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F8ECDD9E-92A2-4360-887F-AE4EA25071C2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h100_raw!$A$1:$I$7701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163" i="1"/>
  <c r="BI164" i="1"/>
  <c r="BI165" i="1"/>
  <c r="BI166" i="1"/>
  <c r="BI167" i="1"/>
  <c r="BI168" i="1"/>
  <c r="BI169" i="1"/>
  <c r="BI170" i="1"/>
  <c r="BI171" i="1"/>
  <c r="BI172" i="1"/>
  <c r="BI173" i="1"/>
  <c r="BI174" i="1"/>
  <c r="BI175" i="1"/>
  <c r="BI176" i="1"/>
  <c r="BI177" i="1"/>
  <c r="BI178" i="1"/>
  <c r="BI179" i="1"/>
  <c r="BI180" i="1"/>
  <c r="BI181" i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I208" i="1"/>
  <c r="BI209" i="1"/>
  <c r="BI210" i="1"/>
  <c r="BI211" i="1"/>
  <c r="BI212" i="1"/>
  <c r="BI213" i="1"/>
  <c r="BI214" i="1"/>
  <c r="BI215" i="1"/>
  <c r="BI216" i="1"/>
  <c r="BI217" i="1"/>
  <c r="BI218" i="1"/>
  <c r="BI219" i="1"/>
  <c r="BI220" i="1"/>
  <c r="BI221" i="1"/>
  <c r="BI222" i="1"/>
  <c r="BI223" i="1"/>
  <c r="BI224" i="1"/>
  <c r="BI225" i="1"/>
  <c r="BI226" i="1"/>
  <c r="BI227" i="1"/>
  <c r="BI228" i="1"/>
  <c r="BI229" i="1"/>
  <c r="BI230" i="1"/>
  <c r="BI231" i="1"/>
  <c r="BI232" i="1"/>
  <c r="BI233" i="1"/>
  <c r="BI234" i="1"/>
  <c r="BI235" i="1"/>
  <c r="BI236" i="1"/>
  <c r="BI237" i="1"/>
  <c r="BI238" i="1"/>
  <c r="BI239" i="1"/>
  <c r="BI240" i="1"/>
  <c r="BI241" i="1"/>
  <c r="BI242" i="1"/>
  <c r="BI243" i="1"/>
  <c r="BI244" i="1"/>
  <c r="BI245" i="1"/>
  <c r="BI246" i="1"/>
  <c r="BI247" i="1"/>
  <c r="BI248" i="1"/>
  <c r="BI249" i="1"/>
  <c r="BI250" i="1"/>
  <c r="BI251" i="1"/>
  <c r="BI252" i="1"/>
  <c r="BI253" i="1"/>
  <c r="BI254" i="1"/>
  <c r="BI255" i="1"/>
  <c r="BI256" i="1"/>
  <c r="BI257" i="1"/>
  <c r="BI258" i="1"/>
  <c r="BI259" i="1"/>
  <c r="BI260" i="1"/>
  <c r="BI261" i="1"/>
  <c r="BI262" i="1"/>
  <c r="BI263" i="1"/>
  <c r="BI264" i="1"/>
  <c r="BI265" i="1"/>
  <c r="BI266" i="1"/>
  <c r="BI267" i="1"/>
  <c r="BI268" i="1"/>
  <c r="BI269" i="1"/>
  <c r="BI270" i="1"/>
  <c r="BI271" i="1"/>
  <c r="BI272" i="1"/>
  <c r="BI273" i="1"/>
  <c r="BI274" i="1"/>
  <c r="BI275" i="1"/>
  <c r="BI276" i="1"/>
  <c r="BI277" i="1"/>
  <c r="BI278" i="1"/>
  <c r="BI279" i="1"/>
  <c r="BI280" i="1"/>
  <c r="BI281" i="1"/>
  <c r="BI282" i="1"/>
  <c r="BI283" i="1"/>
  <c r="BI284" i="1"/>
  <c r="BI285" i="1"/>
  <c r="BI286" i="1"/>
  <c r="BI287" i="1"/>
  <c r="BI288" i="1"/>
  <c r="BI289" i="1"/>
  <c r="BI290" i="1"/>
  <c r="BI291" i="1"/>
  <c r="BI292" i="1"/>
  <c r="BI293" i="1"/>
  <c r="BI294" i="1"/>
  <c r="BI295" i="1"/>
  <c r="BI296" i="1"/>
  <c r="BI297" i="1"/>
  <c r="BI298" i="1"/>
  <c r="BI299" i="1"/>
  <c r="BI300" i="1"/>
  <c r="BI301" i="1"/>
  <c r="BI302" i="1"/>
  <c r="BI303" i="1"/>
  <c r="BI304" i="1"/>
  <c r="BI305" i="1"/>
  <c r="BI306" i="1"/>
  <c r="BI307" i="1"/>
  <c r="BI308" i="1"/>
  <c r="BI309" i="1"/>
  <c r="BI310" i="1"/>
  <c r="BI311" i="1"/>
  <c r="BI312" i="1"/>
  <c r="BI313" i="1"/>
  <c r="BI314" i="1"/>
  <c r="BI315" i="1"/>
  <c r="BI316" i="1"/>
  <c r="BI317" i="1"/>
  <c r="BI318" i="1"/>
  <c r="BI319" i="1"/>
  <c r="BI320" i="1"/>
  <c r="BI321" i="1"/>
  <c r="BI322" i="1"/>
  <c r="BI323" i="1"/>
  <c r="BI324" i="1"/>
  <c r="BI325" i="1"/>
  <c r="BI326" i="1"/>
  <c r="BI327" i="1"/>
  <c r="BI328" i="1"/>
  <c r="BI329" i="1"/>
  <c r="BI330" i="1"/>
  <c r="BI331" i="1"/>
  <c r="BI332" i="1"/>
  <c r="BI333" i="1"/>
  <c r="BI334" i="1"/>
  <c r="BI335" i="1"/>
  <c r="BI336" i="1"/>
  <c r="BI337" i="1"/>
  <c r="BI338" i="1"/>
  <c r="BI339" i="1"/>
  <c r="BI340" i="1"/>
  <c r="BI341" i="1"/>
  <c r="BI342" i="1"/>
  <c r="BI343" i="1"/>
  <c r="BI344" i="1"/>
  <c r="BI345" i="1"/>
  <c r="BI346" i="1"/>
  <c r="BI347" i="1"/>
  <c r="BI348" i="1"/>
  <c r="BI349" i="1"/>
  <c r="BI350" i="1"/>
  <c r="BI351" i="1"/>
  <c r="BI352" i="1"/>
  <c r="BI353" i="1"/>
  <c r="BI354" i="1"/>
  <c r="BI355" i="1"/>
  <c r="BI356" i="1"/>
  <c r="BI357" i="1"/>
  <c r="BI358" i="1"/>
  <c r="BI359" i="1"/>
  <c r="BI360" i="1"/>
  <c r="BI361" i="1"/>
  <c r="BI362" i="1"/>
  <c r="BI363" i="1"/>
  <c r="BI364" i="1"/>
  <c r="BI365" i="1"/>
  <c r="BI366" i="1"/>
  <c r="BI367" i="1"/>
  <c r="BI368" i="1"/>
  <c r="BI369" i="1"/>
  <c r="BI370" i="1"/>
  <c r="BI371" i="1"/>
  <c r="BI372" i="1"/>
  <c r="BI373" i="1"/>
  <c r="BI374" i="1"/>
  <c r="BI375" i="1"/>
  <c r="BI376" i="1"/>
  <c r="BI377" i="1"/>
  <c r="BI378" i="1"/>
  <c r="BI379" i="1"/>
  <c r="BI380" i="1"/>
  <c r="BI381" i="1"/>
  <c r="BI382" i="1"/>
  <c r="BI383" i="1"/>
  <c r="BI384" i="1"/>
  <c r="BI385" i="1"/>
  <c r="BI386" i="1"/>
  <c r="BI387" i="1"/>
  <c r="BI388" i="1"/>
  <c r="BI389" i="1"/>
  <c r="BI390" i="1"/>
  <c r="BI391" i="1"/>
  <c r="BI392" i="1"/>
  <c r="BI393" i="1"/>
  <c r="BI394" i="1"/>
  <c r="BI395" i="1"/>
  <c r="BI396" i="1"/>
  <c r="BI397" i="1"/>
  <c r="BI398" i="1"/>
  <c r="BI399" i="1"/>
  <c r="BI400" i="1"/>
  <c r="BI401" i="1"/>
  <c r="BI402" i="1"/>
  <c r="BI403" i="1"/>
  <c r="BI404" i="1"/>
  <c r="BI405" i="1"/>
  <c r="BI406" i="1"/>
  <c r="BI407" i="1"/>
  <c r="BI408" i="1"/>
  <c r="BI409" i="1"/>
  <c r="BI410" i="1"/>
  <c r="BI411" i="1"/>
  <c r="BI412" i="1"/>
  <c r="BI413" i="1"/>
  <c r="BI414" i="1"/>
  <c r="BI415" i="1"/>
  <c r="BI416" i="1"/>
  <c r="BI417" i="1"/>
  <c r="BI418" i="1"/>
  <c r="BI419" i="1"/>
  <c r="BI420" i="1"/>
  <c r="BI421" i="1"/>
  <c r="BI422" i="1"/>
  <c r="BI423" i="1"/>
  <c r="BI424" i="1"/>
  <c r="BI425" i="1"/>
  <c r="BI426" i="1"/>
  <c r="BI427" i="1"/>
  <c r="BI428" i="1"/>
  <c r="BI429" i="1"/>
  <c r="BI430" i="1"/>
  <c r="BI431" i="1"/>
  <c r="BI432" i="1"/>
  <c r="BI433" i="1"/>
  <c r="BI434" i="1"/>
  <c r="BI435" i="1"/>
  <c r="BI436" i="1"/>
  <c r="BI437" i="1"/>
  <c r="BI438" i="1"/>
  <c r="BI439" i="1"/>
  <c r="BI440" i="1"/>
  <c r="BI441" i="1"/>
  <c r="BI442" i="1"/>
  <c r="BI443" i="1"/>
  <c r="BI444" i="1"/>
  <c r="BI445" i="1"/>
  <c r="BI446" i="1"/>
  <c r="BI447" i="1"/>
  <c r="BI448" i="1"/>
  <c r="BI449" i="1"/>
  <c r="BI450" i="1"/>
  <c r="BI451" i="1"/>
  <c r="BI452" i="1"/>
  <c r="BI453" i="1"/>
  <c r="BI454" i="1"/>
  <c r="BI455" i="1"/>
  <c r="BI456" i="1"/>
  <c r="BI457" i="1"/>
  <c r="BI458" i="1"/>
  <c r="BI459" i="1"/>
  <c r="BI460" i="1"/>
  <c r="BI461" i="1"/>
  <c r="BI462" i="1"/>
  <c r="BI463" i="1"/>
  <c r="BI464" i="1"/>
  <c r="BI465" i="1"/>
  <c r="BI466" i="1"/>
  <c r="BI467" i="1"/>
  <c r="BI468" i="1"/>
  <c r="BI469" i="1"/>
  <c r="BI470" i="1"/>
  <c r="BI471" i="1"/>
  <c r="BI472" i="1"/>
  <c r="BI473" i="1"/>
  <c r="BI474" i="1"/>
  <c r="BI475" i="1"/>
  <c r="BI476" i="1"/>
  <c r="BI477" i="1"/>
  <c r="BI478" i="1"/>
  <c r="BI479" i="1"/>
  <c r="BI480" i="1"/>
  <c r="BI481" i="1"/>
  <c r="BI482" i="1"/>
  <c r="BI483" i="1"/>
  <c r="BI484" i="1"/>
  <c r="BI485" i="1"/>
  <c r="BI486" i="1"/>
  <c r="BI487" i="1"/>
  <c r="BI488" i="1"/>
  <c r="BI489" i="1"/>
  <c r="BI490" i="1"/>
  <c r="BI491" i="1"/>
  <c r="BI492" i="1"/>
  <c r="BI493" i="1"/>
  <c r="BI494" i="1"/>
  <c r="BI495" i="1"/>
  <c r="BI496" i="1"/>
  <c r="BI497" i="1"/>
  <c r="BI498" i="1"/>
  <c r="BI499" i="1"/>
  <c r="BI500" i="1"/>
  <c r="BI501" i="1"/>
  <c r="BI502" i="1"/>
  <c r="BI503" i="1"/>
  <c r="BI504" i="1"/>
  <c r="BI505" i="1"/>
  <c r="BI506" i="1"/>
  <c r="BI507" i="1"/>
  <c r="BI508" i="1"/>
  <c r="BI509" i="1"/>
  <c r="BI510" i="1"/>
  <c r="BI511" i="1"/>
  <c r="BI512" i="1"/>
  <c r="BI513" i="1"/>
  <c r="BI514" i="1"/>
  <c r="BI515" i="1"/>
  <c r="BI516" i="1"/>
  <c r="BI517" i="1"/>
  <c r="BI518" i="1"/>
  <c r="BI519" i="1"/>
  <c r="BI520" i="1"/>
  <c r="BI521" i="1"/>
  <c r="BI522" i="1"/>
  <c r="BI523" i="1"/>
  <c r="BI524" i="1"/>
  <c r="BI525" i="1"/>
  <c r="BI526" i="1"/>
  <c r="BI527" i="1"/>
  <c r="BI528" i="1"/>
  <c r="BI529" i="1"/>
  <c r="BI530" i="1"/>
  <c r="BI531" i="1"/>
  <c r="BI532" i="1"/>
  <c r="BI533" i="1"/>
  <c r="BI534" i="1"/>
  <c r="BI535" i="1"/>
  <c r="BI536" i="1"/>
  <c r="BI537" i="1"/>
  <c r="BI538" i="1"/>
  <c r="BI539" i="1"/>
  <c r="BI540" i="1"/>
  <c r="BI541" i="1"/>
  <c r="BI542" i="1"/>
  <c r="BI543" i="1"/>
  <c r="BI544" i="1"/>
  <c r="BI545" i="1"/>
  <c r="BI546" i="1"/>
  <c r="BI547" i="1"/>
  <c r="BI548" i="1"/>
  <c r="BI549" i="1"/>
  <c r="BI550" i="1"/>
  <c r="BI551" i="1"/>
  <c r="BI552" i="1"/>
  <c r="BI553" i="1"/>
  <c r="BI554" i="1"/>
  <c r="BI555" i="1"/>
  <c r="BI556" i="1"/>
  <c r="BI557" i="1"/>
  <c r="BI558" i="1"/>
  <c r="BI559" i="1"/>
  <c r="BI560" i="1"/>
  <c r="BI561" i="1"/>
  <c r="BI562" i="1"/>
  <c r="BI563" i="1"/>
  <c r="BI564" i="1"/>
  <c r="BI565" i="1"/>
  <c r="BI566" i="1"/>
  <c r="BI567" i="1"/>
  <c r="BI568" i="1"/>
  <c r="BI569" i="1"/>
  <c r="BI570" i="1"/>
  <c r="BI571" i="1"/>
  <c r="BI572" i="1"/>
  <c r="BI573" i="1"/>
  <c r="BI574" i="1"/>
  <c r="BI575" i="1"/>
  <c r="BI576" i="1"/>
  <c r="BI577" i="1"/>
  <c r="BI578" i="1"/>
  <c r="BI579" i="1"/>
  <c r="BI580" i="1"/>
  <c r="BI581" i="1"/>
  <c r="BI582" i="1"/>
  <c r="BI583" i="1"/>
  <c r="BI584" i="1"/>
  <c r="BI585" i="1"/>
  <c r="BI586" i="1"/>
  <c r="BI587" i="1"/>
  <c r="BI588" i="1"/>
  <c r="BI589" i="1"/>
  <c r="BI590" i="1"/>
  <c r="BI591" i="1"/>
  <c r="BI592" i="1"/>
  <c r="BI593" i="1"/>
  <c r="BI594" i="1"/>
  <c r="BI595" i="1"/>
  <c r="BI596" i="1"/>
  <c r="BI597" i="1"/>
  <c r="BI598" i="1"/>
  <c r="BI599" i="1"/>
  <c r="BI600" i="1"/>
  <c r="BI601" i="1"/>
  <c r="BI602" i="1"/>
  <c r="BI603" i="1"/>
  <c r="BI604" i="1"/>
  <c r="BI605" i="1"/>
  <c r="BI606" i="1"/>
  <c r="BI607" i="1"/>
  <c r="BI608" i="1"/>
  <c r="BI609" i="1"/>
  <c r="BI610" i="1"/>
  <c r="BI611" i="1"/>
  <c r="BI612" i="1"/>
  <c r="BI613" i="1"/>
  <c r="BI614" i="1"/>
  <c r="BI615" i="1"/>
  <c r="BI616" i="1"/>
  <c r="BI617" i="1"/>
  <c r="BI618" i="1"/>
  <c r="BI619" i="1"/>
  <c r="BI620" i="1"/>
  <c r="BI621" i="1"/>
  <c r="BI622" i="1"/>
  <c r="BI623" i="1"/>
  <c r="BI624" i="1"/>
  <c r="BI625" i="1"/>
  <c r="BI626" i="1"/>
  <c r="BI627" i="1"/>
  <c r="BI628" i="1"/>
  <c r="BI629" i="1"/>
  <c r="BI630" i="1"/>
  <c r="BI631" i="1"/>
  <c r="BI632" i="1"/>
  <c r="BI633" i="1"/>
  <c r="BI634" i="1"/>
  <c r="BI635" i="1"/>
  <c r="BI636" i="1"/>
  <c r="BI637" i="1"/>
  <c r="BI638" i="1"/>
  <c r="BI639" i="1"/>
  <c r="BI640" i="1"/>
  <c r="BI641" i="1"/>
  <c r="BI642" i="1"/>
  <c r="BI643" i="1"/>
  <c r="BI644" i="1"/>
  <c r="BI645" i="1"/>
  <c r="BI646" i="1"/>
  <c r="BI647" i="1"/>
  <c r="BI648" i="1"/>
  <c r="BI649" i="1"/>
  <c r="BI650" i="1"/>
  <c r="BI651" i="1"/>
  <c r="BI652" i="1"/>
  <c r="BI653" i="1"/>
  <c r="BI654" i="1"/>
  <c r="BI655" i="1"/>
  <c r="BI656" i="1"/>
  <c r="BI657" i="1"/>
  <c r="BI658" i="1"/>
  <c r="BI659" i="1"/>
  <c r="BI660" i="1"/>
  <c r="BI661" i="1"/>
  <c r="BI662" i="1"/>
  <c r="BI663" i="1"/>
  <c r="BI664" i="1"/>
  <c r="BI665" i="1"/>
  <c r="BI666" i="1"/>
  <c r="BI667" i="1"/>
  <c r="BI668" i="1"/>
  <c r="BI669" i="1"/>
  <c r="BI670" i="1"/>
  <c r="BI671" i="1"/>
  <c r="BI672" i="1"/>
  <c r="BI673" i="1"/>
  <c r="BI674" i="1"/>
  <c r="BI675" i="1"/>
  <c r="BI676" i="1"/>
  <c r="BI677" i="1"/>
  <c r="BI678" i="1"/>
  <c r="BI679" i="1"/>
  <c r="BI680" i="1"/>
  <c r="BI681" i="1"/>
  <c r="BI682" i="1"/>
  <c r="BI683" i="1"/>
  <c r="BI684" i="1"/>
  <c r="BI685" i="1"/>
  <c r="BI686" i="1"/>
  <c r="BI687" i="1"/>
  <c r="BI688" i="1"/>
  <c r="BI689" i="1"/>
  <c r="BI690" i="1"/>
  <c r="BI691" i="1"/>
  <c r="BI692" i="1"/>
  <c r="BI693" i="1"/>
  <c r="BI694" i="1"/>
  <c r="BI695" i="1"/>
  <c r="BI696" i="1"/>
  <c r="BI697" i="1"/>
  <c r="BI698" i="1"/>
  <c r="BI699" i="1"/>
  <c r="BI700" i="1"/>
  <c r="BI701" i="1"/>
  <c r="BI702" i="1"/>
  <c r="BI703" i="1"/>
  <c r="BI704" i="1"/>
  <c r="BI705" i="1"/>
  <c r="BI706" i="1"/>
  <c r="BI707" i="1"/>
  <c r="BI708" i="1"/>
  <c r="BI709" i="1"/>
  <c r="BI710" i="1"/>
  <c r="BI711" i="1"/>
  <c r="BI712" i="1"/>
  <c r="BI713" i="1"/>
  <c r="BI714" i="1"/>
  <c r="BI715" i="1"/>
  <c r="BI716" i="1"/>
  <c r="BI717" i="1"/>
  <c r="BI718" i="1"/>
  <c r="BI719" i="1"/>
  <c r="BI720" i="1"/>
  <c r="BI721" i="1"/>
  <c r="BI722" i="1"/>
  <c r="BI723" i="1"/>
  <c r="BI724" i="1"/>
  <c r="BI725" i="1"/>
  <c r="BI726" i="1"/>
  <c r="BI727" i="1"/>
  <c r="BI728" i="1"/>
  <c r="BI729" i="1"/>
  <c r="BI730" i="1"/>
  <c r="BI731" i="1"/>
  <c r="BI732" i="1"/>
  <c r="BI733" i="1"/>
  <c r="BI734" i="1"/>
  <c r="BI735" i="1"/>
  <c r="BI736" i="1"/>
  <c r="BI737" i="1"/>
  <c r="BI738" i="1"/>
  <c r="BI739" i="1"/>
  <c r="BI740" i="1"/>
  <c r="BI741" i="1"/>
  <c r="BI742" i="1"/>
  <c r="BI743" i="1"/>
  <c r="BI744" i="1"/>
  <c r="BI745" i="1"/>
  <c r="BI746" i="1"/>
  <c r="BI747" i="1"/>
  <c r="BI748" i="1"/>
  <c r="BI749" i="1"/>
  <c r="BI750" i="1"/>
  <c r="BI751" i="1"/>
  <c r="BI752" i="1"/>
  <c r="BI753" i="1"/>
  <c r="BI754" i="1"/>
  <c r="BI755" i="1"/>
  <c r="BI756" i="1"/>
  <c r="BI757" i="1"/>
  <c r="BI758" i="1"/>
  <c r="BI759" i="1"/>
  <c r="BI760" i="1"/>
  <c r="BI761" i="1"/>
  <c r="BI762" i="1"/>
  <c r="BI763" i="1"/>
  <c r="BI764" i="1"/>
  <c r="BI765" i="1"/>
  <c r="BI766" i="1"/>
  <c r="BI767" i="1"/>
  <c r="BI768" i="1"/>
  <c r="BI769" i="1"/>
  <c r="BI770" i="1"/>
  <c r="BI771" i="1"/>
  <c r="BI772" i="1"/>
  <c r="BI773" i="1"/>
  <c r="BI774" i="1"/>
  <c r="BI775" i="1"/>
  <c r="BI776" i="1"/>
  <c r="BI777" i="1"/>
  <c r="BI778" i="1"/>
  <c r="BI779" i="1"/>
  <c r="BI780" i="1"/>
  <c r="BI781" i="1"/>
  <c r="BI782" i="1"/>
  <c r="BI783" i="1"/>
  <c r="BI784" i="1"/>
  <c r="BI785" i="1"/>
  <c r="BI786" i="1"/>
  <c r="BI787" i="1"/>
  <c r="BI788" i="1"/>
  <c r="BI789" i="1"/>
  <c r="BI790" i="1"/>
  <c r="BI791" i="1"/>
  <c r="BI792" i="1"/>
  <c r="BI793" i="1"/>
  <c r="BI794" i="1"/>
  <c r="BI795" i="1"/>
  <c r="BI796" i="1"/>
  <c r="BI797" i="1"/>
  <c r="BI798" i="1"/>
  <c r="BI799" i="1"/>
  <c r="BI800" i="1"/>
  <c r="BI801" i="1"/>
  <c r="BI802" i="1"/>
  <c r="BI803" i="1"/>
  <c r="BI804" i="1"/>
  <c r="BI805" i="1"/>
  <c r="BI806" i="1"/>
  <c r="BI807" i="1"/>
  <c r="BI808" i="1"/>
  <c r="BI809" i="1"/>
  <c r="BI810" i="1"/>
  <c r="BI811" i="1"/>
  <c r="BI812" i="1"/>
  <c r="BI813" i="1"/>
  <c r="BI814" i="1"/>
  <c r="BI815" i="1"/>
  <c r="BI816" i="1"/>
  <c r="BI817" i="1"/>
  <c r="BI818" i="1"/>
  <c r="BI819" i="1"/>
  <c r="BI820" i="1"/>
  <c r="BI821" i="1"/>
  <c r="BI822" i="1"/>
  <c r="BI823" i="1"/>
  <c r="BI824" i="1"/>
  <c r="BI825" i="1"/>
  <c r="BI826" i="1"/>
  <c r="BI827" i="1"/>
  <c r="BI828" i="1"/>
  <c r="BI829" i="1"/>
  <c r="BI830" i="1"/>
  <c r="BI831" i="1"/>
  <c r="BI832" i="1"/>
  <c r="BI833" i="1"/>
  <c r="BI834" i="1"/>
  <c r="BI835" i="1"/>
  <c r="BI836" i="1"/>
  <c r="BI837" i="1"/>
  <c r="BI838" i="1"/>
  <c r="BI839" i="1"/>
  <c r="BI840" i="1"/>
  <c r="BI841" i="1"/>
  <c r="BI842" i="1"/>
  <c r="BI843" i="1"/>
  <c r="BI844" i="1"/>
  <c r="BI845" i="1"/>
  <c r="BI846" i="1"/>
  <c r="BI847" i="1"/>
  <c r="BI848" i="1"/>
  <c r="BI849" i="1"/>
  <c r="BI850" i="1"/>
  <c r="BI851" i="1"/>
  <c r="BI852" i="1"/>
  <c r="BI853" i="1"/>
  <c r="BI854" i="1"/>
  <c r="BI855" i="1"/>
  <c r="BI856" i="1"/>
  <c r="BI857" i="1"/>
  <c r="BI858" i="1"/>
  <c r="BI859" i="1"/>
  <c r="BI860" i="1"/>
  <c r="BI861" i="1"/>
  <c r="BI862" i="1"/>
  <c r="BI863" i="1"/>
  <c r="BI864" i="1"/>
  <c r="BI865" i="1"/>
  <c r="BI866" i="1"/>
  <c r="BI867" i="1"/>
  <c r="BI868" i="1"/>
  <c r="BI869" i="1"/>
  <c r="BI870" i="1"/>
  <c r="BI871" i="1"/>
  <c r="BI872" i="1"/>
  <c r="BI873" i="1"/>
  <c r="BI874" i="1"/>
  <c r="BI875" i="1"/>
  <c r="BI876" i="1"/>
  <c r="BI877" i="1"/>
  <c r="BI878" i="1"/>
  <c r="BI879" i="1"/>
  <c r="BI880" i="1"/>
  <c r="BI881" i="1"/>
  <c r="BI882" i="1"/>
  <c r="BI883" i="1"/>
  <c r="BI884" i="1"/>
  <c r="BI885" i="1"/>
  <c r="BI886" i="1"/>
  <c r="BI887" i="1"/>
  <c r="BI888" i="1"/>
  <c r="BI889" i="1"/>
  <c r="BI890" i="1"/>
  <c r="BI891" i="1"/>
  <c r="BI892" i="1"/>
  <c r="BI893" i="1"/>
  <c r="BI894" i="1"/>
  <c r="BI895" i="1"/>
  <c r="BI896" i="1"/>
  <c r="BI897" i="1"/>
  <c r="BI898" i="1"/>
  <c r="BI899" i="1"/>
  <c r="BI900" i="1"/>
  <c r="BI901" i="1"/>
  <c r="BI902" i="1"/>
  <c r="BI903" i="1"/>
  <c r="BI904" i="1"/>
  <c r="BI905" i="1"/>
  <c r="BI906" i="1"/>
  <c r="BI907" i="1"/>
  <c r="BI908" i="1"/>
  <c r="BI909" i="1"/>
  <c r="BI910" i="1"/>
  <c r="BI911" i="1"/>
  <c r="BI912" i="1"/>
  <c r="BI913" i="1"/>
  <c r="BI914" i="1"/>
  <c r="BI915" i="1"/>
  <c r="BI916" i="1"/>
  <c r="BI917" i="1"/>
  <c r="BI918" i="1"/>
  <c r="BI919" i="1"/>
  <c r="BI920" i="1"/>
  <c r="BI921" i="1"/>
  <c r="BI922" i="1"/>
  <c r="BI923" i="1"/>
  <c r="BI924" i="1"/>
  <c r="BI925" i="1"/>
  <c r="BI926" i="1"/>
  <c r="BI927" i="1"/>
  <c r="BI928" i="1"/>
  <c r="BI929" i="1"/>
  <c r="BI930" i="1"/>
  <c r="BI931" i="1"/>
  <c r="BI932" i="1"/>
  <c r="BI933" i="1"/>
  <c r="BI934" i="1"/>
  <c r="BI935" i="1"/>
  <c r="BI936" i="1"/>
  <c r="BI937" i="1"/>
  <c r="BI938" i="1"/>
  <c r="BI939" i="1"/>
  <c r="BI940" i="1"/>
  <c r="BI941" i="1"/>
  <c r="BI942" i="1"/>
  <c r="BI943" i="1"/>
  <c r="BI944" i="1"/>
  <c r="BI945" i="1"/>
  <c r="BI946" i="1"/>
  <c r="BI947" i="1"/>
  <c r="BI948" i="1"/>
  <c r="BI949" i="1"/>
  <c r="BI950" i="1"/>
  <c r="BI951" i="1"/>
  <c r="BI952" i="1"/>
  <c r="BI953" i="1"/>
  <c r="BI954" i="1"/>
  <c r="BI955" i="1"/>
  <c r="BI956" i="1"/>
  <c r="BI957" i="1"/>
  <c r="BI958" i="1"/>
  <c r="BI959" i="1"/>
  <c r="BI960" i="1"/>
  <c r="BI961" i="1"/>
  <c r="BI962" i="1"/>
  <c r="BI963" i="1"/>
  <c r="BI964" i="1"/>
  <c r="BI965" i="1"/>
  <c r="BI966" i="1"/>
  <c r="BI967" i="1"/>
  <c r="BI968" i="1"/>
  <c r="BI969" i="1"/>
  <c r="BI970" i="1"/>
  <c r="BI971" i="1"/>
  <c r="BI972" i="1"/>
  <c r="BI973" i="1"/>
  <c r="BI974" i="1"/>
  <c r="BI975" i="1"/>
  <c r="BI976" i="1"/>
  <c r="BI977" i="1"/>
  <c r="BI978" i="1"/>
  <c r="BI979" i="1"/>
  <c r="BI980" i="1"/>
  <c r="BI981" i="1"/>
  <c r="BI982" i="1"/>
  <c r="BI983" i="1"/>
  <c r="BI984" i="1"/>
  <c r="BI985" i="1"/>
  <c r="BI986" i="1"/>
  <c r="BI987" i="1"/>
  <c r="BI988" i="1"/>
  <c r="BI989" i="1"/>
  <c r="BI990" i="1"/>
  <c r="BI991" i="1"/>
  <c r="BI992" i="1"/>
  <c r="BI993" i="1"/>
  <c r="BI994" i="1"/>
  <c r="BI995" i="1"/>
  <c r="BI996" i="1"/>
  <c r="BI997" i="1"/>
  <c r="BI998" i="1"/>
  <c r="BI999" i="1"/>
  <c r="BI1000" i="1"/>
  <c r="BI1001" i="1"/>
  <c r="BI1002" i="1"/>
  <c r="BI1003" i="1"/>
  <c r="BI1004" i="1"/>
  <c r="BI1005" i="1"/>
  <c r="BI1006" i="1"/>
  <c r="BI1007" i="1"/>
  <c r="BI1008" i="1"/>
  <c r="BI1009" i="1"/>
  <c r="BI1010" i="1"/>
  <c r="BI1011" i="1"/>
  <c r="BI1012" i="1"/>
  <c r="BI1013" i="1"/>
  <c r="BI1014" i="1"/>
  <c r="BI1015" i="1"/>
  <c r="BI1016" i="1"/>
  <c r="BI1017" i="1"/>
  <c r="BI1018" i="1"/>
  <c r="BI1019" i="1"/>
  <c r="BI1020" i="1"/>
  <c r="BI1021" i="1"/>
  <c r="BI1022" i="1"/>
  <c r="BI1023" i="1"/>
  <c r="BI1024" i="1"/>
  <c r="BI1025" i="1"/>
  <c r="BI1026" i="1"/>
  <c r="BI1027" i="1"/>
  <c r="BI1028" i="1"/>
  <c r="BI1029" i="1"/>
  <c r="BI1030" i="1"/>
  <c r="BI1031" i="1"/>
  <c r="BI1032" i="1"/>
  <c r="BI1033" i="1"/>
  <c r="BI1034" i="1"/>
  <c r="BI1035" i="1"/>
  <c r="BI1036" i="1"/>
  <c r="BI1037" i="1"/>
  <c r="BI1038" i="1"/>
  <c r="BI1039" i="1"/>
  <c r="BI1040" i="1"/>
  <c r="BI1041" i="1"/>
  <c r="BI1042" i="1"/>
  <c r="BI1043" i="1"/>
  <c r="BI1044" i="1"/>
  <c r="BI1045" i="1"/>
  <c r="BI1046" i="1"/>
  <c r="BI1047" i="1"/>
  <c r="BI2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H3" i="1" l="1"/>
  <c r="BH7" i="1"/>
  <c r="BH11" i="1"/>
  <c r="BH15" i="1"/>
  <c r="BH19" i="1"/>
  <c r="BH23" i="1"/>
  <c r="BH27" i="1"/>
  <c r="BH31" i="1"/>
  <c r="BH35" i="1"/>
  <c r="BH39" i="1"/>
  <c r="BH43" i="1"/>
  <c r="BH47" i="1"/>
  <c r="BH51" i="1"/>
  <c r="BH55" i="1"/>
  <c r="BH59" i="1"/>
  <c r="BH63" i="1"/>
  <c r="BH67" i="1"/>
  <c r="BH71" i="1"/>
  <c r="BH75" i="1"/>
  <c r="BH79" i="1"/>
  <c r="BH83" i="1"/>
  <c r="BH87" i="1"/>
  <c r="BH91" i="1"/>
  <c r="BH95" i="1"/>
  <c r="BH99" i="1"/>
  <c r="BH103" i="1"/>
  <c r="BH107" i="1"/>
  <c r="BH111" i="1"/>
  <c r="BH115" i="1"/>
  <c r="BH119" i="1"/>
  <c r="BH123" i="1"/>
  <c r="BH127" i="1"/>
  <c r="BH131" i="1"/>
  <c r="BH135" i="1"/>
  <c r="BH139" i="1"/>
  <c r="BH143" i="1"/>
  <c r="BH147" i="1"/>
  <c r="BH151" i="1"/>
  <c r="BH155" i="1"/>
  <c r="BH159" i="1"/>
  <c r="BH163" i="1"/>
  <c r="BH167" i="1"/>
  <c r="BH171" i="1"/>
  <c r="BH175" i="1"/>
  <c r="BH179" i="1"/>
  <c r="BH183" i="1"/>
  <c r="BH187" i="1"/>
  <c r="BH191" i="1"/>
  <c r="BH195" i="1"/>
  <c r="BH199" i="1"/>
  <c r="BH203" i="1"/>
  <c r="BH207" i="1"/>
  <c r="BH211" i="1"/>
  <c r="BH215" i="1"/>
  <c r="BH219" i="1"/>
  <c r="BH223" i="1"/>
  <c r="BH227" i="1"/>
  <c r="BH231" i="1"/>
  <c r="BH235" i="1"/>
  <c r="BH239" i="1"/>
  <c r="BH243" i="1"/>
  <c r="BH247" i="1"/>
  <c r="BH251" i="1"/>
  <c r="BH255" i="1"/>
  <c r="BH259" i="1"/>
  <c r="BH263" i="1"/>
  <c r="BH267" i="1"/>
  <c r="BH271" i="1"/>
  <c r="BH275" i="1"/>
  <c r="BH279" i="1"/>
  <c r="BH283" i="1"/>
  <c r="BH287" i="1"/>
  <c r="BH291" i="1"/>
  <c r="BH295" i="1"/>
  <c r="BH299" i="1"/>
  <c r="BH303" i="1"/>
  <c r="BH307" i="1"/>
  <c r="BH311" i="1"/>
  <c r="BH315" i="1"/>
  <c r="BH319" i="1"/>
  <c r="BH323" i="1"/>
  <c r="BH327" i="1"/>
  <c r="BH331" i="1"/>
  <c r="BH335" i="1"/>
  <c r="BH339" i="1"/>
  <c r="BH343" i="1"/>
  <c r="BH4" i="1"/>
  <c r="BH8" i="1"/>
  <c r="BH12" i="1"/>
  <c r="BH16" i="1"/>
  <c r="BH20" i="1"/>
  <c r="BH24" i="1"/>
  <c r="BH28" i="1"/>
  <c r="BH32" i="1"/>
  <c r="BH36" i="1"/>
  <c r="BH40" i="1"/>
  <c r="BH44" i="1"/>
  <c r="BH48" i="1"/>
  <c r="BH52" i="1"/>
  <c r="BH56" i="1"/>
  <c r="BH60" i="1"/>
  <c r="BH64" i="1"/>
  <c r="BH68" i="1"/>
  <c r="BH72" i="1"/>
  <c r="BH76" i="1"/>
  <c r="BH80" i="1"/>
  <c r="BH84" i="1"/>
  <c r="BH88" i="1"/>
  <c r="BH92" i="1"/>
  <c r="BH96" i="1"/>
  <c r="BH100" i="1"/>
  <c r="BH104" i="1"/>
  <c r="BH108" i="1"/>
  <c r="BH112" i="1"/>
  <c r="BH116" i="1"/>
  <c r="BH120" i="1"/>
  <c r="BH124" i="1"/>
  <c r="BH128" i="1"/>
  <c r="BH132" i="1"/>
  <c r="BH136" i="1"/>
  <c r="BH140" i="1"/>
  <c r="BH144" i="1"/>
  <c r="BH148" i="1"/>
  <c r="BH152" i="1"/>
  <c r="BH156" i="1"/>
  <c r="BH160" i="1"/>
  <c r="BH164" i="1"/>
  <c r="BH168" i="1"/>
  <c r="BH172" i="1"/>
  <c r="BH176" i="1"/>
  <c r="BH180" i="1"/>
  <c r="BH184" i="1"/>
  <c r="BH188" i="1"/>
  <c r="BH192" i="1"/>
  <c r="BH196" i="1"/>
  <c r="BH200" i="1"/>
  <c r="BH204" i="1"/>
  <c r="BH208" i="1"/>
  <c r="BH212" i="1"/>
  <c r="BH216" i="1"/>
  <c r="BH220" i="1"/>
  <c r="BH224" i="1"/>
  <c r="BH228" i="1"/>
  <c r="BH232" i="1"/>
  <c r="BH236" i="1"/>
  <c r="BH240" i="1"/>
  <c r="BH244" i="1"/>
  <c r="BH248" i="1"/>
  <c r="BH252" i="1"/>
  <c r="BH256" i="1"/>
  <c r="BH260" i="1"/>
  <c r="BH264" i="1"/>
  <c r="BH268" i="1"/>
  <c r="BH272" i="1"/>
  <c r="BH276" i="1"/>
  <c r="BH280" i="1"/>
  <c r="BH284" i="1"/>
  <c r="BH288" i="1"/>
  <c r="BH292" i="1"/>
  <c r="BH296" i="1"/>
  <c r="BH300" i="1"/>
  <c r="BH304" i="1"/>
  <c r="BH308" i="1"/>
  <c r="BH312" i="1"/>
  <c r="BH316" i="1"/>
  <c r="BH320" i="1"/>
  <c r="BH324" i="1"/>
  <c r="BH328" i="1"/>
  <c r="BH332" i="1"/>
  <c r="BH336" i="1"/>
  <c r="BH340" i="1"/>
  <c r="BH5" i="1"/>
  <c r="BH9" i="1"/>
  <c r="BH13" i="1"/>
  <c r="BH17" i="1"/>
  <c r="BH21" i="1"/>
  <c r="BH25" i="1"/>
  <c r="BH29" i="1"/>
  <c r="BH33" i="1"/>
  <c r="BH37" i="1"/>
  <c r="BH41" i="1"/>
  <c r="BH45" i="1"/>
  <c r="BH49" i="1"/>
  <c r="BH53" i="1"/>
  <c r="BH57" i="1"/>
  <c r="BH61" i="1"/>
  <c r="BH65" i="1"/>
  <c r="BH69" i="1"/>
  <c r="BH73" i="1"/>
  <c r="BH77" i="1"/>
  <c r="BH81" i="1"/>
  <c r="BH85" i="1"/>
  <c r="BH89" i="1"/>
  <c r="BH93" i="1"/>
  <c r="BH97" i="1"/>
  <c r="BH101" i="1"/>
  <c r="BH105" i="1"/>
  <c r="BH109" i="1"/>
  <c r="BH113" i="1"/>
  <c r="BH117" i="1"/>
  <c r="BH121" i="1"/>
  <c r="BH125" i="1"/>
  <c r="BH129" i="1"/>
  <c r="BH133" i="1"/>
  <c r="BH137" i="1"/>
  <c r="BH141" i="1"/>
  <c r="BH145" i="1"/>
  <c r="BH149" i="1"/>
  <c r="BH153" i="1"/>
  <c r="BH157" i="1"/>
  <c r="BH161" i="1"/>
  <c r="BH165" i="1"/>
  <c r="BH169" i="1"/>
  <c r="BH173" i="1"/>
  <c r="BH177" i="1"/>
  <c r="BH181" i="1"/>
  <c r="BH185" i="1"/>
  <c r="BH189" i="1"/>
  <c r="BH193" i="1"/>
  <c r="BH197" i="1"/>
  <c r="BH201" i="1"/>
  <c r="BH205" i="1"/>
  <c r="BH209" i="1"/>
  <c r="BH213" i="1"/>
  <c r="BH217" i="1"/>
  <c r="BH221" i="1"/>
  <c r="BH225" i="1"/>
  <c r="BH229" i="1"/>
  <c r="BH233" i="1"/>
  <c r="BH237" i="1"/>
  <c r="BH241" i="1"/>
  <c r="BH245" i="1"/>
  <c r="BH249" i="1"/>
  <c r="BH253" i="1"/>
  <c r="BH257" i="1"/>
  <c r="BH261" i="1"/>
  <c r="BH265" i="1"/>
  <c r="BH269" i="1"/>
  <c r="BH273" i="1"/>
  <c r="BH277" i="1"/>
  <c r="BH281" i="1"/>
  <c r="BH285" i="1"/>
  <c r="BH289" i="1"/>
  <c r="BH293" i="1"/>
  <c r="BH297" i="1"/>
  <c r="BH301" i="1"/>
  <c r="BH305" i="1"/>
  <c r="BH309" i="1"/>
  <c r="BH313" i="1"/>
  <c r="BH317" i="1"/>
  <c r="BH321" i="1"/>
  <c r="BH325" i="1"/>
  <c r="BH329" i="1"/>
  <c r="BH333" i="1"/>
  <c r="BH337" i="1"/>
  <c r="BH341" i="1"/>
  <c r="BH6" i="1"/>
  <c r="BH22" i="1"/>
  <c r="BH38" i="1"/>
  <c r="BH54" i="1"/>
  <c r="BH70" i="1"/>
  <c r="BH86" i="1"/>
  <c r="BH102" i="1"/>
  <c r="BH118" i="1"/>
  <c r="BH134" i="1"/>
  <c r="BH150" i="1"/>
  <c r="BH166" i="1"/>
  <c r="BH182" i="1"/>
  <c r="BH198" i="1"/>
  <c r="BH214" i="1"/>
  <c r="BH230" i="1"/>
  <c r="BH246" i="1"/>
  <c r="BH262" i="1"/>
  <c r="BH278" i="1"/>
  <c r="BH294" i="1"/>
  <c r="BH310" i="1"/>
  <c r="BH326" i="1"/>
  <c r="BH342" i="1"/>
  <c r="BH347" i="1"/>
  <c r="BH351" i="1"/>
  <c r="BH355" i="1"/>
  <c r="BH359" i="1"/>
  <c r="BH363" i="1"/>
  <c r="BH367" i="1"/>
  <c r="BH371" i="1"/>
  <c r="BH375" i="1"/>
  <c r="BH379" i="1"/>
  <c r="BH383" i="1"/>
  <c r="BH387" i="1"/>
  <c r="BH391" i="1"/>
  <c r="BH395" i="1"/>
  <c r="BH399" i="1"/>
  <c r="BH403" i="1"/>
  <c r="BH407" i="1"/>
  <c r="BH411" i="1"/>
  <c r="BH415" i="1"/>
  <c r="BH419" i="1"/>
  <c r="BH423" i="1"/>
  <c r="BH427" i="1"/>
  <c r="BH431" i="1"/>
  <c r="BH435" i="1"/>
  <c r="BH439" i="1"/>
  <c r="BH443" i="1"/>
  <c r="BH447" i="1"/>
  <c r="BH451" i="1"/>
  <c r="BH455" i="1"/>
  <c r="BH459" i="1"/>
  <c r="BH463" i="1"/>
  <c r="BH467" i="1"/>
  <c r="BH471" i="1"/>
  <c r="BH475" i="1"/>
  <c r="BH479" i="1"/>
  <c r="BH483" i="1"/>
  <c r="BH487" i="1"/>
  <c r="BH491" i="1"/>
  <c r="BH495" i="1"/>
  <c r="BH499" i="1"/>
  <c r="BH503" i="1"/>
  <c r="BH507" i="1"/>
  <c r="BH511" i="1"/>
  <c r="BH515" i="1"/>
  <c r="BH519" i="1"/>
  <c r="BH523" i="1"/>
  <c r="BH527" i="1"/>
  <c r="BH531" i="1"/>
  <c r="BH535" i="1"/>
  <c r="BH539" i="1"/>
  <c r="BH543" i="1"/>
  <c r="BH547" i="1"/>
  <c r="BH551" i="1"/>
  <c r="BH555" i="1"/>
  <c r="BH559" i="1"/>
  <c r="BH563" i="1"/>
  <c r="BH567" i="1"/>
  <c r="BH571" i="1"/>
  <c r="BH575" i="1"/>
  <c r="BH579" i="1"/>
  <c r="BH583" i="1"/>
  <c r="BH587" i="1"/>
  <c r="BH591" i="1"/>
  <c r="BH595" i="1"/>
  <c r="BH599" i="1"/>
  <c r="BH10" i="1"/>
  <c r="BH26" i="1"/>
  <c r="BH42" i="1"/>
  <c r="BH58" i="1"/>
  <c r="BH74" i="1"/>
  <c r="BH90" i="1"/>
  <c r="BH106" i="1"/>
  <c r="BH122" i="1"/>
  <c r="BH138" i="1"/>
  <c r="BH154" i="1"/>
  <c r="BH170" i="1"/>
  <c r="BH186" i="1"/>
  <c r="BH202" i="1"/>
  <c r="BH218" i="1"/>
  <c r="BH234" i="1"/>
  <c r="BH250" i="1"/>
  <c r="BH266" i="1"/>
  <c r="BH282" i="1"/>
  <c r="BH298" i="1"/>
  <c r="BH314" i="1"/>
  <c r="BH330" i="1"/>
  <c r="BH344" i="1"/>
  <c r="BH348" i="1"/>
  <c r="BH352" i="1"/>
  <c r="BH356" i="1"/>
  <c r="BH360" i="1"/>
  <c r="BH364" i="1"/>
  <c r="BH368" i="1"/>
  <c r="BH372" i="1"/>
  <c r="BH376" i="1"/>
  <c r="BH380" i="1"/>
  <c r="BH384" i="1"/>
  <c r="BH388" i="1"/>
  <c r="BH392" i="1"/>
  <c r="BH396" i="1"/>
  <c r="BH400" i="1"/>
  <c r="BH404" i="1"/>
  <c r="BH408" i="1"/>
  <c r="BH412" i="1"/>
  <c r="BH416" i="1"/>
  <c r="BH420" i="1"/>
  <c r="BH424" i="1"/>
  <c r="BH428" i="1"/>
  <c r="BH432" i="1"/>
  <c r="BH436" i="1"/>
  <c r="BH440" i="1"/>
  <c r="BH444" i="1"/>
  <c r="BH448" i="1"/>
  <c r="BH452" i="1"/>
  <c r="BH456" i="1"/>
  <c r="BH460" i="1"/>
  <c r="BH464" i="1"/>
  <c r="BH468" i="1"/>
  <c r="BH472" i="1"/>
  <c r="BH476" i="1"/>
  <c r="BH480" i="1"/>
  <c r="BH484" i="1"/>
  <c r="BH488" i="1"/>
  <c r="BH492" i="1"/>
  <c r="BH496" i="1"/>
  <c r="BH500" i="1"/>
  <c r="BH504" i="1"/>
  <c r="BH508" i="1"/>
  <c r="BH512" i="1"/>
  <c r="BH516" i="1"/>
  <c r="BH520" i="1"/>
  <c r="BH524" i="1"/>
  <c r="BH528" i="1"/>
  <c r="BH532" i="1"/>
  <c r="BH536" i="1"/>
  <c r="BH540" i="1"/>
  <c r="BH544" i="1"/>
  <c r="BH548" i="1"/>
  <c r="BH552" i="1"/>
  <c r="BH556" i="1"/>
  <c r="BH560" i="1"/>
  <c r="BH564" i="1"/>
  <c r="BH568" i="1"/>
  <c r="BH572" i="1"/>
  <c r="BH576" i="1"/>
  <c r="BH580" i="1"/>
  <c r="BH584" i="1"/>
  <c r="BH588" i="1"/>
  <c r="BH592" i="1"/>
  <c r="BH596" i="1"/>
  <c r="BH14" i="1"/>
  <c r="BH30" i="1"/>
  <c r="BH46" i="1"/>
  <c r="BH62" i="1"/>
  <c r="BH78" i="1"/>
  <c r="BH94" i="1"/>
  <c r="BH110" i="1"/>
  <c r="BH126" i="1"/>
  <c r="BH142" i="1"/>
  <c r="BH158" i="1"/>
  <c r="BH174" i="1"/>
  <c r="BH190" i="1"/>
  <c r="BH206" i="1"/>
  <c r="BH222" i="1"/>
  <c r="BH238" i="1"/>
  <c r="BH254" i="1"/>
  <c r="BH270" i="1"/>
  <c r="BH286" i="1"/>
  <c r="BH302" i="1"/>
  <c r="BH318" i="1"/>
  <c r="BH334" i="1"/>
  <c r="BH345" i="1"/>
  <c r="BH349" i="1"/>
  <c r="BH353" i="1"/>
  <c r="BH357" i="1"/>
  <c r="BH361" i="1"/>
  <c r="BH365" i="1"/>
  <c r="BH369" i="1"/>
  <c r="BH373" i="1"/>
  <c r="BH377" i="1"/>
  <c r="BH381" i="1"/>
  <c r="BH385" i="1"/>
  <c r="BH389" i="1"/>
  <c r="BH393" i="1"/>
  <c r="BH397" i="1"/>
  <c r="BH401" i="1"/>
  <c r="BH405" i="1"/>
  <c r="BH409" i="1"/>
  <c r="BH413" i="1"/>
  <c r="BH417" i="1"/>
  <c r="BH421" i="1"/>
  <c r="BH425" i="1"/>
  <c r="BH429" i="1"/>
  <c r="BH433" i="1"/>
  <c r="BH437" i="1"/>
  <c r="BH441" i="1"/>
  <c r="BH445" i="1"/>
  <c r="BH449" i="1"/>
  <c r="BH453" i="1"/>
  <c r="BH457" i="1"/>
  <c r="BH461" i="1"/>
  <c r="BH465" i="1"/>
  <c r="BH469" i="1"/>
  <c r="BH473" i="1"/>
  <c r="BH477" i="1"/>
  <c r="BH481" i="1"/>
  <c r="BH485" i="1"/>
  <c r="BH489" i="1"/>
  <c r="BH493" i="1"/>
  <c r="BH497" i="1"/>
  <c r="BH501" i="1"/>
  <c r="BH505" i="1"/>
  <c r="BH509" i="1"/>
  <c r="BH513" i="1"/>
  <c r="BH517" i="1"/>
  <c r="BH521" i="1"/>
  <c r="BH525" i="1"/>
  <c r="BH529" i="1"/>
  <c r="BH533" i="1"/>
  <c r="BH537" i="1"/>
  <c r="BH541" i="1"/>
  <c r="BH545" i="1"/>
  <c r="BH549" i="1"/>
  <c r="BH553" i="1"/>
  <c r="BH557" i="1"/>
  <c r="BH561" i="1"/>
  <c r="BH565" i="1"/>
  <c r="BH569" i="1"/>
  <c r="BH573" i="1"/>
  <c r="BH577" i="1"/>
  <c r="BH581" i="1"/>
  <c r="BH585" i="1"/>
  <c r="BH589" i="1"/>
  <c r="BH593" i="1"/>
  <c r="BH597" i="1"/>
  <c r="BH18" i="1"/>
  <c r="BH82" i="1"/>
  <c r="BH146" i="1"/>
  <c r="BH210" i="1"/>
  <c r="BH274" i="1"/>
  <c r="BH338" i="1"/>
  <c r="BH358" i="1"/>
  <c r="BH374" i="1"/>
  <c r="BH390" i="1"/>
  <c r="BH406" i="1"/>
  <c r="BH422" i="1"/>
  <c r="BH438" i="1"/>
  <c r="BH454" i="1"/>
  <c r="BH470" i="1"/>
  <c r="BH486" i="1"/>
  <c r="BH502" i="1"/>
  <c r="BH518" i="1"/>
  <c r="BH534" i="1"/>
  <c r="BH550" i="1"/>
  <c r="BH566" i="1"/>
  <c r="BH582" i="1"/>
  <c r="BH598" i="1"/>
  <c r="BH603" i="1"/>
  <c r="BH607" i="1"/>
  <c r="BH611" i="1"/>
  <c r="BH615" i="1"/>
  <c r="BH619" i="1"/>
  <c r="BH623" i="1"/>
  <c r="BH627" i="1"/>
  <c r="BH631" i="1"/>
  <c r="BH635" i="1"/>
  <c r="BH639" i="1"/>
  <c r="BH643" i="1"/>
  <c r="BH647" i="1"/>
  <c r="BH651" i="1"/>
  <c r="BH655" i="1"/>
  <c r="BH659" i="1"/>
  <c r="BH663" i="1"/>
  <c r="BH667" i="1"/>
  <c r="BH671" i="1"/>
  <c r="BH675" i="1"/>
  <c r="BH679" i="1"/>
  <c r="BH683" i="1"/>
  <c r="BH687" i="1"/>
  <c r="BH691" i="1"/>
  <c r="BH695" i="1"/>
  <c r="BH699" i="1"/>
  <c r="BH703" i="1"/>
  <c r="BH707" i="1"/>
  <c r="BH711" i="1"/>
  <c r="BH715" i="1"/>
  <c r="BH719" i="1"/>
  <c r="BH723" i="1"/>
  <c r="BH727" i="1"/>
  <c r="BH731" i="1"/>
  <c r="BH735" i="1"/>
  <c r="BH739" i="1"/>
  <c r="BH743" i="1"/>
  <c r="BH747" i="1"/>
  <c r="BH751" i="1"/>
  <c r="BH755" i="1"/>
  <c r="BH759" i="1"/>
  <c r="BH763" i="1"/>
  <c r="BH767" i="1"/>
  <c r="BH771" i="1"/>
  <c r="BH775" i="1"/>
  <c r="BH779" i="1"/>
  <c r="BH783" i="1"/>
  <c r="BH787" i="1"/>
  <c r="BH791" i="1"/>
  <c r="BH795" i="1"/>
  <c r="BH799" i="1"/>
  <c r="BH803" i="1"/>
  <c r="BH807" i="1"/>
  <c r="BH811" i="1"/>
  <c r="BH815" i="1"/>
  <c r="BH819" i="1"/>
  <c r="BH823" i="1"/>
  <c r="BH827" i="1"/>
  <c r="BH831" i="1"/>
  <c r="BH835" i="1"/>
  <c r="BH839" i="1"/>
  <c r="BH843" i="1"/>
  <c r="BH847" i="1"/>
  <c r="BH851" i="1"/>
  <c r="BH855" i="1"/>
  <c r="BH859" i="1"/>
  <c r="BH863" i="1"/>
  <c r="BH867" i="1"/>
  <c r="BH871" i="1"/>
  <c r="BH875" i="1"/>
  <c r="BH879" i="1"/>
  <c r="BH883" i="1"/>
  <c r="BH887" i="1"/>
  <c r="BH891" i="1"/>
  <c r="BH895" i="1"/>
  <c r="BH899" i="1"/>
  <c r="BH903" i="1"/>
  <c r="BH907" i="1"/>
  <c r="BH911" i="1"/>
  <c r="BH915" i="1"/>
  <c r="BH919" i="1"/>
  <c r="BH923" i="1"/>
  <c r="BH927" i="1"/>
  <c r="BH931" i="1"/>
  <c r="BH935" i="1"/>
  <c r="BH939" i="1"/>
  <c r="BH943" i="1"/>
  <c r="BH947" i="1"/>
  <c r="BH951" i="1"/>
  <c r="BH955" i="1"/>
  <c r="BH959" i="1"/>
  <c r="BH963" i="1"/>
  <c r="BH967" i="1"/>
  <c r="BH971" i="1"/>
  <c r="BH975" i="1"/>
  <c r="BH979" i="1"/>
  <c r="BH983" i="1"/>
  <c r="BH987" i="1"/>
  <c r="BH991" i="1"/>
  <c r="BH995" i="1"/>
  <c r="BH999" i="1"/>
  <c r="BH1003" i="1"/>
  <c r="BH1007" i="1"/>
  <c r="BH1011" i="1"/>
  <c r="BH1015" i="1"/>
  <c r="BH1019" i="1"/>
  <c r="BH1023" i="1"/>
  <c r="BH1027" i="1"/>
  <c r="BH1031" i="1"/>
  <c r="BH1035" i="1"/>
  <c r="BH1039" i="1"/>
  <c r="BH34" i="1"/>
  <c r="BH98" i="1"/>
  <c r="BH162" i="1"/>
  <c r="BH226" i="1"/>
  <c r="BH290" i="1"/>
  <c r="BH346" i="1"/>
  <c r="BH362" i="1"/>
  <c r="BH378" i="1"/>
  <c r="BH394" i="1"/>
  <c r="BH410" i="1"/>
  <c r="BH426" i="1"/>
  <c r="BH442" i="1"/>
  <c r="BH458" i="1"/>
  <c r="BH474" i="1"/>
  <c r="BH490" i="1"/>
  <c r="BH506" i="1"/>
  <c r="BH522" i="1"/>
  <c r="BH538" i="1"/>
  <c r="BH554" i="1"/>
  <c r="BH570" i="1"/>
  <c r="BH586" i="1"/>
  <c r="BH600" i="1"/>
  <c r="BH604" i="1"/>
  <c r="BH608" i="1"/>
  <c r="BH612" i="1"/>
  <c r="BH616" i="1"/>
  <c r="BH620" i="1"/>
  <c r="BH624" i="1"/>
  <c r="BH628" i="1"/>
  <c r="BH632" i="1"/>
  <c r="BH636" i="1"/>
  <c r="BH640" i="1"/>
  <c r="BH644" i="1"/>
  <c r="BH648" i="1"/>
  <c r="BH652" i="1"/>
  <c r="BH656" i="1"/>
  <c r="BH660" i="1"/>
  <c r="BH664" i="1"/>
  <c r="BH668" i="1"/>
  <c r="BH672" i="1"/>
  <c r="BH676" i="1"/>
  <c r="BH680" i="1"/>
  <c r="BH684" i="1"/>
  <c r="BH688" i="1"/>
  <c r="BH692" i="1"/>
  <c r="BH696" i="1"/>
  <c r="BH700" i="1"/>
  <c r="BH704" i="1"/>
  <c r="BH708" i="1"/>
  <c r="BH712" i="1"/>
  <c r="BH716" i="1"/>
  <c r="BH720" i="1"/>
  <c r="BH724" i="1"/>
  <c r="BH728" i="1"/>
  <c r="BH732" i="1"/>
  <c r="BH736" i="1"/>
  <c r="BH740" i="1"/>
  <c r="BH744" i="1"/>
  <c r="BH748" i="1"/>
  <c r="BH752" i="1"/>
  <c r="BH756" i="1"/>
  <c r="BH760" i="1"/>
  <c r="BH764" i="1"/>
  <c r="BH768" i="1"/>
  <c r="BH772" i="1"/>
  <c r="BH776" i="1"/>
  <c r="BH780" i="1"/>
  <c r="BH784" i="1"/>
  <c r="BH788" i="1"/>
  <c r="BH792" i="1"/>
  <c r="BH796" i="1"/>
  <c r="BH800" i="1"/>
  <c r="BH804" i="1"/>
  <c r="BH808" i="1"/>
  <c r="BH812" i="1"/>
  <c r="BH816" i="1"/>
  <c r="BH820" i="1"/>
  <c r="BH824" i="1"/>
  <c r="BH828" i="1"/>
  <c r="BH832" i="1"/>
  <c r="BH836" i="1"/>
  <c r="BH840" i="1"/>
  <c r="BH844" i="1"/>
  <c r="BH848" i="1"/>
  <c r="BH852" i="1"/>
  <c r="BH856" i="1"/>
  <c r="BH860" i="1"/>
  <c r="BH864" i="1"/>
  <c r="BH868" i="1"/>
  <c r="BH872" i="1"/>
  <c r="BH876" i="1"/>
  <c r="BH880" i="1"/>
  <c r="BH884" i="1"/>
  <c r="BH888" i="1"/>
  <c r="BH892" i="1"/>
  <c r="BH896" i="1"/>
  <c r="BH900" i="1"/>
  <c r="BH904" i="1"/>
  <c r="BH908" i="1"/>
  <c r="BH912" i="1"/>
  <c r="BH916" i="1"/>
  <c r="BH920" i="1"/>
  <c r="BH924" i="1"/>
  <c r="BH928" i="1"/>
  <c r="BH932" i="1"/>
  <c r="BH936" i="1"/>
  <c r="BH940" i="1"/>
  <c r="BH944" i="1"/>
  <c r="BH948" i="1"/>
  <c r="BH952" i="1"/>
  <c r="BH956" i="1"/>
  <c r="BH960" i="1"/>
  <c r="BH964" i="1"/>
  <c r="BH968" i="1"/>
  <c r="BH972" i="1"/>
  <c r="BH976" i="1"/>
  <c r="BH980" i="1"/>
  <c r="BH984" i="1"/>
  <c r="BH988" i="1"/>
  <c r="BH992" i="1"/>
  <c r="BH996" i="1"/>
  <c r="BH1000" i="1"/>
  <c r="BH1004" i="1"/>
  <c r="BH1008" i="1"/>
  <c r="BH1012" i="1"/>
  <c r="BH1016" i="1"/>
  <c r="BH1020" i="1"/>
  <c r="BH1024" i="1"/>
  <c r="BH1028" i="1"/>
  <c r="BH1032" i="1"/>
  <c r="BH1036" i="1"/>
  <c r="BH66" i="1"/>
  <c r="BH130" i="1"/>
  <c r="BH194" i="1"/>
  <c r="BH258" i="1"/>
  <c r="BH354" i="1"/>
  <c r="BH370" i="1"/>
  <c r="BH386" i="1"/>
  <c r="BH402" i="1"/>
  <c r="BH418" i="1"/>
  <c r="BH434" i="1"/>
  <c r="BH450" i="1"/>
  <c r="BH482" i="1"/>
  <c r="BH498" i="1"/>
  <c r="BH530" i="1"/>
  <c r="BH562" i="1"/>
  <c r="BH594" i="1"/>
  <c r="BH606" i="1"/>
  <c r="BH614" i="1"/>
  <c r="BH622" i="1"/>
  <c r="BH630" i="1"/>
  <c r="BH642" i="1"/>
  <c r="BH650" i="1"/>
  <c r="BH658" i="1"/>
  <c r="BH666" i="1"/>
  <c r="BH674" i="1"/>
  <c r="BH682" i="1"/>
  <c r="BH690" i="1"/>
  <c r="BH698" i="1"/>
  <c r="BH706" i="1"/>
  <c r="BH714" i="1"/>
  <c r="BH722" i="1"/>
  <c r="BH730" i="1"/>
  <c r="BH738" i="1"/>
  <c r="BH746" i="1"/>
  <c r="BH754" i="1"/>
  <c r="BH762" i="1"/>
  <c r="BH770" i="1"/>
  <c r="BH778" i="1"/>
  <c r="BH50" i="1"/>
  <c r="BH114" i="1"/>
  <c r="BH178" i="1"/>
  <c r="BH242" i="1"/>
  <c r="BH306" i="1"/>
  <c r="BH350" i="1"/>
  <c r="BH366" i="1"/>
  <c r="BH382" i="1"/>
  <c r="BH398" i="1"/>
  <c r="BH414" i="1"/>
  <c r="BH430" i="1"/>
  <c r="BH446" i="1"/>
  <c r="BH462" i="1"/>
  <c r="BH478" i="1"/>
  <c r="BH494" i="1"/>
  <c r="BH510" i="1"/>
  <c r="BH526" i="1"/>
  <c r="BH542" i="1"/>
  <c r="BH558" i="1"/>
  <c r="BH574" i="1"/>
  <c r="BH590" i="1"/>
  <c r="BH601" i="1"/>
  <c r="BH605" i="1"/>
  <c r="BH609" i="1"/>
  <c r="BH613" i="1"/>
  <c r="BH617" i="1"/>
  <c r="BH621" i="1"/>
  <c r="BH625" i="1"/>
  <c r="BH629" i="1"/>
  <c r="BH633" i="1"/>
  <c r="BH637" i="1"/>
  <c r="BH641" i="1"/>
  <c r="BH645" i="1"/>
  <c r="BH649" i="1"/>
  <c r="BH653" i="1"/>
  <c r="BH657" i="1"/>
  <c r="BH661" i="1"/>
  <c r="BH665" i="1"/>
  <c r="BH669" i="1"/>
  <c r="BH673" i="1"/>
  <c r="BH677" i="1"/>
  <c r="BH681" i="1"/>
  <c r="BH685" i="1"/>
  <c r="BH689" i="1"/>
  <c r="BH693" i="1"/>
  <c r="BH697" i="1"/>
  <c r="BH701" i="1"/>
  <c r="BH705" i="1"/>
  <c r="BH709" i="1"/>
  <c r="BH713" i="1"/>
  <c r="BH717" i="1"/>
  <c r="BH721" i="1"/>
  <c r="BH725" i="1"/>
  <c r="BH729" i="1"/>
  <c r="BH733" i="1"/>
  <c r="BH737" i="1"/>
  <c r="BH741" i="1"/>
  <c r="BH745" i="1"/>
  <c r="BH749" i="1"/>
  <c r="BH753" i="1"/>
  <c r="BH757" i="1"/>
  <c r="BH761" i="1"/>
  <c r="BH765" i="1"/>
  <c r="BH769" i="1"/>
  <c r="BH773" i="1"/>
  <c r="BH777" i="1"/>
  <c r="BH781" i="1"/>
  <c r="BH785" i="1"/>
  <c r="BH789" i="1"/>
  <c r="BH793" i="1"/>
  <c r="BH797" i="1"/>
  <c r="BH801" i="1"/>
  <c r="BH805" i="1"/>
  <c r="BH809" i="1"/>
  <c r="BH813" i="1"/>
  <c r="BH817" i="1"/>
  <c r="BH821" i="1"/>
  <c r="BH825" i="1"/>
  <c r="BH829" i="1"/>
  <c r="BH833" i="1"/>
  <c r="BH837" i="1"/>
  <c r="BH841" i="1"/>
  <c r="BH845" i="1"/>
  <c r="BH849" i="1"/>
  <c r="BH853" i="1"/>
  <c r="BH857" i="1"/>
  <c r="BH861" i="1"/>
  <c r="BH865" i="1"/>
  <c r="BH869" i="1"/>
  <c r="BH873" i="1"/>
  <c r="BH877" i="1"/>
  <c r="BH881" i="1"/>
  <c r="BH885" i="1"/>
  <c r="BH889" i="1"/>
  <c r="BH893" i="1"/>
  <c r="BH897" i="1"/>
  <c r="BH901" i="1"/>
  <c r="BH905" i="1"/>
  <c r="BH909" i="1"/>
  <c r="BH913" i="1"/>
  <c r="BH917" i="1"/>
  <c r="BH921" i="1"/>
  <c r="BH925" i="1"/>
  <c r="BH929" i="1"/>
  <c r="BH933" i="1"/>
  <c r="BH937" i="1"/>
  <c r="BH941" i="1"/>
  <c r="BH945" i="1"/>
  <c r="BH949" i="1"/>
  <c r="BH953" i="1"/>
  <c r="BH957" i="1"/>
  <c r="BH961" i="1"/>
  <c r="BH965" i="1"/>
  <c r="BH969" i="1"/>
  <c r="BH973" i="1"/>
  <c r="BH977" i="1"/>
  <c r="BH981" i="1"/>
  <c r="BH985" i="1"/>
  <c r="BH989" i="1"/>
  <c r="BH993" i="1"/>
  <c r="BH997" i="1"/>
  <c r="BH1001" i="1"/>
  <c r="BH1005" i="1"/>
  <c r="BH1009" i="1"/>
  <c r="BH1013" i="1"/>
  <c r="BH1017" i="1"/>
  <c r="BH1021" i="1"/>
  <c r="BH1025" i="1"/>
  <c r="BH1029" i="1"/>
  <c r="BH1033" i="1"/>
  <c r="BH1037" i="1"/>
  <c r="BH322" i="1"/>
  <c r="BH466" i="1"/>
  <c r="BH514" i="1"/>
  <c r="BH546" i="1"/>
  <c r="BH578" i="1"/>
  <c r="BH602" i="1"/>
  <c r="BH610" i="1"/>
  <c r="BH618" i="1"/>
  <c r="BH626" i="1"/>
  <c r="BH634" i="1"/>
  <c r="BH638" i="1"/>
  <c r="BH646" i="1"/>
  <c r="BH654" i="1"/>
  <c r="BH662" i="1"/>
  <c r="BH670" i="1"/>
  <c r="BH678" i="1"/>
  <c r="BH686" i="1"/>
  <c r="BH694" i="1"/>
  <c r="BH702" i="1"/>
  <c r="BH710" i="1"/>
  <c r="BH718" i="1"/>
  <c r="BH726" i="1"/>
  <c r="BH734" i="1"/>
  <c r="BH742" i="1"/>
  <c r="BH750" i="1"/>
  <c r="BH758" i="1"/>
  <c r="BH766" i="1"/>
  <c r="BH774" i="1"/>
  <c r="BH782" i="1"/>
  <c r="BH786" i="1"/>
  <c r="BH790" i="1"/>
  <c r="BH806" i="1"/>
  <c r="BH822" i="1"/>
  <c r="BH838" i="1"/>
  <c r="BH854" i="1"/>
  <c r="BH870" i="1"/>
  <c r="BH886" i="1"/>
  <c r="BH902" i="1"/>
  <c r="BH918" i="1"/>
  <c r="BH934" i="1"/>
  <c r="BH950" i="1"/>
  <c r="BH966" i="1"/>
  <c r="BH982" i="1"/>
  <c r="BH998" i="1"/>
  <c r="BH1014" i="1"/>
  <c r="BH1030" i="1"/>
  <c r="BH794" i="1"/>
  <c r="BH810" i="1"/>
  <c r="BH826" i="1"/>
  <c r="BH842" i="1"/>
  <c r="BH858" i="1"/>
  <c r="BH874" i="1"/>
  <c r="BH890" i="1"/>
  <c r="BH906" i="1"/>
  <c r="BH922" i="1"/>
  <c r="BH938" i="1"/>
  <c r="BH954" i="1"/>
  <c r="BH970" i="1"/>
  <c r="BH986" i="1"/>
  <c r="BH1002" i="1"/>
  <c r="BH1018" i="1"/>
  <c r="BH1034" i="1"/>
  <c r="BH798" i="1"/>
  <c r="BH814" i="1"/>
  <c r="BH830" i="1"/>
  <c r="BH846" i="1"/>
  <c r="BH862" i="1"/>
  <c r="BH878" i="1"/>
  <c r="BH894" i="1"/>
  <c r="BH910" i="1"/>
  <c r="BH926" i="1"/>
  <c r="BH942" i="1"/>
  <c r="BH958" i="1"/>
  <c r="BH974" i="1"/>
  <c r="BH990" i="1"/>
  <c r="BH1006" i="1"/>
  <c r="BH1022" i="1"/>
  <c r="BH1038" i="1"/>
  <c r="BH802" i="1"/>
  <c r="BH818" i="1"/>
  <c r="BH834" i="1"/>
  <c r="BH850" i="1"/>
  <c r="BH866" i="1"/>
  <c r="BH882" i="1"/>
  <c r="BH898" i="1"/>
  <c r="BH914" i="1"/>
  <c r="BH930" i="1"/>
  <c r="BH946" i="1"/>
  <c r="BH962" i="1"/>
  <c r="BH978" i="1"/>
  <c r="BH994" i="1"/>
  <c r="BH1010" i="1"/>
  <c r="BH1026" i="1"/>
  <c r="BG3" i="1"/>
  <c r="BG4" i="1"/>
  <c r="BG8" i="1"/>
  <c r="BG12" i="1"/>
  <c r="BG16" i="1"/>
  <c r="BG20" i="1"/>
  <c r="BG24" i="1"/>
  <c r="BG28" i="1"/>
  <c r="BG32" i="1"/>
  <c r="BG36" i="1"/>
  <c r="BG40" i="1"/>
  <c r="BG44" i="1"/>
  <c r="BG48" i="1"/>
  <c r="BG52" i="1"/>
  <c r="BG56" i="1"/>
  <c r="BG60" i="1"/>
  <c r="BG64" i="1"/>
  <c r="BG68" i="1"/>
  <c r="BG72" i="1"/>
  <c r="BG76" i="1"/>
  <c r="BG80" i="1"/>
  <c r="BG84" i="1"/>
  <c r="BG88" i="1"/>
  <c r="BG92" i="1"/>
  <c r="BG96" i="1"/>
  <c r="BG100" i="1"/>
  <c r="BG104" i="1"/>
  <c r="BG108" i="1"/>
  <c r="BG112" i="1"/>
  <c r="BG116" i="1"/>
  <c r="BG120" i="1"/>
  <c r="BG124" i="1"/>
  <c r="BG128" i="1"/>
  <c r="BG132" i="1"/>
  <c r="BG136" i="1"/>
  <c r="BG140" i="1"/>
  <c r="BG144" i="1"/>
  <c r="BG148" i="1"/>
  <c r="BG152" i="1"/>
  <c r="BG156" i="1"/>
  <c r="BG160" i="1"/>
  <c r="BG164" i="1"/>
  <c r="BG168" i="1"/>
  <c r="BG172" i="1"/>
  <c r="BG176" i="1"/>
  <c r="BG180" i="1"/>
  <c r="BG184" i="1"/>
  <c r="BG188" i="1"/>
  <c r="BG192" i="1"/>
  <c r="BG196" i="1"/>
  <c r="BG200" i="1"/>
  <c r="BG204" i="1"/>
  <c r="BG208" i="1"/>
  <c r="BG212" i="1"/>
  <c r="BG216" i="1"/>
  <c r="BG220" i="1"/>
  <c r="BG224" i="1"/>
  <c r="BG228" i="1"/>
  <c r="BG232" i="1"/>
  <c r="BG236" i="1"/>
  <c r="BG240" i="1"/>
  <c r="BG244" i="1"/>
  <c r="BG248" i="1"/>
  <c r="BG252" i="1"/>
  <c r="BG256" i="1"/>
  <c r="BG260" i="1"/>
  <c r="BG264" i="1"/>
  <c r="BG268" i="1"/>
  <c r="BG272" i="1"/>
  <c r="BG276" i="1"/>
  <c r="BG280" i="1"/>
  <c r="BG284" i="1"/>
  <c r="BG288" i="1"/>
  <c r="BG292" i="1"/>
  <c r="BG296" i="1"/>
  <c r="BG300" i="1"/>
  <c r="BG304" i="1"/>
  <c r="BG308" i="1"/>
  <c r="BG312" i="1"/>
  <c r="BG316" i="1"/>
  <c r="BG320" i="1"/>
  <c r="BG324" i="1"/>
  <c r="BG328" i="1"/>
  <c r="BG332" i="1"/>
  <c r="BG336" i="1"/>
  <c r="BG340" i="1"/>
  <c r="BG5" i="1"/>
  <c r="BG9" i="1"/>
  <c r="BG13" i="1"/>
  <c r="BG17" i="1"/>
  <c r="BG21" i="1"/>
  <c r="BG25" i="1"/>
  <c r="BG29" i="1"/>
  <c r="BG33" i="1"/>
  <c r="BG37" i="1"/>
  <c r="BG41" i="1"/>
  <c r="BG45" i="1"/>
  <c r="BG49" i="1"/>
  <c r="BG53" i="1"/>
  <c r="BG57" i="1"/>
  <c r="BG61" i="1"/>
  <c r="BG65" i="1"/>
  <c r="BG69" i="1"/>
  <c r="BG73" i="1"/>
  <c r="BG77" i="1"/>
  <c r="BG81" i="1"/>
  <c r="BG85" i="1"/>
  <c r="BG89" i="1"/>
  <c r="BG93" i="1"/>
  <c r="BG97" i="1"/>
  <c r="BG101" i="1"/>
  <c r="BG105" i="1"/>
  <c r="BG109" i="1"/>
  <c r="BG113" i="1"/>
  <c r="BG6" i="1"/>
  <c r="BG14" i="1"/>
  <c r="BG22" i="1"/>
  <c r="BG30" i="1"/>
  <c r="BG38" i="1"/>
  <c r="BG46" i="1"/>
  <c r="BG54" i="1"/>
  <c r="BG62" i="1"/>
  <c r="BG70" i="1"/>
  <c r="BG78" i="1"/>
  <c r="BG86" i="1"/>
  <c r="BG94" i="1"/>
  <c r="BG102" i="1"/>
  <c r="BG110" i="1"/>
  <c r="BG117" i="1"/>
  <c r="BG122" i="1"/>
  <c r="BG127" i="1"/>
  <c r="BG133" i="1"/>
  <c r="BG138" i="1"/>
  <c r="BG143" i="1"/>
  <c r="BG149" i="1"/>
  <c r="BG154" i="1"/>
  <c r="BG159" i="1"/>
  <c r="BG165" i="1"/>
  <c r="BG170" i="1"/>
  <c r="BG175" i="1"/>
  <c r="BG181" i="1"/>
  <c r="BG186" i="1"/>
  <c r="BG191" i="1"/>
  <c r="BG197" i="1"/>
  <c r="BG202" i="1"/>
  <c r="BG207" i="1"/>
  <c r="BG213" i="1"/>
  <c r="BG218" i="1"/>
  <c r="BG223" i="1"/>
  <c r="BG229" i="1"/>
  <c r="BG234" i="1"/>
  <c r="BG239" i="1"/>
  <c r="BG245" i="1"/>
  <c r="BG250" i="1"/>
  <c r="BG255" i="1"/>
  <c r="BG261" i="1"/>
  <c r="BG266" i="1"/>
  <c r="BG271" i="1"/>
  <c r="BG277" i="1"/>
  <c r="BG282" i="1"/>
  <c r="BG287" i="1"/>
  <c r="BG293" i="1"/>
  <c r="BG298" i="1"/>
  <c r="BG303" i="1"/>
  <c r="BG309" i="1"/>
  <c r="BG314" i="1"/>
  <c r="BG319" i="1"/>
  <c r="BG325" i="1"/>
  <c r="BG330" i="1"/>
  <c r="BG335" i="1"/>
  <c r="BG341" i="1"/>
  <c r="BG345" i="1"/>
  <c r="BG349" i="1"/>
  <c r="BG353" i="1"/>
  <c r="BG357" i="1"/>
  <c r="BG361" i="1"/>
  <c r="BG365" i="1"/>
  <c r="BG369" i="1"/>
  <c r="BG373" i="1"/>
  <c r="BG377" i="1"/>
  <c r="BG381" i="1"/>
  <c r="BG385" i="1"/>
  <c r="BG389" i="1"/>
  <c r="BG393" i="1"/>
  <c r="BG397" i="1"/>
  <c r="BG401" i="1"/>
  <c r="BG405" i="1"/>
  <c r="BG409" i="1"/>
  <c r="BG413" i="1"/>
  <c r="BG417" i="1"/>
  <c r="BG421" i="1"/>
  <c r="BG425" i="1"/>
  <c r="BG429" i="1"/>
  <c r="BG433" i="1"/>
  <c r="BG437" i="1"/>
  <c r="BG441" i="1"/>
  <c r="BG445" i="1"/>
  <c r="BG449" i="1"/>
  <c r="BG453" i="1"/>
  <c r="BG7" i="1"/>
  <c r="BG15" i="1"/>
  <c r="BG23" i="1"/>
  <c r="BG31" i="1"/>
  <c r="BG39" i="1"/>
  <c r="BG47" i="1"/>
  <c r="BG55" i="1"/>
  <c r="BG63" i="1"/>
  <c r="BG71" i="1"/>
  <c r="BG79" i="1"/>
  <c r="BG87" i="1"/>
  <c r="BG95" i="1"/>
  <c r="BG103" i="1"/>
  <c r="BG111" i="1"/>
  <c r="BG118" i="1"/>
  <c r="BG123" i="1"/>
  <c r="BG129" i="1"/>
  <c r="BG134" i="1"/>
  <c r="BG139" i="1"/>
  <c r="BG145" i="1"/>
  <c r="BG150" i="1"/>
  <c r="BG155" i="1"/>
  <c r="BG161" i="1"/>
  <c r="BG166" i="1"/>
  <c r="BG171" i="1"/>
  <c r="BG177" i="1"/>
  <c r="BG182" i="1"/>
  <c r="BG187" i="1"/>
  <c r="BG193" i="1"/>
  <c r="BG198" i="1"/>
  <c r="BG203" i="1"/>
  <c r="BG209" i="1"/>
  <c r="BG214" i="1"/>
  <c r="BG219" i="1"/>
  <c r="BG225" i="1"/>
  <c r="BG230" i="1"/>
  <c r="BG235" i="1"/>
  <c r="BG241" i="1"/>
  <c r="BG246" i="1"/>
  <c r="BG251" i="1"/>
  <c r="BG257" i="1"/>
  <c r="BG262" i="1"/>
  <c r="BG267" i="1"/>
  <c r="BG273" i="1"/>
  <c r="BG278" i="1"/>
  <c r="BG283" i="1"/>
  <c r="BG289" i="1"/>
  <c r="BG294" i="1"/>
  <c r="BG299" i="1"/>
  <c r="BG305" i="1"/>
  <c r="BG310" i="1"/>
  <c r="BG315" i="1"/>
  <c r="BG321" i="1"/>
  <c r="BG326" i="1"/>
  <c r="BG331" i="1"/>
  <c r="BG337" i="1"/>
  <c r="BG342" i="1"/>
  <c r="BG346" i="1"/>
  <c r="BG350" i="1"/>
  <c r="BG354" i="1"/>
  <c r="BG358" i="1"/>
  <c r="BG362" i="1"/>
  <c r="BG366" i="1"/>
  <c r="BG370" i="1"/>
  <c r="BG374" i="1"/>
  <c r="BG378" i="1"/>
  <c r="BG382" i="1"/>
  <c r="BG386" i="1"/>
  <c r="BG390" i="1"/>
  <c r="BG394" i="1"/>
  <c r="BG398" i="1"/>
  <c r="BG402" i="1"/>
  <c r="BG406" i="1"/>
  <c r="BG410" i="1"/>
  <c r="BG414" i="1"/>
  <c r="BG10" i="1"/>
  <c r="BG18" i="1"/>
  <c r="BG26" i="1"/>
  <c r="BG34" i="1"/>
  <c r="BG42" i="1"/>
  <c r="BG50" i="1"/>
  <c r="BG58" i="1"/>
  <c r="BG66" i="1"/>
  <c r="BG74" i="1"/>
  <c r="BG82" i="1"/>
  <c r="BG90" i="1"/>
  <c r="BG98" i="1"/>
  <c r="BG106" i="1"/>
  <c r="BG114" i="1"/>
  <c r="BG119" i="1"/>
  <c r="BG125" i="1"/>
  <c r="BG130" i="1"/>
  <c r="BG135" i="1"/>
  <c r="BG141" i="1"/>
  <c r="BG146" i="1"/>
  <c r="BG151" i="1"/>
  <c r="BG157" i="1"/>
  <c r="BG162" i="1"/>
  <c r="BG167" i="1"/>
  <c r="BG173" i="1"/>
  <c r="BG178" i="1"/>
  <c r="BG183" i="1"/>
  <c r="BG189" i="1"/>
  <c r="BG194" i="1"/>
  <c r="BG199" i="1"/>
  <c r="BG205" i="1"/>
  <c r="BG210" i="1"/>
  <c r="BG215" i="1"/>
  <c r="BG221" i="1"/>
  <c r="BG226" i="1"/>
  <c r="BG231" i="1"/>
  <c r="BG237" i="1"/>
  <c r="BG242" i="1"/>
  <c r="BG247" i="1"/>
  <c r="BG253" i="1"/>
  <c r="BG258" i="1"/>
  <c r="BG263" i="1"/>
  <c r="BG269" i="1"/>
  <c r="BG274" i="1"/>
  <c r="BG279" i="1"/>
  <c r="BG285" i="1"/>
  <c r="BG290" i="1"/>
  <c r="BG295" i="1"/>
  <c r="BG301" i="1"/>
  <c r="BG306" i="1"/>
  <c r="BG311" i="1"/>
  <c r="BG317" i="1"/>
  <c r="BG322" i="1"/>
  <c r="BG327" i="1"/>
  <c r="BG333" i="1"/>
  <c r="BG338" i="1"/>
  <c r="BG343" i="1"/>
  <c r="BG347" i="1"/>
  <c r="BG351" i="1"/>
  <c r="BG355" i="1"/>
  <c r="BG359" i="1"/>
  <c r="BG363" i="1"/>
  <c r="BG367" i="1"/>
  <c r="BG371" i="1"/>
  <c r="BG375" i="1"/>
  <c r="BG379" i="1"/>
  <c r="BG383" i="1"/>
  <c r="BG387" i="1"/>
  <c r="BG391" i="1"/>
  <c r="BG395" i="1"/>
  <c r="BG399" i="1"/>
  <c r="BG403" i="1"/>
  <c r="BG407" i="1"/>
  <c r="BG411" i="1"/>
  <c r="BG415" i="1"/>
  <c r="BG419" i="1"/>
  <c r="BG423" i="1"/>
  <c r="BG427" i="1"/>
  <c r="BG431" i="1"/>
  <c r="BG435" i="1"/>
  <c r="BG439" i="1"/>
  <c r="BG443" i="1"/>
  <c r="BG447" i="1"/>
  <c r="BG451" i="1"/>
  <c r="BG455" i="1"/>
  <c r="BG11" i="1"/>
  <c r="BG43" i="1"/>
  <c r="BG75" i="1"/>
  <c r="BG107" i="1"/>
  <c r="BG131" i="1"/>
  <c r="BG153" i="1"/>
  <c r="BG174" i="1"/>
  <c r="BG195" i="1"/>
  <c r="BG217" i="1"/>
  <c r="BG238" i="1"/>
  <c r="BG259" i="1"/>
  <c r="BG281" i="1"/>
  <c r="BG302" i="1"/>
  <c r="BG323" i="1"/>
  <c r="BG344" i="1"/>
  <c r="BG360" i="1"/>
  <c r="BG376" i="1"/>
  <c r="BG392" i="1"/>
  <c r="BG408" i="1"/>
  <c r="BG420" i="1"/>
  <c r="BG428" i="1"/>
  <c r="BG436" i="1"/>
  <c r="BG444" i="1"/>
  <c r="BG452" i="1"/>
  <c r="BG458" i="1"/>
  <c r="BG462" i="1"/>
  <c r="BG466" i="1"/>
  <c r="BG470" i="1"/>
  <c r="BG474" i="1"/>
  <c r="BG478" i="1"/>
  <c r="BG482" i="1"/>
  <c r="BG486" i="1"/>
  <c r="BG490" i="1"/>
  <c r="BG494" i="1"/>
  <c r="BG498" i="1"/>
  <c r="BG502" i="1"/>
  <c r="BG506" i="1"/>
  <c r="BG510" i="1"/>
  <c r="BG514" i="1"/>
  <c r="BG518" i="1"/>
  <c r="BG522" i="1"/>
  <c r="BG526" i="1"/>
  <c r="BG530" i="1"/>
  <c r="BG534" i="1"/>
  <c r="BG538" i="1"/>
  <c r="BG542" i="1"/>
  <c r="BG546" i="1"/>
  <c r="BG550" i="1"/>
  <c r="BG554" i="1"/>
  <c r="BG558" i="1"/>
  <c r="BG562" i="1"/>
  <c r="BG566" i="1"/>
  <c r="BG570" i="1"/>
  <c r="BG574" i="1"/>
  <c r="BG578" i="1"/>
  <c r="BG582" i="1"/>
  <c r="BG586" i="1"/>
  <c r="BG590" i="1"/>
  <c r="BG594" i="1"/>
  <c r="BG598" i="1"/>
  <c r="BG602" i="1"/>
  <c r="BG606" i="1"/>
  <c r="BG610" i="1"/>
  <c r="BG614" i="1"/>
  <c r="BG618" i="1"/>
  <c r="BG622" i="1"/>
  <c r="BG626" i="1"/>
  <c r="BG630" i="1"/>
  <c r="BG634" i="1"/>
  <c r="BG638" i="1"/>
  <c r="BG642" i="1"/>
  <c r="BG646" i="1"/>
  <c r="BG650" i="1"/>
  <c r="BG654" i="1"/>
  <c r="BG658" i="1"/>
  <c r="BG662" i="1"/>
  <c r="BG666" i="1"/>
  <c r="BG670" i="1"/>
  <c r="BG674" i="1"/>
  <c r="BG678" i="1"/>
  <c r="BG682" i="1"/>
  <c r="BG686" i="1"/>
  <c r="BG690" i="1"/>
  <c r="BG694" i="1"/>
  <c r="BG698" i="1"/>
  <c r="BG702" i="1"/>
  <c r="BG19" i="1"/>
  <c r="BG51" i="1"/>
  <c r="BG83" i="1"/>
  <c r="BG115" i="1"/>
  <c r="BG137" i="1"/>
  <c r="BG158" i="1"/>
  <c r="BG179" i="1"/>
  <c r="BG201" i="1"/>
  <c r="BG222" i="1"/>
  <c r="BG243" i="1"/>
  <c r="BG265" i="1"/>
  <c r="BG286" i="1"/>
  <c r="BG307" i="1"/>
  <c r="BG329" i="1"/>
  <c r="BG348" i="1"/>
  <c r="BG364" i="1"/>
  <c r="BG380" i="1"/>
  <c r="BG396" i="1"/>
  <c r="BG412" i="1"/>
  <c r="BG422" i="1"/>
  <c r="BG430" i="1"/>
  <c r="BG438" i="1"/>
  <c r="BG446" i="1"/>
  <c r="BG454" i="1"/>
  <c r="BG459" i="1"/>
  <c r="BG463" i="1"/>
  <c r="BG467" i="1"/>
  <c r="BG471" i="1"/>
  <c r="BG475" i="1"/>
  <c r="BG479" i="1"/>
  <c r="BG483" i="1"/>
  <c r="BG487" i="1"/>
  <c r="BG491" i="1"/>
  <c r="BG495" i="1"/>
  <c r="BG499" i="1"/>
  <c r="BG503" i="1"/>
  <c r="BG507" i="1"/>
  <c r="BG511" i="1"/>
  <c r="BG515" i="1"/>
  <c r="BG519" i="1"/>
  <c r="BG523" i="1"/>
  <c r="BG527" i="1"/>
  <c r="BG531" i="1"/>
  <c r="BG535" i="1"/>
  <c r="BG539" i="1"/>
  <c r="BG543" i="1"/>
  <c r="BG547" i="1"/>
  <c r="BG551" i="1"/>
  <c r="BG555" i="1"/>
  <c r="BG559" i="1"/>
  <c r="BG563" i="1"/>
  <c r="BG567" i="1"/>
  <c r="BG571" i="1"/>
  <c r="BG575" i="1"/>
  <c r="BG579" i="1"/>
  <c r="BG583" i="1"/>
  <c r="BG587" i="1"/>
  <c r="BG591" i="1"/>
  <c r="BG595" i="1"/>
  <c r="BG599" i="1"/>
  <c r="BG603" i="1"/>
  <c r="BG607" i="1"/>
  <c r="BG611" i="1"/>
  <c r="BG615" i="1"/>
  <c r="BG619" i="1"/>
  <c r="BG623" i="1"/>
  <c r="BG627" i="1"/>
  <c r="BG631" i="1"/>
  <c r="BG635" i="1"/>
  <c r="BG639" i="1"/>
  <c r="BG643" i="1"/>
  <c r="BG647" i="1"/>
  <c r="BG651" i="1"/>
  <c r="BG655" i="1"/>
  <c r="BG659" i="1"/>
  <c r="BG663" i="1"/>
  <c r="BG667" i="1"/>
  <c r="BG671" i="1"/>
  <c r="BG675" i="1"/>
  <c r="BG679" i="1"/>
  <c r="BG683" i="1"/>
  <c r="BG687" i="1"/>
  <c r="BG691" i="1"/>
  <c r="BG695" i="1"/>
  <c r="BG699" i="1"/>
  <c r="BG703" i="1"/>
  <c r="BG27" i="1"/>
  <c r="BG59" i="1"/>
  <c r="BG91" i="1"/>
  <c r="BG121" i="1"/>
  <c r="BG142" i="1"/>
  <c r="BG163" i="1"/>
  <c r="BG185" i="1"/>
  <c r="BG206" i="1"/>
  <c r="BG227" i="1"/>
  <c r="BG249" i="1"/>
  <c r="BG270" i="1"/>
  <c r="BG291" i="1"/>
  <c r="BG313" i="1"/>
  <c r="BG334" i="1"/>
  <c r="BG352" i="1"/>
  <c r="BG368" i="1"/>
  <c r="BG384" i="1"/>
  <c r="BG400" i="1"/>
  <c r="BG416" i="1"/>
  <c r="BG424" i="1"/>
  <c r="BG432" i="1"/>
  <c r="BG440" i="1"/>
  <c r="BG448" i="1"/>
  <c r="BG456" i="1"/>
  <c r="BG460" i="1"/>
  <c r="BG464" i="1"/>
  <c r="BG468" i="1"/>
  <c r="BG472" i="1"/>
  <c r="BG476" i="1"/>
  <c r="BG480" i="1"/>
  <c r="BG484" i="1"/>
  <c r="BG488" i="1"/>
  <c r="BG492" i="1"/>
  <c r="BG496" i="1"/>
  <c r="BG500" i="1"/>
  <c r="BG504" i="1"/>
  <c r="BG508" i="1"/>
  <c r="BG512" i="1"/>
  <c r="BG516" i="1"/>
  <c r="BG520" i="1"/>
  <c r="BG524" i="1"/>
  <c r="BG528" i="1"/>
  <c r="BG532" i="1"/>
  <c r="BG536" i="1"/>
  <c r="BG540" i="1"/>
  <c r="BG544" i="1"/>
  <c r="BG548" i="1"/>
  <c r="BG552" i="1"/>
  <c r="BG556" i="1"/>
  <c r="BG560" i="1"/>
  <c r="BG564" i="1"/>
  <c r="BG568" i="1"/>
  <c r="BG572" i="1"/>
  <c r="BG576" i="1"/>
  <c r="BG580" i="1"/>
  <c r="BG584" i="1"/>
  <c r="BG588" i="1"/>
  <c r="BG592" i="1"/>
  <c r="BG596" i="1"/>
  <c r="BG600" i="1"/>
  <c r="BG604" i="1"/>
  <c r="BG608" i="1"/>
  <c r="BG612" i="1"/>
  <c r="BG616" i="1"/>
  <c r="BG620" i="1"/>
  <c r="BG624" i="1"/>
  <c r="BG628" i="1"/>
  <c r="BG632" i="1"/>
  <c r="BG636" i="1"/>
  <c r="BG640" i="1"/>
  <c r="BG644" i="1"/>
  <c r="BG648" i="1"/>
  <c r="BG652" i="1"/>
  <c r="BG656" i="1"/>
  <c r="BG660" i="1"/>
  <c r="BG664" i="1"/>
  <c r="BG668" i="1"/>
  <c r="BG672" i="1"/>
  <c r="BG676" i="1"/>
  <c r="BG680" i="1"/>
  <c r="BG684" i="1"/>
  <c r="BG688" i="1"/>
  <c r="BG692" i="1"/>
  <c r="BG696" i="1"/>
  <c r="BG700" i="1"/>
  <c r="BG35" i="1"/>
  <c r="BG147" i="1"/>
  <c r="BG233" i="1"/>
  <c r="BG318" i="1"/>
  <c r="BG388" i="1"/>
  <c r="BG434" i="1"/>
  <c r="BG461" i="1"/>
  <c r="BG477" i="1"/>
  <c r="BG493" i="1"/>
  <c r="BG509" i="1"/>
  <c r="BG525" i="1"/>
  <c r="BG541" i="1"/>
  <c r="BG557" i="1"/>
  <c r="BG573" i="1"/>
  <c r="BG589" i="1"/>
  <c r="BG605" i="1"/>
  <c r="BG621" i="1"/>
  <c r="BG637" i="1"/>
  <c r="BG653" i="1"/>
  <c r="BG669" i="1"/>
  <c r="BG685" i="1"/>
  <c r="BG701" i="1"/>
  <c r="BG707" i="1"/>
  <c r="BG711" i="1"/>
  <c r="BG715" i="1"/>
  <c r="BG719" i="1"/>
  <c r="BG723" i="1"/>
  <c r="BG727" i="1"/>
  <c r="BG731" i="1"/>
  <c r="BG735" i="1"/>
  <c r="BG739" i="1"/>
  <c r="BG743" i="1"/>
  <c r="BG747" i="1"/>
  <c r="BG751" i="1"/>
  <c r="BG755" i="1"/>
  <c r="BG759" i="1"/>
  <c r="BG763" i="1"/>
  <c r="BG767" i="1"/>
  <c r="BG771" i="1"/>
  <c r="BG775" i="1"/>
  <c r="BG779" i="1"/>
  <c r="BG783" i="1"/>
  <c r="BG787" i="1"/>
  <c r="BG791" i="1"/>
  <c r="BG795" i="1"/>
  <c r="BG799" i="1"/>
  <c r="BG803" i="1"/>
  <c r="BG807" i="1"/>
  <c r="BG811" i="1"/>
  <c r="BG815" i="1"/>
  <c r="BG819" i="1"/>
  <c r="BG823" i="1"/>
  <c r="BG827" i="1"/>
  <c r="BG831" i="1"/>
  <c r="BG835" i="1"/>
  <c r="BG839" i="1"/>
  <c r="BG843" i="1"/>
  <c r="BG847" i="1"/>
  <c r="BG851" i="1"/>
  <c r="BG855" i="1"/>
  <c r="BG859" i="1"/>
  <c r="BG863" i="1"/>
  <c r="BG867" i="1"/>
  <c r="BG871" i="1"/>
  <c r="BG875" i="1"/>
  <c r="BG879" i="1"/>
  <c r="BG883" i="1"/>
  <c r="BG887" i="1"/>
  <c r="BG891" i="1"/>
  <c r="BG895" i="1"/>
  <c r="BG899" i="1"/>
  <c r="BG903" i="1"/>
  <c r="BG907" i="1"/>
  <c r="BG911" i="1"/>
  <c r="BG915" i="1"/>
  <c r="BG919" i="1"/>
  <c r="BG923" i="1"/>
  <c r="BG927" i="1"/>
  <c r="BG931" i="1"/>
  <c r="BG935" i="1"/>
  <c r="BG939" i="1"/>
  <c r="BG943" i="1"/>
  <c r="BG947" i="1"/>
  <c r="BG951" i="1"/>
  <c r="BG955" i="1"/>
  <c r="BG959" i="1"/>
  <c r="BG963" i="1"/>
  <c r="BG967" i="1"/>
  <c r="BG971" i="1"/>
  <c r="BG975" i="1"/>
  <c r="BG979" i="1"/>
  <c r="BG983" i="1"/>
  <c r="BG987" i="1"/>
  <c r="BG991" i="1"/>
  <c r="BG995" i="1"/>
  <c r="BG999" i="1"/>
  <c r="BG1003" i="1"/>
  <c r="BG1007" i="1"/>
  <c r="BG1011" i="1"/>
  <c r="BG1015" i="1"/>
  <c r="BG1019" i="1"/>
  <c r="BG1023" i="1"/>
  <c r="BG1027" i="1"/>
  <c r="BG1031" i="1"/>
  <c r="BG67" i="1"/>
  <c r="BG169" i="1"/>
  <c r="BG254" i="1"/>
  <c r="BG339" i="1"/>
  <c r="BG404" i="1"/>
  <c r="BG442" i="1"/>
  <c r="BG465" i="1"/>
  <c r="BG481" i="1"/>
  <c r="BG497" i="1"/>
  <c r="BG513" i="1"/>
  <c r="BG529" i="1"/>
  <c r="BG545" i="1"/>
  <c r="BG561" i="1"/>
  <c r="BG577" i="1"/>
  <c r="BG593" i="1"/>
  <c r="BG609" i="1"/>
  <c r="BG625" i="1"/>
  <c r="BG641" i="1"/>
  <c r="BG657" i="1"/>
  <c r="BG673" i="1"/>
  <c r="BG689" i="1"/>
  <c r="BG704" i="1"/>
  <c r="BG708" i="1"/>
  <c r="BG712" i="1"/>
  <c r="BG716" i="1"/>
  <c r="BG720" i="1"/>
  <c r="BG724" i="1"/>
  <c r="BG728" i="1"/>
  <c r="BG732" i="1"/>
  <c r="BG736" i="1"/>
  <c r="BG740" i="1"/>
  <c r="BG744" i="1"/>
  <c r="BG748" i="1"/>
  <c r="BG752" i="1"/>
  <c r="BG756" i="1"/>
  <c r="BG760" i="1"/>
  <c r="BG764" i="1"/>
  <c r="BG768" i="1"/>
  <c r="BG772" i="1"/>
  <c r="BG776" i="1"/>
  <c r="BG780" i="1"/>
  <c r="BG784" i="1"/>
  <c r="BG788" i="1"/>
  <c r="BG792" i="1"/>
  <c r="BG796" i="1"/>
  <c r="BG800" i="1"/>
  <c r="BG804" i="1"/>
  <c r="BG808" i="1"/>
  <c r="BG812" i="1"/>
  <c r="BG816" i="1"/>
  <c r="BG820" i="1"/>
  <c r="BG824" i="1"/>
  <c r="BG828" i="1"/>
  <c r="BG832" i="1"/>
  <c r="BG836" i="1"/>
  <c r="BG840" i="1"/>
  <c r="BG844" i="1"/>
  <c r="BG848" i="1"/>
  <c r="BG852" i="1"/>
  <c r="BG856" i="1"/>
  <c r="BG860" i="1"/>
  <c r="BG864" i="1"/>
  <c r="BG868" i="1"/>
  <c r="BG872" i="1"/>
  <c r="BG876" i="1"/>
  <c r="BG880" i="1"/>
  <c r="BG884" i="1"/>
  <c r="BG888" i="1"/>
  <c r="BG892" i="1"/>
  <c r="BG896" i="1"/>
  <c r="BG900" i="1"/>
  <c r="BG904" i="1"/>
  <c r="BG908" i="1"/>
  <c r="BG912" i="1"/>
  <c r="BG916" i="1"/>
  <c r="BG920" i="1"/>
  <c r="BG924" i="1"/>
  <c r="BG928" i="1"/>
  <c r="BG932" i="1"/>
  <c r="BG936" i="1"/>
  <c r="BG940" i="1"/>
  <c r="BG944" i="1"/>
  <c r="BG948" i="1"/>
  <c r="BG952" i="1"/>
  <c r="BG956" i="1"/>
  <c r="BG960" i="1"/>
  <c r="BG964" i="1"/>
  <c r="BG968" i="1"/>
  <c r="BG972" i="1"/>
  <c r="BG976" i="1"/>
  <c r="BG980" i="1"/>
  <c r="BG984" i="1"/>
  <c r="BG988" i="1"/>
  <c r="BG992" i="1"/>
  <c r="BG996" i="1"/>
  <c r="BG1000" i="1"/>
  <c r="BG1004" i="1"/>
  <c r="BG1008" i="1"/>
  <c r="BG1012" i="1"/>
  <c r="BG1016" i="1"/>
  <c r="BG1020" i="1"/>
  <c r="BG1024" i="1"/>
  <c r="BG1028" i="1"/>
  <c r="BG1032" i="1"/>
  <c r="BG99" i="1"/>
  <c r="BG190" i="1"/>
  <c r="BG275" i="1"/>
  <c r="BG356" i="1"/>
  <c r="BG418" i="1"/>
  <c r="BG450" i="1"/>
  <c r="BG469" i="1"/>
  <c r="BG485" i="1"/>
  <c r="BG501" i="1"/>
  <c r="BG517" i="1"/>
  <c r="BG533" i="1"/>
  <c r="BG549" i="1"/>
  <c r="BG565" i="1"/>
  <c r="BG581" i="1"/>
  <c r="BG597" i="1"/>
  <c r="BG613" i="1"/>
  <c r="BG629" i="1"/>
  <c r="BG645" i="1"/>
  <c r="BG661" i="1"/>
  <c r="BG677" i="1"/>
  <c r="BG693" i="1"/>
  <c r="BG705" i="1"/>
  <c r="BG709" i="1"/>
  <c r="BG713" i="1"/>
  <c r="BG717" i="1"/>
  <c r="BG721" i="1"/>
  <c r="BG725" i="1"/>
  <c r="BG729" i="1"/>
  <c r="BG733" i="1"/>
  <c r="BG737" i="1"/>
  <c r="BG741" i="1"/>
  <c r="BG745" i="1"/>
  <c r="BG749" i="1"/>
  <c r="BG753" i="1"/>
  <c r="BG757" i="1"/>
  <c r="BG761" i="1"/>
  <c r="BG765" i="1"/>
  <c r="BG769" i="1"/>
  <c r="BG773" i="1"/>
  <c r="BG777" i="1"/>
  <c r="BG781" i="1"/>
  <c r="BG785" i="1"/>
  <c r="BG789" i="1"/>
  <c r="BG793" i="1"/>
  <c r="BG797" i="1"/>
  <c r="BG801" i="1"/>
  <c r="BG805" i="1"/>
  <c r="BG809" i="1"/>
  <c r="BG813" i="1"/>
  <c r="BG817" i="1"/>
  <c r="BG821" i="1"/>
  <c r="BG825" i="1"/>
  <c r="BG829" i="1"/>
  <c r="BG833" i="1"/>
  <c r="BG837" i="1"/>
  <c r="BG841" i="1"/>
  <c r="BG845" i="1"/>
  <c r="BG849" i="1"/>
  <c r="BG853" i="1"/>
  <c r="BG857" i="1"/>
  <c r="BG861" i="1"/>
  <c r="BG865" i="1"/>
  <c r="BG869" i="1"/>
  <c r="BG873" i="1"/>
  <c r="BG877" i="1"/>
  <c r="BG881" i="1"/>
  <c r="BG885" i="1"/>
  <c r="BG889" i="1"/>
  <c r="BG893" i="1"/>
  <c r="BG897" i="1"/>
  <c r="BG901" i="1"/>
  <c r="BG905" i="1"/>
  <c r="BG909" i="1"/>
  <c r="BG913" i="1"/>
  <c r="BG917" i="1"/>
  <c r="BG921" i="1"/>
  <c r="BG925" i="1"/>
  <c r="BG929" i="1"/>
  <c r="BG933" i="1"/>
  <c r="BG937" i="1"/>
  <c r="BG941" i="1"/>
  <c r="BG945" i="1"/>
  <c r="BG949" i="1"/>
  <c r="BG953" i="1"/>
  <c r="BG957" i="1"/>
  <c r="BG961" i="1"/>
  <c r="BG965" i="1"/>
  <c r="BG969" i="1"/>
  <c r="BG973" i="1"/>
  <c r="BG977" i="1"/>
  <c r="BG981" i="1"/>
  <c r="BG985" i="1"/>
  <c r="BG989" i="1"/>
  <c r="BG993" i="1"/>
  <c r="BG997" i="1"/>
  <c r="BG1001" i="1"/>
  <c r="BG1005" i="1"/>
  <c r="BG1009" i="1"/>
  <c r="BG1013" i="1"/>
  <c r="BG1017" i="1"/>
  <c r="BG1021" i="1"/>
  <c r="BG1025" i="1"/>
  <c r="BG1029" i="1"/>
  <c r="BG126" i="1"/>
  <c r="BG211" i="1"/>
  <c r="BG297" i="1"/>
  <c r="BG372" i="1"/>
  <c r="BG426" i="1"/>
  <c r="BG457" i="1"/>
  <c r="BG473" i="1"/>
  <c r="BG489" i="1"/>
  <c r="BG505" i="1"/>
  <c r="BG521" i="1"/>
  <c r="BG553" i="1"/>
  <c r="BG569" i="1"/>
  <c r="BG585" i="1"/>
  <c r="BG601" i="1"/>
  <c r="BG617" i="1"/>
  <c r="BG633" i="1"/>
  <c r="BG649" i="1"/>
  <c r="BG665" i="1"/>
  <c r="BG681" i="1"/>
  <c r="BG697" i="1"/>
  <c r="BG710" i="1"/>
  <c r="BG714" i="1"/>
  <c r="BG718" i="1"/>
  <c r="BG722" i="1"/>
  <c r="BG730" i="1"/>
  <c r="BG734" i="1"/>
  <c r="BG742" i="1"/>
  <c r="BG750" i="1"/>
  <c r="BG754" i="1"/>
  <c r="BG762" i="1"/>
  <c r="BG770" i="1"/>
  <c r="BG778" i="1"/>
  <c r="BG782" i="1"/>
  <c r="BG790" i="1"/>
  <c r="BG798" i="1"/>
  <c r="BG806" i="1"/>
  <c r="BG810" i="1"/>
  <c r="BG818" i="1"/>
  <c r="BG826" i="1"/>
  <c r="BG830" i="1"/>
  <c r="BG838" i="1"/>
  <c r="BG846" i="1"/>
  <c r="BG854" i="1"/>
  <c r="BG862" i="1"/>
  <c r="BG870" i="1"/>
  <c r="BG878" i="1"/>
  <c r="BG886" i="1"/>
  <c r="BG894" i="1"/>
  <c r="BG902" i="1"/>
  <c r="BG910" i="1"/>
  <c r="BG918" i="1"/>
  <c r="BG922" i="1"/>
  <c r="BG930" i="1"/>
  <c r="BG938" i="1"/>
  <c r="BG950" i="1"/>
  <c r="BG958" i="1"/>
  <c r="BG966" i="1"/>
  <c r="BG974" i="1"/>
  <c r="BG978" i="1"/>
  <c r="BG986" i="1"/>
  <c r="BG998" i="1"/>
  <c r="BG1006" i="1"/>
  <c r="BG1010" i="1"/>
  <c r="BG1018" i="1"/>
  <c r="BG1026" i="1"/>
  <c r="BG537" i="1"/>
  <c r="BG706" i="1"/>
  <c r="BG726" i="1"/>
  <c r="BG738" i="1"/>
  <c r="BG746" i="1"/>
  <c r="BG758" i="1"/>
  <c r="BG766" i="1"/>
  <c r="BG774" i="1"/>
  <c r="BG786" i="1"/>
  <c r="BG794" i="1"/>
  <c r="BG802" i="1"/>
  <c r="BG814" i="1"/>
  <c r="BG822" i="1"/>
  <c r="BG834" i="1"/>
  <c r="BG842" i="1"/>
  <c r="BG850" i="1"/>
  <c r="BG858" i="1"/>
  <c r="BG866" i="1"/>
  <c r="BG874" i="1"/>
  <c r="BG882" i="1"/>
  <c r="BG890" i="1"/>
  <c r="BG898" i="1"/>
  <c r="BG906" i="1"/>
  <c r="BG914" i="1"/>
  <c r="BG926" i="1"/>
  <c r="BG934" i="1"/>
  <c r="BG942" i="1"/>
  <c r="BG946" i="1"/>
  <c r="BG954" i="1"/>
  <c r="BG962" i="1"/>
  <c r="BG970" i="1"/>
  <c r="BG982" i="1"/>
  <c r="BG990" i="1"/>
  <c r="BG994" i="1"/>
  <c r="BG1002" i="1"/>
  <c r="BG1014" i="1"/>
  <c r="BG1022" i="1"/>
  <c r="BG1030" i="1"/>
  <c r="BF3" i="1"/>
  <c r="BF7" i="1"/>
  <c r="BF11" i="1"/>
  <c r="BF15" i="1"/>
  <c r="BF19" i="1"/>
  <c r="BF23" i="1"/>
  <c r="BF27" i="1"/>
  <c r="BF31" i="1"/>
  <c r="BF35" i="1"/>
  <c r="BF39" i="1"/>
  <c r="BF43" i="1"/>
  <c r="BF47" i="1"/>
  <c r="BF51" i="1"/>
  <c r="BF55" i="1"/>
  <c r="BF59" i="1"/>
  <c r="BF63" i="1"/>
  <c r="BF67" i="1"/>
  <c r="BF71" i="1"/>
  <c r="BF75" i="1"/>
  <c r="BF79" i="1"/>
  <c r="BF83" i="1"/>
  <c r="BF87" i="1"/>
  <c r="BF91" i="1"/>
  <c r="BF95" i="1"/>
  <c r="BF99" i="1"/>
  <c r="BF103" i="1"/>
  <c r="BF107" i="1"/>
  <c r="BF111" i="1"/>
  <c r="BF115" i="1"/>
  <c r="BF119" i="1"/>
  <c r="BF123" i="1"/>
  <c r="BF127" i="1"/>
  <c r="BF131" i="1"/>
  <c r="BF135" i="1"/>
  <c r="BF139" i="1"/>
  <c r="BF143" i="1"/>
  <c r="BF147" i="1"/>
  <c r="BF151" i="1"/>
  <c r="BF155" i="1"/>
  <c r="BF159" i="1"/>
  <c r="BF163" i="1"/>
  <c r="BF167" i="1"/>
  <c r="BF171" i="1"/>
  <c r="BF175" i="1"/>
  <c r="BF179" i="1"/>
  <c r="BF183" i="1"/>
  <c r="BF187" i="1"/>
  <c r="BF191" i="1"/>
  <c r="BF195" i="1"/>
  <c r="BF199" i="1"/>
  <c r="BF203" i="1"/>
  <c r="BF207" i="1"/>
  <c r="BF211" i="1"/>
  <c r="BF215" i="1"/>
  <c r="BF219" i="1"/>
  <c r="BF223" i="1"/>
  <c r="BF227" i="1"/>
  <c r="BF231" i="1"/>
  <c r="BF235" i="1"/>
  <c r="BF239" i="1"/>
  <c r="BF243" i="1"/>
  <c r="BF247" i="1"/>
  <c r="BF251" i="1"/>
  <c r="BF255" i="1"/>
  <c r="BF259" i="1"/>
  <c r="BF263" i="1"/>
  <c r="BF267" i="1"/>
  <c r="BF271" i="1"/>
  <c r="BF275" i="1"/>
  <c r="BF279" i="1"/>
  <c r="BF283" i="1"/>
  <c r="BF287" i="1"/>
  <c r="BF291" i="1"/>
  <c r="BF295" i="1"/>
  <c r="BF299" i="1"/>
  <c r="BF303" i="1"/>
  <c r="BF307" i="1"/>
  <c r="BF311" i="1"/>
  <c r="BF315" i="1"/>
  <c r="BF319" i="1"/>
  <c r="BF323" i="1"/>
  <c r="BF327" i="1"/>
  <c r="BF331" i="1"/>
  <c r="BF335" i="1"/>
  <c r="BF339" i="1"/>
  <c r="BF4" i="1"/>
  <c r="BF9" i="1"/>
  <c r="BF14" i="1"/>
  <c r="BF20" i="1"/>
  <c r="BF25" i="1"/>
  <c r="BF30" i="1"/>
  <c r="BF36" i="1"/>
  <c r="BF41" i="1"/>
  <c r="BF46" i="1"/>
  <c r="BF52" i="1"/>
  <c r="BF57" i="1"/>
  <c r="BF62" i="1"/>
  <c r="BF68" i="1"/>
  <c r="BF73" i="1"/>
  <c r="BF78" i="1"/>
  <c r="BF84" i="1"/>
  <c r="BF89" i="1"/>
  <c r="BF94" i="1"/>
  <c r="BF100" i="1"/>
  <c r="BF105" i="1"/>
  <c r="BF110" i="1"/>
  <c r="BF116" i="1"/>
  <c r="BF121" i="1"/>
  <c r="BF126" i="1"/>
  <c r="BF132" i="1"/>
  <c r="BF137" i="1"/>
  <c r="BF142" i="1"/>
  <c r="BF148" i="1"/>
  <c r="BF153" i="1"/>
  <c r="BF158" i="1"/>
  <c r="BF164" i="1"/>
  <c r="BF169" i="1"/>
  <c r="BF174" i="1"/>
  <c r="BF180" i="1"/>
  <c r="BF185" i="1"/>
  <c r="BF190" i="1"/>
  <c r="BF196" i="1"/>
  <c r="BF201" i="1"/>
  <c r="BF206" i="1"/>
  <c r="BF212" i="1"/>
  <c r="BF217" i="1"/>
  <c r="BF222" i="1"/>
  <c r="BF228" i="1"/>
  <c r="BF233" i="1"/>
  <c r="BF238" i="1"/>
  <c r="BF244" i="1"/>
  <c r="BF249" i="1"/>
  <c r="BF254" i="1"/>
  <c r="BF260" i="1"/>
  <c r="BF265" i="1"/>
  <c r="BF270" i="1"/>
  <c r="BF276" i="1"/>
  <c r="BF281" i="1"/>
  <c r="BF286" i="1"/>
  <c r="BF292" i="1"/>
  <c r="BF297" i="1"/>
  <c r="BF302" i="1"/>
  <c r="BF308" i="1"/>
  <c r="BF313" i="1"/>
  <c r="BF318" i="1"/>
  <c r="BF324" i="1"/>
  <c r="BF329" i="1"/>
  <c r="BF334" i="1"/>
  <c r="BF340" i="1"/>
  <c r="BF344" i="1"/>
  <c r="BF348" i="1"/>
  <c r="BF352" i="1"/>
  <c r="BF356" i="1"/>
  <c r="BF360" i="1"/>
  <c r="BF364" i="1"/>
  <c r="BF368" i="1"/>
  <c r="BF372" i="1"/>
  <c r="BF376" i="1"/>
  <c r="BF380" i="1"/>
  <c r="BF384" i="1"/>
  <c r="BF388" i="1"/>
  <c r="BF392" i="1"/>
  <c r="BF396" i="1"/>
  <c r="BF400" i="1"/>
  <c r="BF404" i="1"/>
  <c r="BF408" i="1"/>
  <c r="BF412" i="1"/>
  <c r="BF416" i="1"/>
  <c r="BF420" i="1"/>
  <c r="BF424" i="1"/>
  <c r="BF428" i="1"/>
  <c r="BF432" i="1"/>
  <c r="BF436" i="1"/>
  <c r="BF440" i="1"/>
  <c r="BF444" i="1"/>
  <c r="BF448" i="1"/>
  <c r="BF452" i="1"/>
  <c r="BF456" i="1"/>
  <c r="BF460" i="1"/>
  <c r="BF464" i="1"/>
  <c r="BF468" i="1"/>
  <c r="BF472" i="1"/>
  <c r="BF476" i="1"/>
  <c r="BF480" i="1"/>
  <c r="BF484" i="1"/>
  <c r="BF488" i="1"/>
  <c r="BF492" i="1"/>
  <c r="BF496" i="1"/>
  <c r="BF500" i="1"/>
  <c r="BF504" i="1"/>
  <c r="BF508" i="1"/>
  <c r="BF512" i="1"/>
  <c r="BF516" i="1"/>
  <c r="BF520" i="1"/>
  <c r="BF524" i="1"/>
  <c r="BF528" i="1"/>
  <c r="BF532" i="1"/>
  <c r="BF536" i="1"/>
  <c r="BF540" i="1"/>
  <c r="BF544" i="1"/>
  <c r="BF548" i="1"/>
  <c r="BF552" i="1"/>
  <c r="BF556" i="1"/>
  <c r="BF560" i="1"/>
  <c r="BF564" i="1"/>
  <c r="BF568" i="1"/>
  <c r="BF572" i="1"/>
  <c r="BF576" i="1"/>
  <c r="BF580" i="1"/>
  <c r="BF584" i="1"/>
  <c r="BF588" i="1"/>
  <c r="BF592" i="1"/>
  <c r="BF596" i="1"/>
  <c r="BF600" i="1"/>
  <c r="BF604" i="1"/>
  <c r="BF608" i="1"/>
  <c r="BF612" i="1"/>
  <c r="BF616" i="1"/>
  <c r="BF620" i="1"/>
  <c r="BF624" i="1"/>
  <c r="BF628" i="1"/>
  <c r="BF632" i="1"/>
  <c r="BF636" i="1"/>
  <c r="BF640" i="1"/>
  <c r="BF644" i="1"/>
  <c r="BF648" i="1"/>
  <c r="BF652" i="1"/>
  <c r="BF656" i="1"/>
  <c r="BF660" i="1"/>
  <c r="BF664" i="1"/>
  <c r="BF668" i="1"/>
  <c r="BF672" i="1"/>
  <c r="BF676" i="1"/>
  <c r="BF680" i="1"/>
  <c r="BF684" i="1"/>
  <c r="BF688" i="1"/>
  <c r="BF692" i="1"/>
  <c r="BF696" i="1"/>
  <c r="BF700" i="1"/>
  <c r="BF704" i="1"/>
  <c r="BF708" i="1"/>
  <c r="BF712" i="1"/>
  <c r="BF716" i="1"/>
  <c r="BF720" i="1"/>
  <c r="BF724" i="1"/>
  <c r="BF728" i="1"/>
  <c r="BF732" i="1"/>
  <c r="BF736" i="1"/>
  <c r="BF740" i="1"/>
  <c r="BF744" i="1"/>
  <c r="BF748" i="1"/>
  <c r="BF752" i="1"/>
  <c r="BF756" i="1"/>
  <c r="BF760" i="1"/>
  <c r="BF764" i="1"/>
  <c r="BF5" i="1"/>
  <c r="BF12" i="1"/>
  <c r="BF18" i="1"/>
  <c r="BF26" i="1"/>
  <c r="BF33" i="1"/>
  <c r="BF40" i="1"/>
  <c r="BF48" i="1"/>
  <c r="BF54" i="1"/>
  <c r="BF61" i="1"/>
  <c r="BF69" i="1"/>
  <c r="BF76" i="1"/>
  <c r="BF82" i="1"/>
  <c r="BF90" i="1"/>
  <c r="BF97" i="1"/>
  <c r="BF104" i="1"/>
  <c r="BF112" i="1"/>
  <c r="BF118" i="1"/>
  <c r="BF125" i="1"/>
  <c r="BF133" i="1"/>
  <c r="BF140" i="1"/>
  <c r="BF146" i="1"/>
  <c r="BF154" i="1"/>
  <c r="BF161" i="1"/>
  <c r="BF168" i="1"/>
  <c r="BF176" i="1"/>
  <c r="BF182" i="1"/>
  <c r="BF189" i="1"/>
  <c r="BF197" i="1"/>
  <c r="BF204" i="1"/>
  <c r="BF210" i="1"/>
  <c r="BF218" i="1"/>
  <c r="BF225" i="1"/>
  <c r="BF232" i="1"/>
  <c r="BF240" i="1"/>
  <c r="BF246" i="1"/>
  <c r="BF253" i="1"/>
  <c r="BF261" i="1"/>
  <c r="BF268" i="1"/>
  <c r="BF274" i="1"/>
  <c r="BF282" i="1"/>
  <c r="BF289" i="1"/>
  <c r="BF296" i="1"/>
  <c r="BF304" i="1"/>
  <c r="BF310" i="1"/>
  <c r="BF317" i="1"/>
  <c r="BF325" i="1"/>
  <c r="BF332" i="1"/>
  <c r="BF338" i="1"/>
  <c r="BF345" i="1"/>
  <c r="BF350" i="1"/>
  <c r="BF355" i="1"/>
  <c r="BF361" i="1"/>
  <c r="BF366" i="1"/>
  <c r="BF371" i="1"/>
  <c r="BF377" i="1"/>
  <c r="BF382" i="1"/>
  <c r="BF387" i="1"/>
  <c r="BF393" i="1"/>
  <c r="BF398" i="1"/>
  <c r="BF403" i="1"/>
  <c r="BF409" i="1"/>
  <c r="BF414" i="1"/>
  <c r="BF419" i="1"/>
  <c r="BF425" i="1"/>
  <c r="BF430" i="1"/>
  <c r="BF435" i="1"/>
  <c r="BF441" i="1"/>
  <c r="BF446" i="1"/>
  <c r="BF451" i="1"/>
  <c r="BF457" i="1"/>
  <c r="BF462" i="1"/>
  <c r="BF467" i="1"/>
  <c r="BF473" i="1"/>
  <c r="BF478" i="1"/>
  <c r="BF483" i="1"/>
  <c r="BF489" i="1"/>
  <c r="BF494" i="1"/>
  <c r="BF499" i="1"/>
  <c r="BF505" i="1"/>
  <c r="BF510" i="1"/>
  <c r="BF515" i="1"/>
  <c r="BF521" i="1"/>
  <c r="BF526" i="1"/>
  <c r="BF531" i="1"/>
  <c r="BF537" i="1"/>
  <c r="BF542" i="1"/>
  <c r="BF547" i="1"/>
  <c r="BF553" i="1"/>
  <c r="BF558" i="1"/>
  <c r="BF563" i="1"/>
  <c r="BF569" i="1"/>
  <c r="BF574" i="1"/>
  <c r="BF579" i="1"/>
  <c r="BF585" i="1"/>
  <c r="BF590" i="1"/>
  <c r="BF595" i="1"/>
  <c r="BF601" i="1"/>
  <c r="BF606" i="1"/>
  <c r="BF611" i="1"/>
  <c r="BF617" i="1"/>
  <c r="BF622" i="1"/>
  <c r="BF627" i="1"/>
  <c r="BF633" i="1"/>
  <c r="BF638" i="1"/>
  <c r="BF643" i="1"/>
  <c r="BF649" i="1"/>
  <c r="BF654" i="1"/>
  <c r="BF659" i="1"/>
  <c r="BF665" i="1"/>
  <c r="BF670" i="1"/>
  <c r="BF675" i="1"/>
  <c r="BF681" i="1"/>
  <c r="BF686" i="1"/>
  <c r="BF691" i="1"/>
  <c r="BF697" i="1"/>
  <c r="BF702" i="1"/>
  <c r="BF707" i="1"/>
  <c r="BF713" i="1"/>
  <c r="BF718" i="1"/>
  <c r="BF723" i="1"/>
  <c r="BF729" i="1"/>
  <c r="BF734" i="1"/>
  <c r="BF739" i="1"/>
  <c r="BF745" i="1"/>
  <c r="BF750" i="1"/>
  <c r="BF755" i="1"/>
  <c r="BF761" i="1"/>
  <c r="BF766" i="1"/>
  <c r="BF770" i="1"/>
  <c r="BF774" i="1"/>
  <c r="BF778" i="1"/>
  <c r="BF782" i="1"/>
  <c r="BF786" i="1"/>
  <c r="BF790" i="1"/>
  <c r="BF794" i="1"/>
  <c r="BF798" i="1"/>
  <c r="BF802" i="1"/>
  <c r="BF806" i="1"/>
  <c r="BF810" i="1"/>
  <c r="BF814" i="1"/>
  <c r="BF818" i="1"/>
  <c r="BF822" i="1"/>
  <c r="BF826" i="1"/>
  <c r="BF830" i="1"/>
  <c r="BF834" i="1"/>
  <c r="BF838" i="1"/>
  <c r="BF842" i="1"/>
  <c r="BF846" i="1"/>
  <c r="BF850" i="1"/>
  <c r="BF854" i="1"/>
  <c r="BF858" i="1"/>
  <c r="BF862" i="1"/>
  <c r="BF866" i="1"/>
  <c r="BF870" i="1"/>
  <c r="BF874" i="1"/>
  <c r="BF878" i="1"/>
  <c r="BF882" i="1"/>
  <c r="BF886" i="1"/>
  <c r="BF890" i="1"/>
  <c r="BF894" i="1"/>
  <c r="BF898" i="1"/>
  <c r="BF902" i="1"/>
  <c r="BF906" i="1"/>
  <c r="BF910" i="1"/>
  <c r="BF914" i="1"/>
  <c r="BF918" i="1"/>
  <c r="BF922" i="1"/>
  <c r="BF926" i="1"/>
  <c r="BF930" i="1"/>
  <c r="BF934" i="1"/>
  <c r="BF938" i="1"/>
  <c r="BF942" i="1"/>
  <c r="BF946" i="1"/>
  <c r="BF950" i="1"/>
  <c r="BF954" i="1"/>
  <c r="BF958" i="1"/>
  <c r="BF962" i="1"/>
  <c r="BF966" i="1"/>
  <c r="BF970" i="1"/>
  <c r="BF974" i="1"/>
  <c r="BF978" i="1"/>
  <c r="BF982" i="1"/>
  <c r="BF986" i="1"/>
  <c r="BF990" i="1"/>
  <c r="BF994" i="1"/>
  <c r="BF998" i="1"/>
  <c r="BF1002" i="1"/>
  <c r="BF1006" i="1"/>
  <c r="BF1010" i="1"/>
  <c r="BF1014" i="1"/>
  <c r="BF1018" i="1"/>
  <c r="BF6" i="1"/>
  <c r="BF13" i="1"/>
  <c r="BF21" i="1"/>
  <c r="BF28" i="1"/>
  <c r="BF34" i="1"/>
  <c r="BF42" i="1"/>
  <c r="BF49" i="1"/>
  <c r="BF56" i="1"/>
  <c r="BF64" i="1"/>
  <c r="BF70" i="1"/>
  <c r="BF77" i="1"/>
  <c r="BF85" i="1"/>
  <c r="BF92" i="1"/>
  <c r="BF98" i="1"/>
  <c r="BF106" i="1"/>
  <c r="BF113" i="1"/>
  <c r="BF120" i="1"/>
  <c r="BF128" i="1"/>
  <c r="BF134" i="1"/>
  <c r="BF141" i="1"/>
  <c r="BF149" i="1"/>
  <c r="BF156" i="1"/>
  <c r="BF162" i="1"/>
  <c r="BF170" i="1"/>
  <c r="BF177" i="1"/>
  <c r="BF184" i="1"/>
  <c r="BF192" i="1"/>
  <c r="BF198" i="1"/>
  <c r="BF205" i="1"/>
  <c r="BF213" i="1"/>
  <c r="BF220" i="1"/>
  <c r="BF226" i="1"/>
  <c r="BF234" i="1"/>
  <c r="BF241" i="1"/>
  <c r="BF248" i="1"/>
  <c r="BF256" i="1"/>
  <c r="BF262" i="1"/>
  <c r="BF269" i="1"/>
  <c r="BF277" i="1"/>
  <c r="BF284" i="1"/>
  <c r="BF290" i="1"/>
  <c r="BF298" i="1"/>
  <c r="BF305" i="1"/>
  <c r="BF312" i="1"/>
  <c r="BF320" i="1"/>
  <c r="BF326" i="1"/>
  <c r="BF333" i="1"/>
  <c r="BF341" i="1"/>
  <c r="BF346" i="1"/>
  <c r="BF351" i="1"/>
  <c r="BF357" i="1"/>
  <c r="BF362" i="1"/>
  <c r="BF367" i="1"/>
  <c r="BF373" i="1"/>
  <c r="BF378" i="1"/>
  <c r="BF383" i="1"/>
  <c r="BF389" i="1"/>
  <c r="BF394" i="1"/>
  <c r="BF399" i="1"/>
  <c r="BF405" i="1"/>
  <c r="BF410" i="1"/>
  <c r="BF415" i="1"/>
  <c r="BF421" i="1"/>
  <c r="BF426" i="1"/>
  <c r="BF431" i="1"/>
  <c r="BF437" i="1"/>
  <c r="BF442" i="1"/>
  <c r="BF447" i="1"/>
  <c r="BF453" i="1"/>
  <c r="BF458" i="1"/>
  <c r="BF463" i="1"/>
  <c r="BF469" i="1"/>
  <c r="BF474" i="1"/>
  <c r="BF479" i="1"/>
  <c r="BF485" i="1"/>
  <c r="BF490" i="1"/>
  <c r="BF495" i="1"/>
  <c r="BF501" i="1"/>
  <c r="BF506" i="1"/>
  <c r="BF511" i="1"/>
  <c r="BF517" i="1"/>
  <c r="BF522" i="1"/>
  <c r="BF527" i="1"/>
  <c r="BF533" i="1"/>
  <c r="BF538" i="1"/>
  <c r="BF543" i="1"/>
  <c r="BF549" i="1"/>
  <c r="BF554" i="1"/>
  <c r="BF559" i="1"/>
  <c r="BF565" i="1"/>
  <c r="BF570" i="1"/>
  <c r="BF575" i="1"/>
  <c r="BF581" i="1"/>
  <c r="BF586" i="1"/>
  <c r="BF591" i="1"/>
  <c r="BF597" i="1"/>
  <c r="BF602" i="1"/>
  <c r="BF607" i="1"/>
  <c r="BF613" i="1"/>
  <c r="BF618" i="1"/>
  <c r="BF623" i="1"/>
  <c r="BF629" i="1"/>
  <c r="BF634" i="1"/>
  <c r="BF639" i="1"/>
  <c r="BF645" i="1"/>
  <c r="BF650" i="1"/>
  <c r="BF655" i="1"/>
  <c r="BF661" i="1"/>
  <c r="BF666" i="1"/>
  <c r="BF671" i="1"/>
  <c r="BF677" i="1"/>
  <c r="BF682" i="1"/>
  <c r="BF687" i="1"/>
  <c r="BF693" i="1"/>
  <c r="BF698" i="1"/>
  <c r="BF703" i="1"/>
  <c r="BF709" i="1"/>
  <c r="BF714" i="1"/>
  <c r="BF719" i="1"/>
  <c r="BF725" i="1"/>
  <c r="BF730" i="1"/>
  <c r="BF735" i="1"/>
  <c r="BF741" i="1"/>
  <c r="BF746" i="1"/>
  <c r="BF751" i="1"/>
  <c r="BF757" i="1"/>
  <c r="BF762" i="1"/>
  <c r="BF767" i="1"/>
  <c r="BF771" i="1"/>
  <c r="BF775" i="1"/>
  <c r="BF779" i="1"/>
  <c r="BF783" i="1"/>
  <c r="BF787" i="1"/>
  <c r="BF791" i="1"/>
  <c r="BF795" i="1"/>
  <c r="BF799" i="1"/>
  <c r="BF803" i="1"/>
  <c r="BF807" i="1"/>
  <c r="BF811" i="1"/>
  <c r="BF815" i="1"/>
  <c r="BF819" i="1"/>
  <c r="BF823" i="1"/>
  <c r="BF827" i="1"/>
  <c r="BF831" i="1"/>
  <c r="BF835" i="1"/>
  <c r="BF839" i="1"/>
  <c r="BF843" i="1"/>
  <c r="BF847" i="1"/>
  <c r="BF851" i="1"/>
  <c r="BF8" i="1"/>
  <c r="BF22" i="1"/>
  <c r="BF37" i="1"/>
  <c r="BF50" i="1"/>
  <c r="BF65" i="1"/>
  <c r="BF80" i="1"/>
  <c r="BF93" i="1"/>
  <c r="BF108" i="1"/>
  <c r="BF122" i="1"/>
  <c r="BF136" i="1"/>
  <c r="BF150" i="1"/>
  <c r="BF165" i="1"/>
  <c r="BF178" i="1"/>
  <c r="BF193" i="1"/>
  <c r="BF208" i="1"/>
  <c r="BF221" i="1"/>
  <c r="BF236" i="1"/>
  <c r="BF250" i="1"/>
  <c r="BF264" i="1"/>
  <c r="BF278" i="1"/>
  <c r="BF293" i="1"/>
  <c r="BF306" i="1"/>
  <c r="BF321" i="1"/>
  <c r="BF336" i="1"/>
  <c r="BF347" i="1"/>
  <c r="BF358" i="1"/>
  <c r="BF369" i="1"/>
  <c r="BF379" i="1"/>
  <c r="BF390" i="1"/>
  <c r="BF401" i="1"/>
  <c r="BF411" i="1"/>
  <c r="BF422" i="1"/>
  <c r="BF433" i="1"/>
  <c r="BF443" i="1"/>
  <c r="BF454" i="1"/>
  <c r="BF465" i="1"/>
  <c r="BF475" i="1"/>
  <c r="BF486" i="1"/>
  <c r="BF497" i="1"/>
  <c r="BF507" i="1"/>
  <c r="BF518" i="1"/>
  <c r="BF529" i="1"/>
  <c r="BF539" i="1"/>
  <c r="BF550" i="1"/>
  <c r="BF561" i="1"/>
  <c r="BF571" i="1"/>
  <c r="BF582" i="1"/>
  <c r="BF593" i="1"/>
  <c r="BF603" i="1"/>
  <c r="BF614" i="1"/>
  <c r="BF625" i="1"/>
  <c r="BF635" i="1"/>
  <c r="BF646" i="1"/>
  <c r="BF657" i="1"/>
  <c r="BF667" i="1"/>
  <c r="BF678" i="1"/>
  <c r="BF689" i="1"/>
  <c r="BF699" i="1"/>
  <c r="BF710" i="1"/>
  <c r="BF721" i="1"/>
  <c r="BF731" i="1"/>
  <c r="BF742" i="1"/>
  <c r="BF753" i="1"/>
  <c r="BF763" i="1"/>
  <c r="BF772" i="1"/>
  <c r="BF780" i="1"/>
  <c r="BF788" i="1"/>
  <c r="BF796" i="1"/>
  <c r="BF804" i="1"/>
  <c r="BF812" i="1"/>
  <c r="BF820" i="1"/>
  <c r="BF828" i="1"/>
  <c r="BF836" i="1"/>
  <c r="BF844" i="1"/>
  <c r="BF852" i="1"/>
  <c r="BF857" i="1"/>
  <c r="BF863" i="1"/>
  <c r="BF868" i="1"/>
  <c r="BF873" i="1"/>
  <c r="BF879" i="1"/>
  <c r="BF884" i="1"/>
  <c r="BF889" i="1"/>
  <c r="BF895" i="1"/>
  <c r="BF900" i="1"/>
  <c r="BF905" i="1"/>
  <c r="BF911" i="1"/>
  <c r="BF916" i="1"/>
  <c r="BF921" i="1"/>
  <c r="BF927" i="1"/>
  <c r="BF932" i="1"/>
  <c r="BF937" i="1"/>
  <c r="BF943" i="1"/>
  <c r="BF948" i="1"/>
  <c r="BF953" i="1"/>
  <c r="BF959" i="1"/>
  <c r="BF964" i="1"/>
  <c r="BF969" i="1"/>
  <c r="BF975" i="1"/>
  <c r="BF980" i="1"/>
  <c r="BF985" i="1"/>
  <c r="BF991" i="1"/>
  <c r="BF996" i="1"/>
  <c r="BF1001" i="1"/>
  <c r="BF1007" i="1"/>
  <c r="BF1012" i="1"/>
  <c r="BF1017" i="1"/>
  <c r="BF10" i="1"/>
  <c r="BF24" i="1"/>
  <c r="BF38" i="1"/>
  <c r="BF53" i="1"/>
  <c r="BF66" i="1"/>
  <c r="BF81" i="1"/>
  <c r="BF96" i="1"/>
  <c r="BF109" i="1"/>
  <c r="BF124" i="1"/>
  <c r="BF138" i="1"/>
  <c r="BF152" i="1"/>
  <c r="BF166" i="1"/>
  <c r="BF181" i="1"/>
  <c r="BF194" i="1"/>
  <c r="BF209" i="1"/>
  <c r="BF224" i="1"/>
  <c r="BF237" i="1"/>
  <c r="BF252" i="1"/>
  <c r="BF266" i="1"/>
  <c r="BF280" i="1"/>
  <c r="BF294" i="1"/>
  <c r="BF309" i="1"/>
  <c r="BF322" i="1"/>
  <c r="BF337" i="1"/>
  <c r="BF349" i="1"/>
  <c r="BF359" i="1"/>
  <c r="BF370" i="1"/>
  <c r="BF381" i="1"/>
  <c r="BF391" i="1"/>
  <c r="BF402" i="1"/>
  <c r="BF413" i="1"/>
  <c r="BF423" i="1"/>
  <c r="BF434" i="1"/>
  <c r="BF445" i="1"/>
  <c r="BF455" i="1"/>
  <c r="BF466" i="1"/>
  <c r="BF477" i="1"/>
  <c r="BF487" i="1"/>
  <c r="BF498" i="1"/>
  <c r="BF509" i="1"/>
  <c r="BF519" i="1"/>
  <c r="BF530" i="1"/>
  <c r="BF541" i="1"/>
  <c r="BF551" i="1"/>
  <c r="BF562" i="1"/>
  <c r="BF573" i="1"/>
  <c r="BF583" i="1"/>
  <c r="BF594" i="1"/>
  <c r="BF605" i="1"/>
  <c r="BF615" i="1"/>
  <c r="BF626" i="1"/>
  <c r="BF637" i="1"/>
  <c r="BF647" i="1"/>
  <c r="BF658" i="1"/>
  <c r="BF669" i="1"/>
  <c r="BF679" i="1"/>
  <c r="BF690" i="1"/>
  <c r="BF701" i="1"/>
  <c r="BF711" i="1"/>
  <c r="BF722" i="1"/>
  <c r="BF733" i="1"/>
  <c r="BF743" i="1"/>
  <c r="BF754" i="1"/>
  <c r="BF765" i="1"/>
  <c r="BF773" i="1"/>
  <c r="BF781" i="1"/>
  <c r="BF789" i="1"/>
  <c r="BF797" i="1"/>
  <c r="BF805" i="1"/>
  <c r="BF813" i="1"/>
  <c r="BF821" i="1"/>
  <c r="BF829" i="1"/>
  <c r="BF837" i="1"/>
  <c r="BF845" i="1"/>
  <c r="BF853" i="1"/>
  <c r="BF859" i="1"/>
  <c r="BF864" i="1"/>
  <c r="BF869" i="1"/>
  <c r="BF875" i="1"/>
  <c r="BF880" i="1"/>
  <c r="BF885" i="1"/>
  <c r="BF891" i="1"/>
  <c r="BF896" i="1"/>
  <c r="BF901" i="1"/>
  <c r="BF907" i="1"/>
  <c r="BF16" i="1"/>
  <c r="BF44" i="1"/>
  <c r="BF72" i="1"/>
  <c r="BF101" i="1"/>
  <c r="BF129" i="1"/>
  <c r="BF157" i="1"/>
  <c r="BF186" i="1"/>
  <c r="BF214" i="1"/>
  <c r="BF242" i="1"/>
  <c r="BF272" i="1"/>
  <c r="BF300" i="1"/>
  <c r="BF328" i="1"/>
  <c r="BF353" i="1"/>
  <c r="BF374" i="1"/>
  <c r="BF395" i="1"/>
  <c r="BF417" i="1"/>
  <c r="BF438" i="1"/>
  <c r="BF459" i="1"/>
  <c r="BF481" i="1"/>
  <c r="BF502" i="1"/>
  <c r="BF523" i="1"/>
  <c r="BF545" i="1"/>
  <c r="BF566" i="1"/>
  <c r="BF587" i="1"/>
  <c r="BF609" i="1"/>
  <c r="BF630" i="1"/>
  <c r="BF651" i="1"/>
  <c r="BF673" i="1"/>
  <c r="BF694" i="1"/>
  <c r="BF715" i="1"/>
  <c r="BF737" i="1"/>
  <c r="BF758" i="1"/>
  <c r="BF776" i="1"/>
  <c r="BF792" i="1"/>
  <c r="BF808" i="1"/>
  <c r="BF824" i="1"/>
  <c r="BF840" i="1"/>
  <c r="BF855" i="1"/>
  <c r="BF865" i="1"/>
  <c r="BF876" i="1"/>
  <c r="BF887" i="1"/>
  <c r="BF897" i="1"/>
  <c r="BF908" i="1"/>
  <c r="BF915" i="1"/>
  <c r="BF923" i="1"/>
  <c r="BF929" i="1"/>
  <c r="BF936" i="1"/>
  <c r="BF944" i="1"/>
  <c r="BF951" i="1"/>
  <c r="BF957" i="1"/>
  <c r="BF965" i="1"/>
  <c r="BF972" i="1"/>
  <c r="BF979" i="1"/>
  <c r="BF987" i="1"/>
  <c r="BF993" i="1"/>
  <c r="BF1000" i="1"/>
  <c r="BF1008" i="1"/>
  <c r="BF1015" i="1"/>
  <c r="BF1021" i="1"/>
  <c r="BF58" i="1"/>
  <c r="BF86" i="1"/>
  <c r="BF144" i="1"/>
  <c r="BF172" i="1"/>
  <c r="BF229" i="1"/>
  <c r="BF285" i="1"/>
  <c r="BF342" i="1"/>
  <c r="BF385" i="1"/>
  <c r="BF427" i="1"/>
  <c r="BF470" i="1"/>
  <c r="BF513" i="1"/>
  <c r="BF555" i="1"/>
  <c r="BF598" i="1"/>
  <c r="BF641" i="1"/>
  <c r="BF683" i="1"/>
  <c r="BF726" i="1"/>
  <c r="BF768" i="1"/>
  <c r="BF784" i="1"/>
  <c r="BF816" i="1"/>
  <c r="BF832" i="1"/>
  <c r="BF860" i="1"/>
  <c r="BF881" i="1"/>
  <c r="BF903" i="1"/>
  <c r="BF919" i="1"/>
  <c r="BF933" i="1"/>
  <c r="BF947" i="1"/>
  <c r="BF961" i="1"/>
  <c r="BF976" i="1"/>
  <c r="BF989" i="1"/>
  <c r="BF1004" i="1"/>
  <c r="BF1019" i="1"/>
  <c r="BF32" i="1"/>
  <c r="BF60" i="1"/>
  <c r="BF88" i="1"/>
  <c r="BF117" i="1"/>
  <c r="BF145" i="1"/>
  <c r="BF173" i="1"/>
  <c r="BF202" i="1"/>
  <c r="BF230" i="1"/>
  <c r="BF258" i="1"/>
  <c r="BF288" i="1"/>
  <c r="BF316" i="1"/>
  <c r="BF343" i="1"/>
  <c r="BF365" i="1"/>
  <c r="BF386" i="1"/>
  <c r="BF407" i="1"/>
  <c r="BF429" i="1"/>
  <c r="BF450" i="1"/>
  <c r="BF471" i="1"/>
  <c r="BF493" i="1"/>
  <c r="BF514" i="1"/>
  <c r="BF535" i="1"/>
  <c r="BF557" i="1"/>
  <c r="BF578" i="1"/>
  <c r="BF599" i="1"/>
  <c r="BF621" i="1"/>
  <c r="BF642" i="1"/>
  <c r="BF663" i="1"/>
  <c r="BF685" i="1"/>
  <c r="BF706" i="1"/>
  <c r="BF727" i="1"/>
  <c r="BF749" i="1"/>
  <c r="BF769" i="1"/>
  <c r="BF785" i="1"/>
  <c r="BF801" i="1"/>
  <c r="BF817" i="1"/>
  <c r="BF833" i="1"/>
  <c r="BF849" i="1"/>
  <c r="BF861" i="1"/>
  <c r="BF872" i="1"/>
  <c r="BF883" i="1"/>
  <c r="BF893" i="1"/>
  <c r="BF904" i="1"/>
  <c r="BF913" i="1"/>
  <c r="BF920" i="1"/>
  <c r="BF928" i="1"/>
  <c r="BF935" i="1"/>
  <c r="BF941" i="1"/>
  <c r="BF949" i="1"/>
  <c r="BF956" i="1"/>
  <c r="BF963" i="1"/>
  <c r="BF971" i="1"/>
  <c r="BF977" i="1"/>
  <c r="BF984" i="1"/>
  <c r="BF992" i="1"/>
  <c r="BF999" i="1"/>
  <c r="BF1005" i="1"/>
  <c r="BF1013" i="1"/>
  <c r="BF1020" i="1"/>
  <c r="BF17" i="1"/>
  <c r="BF45" i="1"/>
  <c r="BF74" i="1"/>
  <c r="BF102" i="1"/>
  <c r="BF130" i="1"/>
  <c r="BF160" i="1"/>
  <c r="BF188" i="1"/>
  <c r="BF216" i="1"/>
  <c r="BF245" i="1"/>
  <c r="BF273" i="1"/>
  <c r="BF301" i="1"/>
  <c r="BF330" i="1"/>
  <c r="BF354" i="1"/>
  <c r="BF375" i="1"/>
  <c r="BF397" i="1"/>
  <c r="BF418" i="1"/>
  <c r="BF439" i="1"/>
  <c r="BF461" i="1"/>
  <c r="BF482" i="1"/>
  <c r="BF503" i="1"/>
  <c r="BF525" i="1"/>
  <c r="BF546" i="1"/>
  <c r="BF567" i="1"/>
  <c r="BF589" i="1"/>
  <c r="BF610" i="1"/>
  <c r="BF631" i="1"/>
  <c r="BF653" i="1"/>
  <c r="BF674" i="1"/>
  <c r="BF695" i="1"/>
  <c r="BF717" i="1"/>
  <c r="BF738" i="1"/>
  <c r="BF759" i="1"/>
  <c r="BF777" i="1"/>
  <c r="BF793" i="1"/>
  <c r="BF809" i="1"/>
  <c r="BF825" i="1"/>
  <c r="BF841" i="1"/>
  <c r="BF856" i="1"/>
  <c r="BF867" i="1"/>
  <c r="BF877" i="1"/>
  <c r="BF888" i="1"/>
  <c r="BF899" i="1"/>
  <c r="BF909" i="1"/>
  <c r="BF917" i="1"/>
  <c r="BF924" i="1"/>
  <c r="BF931" i="1"/>
  <c r="BF939" i="1"/>
  <c r="BF945" i="1"/>
  <c r="BF952" i="1"/>
  <c r="BF960" i="1"/>
  <c r="BF967" i="1"/>
  <c r="BF973" i="1"/>
  <c r="BF981" i="1"/>
  <c r="BF988" i="1"/>
  <c r="BF995" i="1"/>
  <c r="BF1003" i="1"/>
  <c r="BF1009" i="1"/>
  <c r="BF1016" i="1"/>
  <c r="BF29" i="1"/>
  <c r="BF114" i="1"/>
  <c r="BF200" i="1"/>
  <c r="BF257" i="1"/>
  <c r="BF314" i="1"/>
  <c r="BF363" i="1"/>
  <c r="BF406" i="1"/>
  <c r="BF449" i="1"/>
  <c r="BF491" i="1"/>
  <c r="BF534" i="1"/>
  <c r="BF577" i="1"/>
  <c r="BF619" i="1"/>
  <c r="BF662" i="1"/>
  <c r="BF705" i="1"/>
  <c r="BF747" i="1"/>
  <c r="BF800" i="1"/>
  <c r="BF848" i="1"/>
  <c r="BF871" i="1"/>
  <c r="BF892" i="1"/>
  <c r="BF912" i="1"/>
  <c r="BF925" i="1"/>
  <c r="BF940" i="1"/>
  <c r="BF955" i="1"/>
  <c r="BF968" i="1"/>
  <c r="BF983" i="1"/>
  <c r="BF997" i="1"/>
  <c r="BF1011" i="1"/>
  <c r="BE3" i="1"/>
  <c r="BE7" i="1"/>
  <c r="BE11" i="1"/>
  <c r="BE15" i="1"/>
  <c r="BE19" i="1"/>
  <c r="BE23" i="1"/>
  <c r="BE27" i="1"/>
  <c r="BE31" i="1"/>
  <c r="BE35" i="1"/>
  <c r="BE39" i="1"/>
  <c r="BE43" i="1"/>
  <c r="BE47" i="1"/>
  <c r="BE51" i="1"/>
  <c r="BE55" i="1"/>
  <c r="BE59" i="1"/>
  <c r="BE63" i="1"/>
  <c r="BE67" i="1"/>
  <c r="BE71" i="1"/>
  <c r="BE75" i="1"/>
  <c r="BE79" i="1"/>
  <c r="BE83" i="1"/>
  <c r="BE87" i="1"/>
  <c r="BE91" i="1"/>
  <c r="BE95" i="1"/>
  <c r="BE99" i="1"/>
  <c r="BE103" i="1"/>
  <c r="BE107" i="1"/>
  <c r="BE111" i="1"/>
  <c r="BE115" i="1"/>
  <c r="BE119" i="1"/>
  <c r="BE123" i="1"/>
  <c r="BE127" i="1"/>
  <c r="BE131" i="1"/>
  <c r="BE135" i="1"/>
  <c r="BE139" i="1"/>
  <c r="BE143" i="1"/>
  <c r="BE147" i="1"/>
  <c r="BE151" i="1"/>
  <c r="BE155" i="1"/>
  <c r="BE159" i="1"/>
  <c r="BE163" i="1"/>
  <c r="BE167" i="1"/>
  <c r="BE171" i="1"/>
  <c r="BE175" i="1"/>
  <c r="BE179" i="1"/>
  <c r="BE183" i="1"/>
  <c r="BE187" i="1"/>
  <c r="BE191" i="1"/>
  <c r="BE195" i="1"/>
  <c r="BE199" i="1"/>
  <c r="BE203" i="1"/>
  <c r="BE207" i="1"/>
  <c r="BE211" i="1"/>
  <c r="BE215" i="1"/>
  <c r="BE219" i="1"/>
  <c r="BE223" i="1"/>
  <c r="BE227" i="1"/>
  <c r="BE231" i="1"/>
  <c r="BE235" i="1"/>
  <c r="BE239" i="1"/>
  <c r="BE243" i="1"/>
  <c r="BE247" i="1"/>
  <c r="BE251" i="1"/>
  <c r="BE255" i="1"/>
  <c r="BE259" i="1"/>
  <c r="BE263" i="1"/>
  <c r="BE267" i="1"/>
  <c r="BE271" i="1"/>
  <c r="BE275" i="1"/>
  <c r="BE279" i="1"/>
  <c r="BE283" i="1"/>
  <c r="BE287" i="1"/>
  <c r="BE291" i="1"/>
  <c r="BE295" i="1"/>
  <c r="BE299" i="1"/>
  <c r="BE303" i="1"/>
  <c r="BE307" i="1"/>
  <c r="BE311" i="1"/>
  <c r="BE315" i="1"/>
  <c r="BE319" i="1"/>
  <c r="BE323" i="1"/>
  <c r="BE327" i="1"/>
  <c r="BE331" i="1"/>
  <c r="BE335" i="1"/>
  <c r="BE339" i="1"/>
  <c r="BE4" i="1"/>
  <c r="BE8" i="1"/>
  <c r="BE12" i="1"/>
  <c r="BE16" i="1"/>
  <c r="BE20" i="1"/>
  <c r="BE24" i="1"/>
  <c r="BE28" i="1"/>
  <c r="BE32" i="1"/>
  <c r="BE36" i="1"/>
  <c r="BE40" i="1"/>
  <c r="BE44" i="1"/>
  <c r="BE48" i="1"/>
  <c r="BE52" i="1"/>
  <c r="BE56" i="1"/>
  <c r="BE60" i="1"/>
  <c r="BE64" i="1"/>
  <c r="BE68" i="1"/>
  <c r="BE72" i="1"/>
  <c r="BE76" i="1"/>
  <c r="BE80" i="1"/>
  <c r="BE84" i="1"/>
  <c r="BE88" i="1"/>
  <c r="BE92" i="1"/>
  <c r="BE96" i="1"/>
  <c r="BE100" i="1"/>
  <c r="BE104" i="1"/>
  <c r="BE108" i="1"/>
  <c r="BE112" i="1"/>
  <c r="BE116" i="1"/>
  <c r="BE120" i="1"/>
  <c r="BE124" i="1"/>
  <c r="BE128" i="1"/>
  <c r="BE132" i="1"/>
  <c r="BE136" i="1"/>
  <c r="BE140" i="1"/>
  <c r="BE144" i="1"/>
  <c r="BE148" i="1"/>
  <c r="BE152" i="1"/>
  <c r="BE156" i="1"/>
  <c r="BE160" i="1"/>
  <c r="BE164" i="1"/>
  <c r="BE168" i="1"/>
  <c r="BE172" i="1"/>
  <c r="BE176" i="1"/>
  <c r="BE180" i="1"/>
  <c r="BE184" i="1"/>
  <c r="BE188" i="1"/>
  <c r="BE192" i="1"/>
  <c r="BE196" i="1"/>
  <c r="BE200" i="1"/>
  <c r="BE204" i="1"/>
  <c r="BE208" i="1"/>
  <c r="BE212" i="1"/>
  <c r="BE216" i="1"/>
  <c r="BE220" i="1"/>
  <c r="BE224" i="1"/>
  <c r="BE228" i="1"/>
  <c r="BE232" i="1"/>
  <c r="BE236" i="1"/>
  <c r="BE240" i="1"/>
  <c r="BE244" i="1"/>
  <c r="BE248" i="1"/>
  <c r="BE252" i="1"/>
  <c r="BE256" i="1"/>
  <c r="BE260" i="1"/>
  <c r="BE264" i="1"/>
  <c r="BE268" i="1"/>
  <c r="BE272" i="1"/>
  <c r="BE276" i="1"/>
  <c r="BE280" i="1"/>
  <c r="BE284" i="1"/>
  <c r="BE288" i="1"/>
  <c r="BE292" i="1"/>
  <c r="BE296" i="1"/>
  <c r="BE300" i="1"/>
  <c r="BE304" i="1"/>
  <c r="BE308" i="1"/>
  <c r="BE312" i="1"/>
  <c r="BE316" i="1"/>
  <c r="BE320" i="1"/>
  <c r="BE324" i="1"/>
  <c r="BE328" i="1"/>
  <c r="BE332" i="1"/>
  <c r="BE336" i="1"/>
  <c r="BE340" i="1"/>
  <c r="BE5" i="1"/>
  <c r="BE9" i="1"/>
  <c r="BE13" i="1"/>
  <c r="BE17" i="1"/>
  <c r="BE21" i="1"/>
  <c r="BE25" i="1"/>
  <c r="BE29" i="1"/>
  <c r="BE33" i="1"/>
  <c r="BE37" i="1"/>
  <c r="BE41" i="1"/>
  <c r="BE45" i="1"/>
  <c r="BE49" i="1"/>
  <c r="BE53" i="1"/>
  <c r="BE57" i="1"/>
  <c r="BE61" i="1"/>
  <c r="BE65" i="1"/>
  <c r="BE69" i="1"/>
  <c r="BE73" i="1"/>
  <c r="BE77" i="1"/>
  <c r="BE81" i="1"/>
  <c r="BE85" i="1"/>
  <c r="BE89" i="1"/>
  <c r="BE93" i="1"/>
  <c r="BE97" i="1"/>
  <c r="BE101" i="1"/>
  <c r="BE105" i="1"/>
  <c r="BE109" i="1"/>
  <c r="BE113" i="1"/>
  <c r="BE117" i="1"/>
  <c r="BE121" i="1"/>
  <c r="BE125" i="1"/>
  <c r="BE129" i="1"/>
  <c r="BE133" i="1"/>
  <c r="BE137" i="1"/>
  <c r="BE141" i="1"/>
  <c r="BE145" i="1"/>
  <c r="BE149" i="1"/>
  <c r="BE153" i="1"/>
  <c r="BE157" i="1"/>
  <c r="BE161" i="1"/>
  <c r="BE165" i="1"/>
  <c r="BE169" i="1"/>
  <c r="BE173" i="1"/>
  <c r="BE177" i="1"/>
  <c r="BE181" i="1"/>
  <c r="BE185" i="1"/>
  <c r="BE189" i="1"/>
  <c r="BE193" i="1"/>
  <c r="BE197" i="1"/>
  <c r="BE201" i="1"/>
  <c r="BE205" i="1"/>
  <c r="BE209" i="1"/>
  <c r="BE213" i="1"/>
  <c r="BE217" i="1"/>
  <c r="BE221" i="1"/>
  <c r="BE225" i="1"/>
  <c r="BE229" i="1"/>
  <c r="BE233" i="1"/>
  <c r="BE237" i="1"/>
  <c r="BE241" i="1"/>
  <c r="BE245" i="1"/>
  <c r="BE249" i="1"/>
  <c r="BE253" i="1"/>
  <c r="BE257" i="1"/>
  <c r="BE261" i="1"/>
  <c r="BE265" i="1"/>
  <c r="BE269" i="1"/>
  <c r="BE273" i="1"/>
  <c r="BE277" i="1"/>
  <c r="BE281" i="1"/>
  <c r="BE285" i="1"/>
  <c r="BE289" i="1"/>
  <c r="BE293" i="1"/>
  <c r="BE297" i="1"/>
  <c r="BE301" i="1"/>
  <c r="BE305" i="1"/>
  <c r="BE309" i="1"/>
  <c r="BE313" i="1"/>
  <c r="BE317" i="1"/>
  <c r="BE321" i="1"/>
  <c r="BE325" i="1"/>
  <c r="BE329" i="1"/>
  <c r="BE333" i="1"/>
  <c r="BE337" i="1"/>
  <c r="BE341" i="1"/>
  <c r="BE6" i="1"/>
  <c r="BE22" i="1"/>
  <c r="BE38" i="1"/>
  <c r="BE54" i="1"/>
  <c r="BE70" i="1"/>
  <c r="BE86" i="1"/>
  <c r="BE102" i="1"/>
  <c r="BE118" i="1"/>
  <c r="BE134" i="1"/>
  <c r="BE150" i="1"/>
  <c r="BE166" i="1"/>
  <c r="BE182" i="1"/>
  <c r="BE198" i="1"/>
  <c r="BE214" i="1"/>
  <c r="BE230" i="1"/>
  <c r="BE246" i="1"/>
  <c r="BE262" i="1"/>
  <c r="BE278" i="1"/>
  <c r="BE294" i="1"/>
  <c r="BE310" i="1"/>
  <c r="BE326" i="1"/>
  <c r="BE342" i="1"/>
  <c r="BE346" i="1"/>
  <c r="BE350" i="1"/>
  <c r="BE354" i="1"/>
  <c r="BE358" i="1"/>
  <c r="BE362" i="1"/>
  <c r="BE366" i="1"/>
  <c r="BE370" i="1"/>
  <c r="BE374" i="1"/>
  <c r="BE378" i="1"/>
  <c r="BE382" i="1"/>
  <c r="BE386" i="1"/>
  <c r="BE390" i="1"/>
  <c r="BE394" i="1"/>
  <c r="BE398" i="1"/>
  <c r="BE402" i="1"/>
  <c r="BE406" i="1"/>
  <c r="BE410" i="1"/>
  <c r="BE414" i="1"/>
  <c r="BE418" i="1"/>
  <c r="BE422" i="1"/>
  <c r="BE426" i="1"/>
  <c r="BE430" i="1"/>
  <c r="BE434" i="1"/>
  <c r="BE438" i="1"/>
  <c r="BE442" i="1"/>
  <c r="BE446" i="1"/>
  <c r="BE450" i="1"/>
  <c r="BE454" i="1"/>
  <c r="BE458" i="1"/>
  <c r="BE462" i="1"/>
  <c r="BE466" i="1"/>
  <c r="BE470" i="1"/>
  <c r="BE474" i="1"/>
  <c r="BE478" i="1"/>
  <c r="BE482" i="1"/>
  <c r="BE486" i="1"/>
  <c r="BE490" i="1"/>
  <c r="BE494" i="1"/>
  <c r="BE498" i="1"/>
  <c r="BE502" i="1"/>
  <c r="BE506" i="1"/>
  <c r="BE510" i="1"/>
  <c r="BE514" i="1"/>
  <c r="BE518" i="1"/>
  <c r="BE522" i="1"/>
  <c r="BE526" i="1"/>
  <c r="BE530" i="1"/>
  <c r="BE534" i="1"/>
  <c r="BE538" i="1"/>
  <c r="BE542" i="1"/>
  <c r="BE546" i="1"/>
  <c r="BE550" i="1"/>
  <c r="BE554" i="1"/>
  <c r="BE558" i="1"/>
  <c r="BE562" i="1"/>
  <c r="BE566" i="1"/>
  <c r="BE570" i="1"/>
  <c r="BE574" i="1"/>
  <c r="BE578" i="1"/>
  <c r="BE582" i="1"/>
  <c r="BE586" i="1"/>
  <c r="BE590" i="1"/>
  <c r="BE594" i="1"/>
  <c r="BE598" i="1"/>
  <c r="BE10" i="1"/>
  <c r="BE26" i="1"/>
  <c r="BE42" i="1"/>
  <c r="BE58" i="1"/>
  <c r="BE74" i="1"/>
  <c r="BE90" i="1"/>
  <c r="BE106" i="1"/>
  <c r="BE122" i="1"/>
  <c r="BE138" i="1"/>
  <c r="BE154" i="1"/>
  <c r="BE170" i="1"/>
  <c r="BE186" i="1"/>
  <c r="BE202" i="1"/>
  <c r="BE218" i="1"/>
  <c r="BE234" i="1"/>
  <c r="BE250" i="1"/>
  <c r="BE266" i="1"/>
  <c r="BE282" i="1"/>
  <c r="BE298" i="1"/>
  <c r="BE314" i="1"/>
  <c r="BE330" i="1"/>
  <c r="BE343" i="1"/>
  <c r="BE347" i="1"/>
  <c r="BE351" i="1"/>
  <c r="BE355" i="1"/>
  <c r="BE359" i="1"/>
  <c r="BE363" i="1"/>
  <c r="BE367" i="1"/>
  <c r="BE371" i="1"/>
  <c r="BE375" i="1"/>
  <c r="BE379" i="1"/>
  <c r="BE383" i="1"/>
  <c r="BE387" i="1"/>
  <c r="BE391" i="1"/>
  <c r="BE395" i="1"/>
  <c r="BE399" i="1"/>
  <c r="BE403" i="1"/>
  <c r="BE407" i="1"/>
  <c r="BE411" i="1"/>
  <c r="BE415" i="1"/>
  <c r="BE419" i="1"/>
  <c r="BE423" i="1"/>
  <c r="BE427" i="1"/>
  <c r="BE431" i="1"/>
  <c r="BE435" i="1"/>
  <c r="BE439" i="1"/>
  <c r="BE443" i="1"/>
  <c r="BE447" i="1"/>
  <c r="BE451" i="1"/>
  <c r="BE455" i="1"/>
  <c r="BE459" i="1"/>
  <c r="BE463" i="1"/>
  <c r="BE467" i="1"/>
  <c r="BE471" i="1"/>
  <c r="BE475" i="1"/>
  <c r="BE479" i="1"/>
  <c r="BE483" i="1"/>
  <c r="BE487" i="1"/>
  <c r="BE491" i="1"/>
  <c r="BE495" i="1"/>
  <c r="BE499" i="1"/>
  <c r="BE503" i="1"/>
  <c r="BE507" i="1"/>
  <c r="BE511" i="1"/>
  <c r="BE515" i="1"/>
  <c r="BE519" i="1"/>
  <c r="BE523" i="1"/>
  <c r="BE527" i="1"/>
  <c r="BE531" i="1"/>
  <c r="BE535" i="1"/>
  <c r="BE539" i="1"/>
  <c r="BE543" i="1"/>
  <c r="BE547" i="1"/>
  <c r="BE551" i="1"/>
  <c r="BE555" i="1"/>
  <c r="BE559" i="1"/>
  <c r="BE563" i="1"/>
  <c r="BE567" i="1"/>
  <c r="BE571" i="1"/>
  <c r="BE575" i="1"/>
  <c r="BE579" i="1"/>
  <c r="BE583" i="1"/>
  <c r="BE587" i="1"/>
  <c r="BE591" i="1"/>
  <c r="BE595" i="1"/>
  <c r="BE599" i="1"/>
  <c r="BE14" i="1"/>
  <c r="BE30" i="1"/>
  <c r="BE46" i="1"/>
  <c r="BE62" i="1"/>
  <c r="BE78" i="1"/>
  <c r="BE94" i="1"/>
  <c r="BE110" i="1"/>
  <c r="BE126" i="1"/>
  <c r="BE142" i="1"/>
  <c r="BE158" i="1"/>
  <c r="BE174" i="1"/>
  <c r="BE190" i="1"/>
  <c r="BE206" i="1"/>
  <c r="BE222" i="1"/>
  <c r="BE238" i="1"/>
  <c r="BE254" i="1"/>
  <c r="BE270" i="1"/>
  <c r="BE286" i="1"/>
  <c r="BE302" i="1"/>
  <c r="BE318" i="1"/>
  <c r="BE334" i="1"/>
  <c r="BE344" i="1"/>
  <c r="BE348" i="1"/>
  <c r="BE352" i="1"/>
  <c r="BE356" i="1"/>
  <c r="BE360" i="1"/>
  <c r="BE364" i="1"/>
  <c r="BE368" i="1"/>
  <c r="BE372" i="1"/>
  <c r="BE376" i="1"/>
  <c r="BE380" i="1"/>
  <c r="BE384" i="1"/>
  <c r="BE388" i="1"/>
  <c r="BE392" i="1"/>
  <c r="BE396" i="1"/>
  <c r="BE400" i="1"/>
  <c r="BE404" i="1"/>
  <c r="BE408" i="1"/>
  <c r="BE412" i="1"/>
  <c r="BE416" i="1"/>
  <c r="BE420" i="1"/>
  <c r="BE424" i="1"/>
  <c r="BE428" i="1"/>
  <c r="BE432" i="1"/>
  <c r="BE436" i="1"/>
  <c r="BE440" i="1"/>
  <c r="BE444" i="1"/>
  <c r="BE448" i="1"/>
  <c r="BE452" i="1"/>
  <c r="BE456" i="1"/>
  <c r="BE460" i="1"/>
  <c r="BE464" i="1"/>
  <c r="BE468" i="1"/>
  <c r="BE472" i="1"/>
  <c r="BE476" i="1"/>
  <c r="BE480" i="1"/>
  <c r="BE484" i="1"/>
  <c r="BE488" i="1"/>
  <c r="BE492" i="1"/>
  <c r="BE496" i="1"/>
  <c r="BE500" i="1"/>
  <c r="BE504" i="1"/>
  <c r="BE508" i="1"/>
  <c r="BE512" i="1"/>
  <c r="BE516" i="1"/>
  <c r="BE520" i="1"/>
  <c r="BE524" i="1"/>
  <c r="BE528" i="1"/>
  <c r="BE532" i="1"/>
  <c r="BE536" i="1"/>
  <c r="BE540" i="1"/>
  <c r="BE544" i="1"/>
  <c r="BE548" i="1"/>
  <c r="BE552" i="1"/>
  <c r="BE556" i="1"/>
  <c r="BE560" i="1"/>
  <c r="BE564" i="1"/>
  <c r="BE568" i="1"/>
  <c r="BE572" i="1"/>
  <c r="BE576" i="1"/>
  <c r="BE580" i="1"/>
  <c r="BE584" i="1"/>
  <c r="BE588" i="1"/>
  <c r="BE592" i="1"/>
  <c r="BE596" i="1"/>
  <c r="BE18" i="1"/>
  <c r="BE82" i="1"/>
  <c r="BE146" i="1"/>
  <c r="BE210" i="1"/>
  <c r="BE274" i="1"/>
  <c r="BE338" i="1"/>
  <c r="BE357" i="1"/>
  <c r="BE373" i="1"/>
  <c r="BE389" i="1"/>
  <c r="BE405" i="1"/>
  <c r="BE421" i="1"/>
  <c r="BE437" i="1"/>
  <c r="BE453" i="1"/>
  <c r="BE469" i="1"/>
  <c r="BE485" i="1"/>
  <c r="BE501" i="1"/>
  <c r="BE517" i="1"/>
  <c r="BE533" i="1"/>
  <c r="BE549" i="1"/>
  <c r="BE565" i="1"/>
  <c r="BE581" i="1"/>
  <c r="BE597" i="1"/>
  <c r="BE603" i="1"/>
  <c r="BE607" i="1"/>
  <c r="BE611" i="1"/>
  <c r="BE615" i="1"/>
  <c r="BE619" i="1"/>
  <c r="BE623" i="1"/>
  <c r="BE627" i="1"/>
  <c r="BE631" i="1"/>
  <c r="BE635" i="1"/>
  <c r="BE639" i="1"/>
  <c r="BE643" i="1"/>
  <c r="BE647" i="1"/>
  <c r="BE651" i="1"/>
  <c r="BE655" i="1"/>
  <c r="BE659" i="1"/>
  <c r="BE663" i="1"/>
  <c r="BE667" i="1"/>
  <c r="BE671" i="1"/>
  <c r="BE675" i="1"/>
  <c r="BE679" i="1"/>
  <c r="BE683" i="1"/>
  <c r="BE687" i="1"/>
  <c r="BE691" i="1"/>
  <c r="BE695" i="1"/>
  <c r="BE699" i="1"/>
  <c r="BE703" i="1"/>
  <c r="BE707" i="1"/>
  <c r="BE711" i="1"/>
  <c r="BE715" i="1"/>
  <c r="BE719" i="1"/>
  <c r="BE723" i="1"/>
  <c r="BE727" i="1"/>
  <c r="BE731" i="1"/>
  <c r="BE735" i="1"/>
  <c r="BE739" i="1"/>
  <c r="BE743" i="1"/>
  <c r="BE747" i="1"/>
  <c r="BE751" i="1"/>
  <c r="BE755" i="1"/>
  <c r="BE759" i="1"/>
  <c r="BE763" i="1"/>
  <c r="BE767" i="1"/>
  <c r="BE771" i="1"/>
  <c r="BE775" i="1"/>
  <c r="BE779" i="1"/>
  <c r="BE783" i="1"/>
  <c r="BE787" i="1"/>
  <c r="BE791" i="1"/>
  <c r="BE795" i="1"/>
  <c r="BE799" i="1"/>
  <c r="BE803" i="1"/>
  <c r="BE807" i="1"/>
  <c r="BE811" i="1"/>
  <c r="BE815" i="1"/>
  <c r="BE819" i="1"/>
  <c r="BE823" i="1"/>
  <c r="BE827" i="1"/>
  <c r="BE831" i="1"/>
  <c r="BE835" i="1"/>
  <c r="BE839" i="1"/>
  <c r="BE843" i="1"/>
  <c r="BE847" i="1"/>
  <c r="BE851" i="1"/>
  <c r="BE855" i="1"/>
  <c r="BE859" i="1"/>
  <c r="BE863" i="1"/>
  <c r="BE867" i="1"/>
  <c r="BE34" i="1"/>
  <c r="BE98" i="1"/>
  <c r="BE162" i="1"/>
  <c r="BE226" i="1"/>
  <c r="BE290" i="1"/>
  <c r="BE345" i="1"/>
  <c r="BE361" i="1"/>
  <c r="BE377" i="1"/>
  <c r="BE393" i="1"/>
  <c r="BE409" i="1"/>
  <c r="BE425" i="1"/>
  <c r="BE441" i="1"/>
  <c r="BE457" i="1"/>
  <c r="BE473" i="1"/>
  <c r="BE489" i="1"/>
  <c r="BE505" i="1"/>
  <c r="BE521" i="1"/>
  <c r="BE537" i="1"/>
  <c r="BE553" i="1"/>
  <c r="BE569" i="1"/>
  <c r="BE585" i="1"/>
  <c r="BE600" i="1"/>
  <c r="BE604" i="1"/>
  <c r="BE608" i="1"/>
  <c r="BE612" i="1"/>
  <c r="BE616" i="1"/>
  <c r="BE620" i="1"/>
  <c r="BE624" i="1"/>
  <c r="BE628" i="1"/>
  <c r="BE632" i="1"/>
  <c r="BE636" i="1"/>
  <c r="BE640" i="1"/>
  <c r="BE644" i="1"/>
  <c r="BE648" i="1"/>
  <c r="BE652" i="1"/>
  <c r="BE656" i="1"/>
  <c r="BE660" i="1"/>
  <c r="BE664" i="1"/>
  <c r="BE668" i="1"/>
  <c r="BE672" i="1"/>
  <c r="BE676" i="1"/>
  <c r="BE680" i="1"/>
  <c r="BE684" i="1"/>
  <c r="BE688" i="1"/>
  <c r="BE692" i="1"/>
  <c r="BE696" i="1"/>
  <c r="BE700" i="1"/>
  <c r="BE704" i="1"/>
  <c r="BE708" i="1"/>
  <c r="BE712" i="1"/>
  <c r="BE716" i="1"/>
  <c r="BE720" i="1"/>
  <c r="BE724" i="1"/>
  <c r="BE728" i="1"/>
  <c r="BE732" i="1"/>
  <c r="BE736" i="1"/>
  <c r="BE740" i="1"/>
  <c r="BE744" i="1"/>
  <c r="BE748" i="1"/>
  <c r="BE752" i="1"/>
  <c r="BE756" i="1"/>
  <c r="BE760" i="1"/>
  <c r="BE764" i="1"/>
  <c r="BE768" i="1"/>
  <c r="BE772" i="1"/>
  <c r="BE776" i="1"/>
  <c r="BE780" i="1"/>
  <c r="BE784" i="1"/>
  <c r="BE788" i="1"/>
  <c r="BE792" i="1"/>
  <c r="BE796" i="1"/>
  <c r="BE800" i="1"/>
  <c r="BE804" i="1"/>
  <c r="BE808" i="1"/>
  <c r="BE812" i="1"/>
  <c r="BE816" i="1"/>
  <c r="BE820" i="1"/>
  <c r="BE824" i="1"/>
  <c r="BE828" i="1"/>
  <c r="BE832" i="1"/>
  <c r="BE836" i="1"/>
  <c r="BE840" i="1"/>
  <c r="BE844" i="1"/>
  <c r="BE848" i="1"/>
  <c r="BE852" i="1"/>
  <c r="BE856" i="1"/>
  <c r="BE860" i="1"/>
  <c r="BE864" i="1"/>
  <c r="BE868" i="1"/>
  <c r="BE50" i="1"/>
  <c r="BE114" i="1"/>
  <c r="BE178" i="1"/>
  <c r="BE242" i="1"/>
  <c r="BE306" i="1"/>
  <c r="BE349" i="1"/>
  <c r="BE365" i="1"/>
  <c r="BE381" i="1"/>
  <c r="BE397" i="1"/>
  <c r="BE413" i="1"/>
  <c r="BE429" i="1"/>
  <c r="BE445" i="1"/>
  <c r="BE461" i="1"/>
  <c r="BE477" i="1"/>
  <c r="BE493" i="1"/>
  <c r="BE509" i="1"/>
  <c r="BE525" i="1"/>
  <c r="BE541" i="1"/>
  <c r="BE557" i="1"/>
  <c r="BE573" i="1"/>
  <c r="BE589" i="1"/>
  <c r="BE601" i="1"/>
  <c r="BE605" i="1"/>
  <c r="BE609" i="1"/>
  <c r="BE613" i="1"/>
  <c r="BE617" i="1"/>
  <c r="BE621" i="1"/>
  <c r="BE625" i="1"/>
  <c r="BE629" i="1"/>
  <c r="BE633" i="1"/>
  <c r="BE637" i="1"/>
  <c r="BE641" i="1"/>
  <c r="BE645" i="1"/>
  <c r="BE649" i="1"/>
  <c r="BE653" i="1"/>
  <c r="BE657" i="1"/>
  <c r="BE661" i="1"/>
  <c r="BE665" i="1"/>
  <c r="BE669" i="1"/>
  <c r="BE673" i="1"/>
  <c r="BE677" i="1"/>
  <c r="BE681" i="1"/>
  <c r="BE685" i="1"/>
  <c r="BE689" i="1"/>
  <c r="BE693" i="1"/>
  <c r="BE697" i="1"/>
  <c r="BE701" i="1"/>
  <c r="BE705" i="1"/>
  <c r="BE709" i="1"/>
  <c r="BE713" i="1"/>
  <c r="BE717" i="1"/>
  <c r="BE721" i="1"/>
  <c r="BE725" i="1"/>
  <c r="BE729" i="1"/>
  <c r="BE733" i="1"/>
  <c r="BE737" i="1"/>
  <c r="BE741" i="1"/>
  <c r="BE745" i="1"/>
  <c r="BE749" i="1"/>
  <c r="BE753" i="1"/>
  <c r="BE757" i="1"/>
  <c r="BE761" i="1"/>
  <c r="BE765" i="1"/>
  <c r="BE769" i="1"/>
  <c r="BE773" i="1"/>
  <c r="BE777" i="1"/>
  <c r="BE781" i="1"/>
  <c r="BE785" i="1"/>
  <c r="BE789" i="1"/>
  <c r="BE793" i="1"/>
  <c r="BE797" i="1"/>
  <c r="BE801" i="1"/>
  <c r="BE805" i="1"/>
  <c r="BE809" i="1"/>
  <c r="BE813" i="1"/>
  <c r="BE817" i="1"/>
  <c r="BE821" i="1"/>
  <c r="BE825" i="1"/>
  <c r="BE829" i="1"/>
  <c r="BE833" i="1"/>
  <c r="BE837" i="1"/>
  <c r="BE841" i="1"/>
  <c r="BE845" i="1"/>
  <c r="BE849" i="1"/>
  <c r="BE853" i="1"/>
  <c r="BE857" i="1"/>
  <c r="BE66" i="1"/>
  <c r="BE130" i="1"/>
  <c r="BE194" i="1"/>
  <c r="BE258" i="1"/>
  <c r="BE322" i="1"/>
  <c r="BE353" i="1"/>
  <c r="BE369" i="1"/>
  <c r="BE385" i="1"/>
  <c r="BE401" i="1"/>
  <c r="BE417" i="1"/>
  <c r="BE433" i="1"/>
  <c r="BE449" i="1"/>
  <c r="BE465" i="1"/>
  <c r="BE481" i="1"/>
  <c r="BE497" i="1"/>
  <c r="BE513" i="1"/>
  <c r="BE529" i="1"/>
  <c r="BE545" i="1"/>
  <c r="BE561" i="1"/>
  <c r="BE577" i="1"/>
  <c r="BE593" i="1"/>
  <c r="BE602" i="1"/>
  <c r="BE606" i="1"/>
  <c r="BE610" i="1"/>
  <c r="BE614" i="1"/>
  <c r="BE618" i="1"/>
  <c r="BE622" i="1"/>
  <c r="BE626" i="1"/>
  <c r="BE630" i="1"/>
  <c r="BE634" i="1"/>
  <c r="BE638" i="1"/>
  <c r="BE642" i="1"/>
  <c r="BE646" i="1"/>
  <c r="BE650" i="1"/>
  <c r="BE654" i="1"/>
  <c r="BE658" i="1"/>
  <c r="BE662" i="1"/>
  <c r="BE666" i="1"/>
  <c r="BE670" i="1"/>
  <c r="BE674" i="1"/>
  <c r="BE678" i="1"/>
  <c r="BE682" i="1"/>
  <c r="BE686" i="1"/>
  <c r="BE690" i="1"/>
  <c r="BE694" i="1"/>
  <c r="BE698" i="1"/>
  <c r="BE702" i="1"/>
  <c r="BE706" i="1"/>
  <c r="BE710" i="1"/>
  <c r="BE714" i="1"/>
  <c r="BE718" i="1"/>
  <c r="BE722" i="1"/>
  <c r="BE726" i="1"/>
  <c r="BE730" i="1"/>
  <c r="BE734" i="1"/>
  <c r="BE738" i="1"/>
  <c r="BE742" i="1"/>
  <c r="BE746" i="1"/>
  <c r="BE750" i="1"/>
  <c r="BE754" i="1"/>
  <c r="BE758" i="1"/>
  <c r="BE762" i="1"/>
  <c r="BE766" i="1"/>
  <c r="BE770" i="1"/>
  <c r="BE774" i="1"/>
  <c r="BE778" i="1"/>
  <c r="BE782" i="1"/>
  <c r="BE786" i="1"/>
  <c r="BE790" i="1"/>
  <c r="BE794" i="1"/>
  <c r="BE798" i="1"/>
  <c r="BE802" i="1"/>
  <c r="BE806" i="1"/>
  <c r="BE810" i="1"/>
  <c r="BE814" i="1"/>
  <c r="BE818" i="1"/>
  <c r="BE822" i="1"/>
  <c r="BE826" i="1"/>
  <c r="BE830" i="1"/>
  <c r="BE834" i="1"/>
  <c r="BE838" i="1"/>
  <c r="BE842" i="1"/>
  <c r="BE846" i="1"/>
  <c r="BE850" i="1"/>
  <c r="BE854" i="1"/>
  <c r="BE858" i="1"/>
  <c r="BE866" i="1"/>
  <c r="BE872" i="1"/>
  <c r="BE876" i="1"/>
  <c r="BE880" i="1"/>
  <c r="BE884" i="1"/>
  <c r="BE888" i="1"/>
  <c r="BE892" i="1"/>
  <c r="BE896" i="1"/>
  <c r="BE900" i="1"/>
  <c r="BE904" i="1"/>
  <c r="BE908" i="1"/>
  <c r="BE912" i="1"/>
  <c r="BE916" i="1"/>
  <c r="BE920" i="1"/>
  <c r="BE924" i="1"/>
  <c r="BE928" i="1"/>
  <c r="BE932" i="1"/>
  <c r="BE936" i="1"/>
  <c r="BE940" i="1"/>
  <c r="BE944" i="1"/>
  <c r="BE948" i="1"/>
  <c r="BE952" i="1"/>
  <c r="BE956" i="1"/>
  <c r="BE960" i="1"/>
  <c r="BE964" i="1"/>
  <c r="BE968" i="1"/>
  <c r="BE972" i="1"/>
  <c r="BE976" i="1"/>
  <c r="BE980" i="1"/>
  <c r="BE984" i="1"/>
  <c r="BE988" i="1"/>
  <c r="BE992" i="1"/>
  <c r="BE996" i="1"/>
  <c r="BE1000" i="1"/>
  <c r="BE1004" i="1"/>
  <c r="BE1008" i="1"/>
  <c r="BE861" i="1"/>
  <c r="BE869" i="1"/>
  <c r="BE873" i="1"/>
  <c r="BE877" i="1"/>
  <c r="BE881" i="1"/>
  <c r="BE885" i="1"/>
  <c r="BE889" i="1"/>
  <c r="BE893" i="1"/>
  <c r="BE897" i="1"/>
  <c r="BE901" i="1"/>
  <c r="BE905" i="1"/>
  <c r="BE909" i="1"/>
  <c r="BE913" i="1"/>
  <c r="BE917" i="1"/>
  <c r="BE921" i="1"/>
  <c r="BE925" i="1"/>
  <c r="BE929" i="1"/>
  <c r="BE933" i="1"/>
  <c r="BE937" i="1"/>
  <c r="BE941" i="1"/>
  <c r="BE945" i="1"/>
  <c r="BE949" i="1"/>
  <c r="BE953" i="1"/>
  <c r="BE957" i="1"/>
  <c r="BE961" i="1"/>
  <c r="BE965" i="1"/>
  <c r="BE969" i="1"/>
  <c r="BE973" i="1"/>
  <c r="BE977" i="1"/>
  <c r="BE981" i="1"/>
  <c r="BE985" i="1"/>
  <c r="BE989" i="1"/>
  <c r="BE993" i="1"/>
  <c r="BE997" i="1"/>
  <c r="BE1001" i="1"/>
  <c r="BE1005" i="1"/>
  <c r="BE1009" i="1"/>
  <c r="BE862" i="1"/>
  <c r="BE870" i="1"/>
  <c r="BE874" i="1"/>
  <c r="BE878" i="1"/>
  <c r="BE882" i="1"/>
  <c r="BE886" i="1"/>
  <c r="BE890" i="1"/>
  <c r="BE894" i="1"/>
  <c r="BE898" i="1"/>
  <c r="BE902" i="1"/>
  <c r="BE906" i="1"/>
  <c r="BE910" i="1"/>
  <c r="BE914" i="1"/>
  <c r="BE918" i="1"/>
  <c r="BE922" i="1"/>
  <c r="BE926" i="1"/>
  <c r="BE930" i="1"/>
  <c r="BE934" i="1"/>
  <c r="BE938" i="1"/>
  <c r="BE942" i="1"/>
  <c r="BE946" i="1"/>
  <c r="BE950" i="1"/>
  <c r="BE954" i="1"/>
  <c r="BE958" i="1"/>
  <c r="BE962" i="1"/>
  <c r="BE966" i="1"/>
  <c r="BE970" i="1"/>
  <c r="BE974" i="1"/>
  <c r="BE978" i="1"/>
  <c r="BE982" i="1"/>
  <c r="BE986" i="1"/>
  <c r="BE990" i="1"/>
  <c r="BE994" i="1"/>
  <c r="BE998" i="1"/>
  <c r="BE1002" i="1"/>
  <c r="BE1006" i="1"/>
  <c r="BE865" i="1"/>
  <c r="BE871" i="1"/>
  <c r="BE875" i="1"/>
  <c r="BE879" i="1"/>
  <c r="BE883" i="1"/>
  <c r="BE887" i="1"/>
  <c r="BE891" i="1"/>
  <c r="BE895" i="1"/>
  <c r="BE899" i="1"/>
  <c r="BE903" i="1"/>
  <c r="BE907" i="1"/>
  <c r="BE911" i="1"/>
  <c r="BE915" i="1"/>
  <c r="BE919" i="1"/>
  <c r="BE923" i="1"/>
  <c r="BE927" i="1"/>
  <c r="BE931" i="1"/>
  <c r="BE935" i="1"/>
  <c r="BE939" i="1"/>
  <c r="BE943" i="1"/>
  <c r="BE947" i="1"/>
  <c r="BE951" i="1"/>
  <c r="BE955" i="1"/>
  <c r="BE959" i="1"/>
  <c r="BE963" i="1"/>
  <c r="BE967" i="1"/>
  <c r="BE971" i="1"/>
  <c r="BE975" i="1"/>
  <c r="BE979" i="1"/>
  <c r="BE983" i="1"/>
  <c r="BE987" i="1"/>
  <c r="BE991" i="1"/>
  <c r="BE995" i="1"/>
  <c r="BE999" i="1"/>
  <c r="BE1003" i="1"/>
  <c r="BE1007" i="1"/>
  <c r="BD3" i="1"/>
  <c r="BD7" i="1"/>
  <c r="BD11" i="1"/>
  <c r="BD15" i="1"/>
  <c r="BD19" i="1"/>
  <c r="BD23" i="1"/>
  <c r="BD27" i="1"/>
  <c r="BD31" i="1"/>
  <c r="BD35" i="1"/>
  <c r="BD39" i="1"/>
  <c r="BD43" i="1"/>
  <c r="BD47" i="1"/>
  <c r="BD51" i="1"/>
  <c r="BD55" i="1"/>
  <c r="BD59" i="1"/>
  <c r="BD63" i="1"/>
  <c r="BD67" i="1"/>
  <c r="BD71" i="1"/>
  <c r="BD75" i="1"/>
  <c r="BD79" i="1"/>
  <c r="BD83" i="1"/>
  <c r="BD87" i="1"/>
  <c r="BD91" i="1"/>
  <c r="BD95" i="1"/>
  <c r="BD99" i="1"/>
  <c r="BD103" i="1"/>
  <c r="BD107" i="1"/>
  <c r="BD111" i="1"/>
  <c r="BD115" i="1"/>
  <c r="BD119" i="1"/>
  <c r="BD123" i="1"/>
  <c r="BD127" i="1"/>
  <c r="BD131" i="1"/>
  <c r="BD135" i="1"/>
  <c r="BD139" i="1"/>
  <c r="BD143" i="1"/>
  <c r="BD147" i="1"/>
  <c r="BD151" i="1"/>
  <c r="BD155" i="1"/>
  <c r="BD159" i="1"/>
  <c r="BD163" i="1"/>
  <c r="BD167" i="1"/>
  <c r="BD171" i="1"/>
  <c r="BD175" i="1"/>
  <c r="BD179" i="1"/>
  <c r="BD183" i="1"/>
  <c r="BD187" i="1"/>
  <c r="BD191" i="1"/>
  <c r="BD195" i="1"/>
  <c r="BD199" i="1"/>
  <c r="BD203" i="1"/>
  <c r="BD207" i="1"/>
  <c r="BD211" i="1"/>
  <c r="BD215" i="1"/>
  <c r="BD219" i="1"/>
  <c r="BD223" i="1"/>
  <c r="BD227" i="1"/>
  <c r="BD231" i="1"/>
  <c r="BD235" i="1"/>
  <c r="BD239" i="1"/>
  <c r="BD243" i="1"/>
  <c r="BD247" i="1"/>
  <c r="BD251" i="1"/>
  <c r="BD255" i="1"/>
  <c r="BD259" i="1"/>
  <c r="BD263" i="1"/>
  <c r="BD267" i="1"/>
  <c r="BD271" i="1"/>
  <c r="BD275" i="1"/>
  <c r="BD279" i="1"/>
  <c r="BD283" i="1"/>
  <c r="BD287" i="1"/>
  <c r="BD291" i="1"/>
  <c r="BD4" i="1"/>
  <c r="BD8" i="1"/>
  <c r="BD12" i="1"/>
  <c r="BD16" i="1"/>
  <c r="BD20" i="1"/>
  <c r="BD24" i="1"/>
  <c r="BD28" i="1"/>
  <c r="BD32" i="1"/>
  <c r="BD36" i="1"/>
  <c r="BD40" i="1"/>
  <c r="BD44" i="1"/>
  <c r="BD48" i="1"/>
  <c r="BD52" i="1"/>
  <c r="BD56" i="1"/>
  <c r="BD60" i="1"/>
  <c r="BD64" i="1"/>
  <c r="BD68" i="1"/>
  <c r="BD72" i="1"/>
  <c r="BD76" i="1"/>
  <c r="BD80" i="1"/>
  <c r="BD84" i="1"/>
  <c r="BD88" i="1"/>
  <c r="BD92" i="1"/>
  <c r="BD96" i="1"/>
  <c r="BD100" i="1"/>
  <c r="BD104" i="1"/>
  <c r="BD108" i="1"/>
  <c r="BD112" i="1"/>
  <c r="BD116" i="1"/>
  <c r="BD120" i="1"/>
  <c r="BD124" i="1"/>
  <c r="BD128" i="1"/>
  <c r="BD132" i="1"/>
  <c r="BD136" i="1"/>
  <c r="BD140" i="1"/>
  <c r="BD144" i="1"/>
  <c r="BD148" i="1"/>
  <c r="BD152" i="1"/>
  <c r="BD156" i="1"/>
  <c r="BD160" i="1"/>
  <c r="BD164" i="1"/>
  <c r="BD168" i="1"/>
  <c r="BD172" i="1"/>
  <c r="BD176" i="1"/>
  <c r="BD180" i="1"/>
  <c r="BD184" i="1"/>
  <c r="BD188" i="1"/>
  <c r="BD192" i="1"/>
  <c r="BD196" i="1"/>
  <c r="BD200" i="1"/>
  <c r="BD204" i="1"/>
  <c r="BD208" i="1"/>
  <c r="BD212" i="1"/>
  <c r="BD216" i="1"/>
  <c r="BD220" i="1"/>
  <c r="BD224" i="1"/>
  <c r="BD228" i="1"/>
  <c r="BD232" i="1"/>
  <c r="BD236" i="1"/>
  <c r="BD240" i="1"/>
  <c r="BD244" i="1"/>
  <c r="BD248" i="1"/>
  <c r="BD252" i="1"/>
  <c r="BD256" i="1"/>
  <c r="BD260" i="1"/>
  <c r="BD264" i="1"/>
  <c r="BD268" i="1"/>
  <c r="BD272" i="1"/>
  <c r="BD276" i="1"/>
  <c r="BD280" i="1"/>
  <c r="BD284" i="1"/>
  <c r="BD288" i="1"/>
  <c r="BD292" i="1"/>
  <c r="BD296" i="1"/>
  <c r="BD300" i="1"/>
  <c r="BD304" i="1"/>
  <c r="BD308" i="1"/>
  <c r="BD312" i="1"/>
  <c r="BD316" i="1"/>
  <c r="BD320" i="1"/>
  <c r="BD324" i="1"/>
  <c r="BD328" i="1"/>
  <c r="BD332" i="1"/>
  <c r="BD336" i="1"/>
  <c r="BD340" i="1"/>
  <c r="BD5" i="1"/>
  <c r="BD6" i="1"/>
  <c r="BD10" i="1"/>
  <c r="BD14" i="1"/>
  <c r="BD18" i="1"/>
  <c r="BD22" i="1"/>
  <c r="BD26" i="1"/>
  <c r="BD30" i="1"/>
  <c r="BD34" i="1"/>
  <c r="BD38" i="1"/>
  <c r="BD42" i="1"/>
  <c r="BD46" i="1"/>
  <c r="BD50" i="1"/>
  <c r="BD54" i="1"/>
  <c r="BD58" i="1"/>
  <c r="BD62" i="1"/>
  <c r="BD66" i="1"/>
  <c r="BD70" i="1"/>
  <c r="BD74" i="1"/>
  <c r="BD78" i="1"/>
  <c r="BD82" i="1"/>
  <c r="BD86" i="1"/>
  <c r="BD90" i="1"/>
  <c r="BD94" i="1"/>
  <c r="BD98" i="1"/>
  <c r="BD102" i="1"/>
  <c r="BD106" i="1"/>
  <c r="BD110" i="1"/>
  <c r="BD114" i="1"/>
  <c r="BD118" i="1"/>
  <c r="BD122" i="1"/>
  <c r="BD126" i="1"/>
  <c r="BD130" i="1"/>
  <c r="BD134" i="1"/>
  <c r="BD138" i="1"/>
  <c r="BD142" i="1"/>
  <c r="BD146" i="1"/>
  <c r="BD150" i="1"/>
  <c r="BD154" i="1"/>
  <c r="BD158" i="1"/>
  <c r="BD162" i="1"/>
  <c r="BD166" i="1"/>
  <c r="BD170" i="1"/>
  <c r="BD174" i="1"/>
  <c r="BD178" i="1"/>
  <c r="BD182" i="1"/>
  <c r="BD186" i="1"/>
  <c r="BD190" i="1"/>
  <c r="BD194" i="1"/>
  <c r="BD198" i="1"/>
  <c r="BD202" i="1"/>
  <c r="BD206" i="1"/>
  <c r="BD210" i="1"/>
  <c r="BD214" i="1"/>
  <c r="BD218" i="1"/>
  <c r="BD222" i="1"/>
  <c r="BD226" i="1"/>
  <c r="BD230" i="1"/>
  <c r="BD234" i="1"/>
  <c r="BD238" i="1"/>
  <c r="BD242" i="1"/>
  <c r="BD246" i="1"/>
  <c r="BD250" i="1"/>
  <c r="BD254" i="1"/>
  <c r="BD258" i="1"/>
  <c r="BD262" i="1"/>
  <c r="BD266" i="1"/>
  <c r="BD270" i="1"/>
  <c r="BD274" i="1"/>
  <c r="BD278" i="1"/>
  <c r="BD282" i="1"/>
  <c r="BD286" i="1"/>
  <c r="BD290" i="1"/>
  <c r="BD294" i="1"/>
  <c r="BD298" i="1"/>
  <c r="BD302" i="1"/>
  <c r="BD306" i="1"/>
  <c r="BD310" i="1"/>
  <c r="BD314" i="1"/>
  <c r="BD318" i="1"/>
  <c r="BD322" i="1"/>
  <c r="BD326" i="1"/>
  <c r="BD330" i="1"/>
  <c r="BD334" i="1"/>
  <c r="BD338" i="1"/>
  <c r="BD342" i="1"/>
  <c r="BD9" i="1"/>
  <c r="BD25" i="1"/>
  <c r="BD41" i="1"/>
  <c r="BD57" i="1"/>
  <c r="BD73" i="1"/>
  <c r="BD89" i="1"/>
  <c r="BD105" i="1"/>
  <c r="BD121" i="1"/>
  <c r="BD137" i="1"/>
  <c r="BD153" i="1"/>
  <c r="BD169" i="1"/>
  <c r="BD185" i="1"/>
  <c r="BD201" i="1"/>
  <c r="BD217" i="1"/>
  <c r="BD233" i="1"/>
  <c r="BD249" i="1"/>
  <c r="BD265" i="1"/>
  <c r="BD281" i="1"/>
  <c r="BD295" i="1"/>
  <c r="BD303" i="1"/>
  <c r="BD311" i="1"/>
  <c r="BD319" i="1"/>
  <c r="BD327" i="1"/>
  <c r="BD335" i="1"/>
  <c r="BD343" i="1"/>
  <c r="BD347" i="1"/>
  <c r="BD351" i="1"/>
  <c r="BD355" i="1"/>
  <c r="BD359" i="1"/>
  <c r="BD363" i="1"/>
  <c r="BD367" i="1"/>
  <c r="BD371" i="1"/>
  <c r="BD375" i="1"/>
  <c r="BD379" i="1"/>
  <c r="BD383" i="1"/>
  <c r="BD387" i="1"/>
  <c r="BD391" i="1"/>
  <c r="BD395" i="1"/>
  <c r="BD399" i="1"/>
  <c r="BD403" i="1"/>
  <c r="BD407" i="1"/>
  <c r="BD411" i="1"/>
  <c r="BD415" i="1"/>
  <c r="BD419" i="1"/>
  <c r="BD423" i="1"/>
  <c r="BD427" i="1"/>
  <c r="BD431" i="1"/>
  <c r="BD435" i="1"/>
  <c r="BD439" i="1"/>
  <c r="BD443" i="1"/>
  <c r="BD447" i="1"/>
  <c r="BD451" i="1"/>
  <c r="BD455" i="1"/>
  <c r="BD459" i="1"/>
  <c r="BD463" i="1"/>
  <c r="BD467" i="1"/>
  <c r="BD471" i="1"/>
  <c r="BD475" i="1"/>
  <c r="BD479" i="1"/>
  <c r="BD483" i="1"/>
  <c r="BD487" i="1"/>
  <c r="BD491" i="1"/>
  <c r="BD495" i="1"/>
  <c r="BD499" i="1"/>
  <c r="BD503" i="1"/>
  <c r="BD507" i="1"/>
  <c r="BD511" i="1"/>
  <c r="BD515" i="1"/>
  <c r="BD519" i="1"/>
  <c r="BD523" i="1"/>
  <c r="BD527" i="1"/>
  <c r="BD531" i="1"/>
  <c r="BD535" i="1"/>
  <c r="BD539" i="1"/>
  <c r="BD543" i="1"/>
  <c r="BD547" i="1"/>
  <c r="BD551" i="1"/>
  <c r="BD555" i="1"/>
  <c r="BD559" i="1"/>
  <c r="BD563" i="1"/>
  <c r="BD567" i="1"/>
  <c r="BD571" i="1"/>
  <c r="BD575" i="1"/>
  <c r="BD579" i="1"/>
  <c r="BD583" i="1"/>
  <c r="BD13" i="1"/>
  <c r="BD29" i="1"/>
  <c r="BD45" i="1"/>
  <c r="BD61" i="1"/>
  <c r="BD77" i="1"/>
  <c r="BD93" i="1"/>
  <c r="BD109" i="1"/>
  <c r="BD125" i="1"/>
  <c r="BD141" i="1"/>
  <c r="BD157" i="1"/>
  <c r="BD173" i="1"/>
  <c r="BD189" i="1"/>
  <c r="BD205" i="1"/>
  <c r="BD221" i="1"/>
  <c r="BD237" i="1"/>
  <c r="BD253" i="1"/>
  <c r="BD269" i="1"/>
  <c r="BD285" i="1"/>
  <c r="BD297" i="1"/>
  <c r="BD305" i="1"/>
  <c r="BD313" i="1"/>
  <c r="BD321" i="1"/>
  <c r="BD329" i="1"/>
  <c r="BD337" i="1"/>
  <c r="BD344" i="1"/>
  <c r="BD348" i="1"/>
  <c r="BD352" i="1"/>
  <c r="BD356" i="1"/>
  <c r="BD360" i="1"/>
  <c r="BD364" i="1"/>
  <c r="BD368" i="1"/>
  <c r="BD372" i="1"/>
  <c r="BD376" i="1"/>
  <c r="BD380" i="1"/>
  <c r="BD384" i="1"/>
  <c r="BD388" i="1"/>
  <c r="BD392" i="1"/>
  <c r="BD396" i="1"/>
  <c r="BD400" i="1"/>
  <c r="BD404" i="1"/>
  <c r="BD408" i="1"/>
  <c r="BD412" i="1"/>
  <c r="BD416" i="1"/>
  <c r="BD420" i="1"/>
  <c r="BD424" i="1"/>
  <c r="BD428" i="1"/>
  <c r="BD432" i="1"/>
  <c r="BD436" i="1"/>
  <c r="BD440" i="1"/>
  <c r="BD444" i="1"/>
  <c r="BD448" i="1"/>
  <c r="BD452" i="1"/>
  <c r="BD456" i="1"/>
  <c r="BD460" i="1"/>
  <c r="BD464" i="1"/>
  <c r="BD468" i="1"/>
  <c r="BD472" i="1"/>
  <c r="BD476" i="1"/>
  <c r="BD480" i="1"/>
  <c r="BD484" i="1"/>
  <c r="BD488" i="1"/>
  <c r="BD492" i="1"/>
  <c r="BD496" i="1"/>
  <c r="BD500" i="1"/>
  <c r="BD504" i="1"/>
  <c r="BD508" i="1"/>
  <c r="BD512" i="1"/>
  <c r="BD516" i="1"/>
  <c r="BD520" i="1"/>
  <c r="BD524" i="1"/>
  <c r="BD528" i="1"/>
  <c r="BD532" i="1"/>
  <c r="BD536" i="1"/>
  <c r="BD540" i="1"/>
  <c r="BD544" i="1"/>
  <c r="BD548" i="1"/>
  <c r="BD552" i="1"/>
  <c r="BD556" i="1"/>
  <c r="BD560" i="1"/>
  <c r="BD564" i="1"/>
  <c r="BD568" i="1"/>
  <c r="BD572" i="1"/>
  <c r="BD576" i="1"/>
  <c r="BD580" i="1"/>
  <c r="BD584" i="1"/>
  <c r="BD17" i="1"/>
  <c r="BD33" i="1"/>
  <c r="BD49" i="1"/>
  <c r="BD65" i="1"/>
  <c r="BD81" i="1"/>
  <c r="BD97" i="1"/>
  <c r="BD113" i="1"/>
  <c r="BD129" i="1"/>
  <c r="BD145" i="1"/>
  <c r="BD161" i="1"/>
  <c r="BD177" i="1"/>
  <c r="BD193" i="1"/>
  <c r="BD209" i="1"/>
  <c r="BD225" i="1"/>
  <c r="BD241" i="1"/>
  <c r="BD257" i="1"/>
  <c r="BD273" i="1"/>
  <c r="BD289" i="1"/>
  <c r="BD299" i="1"/>
  <c r="BD307" i="1"/>
  <c r="BD315" i="1"/>
  <c r="BD323" i="1"/>
  <c r="BD331" i="1"/>
  <c r="BD339" i="1"/>
  <c r="BD345" i="1"/>
  <c r="BD349" i="1"/>
  <c r="BD353" i="1"/>
  <c r="BD357" i="1"/>
  <c r="BD361" i="1"/>
  <c r="BD365" i="1"/>
  <c r="BD369" i="1"/>
  <c r="BD373" i="1"/>
  <c r="BD377" i="1"/>
  <c r="BD381" i="1"/>
  <c r="BD385" i="1"/>
  <c r="BD389" i="1"/>
  <c r="BD393" i="1"/>
  <c r="BD397" i="1"/>
  <c r="BD401" i="1"/>
  <c r="BD405" i="1"/>
  <c r="BD409" i="1"/>
  <c r="BD413" i="1"/>
  <c r="BD417" i="1"/>
  <c r="BD421" i="1"/>
  <c r="BD425" i="1"/>
  <c r="BD429" i="1"/>
  <c r="BD433" i="1"/>
  <c r="BD437" i="1"/>
  <c r="BD441" i="1"/>
  <c r="BD445" i="1"/>
  <c r="BD449" i="1"/>
  <c r="BD453" i="1"/>
  <c r="BD457" i="1"/>
  <c r="BD461" i="1"/>
  <c r="BD465" i="1"/>
  <c r="BD469" i="1"/>
  <c r="BD473" i="1"/>
  <c r="BD477" i="1"/>
  <c r="BD481" i="1"/>
  <c r="BD485" i="1"/>
  <c r="BD489" i="1"/>
  <c r="BD493" i="1"/>
  <c r="BD497" i="1"/>
  <c r="BD501" i="1"/>
  <c r="BD505" i="1"/>
  <c r="BD509" i="1"/>
  <c r="BD513" i="1"/>
  <c r="BD517" i="1"/>
  <c r="BD521" i="1"/>
  <c r="BD525" i="1"/>
  <c r="BD529" i="1"/>
  <c r="BD533" i="1"/>
  <c r="BD537" i="1"/>
  <c r="BD541" i="1"/>
  <c r="BD545" i="1"/>
  <c r="BD549" i="1"/>
  <c r="BD553" i="1"/>
  <c r="BD557" i="1"/>
  <c r="BD561" i="1"/>
  <c r="BD565" i="1"/>
  <c r="BD569" i="1"/>
  <c r="BD573" i="1"/>
  <c r="BD577" i="1"/>
  <c r="BD581" i="1"/>
  <c r="BD585" i="1"/>
  <c r="BD21" i="1"/>
  <c r="BD85" i="1"/>
  <c r="BD149" i="1"/>
  <c r="BD213" i="1"/>
  <c r="BD277" i="1"/>
  <c r="BD317" i="1"/>
  <c r="BD346" i="1"/>
  <c r="BD362" i="1"/>
  <c r="BD378" i="1"/>
  <c r="BD394" i="1"/>
  <c r="BD410" i="1"/>
  <c r="BD426" i="1"/>
  <c r="BD442" i="1"/>
  <c r="BD458" i="1"/>
  <c r="BD474" i="1"/>
  <c r="BD490" i="1"/>
  <c r="BD506" i="1"/>
  <c r="BD522" i="1"/>
  <c r="BD538" i="1"/>
  <c r="BD554" i="1"/>
  <c r="BD570" i="1"/>
  <c r="BD586" i="1"/>
  <c r="BD590" i="1"/>
  <c r="BD594" i="1"/>
  <c r="BD598" i="1"/>
  <c r="BD602" i="1"/>
  <c r="BD606" i="1"/>
  <c r="BD610" i="1"/>
  <c r="BD614" i="1"/>
  <c r="BD618" i="1"/>
  <c r="BD622" i="1"/>
  <c r="BD626" i="1"/>
  <c r="BD630" i="1"/>
  <c r="BD634" i="1"/>
  <c r="BD638" i="1"/>
  <c r="BD642" i="1"/>
  <c r="BD646" i="1"/>
  <c r="BD650" i="1"/>
  <c r="BD654" i="1"/>
  <c r="BD658" i="1"/>
  <c r="BD662" i="1"/>
  <c r="BD666" i="1"/>
  <c r="BD670" i="1"/>
  <c r="BD674" i="1"/>
  <c r="BD678" i="1"/>
  <c r="BD682" i="1"/>
  <c r="BD686" i="1"/>
  <c r="BD690" i="1"/>
  <c r="BD694" i="1"/>
  <c r="BD698" i="1"/>
  <c r="BD702" i="1"/>
  <c r="BD706" i="1"/>
  <c r="BD710" i="1"/>
  <c r="BD714" i="1"/>
  <c r="BD718" i="1"/>
  <c r="BD722" i="1"/>
  <c r="BD726" i="1"/>
  <c r="BD730" i="1"/>
  <c r="BD734" i="1"/>
  <c r="BD738" i="1"/>
  <c r="BD742" i="1"/>
  <c r="BD746" i="1"/>
  <c r="BD750" i="1"/>
  <c r="BD754" i="1"/>
  <c r="BD758" i="1"/>
  <c r="BD762" i="1"/>
  <c r="BD766" i="1"/>
  <c r="BD770" i="1"/>
  <c r="BD774" i="1"/>
  <c r="BD778" i="1"/>
  <c r="BD782" i="1"/>
  <c r="BD786" i="1"/>
  <c r="BD790" i="1"/>
  <c r="BD794" i="1"/>
  <c r="BD798" i="1"/>
  <c r="BD802" i="1"/>
  <c r="BD806" i="1"/>
  <c r="BD810" i="1"/>
  <c r="BD814" i="1"/>
  <c r="BD818" i="1"/>
  <c r="BD822" i="1"/>
  <c r="BD826" i="1"/>
  <c r="BD830" i="1"/>
  <c r="BD834" i="1"/>
  <c r="BD838" i="1"/>
  <c r="BD842" i="1"/>
  <c r="BD846" i="1"/>
  <c r="BD850" i="1"/>
  <c r="BD854" i="1"/>
  <c r="BD858" i="1"/>
  <c r="BD862" i="1"/>
  <c r="BD866" i="1"/>
  <c r="BD870" i="1"/>
  <c r="BD874" i="1"/>
  <c r="BD878" i="1"/>
  <c r="BD882" i="1"/>
  <c r="BD886" i="1"/>
  <c r="BD890" i="1"/>
  <c r="BD894" i="1"/>
  <c r="BD898" i="1"/>
  <c r="BD902" i="1"/>
  <c r="BD906" i="1"/>
  <c r="BD910" i="1"/>
  <c r="BD914" i="1"/>
  <c r="BD918" i="1"/>
  <c r="BD922" i="1"/>
  <c r="BD926" i="1"/>
  <c r="BD37" i="1"/>
  <c r="BD101" i="1"/>
  <c r="BD165" i="1"/>
  <c r="BD229" i="1"/>
  <c r="BD293" i="1"/>
  <c r="BD325" i="1"/>
  <c r="BD350" i="1"/>
  <c r="BD366" i="1"/>
  <c r="BD382" i="1"/>
  <c r="BD398" i="1"/>
  <c r="BD414" i="1"/>
  <c r="BD430" i="1"/>
  <c r="BD446" i="1"/>
  <c r="BD462" i="1"/>
  <c r="BD478" i="1"/>
  <c r="BD494" i="1"/>
  <c r="BD510" i="1"/>
  <c r="BD526" i="1"/>
  <c r="BD542" i="1"/>
  <c r="BD558" i="1"/>
  <c r="BD574" i="1"/>
  <c r="BD587" i="1"/>
  <c r="BD591" i="1"/>
  <c r="BD595" i="1"/>
  <c r="BD599" i="1"/>
  <c r="BD603" i="1"/>
  <c r="BD607" i="1"/>
  <c r="BD611" i="1"/>
  <c r="BD615" i="1"/>
  <c r="BD619" i="1"/>
  <c r="BD623" i="1"/>
  <c r="BD627" i="1"/>
  <c r="BD631" i="1"/>
  <c r="BD635" i="1"/>
  <c r="BD639" i="1"/>
  <c r="BD643" i="1"/>
  <c r="BD647" i="1"/>
  <c r="BD651" i="1"/>
  <c r="BD655" i="1"/>
  <c r="BD659" i="1"/>
  <c r="BD663" i="1"/>
  <c r="BD667" i="1"/>
  <c r="BD671" i="1"/>
  <c r="BD675" i="1"/>
  <c r="BD679" i="1"/>
  <c r="BD683" i="1"/>
  <c r="BD687" i="1"/>
  <c r="BD691" i="1"/>
  <c r="BD695" i="1"/>
  <c r="BD699" i="1"/>
  <c r="BD703" i="1"/>
  <c r="BD707" i="1"/>
  <c r="BD711" i="1"/>
  <c r="BD715" i="1"/>
  <c r="BD719" i="1"/>
  <c r="BD723" i="1"/>
  <c r="BD727" i="1"/>
  <c r="BD731" i="1"/>
  <c r="BD735" i="1"/>
  <c r="BD739" i="1"/>
  <c r="BD743" i="1"/>
  <c r="BD747" i="1"/>
  <c r="BD751" i="1"/>
  <c r="BD755" i="1"/>
  <c r="BD759" i="1"/>
  <c r="BD763" i="1"/>
  <c r="BD767" i="1"/>
  <c r="BD771" i="1"/>
  <c r="BD775" i="1"/>
  <c r="BD779" i="1"/>
  <c r="BD783" i="1"/>
  <c r="BD787" i="1"/>
  <c r="BD791" i="1"/>
  <c r="BD795" i="1"/>
  <c r="BD799" i="1"/>
  <c r="BD803" i="1"/>
  <c r="BD807" i="1"/>
  <c r="BD811" i="1"/>
  <c r="BD815" i="1"/>
  <c r="BD819" i="1"/>
  <c r="BD823" i="1"/>
  <c r="BD827" i="1"/>
  <c r="BD831" i="1"/>
  <c r="BD835" i="1"/>
  <c r="BD839" i="1"/>
  <c r="BD843" i="1"/>
  <c r="BD847" i="1"/>
  <c r="BD851" i="1"/>
  <c r="BD855" i="1"/>
  <c r="BD859" i="1"/>
  <c r="BD863" i="1"/>
  <c r="BD867" i="1"/>
  <c r="BD871" i="1"/>
  <c r="BD875" i="1"/>
  <c r="BD879" i="1"/>
  <c r="BD883" i="1"/>
  <c r="BD887" i="1"/>
  <c r="BD891" i="1"/>
  <c r="BD895" i="1"/>
  <c r="BD899" i="1"/>
  <c r="BD903" i="1"/>
  <c r="BD907" i="1"/>
  <c r="BD911" i="1"/>
  <c r="BD915" i="1"/>
  <c r="BD919" i="1"/>
  <c r="BD923" i="1"/>
  <c r="BD927" i="1"/>
  <c r="BD53" i="1"/>
  <c r="BD117" i="1"/>
  <c r="BD181" i="1"/>
  <c r="BD245" i="1"/>
  <c r="BD301" i="1"/>
  <c r="BD333" i="1"/>
  <c r="BD354" i="1"/>
  <c r="BD370" i="1"/>
  <c r="BD386" i="1"/>
  <c r="BD402" i="1"/>
  <c r="BD418" i="1"/>
  <c r="BD434" i="1"/>
  <c r="BD450" i="1"/>
  <c r="BD466" i="1"/>
  <c r="BD482" i="1"/>
  <c r="BD498" i="1"/>
  <c r="BD514" i="1"/>
  <c r="BD530" i="1"/>
  <c r="BD546" i="1"/>
  <c r="BD562" i="1"/>
  <c r="BD578" i="1"/>
  <c r="BD588" i="1"/>
  <c r="BD592" i="1"/>
  <c r="BD596" i="1"/>
  <c r="BD600" i="1"/>
  <c r="BD604" i="1"/>
  <c r="BD608" i="1"/>
  <c r="BD612" i="1"/>
  <c r="BD616" i="1"/>
  <c r="BD620" i="1"/>
  <c r="BD624" i="1"/>
  <c r="BD628" i="1"/>
  <c r="BD632" i="1"/>
  <c r="BD636" i="1"/>
  <c r="BD640" i="1"/>
  <c r="BD644" i="1"/>
  <c r="BD648" i="1"/>
  <c r="BD652" i="1"/>
  <c r="BD656" i="1"/>
  <c r="BD660" i="1"/>
  <c r="BD664" i="1"/>
  <c r="BD668" i="1"/>
  <c r="BD672" i="1"/>
  <c r="BD676" i="1"/>
  <c r="BD680" i="1"/>
  <c r="BD684" i="1"/>
  <c r="BD688" i="1"/>
  <c r="BD692" i="1"/>
  <c r="BD696" i="1"/>
  <c r="BD700" i="1"/>
  <c r="BD704" i="1"/>
  <c r="BD708" i="1"/>
  <c r="BD712" i="1"/>
  <c r="BD716" i="1"/>
  <c r="BD720" i="1"/>
  <c r="BD724" i="1"/>
  <c r="BD728" i="1"/>
  <c r="BD732" i="1"/>
  <c r="BD736" i="1"/>
  <c r="BD740" i="1"/>
  <c r="BD744" i="1"/>
  <c r="BD748" i="1"/>
  <c r="BD752" i="1"/>
  <c r="BD756" i="1"/>
  <c r="BD760" i="1"/>
  <c r="BD764" i="1"/>
  <c r="BD768" i="1"/>
  <c r="BD772" i="1"/>
  <c r="BD776" i="1"/>
  <c r="BD780" i="1"/>
  <c r="BD784" i="1"/>
  <c r="BD788" i="1"/>
  <c r="BD792" i="1"/>
  <c r="BD796" i="1"/>
  <c r="BD800" i="1"/>
  <c r="BD804" i="1"/>
  <c r="BD808" i="1"/>
  <c r="BD812" i="1"/>
  <c r="BD816" i="1"/>
  <c r="BD820" i="1"/>
  <c r="BD824" i="1"/>
  <c r="BD828" i="1"/>
  <c r="BD832" i="1"/>
  <c r="BD836" i="1"/>
  <c r="BD840" i="1"/>
  <c r="BD69" i="1"/>
  <c r="BD309" i="1"/>
  <c r="BD390" i="1"/>
  <c r="BD454" i="1"/>
  <c r="BD518" i="1"/>
  <c r="BD582" i="1"/>
  <c r="BD601" i="1"/>
  <c r="BD617" i="1"/>
  <c r="BD633" i="1"/>
  <c r="BD649" i="1"/>
  <c r="BD665" i="1"/>
  <c r="BD681" i="1"/>
  <c r="BD697" i="1"/>
  <c r="BD713" i="1"/>
  <c r="BD729" i="1"/>
  <c r="BD745" i="1"/>
  <c r="BD761" i="1"/>
  <c r="BD777" i="1"/>
  <c r="BD793" i="1"/>
  <c r="BD809" i="1"/>
  <c r="BD825" i="1"/>
  <c r="BD841" i="1"/>
  <c r="BD849" i="1"/>
  <c r="BD857" i="1"/>
  <c r="BD865" i="1"/>
  <c r="BD873" i="1"/>
  <c r="BD881" i="1"/>
  <c r="BD889" i="1"/>
  <c r="BD897" i="1"/>
  <c r="BD905" i="1"/>
  <c r="BD913" i="1"/>
  <c r="BD921" i="1"/>
  <c r="BD929" i="1"/>
  <c r="BD717" i="1"/>
  <c r="BD765" i="1"/>
  <c r="BD797" i="1"/>
  <c r="BD829" i="1"/>
  <c r="BD844" i="1"/>
  <c r="BD860" i="1"/>
  <c r="BD876" i="1"/>
  <c r="BD892" i="1"/>
  <c r="BD908" i="1"/>
  <c r="BD924" i="1"/>
  <c r="BD133" i="1"/>
  <c r="BD341" i="1"/>
  <c r="BD406" i="1"/>
  <c r="BD470" i="1"/>
  <c r="BD534" i="1"/>
  <c r="BD589" i="1"/>
  <c r="BD605" i="1"/>
  <c r="BD621" i="1"/>
  <c r="BD637" i="1"/>
  <c r="BD653" i="1"/>
  <c r="BD669" i="1"/>
  <c r="BD685" i="1"/>
  <c r="BD701" i="1"/>
  <c r="BD733" i="1"/>
  <c r="BD749" i="1"/>
  <c r="BD781" i="1"/>
  <c r="BD813" i="1"/>
  <c r="BD852" i="1"/>
  <c r="BD868" i="1"/>
  <c r="BD884" i="1"/>
  <c r="BD900" i="1"/>
  <c r="BD916" i="1"/>
  <c r="BD197" i="1"/>
  <c r="BD358" i="1"/>
  <c r="BD422" i="1"/>
  <c r="BD486" i="1"/>
  <c r="BD550" i="1"/>
  <c r="BD593" i="1"/>
  <c r="BD609" i="1"/>
  <c r="BD625" i="1"/>
  <c r="BD641" i="1"/>
  <c r="BD657" i="1"/>
  <c r="BD673" i="1"/>
  <c r="BD689" i="1"/>
  <c r="BD705" i="1"/>
  <c r="BD721" i="1"/>
  <c r="BD737" i="1"/>
  <c r="BD753" i="1"/>
  <c r="BD769" i="1"/>
  <c r="BD785" i="1"/>
  <c r="BD801" i="1"/>
  <c r="BD817" i="1"/>
  <c r="BD833" i="1"/>
  <c r="BD845" i="1"/>
  <c r="BD853" i="1"/>
  <c r="BD861" i="1"/>
  <c r="BD869" i="1"/>
  <c r="BD877" i="1"/>
  <c r="BD885" i="1"/>
  <c r="BD893" i="1"/>
  <c r="BD901" i="1"/>
  <c r="BD909" i="1"/>
  <c r="BD917" i="1"/>
  <c r="BD925" i="1"/>
  <c r="BD261" i="1"/>
  <c r="BD374" i="1"/>
  <c r="BD438" i="1"/>
  <c r="BD502" i="1"/>
  <c r="BD566" i="1"/>
  <c r="BD597" i="1"/>
  <c r="BD613" i="1"/>
  <c r="BD629" i="1"/>
  <c r="BD645" i="1"/>
  <c r="BD661" i="1"/>
  <c r="BD677" i="1"/>
  <c r="BD693" i="1"/>
  <c r="BD709" i="1"/>
  <c r="BD725" i="1"/>
  <c r="BD741" i="1"/>
  <c r="BD757" i="1"/>
  <c r="BD773" i="1"/>
  <c r="BD789" i="1"/>
  <c r="BD805" i="1"/>
  <c r="BD821" i="1"/>
  <c r="BD837" i="1"/>
  <c r="BD848" i="1"/>
  <c r="BD856" i="1"/>
  <c r="BD864" i="1"/>
  <c r="BD872" i="1"/>
  <c r="BD880" i="1"/>
  <c r="BD888" i="1"/>
  <c r="BD896" i="1"/>
  <c r="BD904" i="1"/>
  <c r="BD912" i="1"/>
  <c r="BD920" i="1"/>
  <c r="BD928" i="1"/>
  <c r="BC6" i="1"/>
  <c r="BC10" i="1"/>
  <c r="BC14" i="1"/>
  <c r="BC18" i="1"/>
  <c r="BC22" i="1"/>
  <c r="BC26" i="1"/>
  <c r="BC30" i="1"/>
  <c r="BC34" i="1"/>
  <c r="BC38" i="1"/>
  <c r="BC42" i="1"/>
  <c r="BC46" i="1"/>
  <c r="BC50" i="1"/>
  <c r="BC54" i="1"/>
  <c r="BC58" i="1"/>
  <c r="BC62" i="1"/>
  <c r="BC66" i="1"/>
  <c r="BC70" i="1"/>
  <c r="BC74" i="1"/>
  <c r="BC78" i="1"/>
  <c r="BC82" i="1"/>
  <c r="BC86" i="1"/>
  <c r="BC90" i="1"/>
  <c r="BC94" i="1"/>
  <c r="BC98" i="1"/>
  <c r="BC102" i="1"/>
  <c r="BC106" i="1"/>
  <c r="BC110" i="1"/>
  <c r="BC114" i="1"/>
  <c r="BC118" i="1"/>
  <c r="BC122" i="1"/>
  <c r="BC126" i="1"/>
  <c r="BC130" i="1"/>
  <c r="BC134" i="1"/>
  <c r="BC138" i="1"/>
  <c r="BC142" i="1"/>
  <c r="BC146" i="1"/>
  <c r="BC150" i="1"/>
  <c r="BC154" i="1"/>
  <c r="BC158" i="1"/>
  <c r="BC162" i="1"/>
  <c r="BC166" i="1"/>
  <c r="BC170" i="1"/>
  <c r="BC174" i="1"/>
  <c r="BC178" i="1"/>
  <c r="BC3" i="1"/>
  <c r="BC7" i="1"/>
  <c r="BC11" i="1"/>
  <c r="BC15" i="1"/>
  <c r="BC19" i="1"/>
  <c r="BC23" i="1"/>
  <c r="BC27" i="1"/>
  <c r="BC31" i="1"/>
  <c r="BC35" i="1"/>
  <c r="BC39" i="1"/>
  <c r="BC43" i="1"/>
  <c r="BC47" i="1"/>
  <c r="BC51" i="1"/>
  <c r="BC55" i="1"/>
  <c r="BC59" i="1"/>
  <c r="BC63" i="1"/>
  <c r="BC67" i="1"/>
  <c r="BC71" i="1"/>
  <c r="BC75" i="1"/>
  <c r="BC79" i="1"/>
  <c r="BC83" i="1"/>
  <c r="BC87" i="1"/>
  <c r="BC91" i="1"/>
  <c r="BC95" i="1"/>
  <c r="BC99" i="1"/>
  <c r="BC103" i="1"/>
  <c r="BC107" i="1"/>
  <c r="BC111" i="1"/>
  <c r="BC115" i="1"/>
  <c r="BC119" i="1"/>
  <c r="BC123" i="1"/>
  <c r="BC127" i="1"/>
  <c r="BC131" i="1"/>
  <c r="BC135" i="1"/>
  <c r="BC139" i="1"/>
  <c r="BC143" i="1"/>
  <c r="BC147" i="1"/>
  <c r="BC151" i="1"/>
  <c r="BC155" i="1"/>
  <c r="BC159" i="1"/>
  <c r="BC163" i="1"/>
  <c r="BC167" i="1"/>
  <c r="BC171" i="1"/>
  <c r="BC175" i="1"/>
  <c r="BC5" i="1"/>
  <c r="BC13" i="1"/>
  <c r="BC21" i="1"/>
  <c r="BC29" i="1"/>
  <c r="BC37" i="1"/>
  <c r="BC45" i="1"/>
  <c r="BC53" i="1"/>
  <c r="BC61" i="1"/>
  <c r="BC69" i="1"/>
  <c r="BC77" i="1"/>
  <c r="BC85" i="1"/>
  <c r="BC93" i="1"/>
  <c r="BC101" i="1"/>
  <c r="BC109" i="1"/>
  <c r="BC117" i="1"/>
  <c r="BC125" i="1"/>
  <c r="BC133" i="1"/>
  <c r="BC141" i="1"/>
  <c r="BC149" i="1"/>
  <c r="BC157" i="1"/>
  <c r="BC165" i="1"/>
  <c r="BC173" i="1"/>
  <c r="BC180" i="1"/>
  <c r="BC184" i="1"/>
  <c r="BC188" i="1"/>
  <c r="BC192" i="1"/>
  <c r="BC196" i="1"/>
  <c r="BC200" i="1"/>
  <c r="BC204" i="1"/>
  <c r="BC208" i="1"/>
  <c r="BC212" i="1"/>
  <c r="BC216" i="1"/>
  <c r="BC220" i="1"/>
  <c r="BC224" i="1"/>
  <c r="BC228" i="1"/>
  <c r="BC232" i="1"/>
  <c r="BC236" i="1"/>
  <c r="BC240" i="1"/>
  <c r="BC244" i="1"/>
  <c r="BC248" i="1"/>
  <c r="BC252" i="1"/>
  <c r="BC256" i="1"/>
  <c r="BC260" i="1"/>
  <c r="BC264" i="1"/>
  <c r="BC268" i="1"/>
  <c r="BC272" i="1"/>
  <c r="BC276" i="1"/>
  <c r="BC280" i="1"/>
  <c r="BC8" i="1"/>
  <c r="BC16" i="1"/>
  <c r="BC24" i="1"/>
  <c r="BC32" i="1"/>
  <c r="BC40" i="1"/>
  <c r="BC48" i="1"/>
  <c r="BC56" i="1"/>
  <c r="BC64" i="1"/>
  <c r="BC72" i="1"/>
  <c r="BC80" i="1"/>
  <c r="BC88" i="1"/>
  <c r="BC96" i="1"/>
  <c r="BC104" i="1"/>
  <c r="BC112" i="1"/>
  <c r="BC120" i="1"/>
  <c r="BC128" i="1"/>
  <c r="BC136" i="1"/>
  <c r="BC144" i="1"/>
  <c r="BC152" i="1"/>
  <c r="BC160" i="1"/>
  <c r="BC168" i="1"/>
  <c r="BC176" i="1"/>
  <c r="BC181" i="1"/>
  <c r="BC185" i="1"/>
  <c r="BC189" i="1"/>
  <c r="BC193" i="1"/>
  <c r="BC197" i="1"/>
  <c r="BC201" i="1"/>
  <c r="BC205" i="1"/>
  <c r="BC209" i="1"/>
  <c r="BC213" i="1"/>
  <c r="BC217" i="1"/>
  <c r="BC221" i="1"/>
  <c r="BC225" i="1"/>
  <c r="BC229" i="1"/>
  <c r="BC233" i="1"/>
  <c r="BC237" i="1"/>
  <c r="BC241" i="1"/>
  <c r="BC245" i="1"/>
  <c r="BC249" i="1"/>
  <c r="BC253" i="1"/>
  <c r="BC257" i="1"/>
  <c r="BC261" i="1"/>
  <c r="BC265" i="1"/>
  <c r="BC269" i="1"/>
  <c r="BC273" i="1"/>
  <c r="BC277" i="1"/>
  <c r="BC281" i="1"/>
  <c r="BC4" i="1"/>
  <c r="BC12" i="1"/>
  <c r="BC20" i="1"/>
  <c r="BC28" i="1"/>
  <c r="BC36" i="1"/>
  <c r="BC44" i="1"/>
  <c r="BC52" i="1"/>
  <c r="BC60" i="1"/>
  <c r="BC68" i="1"/>
  <c r="BC76" i="1"/>
  <c r="BC84" i="1"/>
  <c r="BC92" i="1"/>
  <c r="BC100" i="1"/>
  <c r="BC108" i="1"/>
  <c r="BC116" i="1"/>
  <c r="BC124" i="1"/>
  <c r="BC132" i="1"/>
  <c r="BC140" i="1"/>
  <c r="BC148" i="1"/>
  <c r="BC156" i="1"/>
  <c r="BC164" i="1"/>
  <c r="BC172" i="1"/>
  <c r="BC179" i="1"/>
  <c r="BC183" i="1"/>
  <c r="BC187" i="1"/>
  <c r="BC191" i="1"/>
  <c r="BC195" i="1"/>
  <c r="BC199" i="1"/>
  <c r="BC9" i="1"/>
  <c r="BC41" i="1"/>
  <c r="BC73" i="1"/>
  <c r="BC105" i="1"/>
  <c r="BC137" i="1"/>
  <c r="BC169" i="1"/>
  <c r="BC190" i="1"/>
  <c r="BC203" i="1"/>
  <c r="BC211" i="1"/>
  <c r="BC219" i="1"/>
  <c r="BC227" i="1"/>
  <c r="BC235" i="1"/>
  <c r="BC243" i="1"/>
  <c r="BC251" i="1"/>
  <c r="BC259" i="1"/>
  <c r="BC267" i="1"/>
  <c r="BC275" i="1"/>
  <c r="BC283" i="1"/>
  <c r="BC287" i="1"/>
  <c r="BC291" i="1"/>
  <c r="BC295" i="1"/>
  <c r="BC299" i="1"/>
  <c r="BC303" i="1"/>
  <c r="BC307" i="1"/>
  <c r="BC311" i="1"/>
  <c r="BC315" i="1"/>
  <c r="BC319" i="1"/>
  <c r="BC323" i="1"/>
  <c r="BC327" i="1"/>
  <c r="BC331" i="1"/>
  <c r="BC335" i="1"/>
  <c r="BC339" i="1"/>
  <c r="BC343" i="1"/>
  <c r="BC347" i="1"/>
  <c r="BC351" i="1"/>
  <c r="BC355" i="1"/>
  <c r="BC359" i="1"/>
  <c r="BC363" i="1"/>
  <c r="BC367" i="1"/>
  <c r="BC371" i="1"/>
  <c r="BC375" i="1"/>
  <c r="BC379" i="1"/>
  <c r="BC383" i="1"/>
  <c r="BC387" i="1"/>
  <c r="BC391" i="1"/>
  <c r="BC395" i="1"/>
  <c r="BC399" i="1"/>
  <c r="BC403" i="1"/>
  <c r="BC407" i="1"/>
  <c r="BC411" i="1"/>
  <c r="BC415" i="1"/>
  <c r="BC419" i="1"/>
  <c r="BC423" i="1"/>
  <c r="BC427" i="1"/>
  <c r="BC431" i="1"/>
  <c r="BC435" i="1"/>
  <c r="BC439" i="1"/>
  <c r="BC443" i="1"/>
  <c r="BC447" i="1"/>
  <c r="BC451" i="1"/>
  <c r="BC455" i="1"/>
  <c r="BC459" i="1"/>
  <c r="BC463" i="1"/>
  <c r="BC467" i="1"/>
  <c r="BC471" i="1"/>
  <c r="BC475" i="1"/>
  <c r="BC479" i="1"/>
  <c r="BC483" i="1"/>
  <c r="BC487" i="1"/>
  <c r="BC491" i="1"/>
  <c r="BC495" i="1"/>
  <c r="BC499" i="1"/>
  <c r="BC503" i="1"/>
  <c r="BC507" i="1"/>
  <c r="BC511" i="1"/>
  <c r="BC515" i="1"/>
  <c r="BC519" i="1"/>
  <c r="BC17" i="1"/>
  <c r="BC49" i="1"/>
  <c r="BC81" i="1"/>
  <c r="BC113" i="1"/>
  <c r="BC145" i="1"/>
  <c r="BC177" i="1"/>
  <c r="BC194" i="1"/>
  <c r="BC206" i="1"/>
  <c r="BC214" i="1"/>
  <c r="BC222" i="1"/>
  <c r="BC230" i="1"/>
  <c r="BC238" i="1"/>
  <c r="BC246" i="1"/>
  <c r="BC254" i="1"/>
  <c r="BC262" i="1"/>
  <c r="BC270" i="1"/>
  <c r="BC278" i="1"/>
  <c r="BC284" i="1"/>
  <c r="BC288" i="1"/>
  <c r="BC292" i="1"/>
  <c r="BC296" i="1"/>
  <c r="BC300" i="1"/>
  <c r="BC304" i="1"/>
  <c r="BC308" i="1"/>
  <c r="BC312" i="1"/>
  <c r="BC316" i="1"/>
  <c r="BC320" i="1"/>
  <c r="BC324" i="1"/>
  <c r="BC328" i="1"/>
  <c r="BC332" i="1"/>
  <c r="BC336" i="1"/>
  <c r="BC340" i="1"/>
  <c r="BC344" i="1"/>
  <c r="BC348" i="1"/>
  <c r="BC352" i="1"/>
  <c r="BC356" i="1"/>
  <c r="BC360" i="1"/>
  <c r="BC364" i="1"/>
  <c r="BC368" i="1"/>
  <c r="BC372" i="1"/>
  <c r="BC376" i="1"/>
  <c r="BC380" i="1"/>
  <c r="BC384" i="1"/>
  <c r="BC388" i="1"/>
  <c r="BC392" i="1"/>
  <c r="BC396" i="1"/>
  <c r="BC400" i="1"/>
  <c r="BC404" i="1"/>
  <c r="BC408" i="1"/>
  <c r="BC412" i="1"/>
  <c r="BC416" i="1"/>
  <c r="BC420" i="1"/>
  <c r="BC424" i="1"/>
  <c r="BC428" i="1"/>
  <c r="BC432" i="1"/>
  <c r="BC436" i="1"/>
  <c r="BC440" i="1"/>
  <c r="BC444" i="1"/>
  <c r="BC448" i="1"/>
  <c r="BC452" i="1"/>
  <c r="BC456" i="1"/>
  <c r="BC460" i="1"/>
  <c r="BC464" i="1"/>
  <c r="BC468" i="1"/>
  <c r="BC472" i="1"/>
  <c r="BC476" i="1"/>
  <c r="BC480" i="1"/>
  <c r="BC484" i="1"/>
  <c r="BC488" i="1"/>
  <c r="BC492" i="1"/>
  <c r="BC496" i="1"/>
  <c r="BC500" i="1"/>
  <c r="BC504" i="1"/>
  <c r="BC508" i="1"/>
  <c r="BC512" i="1"/>
  <c r="BC516" i="1"/>
  <c r="BC520" i="1"/>
  <c r="BC25" i="1"/>
  <c r="BC57" i="1"/>
  <c r="BC89" i="1"/>
  <c r="BC121" i="1"/>
  <c r="BC153" i="1"/>
  <c r="BC182" i="1"/>
  <c r="BC198" i="1"/>
  <c r="BC207" i="1"/>
  <c r="BC215" i="1"/>
  <c r="BC223" i="1"/>
  <c r="BC231" i="1"/>
  <c r="BC239" i="1"/>
  <c r="BC247" i="1"/>
  <c r="BC255" i="1"/>
  <c r="BC263" i="1"/>
  <c r="BC271" i="1"/>
  <c r="BC279" i="1"/>
  <c r="BC285" i="1"/>
  <c r="BC289" i="1"/>
  <c r="BC293" i="1"/>
  <c r="BC297" i="1"/>
  <c r="BC301" i="1"/>
  <c r="BC305" i="1"/>
  <c r="BC309" i="1"/>
  <c r="BC313" i="1"/>
  <c r="BC317" i="1"/>
  <c r="BC321" i="1"/>
  <c r="BC325" i="1"/>
  <c r="BC329" i="1"/>
  <c r="BC333" i="1"/>
  <c r="BC337" i="1"/>
  <c r="BC341" i="1"/>
  <c r="BC345" i="1"/>
  <c r="BC349" i="1"/>
  <c r="BC353" i="1"/>
  <c r="BC357" i="1"/>
  <c r="BC361" i="1"/>
  <c r="BC365" i="1"/>
  <c r="BC369" i="1"/>
  <c r="BC373" i="1"/>
  <c r="BC377" i="1"/>
  <c r="BC381" i="1"/>
  <c r="BC385" i="1"/>
  <c r="BC389" i="1"/>
  <c r="BC393" i="1"/>
  <c r="BC397" i="1"/>
  <c r="BC401" i="1"/>
  <c r="BC405" i="1"/>
  <c r="BC409" i="1"/>
  <c r="BC413" i="1"/>
  <c r="BC417" i="1"/>
  <c r="BC421" i="1"/>
  <c r="BC425" i="1"/>
  <c r="BC429" i="1"/>
  <c r="BC433" i="1"/>
  <c r="BC437" i="1"/>
  <c r="BC441" i="1"/>
  <c r="BC445" i="1"/>
  <c r="BC449" i="1"/>
  <c r="BC453" i="1"/>
  <c r="BC457" i="1"/>
  <c r="BC461" i="1"/>
  <c r="BC465" i="1"/>
  <c r="BC469" i="1"/>
  <c r="BC473" i="1"/>
  <c r="BC477" i="1"/>
  <c r="BC481" i="1"/>
  <c r="BC485" i="1"/>
  <c r="BC489" i="1"/>
  <c r="BC493" i="1"/>
  <c r="BC497" i="1"/>
  <c r="BC501" i="1"/>
  <c r="BC505" i="1"/>
  <c r="BC509" i="1"/>
  <c r="BC513" i="1"/>
  <c r="BC517" i="1"/>
  <c r="BC33" i="1"/>
  <c r="BC65" i="1"/>
  <c r="BC97" i="1"/>
  <c r="BC129" i="1"/>
  <c r="BC161" i="1"/>
  <c r="BC186" i="1"/>
  <c r="BC202" i="1"/>
  <c r="BC210" i="1"/>
  <c r="BC218" i="1"/>
  <c r="BC226" i="1"/>
  <c r="BC234" i="1"/>
  <c r="BC242" i="1"/>
  <c r="BC250" i="1"/>
  <c r="BC258" i="1"/>
  <c r="BC266" i="1"/>
  <c r="BC274" i="1"/>
  <c r="BC282" i="1"/>
  <c r="BC286" i="1"/>
  <c r="BC290" i="1"/>
  <c r="BC294" i="1"/>
  <c r="BC298" i="1"/>
  <c r="BC302" i="1"/>
  <c r="BC306" i="1"/>
  <c r="BC310" i="1"/>
  <c r="BC314" i="1"/>
  <c r="BC318" i="1"/>
  <c r="BC322" i="1"/>
  <c r="BC326" i="1"/>
  <c r="BC330" i="1"/>
  <c r="BC334" i="1"/>
  <c r="BC338" i="1"/>
  <c r="BC342" i="1"/>
  <c r="BC346" i="1"/>
  <c r="BC350" i="1"/>
  <c r="BC354" i="1"/>
  <c r="BC358" i="1"/>
  <c r="BC362" i="1"/>
  <c r="BC366" i="1"/>
  <c r="BC370" i="1"/>
  <c r="BC374" i="1"/>
  <c r="BC378" i="1"/>
  <c r="BC382" i="1"/>
  <c r="BC386" i="1"/>
  <c r="BC390" i="1"/>
  <c r="BC394" i="1"/>
  <c r="BC398" i="1"/>
  <c r="BC402" i="1"/>
  <c r="BC406" i="1"/>
  <c r="BC410" i="1"/>
  <c r="BC414" i="1"/>
  <c r="BC418" i="1"/>
  <c r="BC422" i="1"/>
  <c r="BC426" i="1"/>
  <c r="BC430" i="1"/>
  <c r="BC434" i="1"/>
  <c r="BC438" i="1"/>
  <c r="BC442" i="1"/>
  <c r="BC446" i="1"/>
  <c r="BC450" i="1"/>
  <c r="BC454" i="1"/>
  <c r="BC458" i="1"/>
  <c r="BC462" i="1"/>
  <c r="BC466" i="1"/>
  <c r="BC470" i="1"/>
  <c r="BC474" i="1"/>
  <c r="BC478" i="1"/>
  <c r="BC482" i="1"/>
  <c r="BC486" i="1"/>
  <c r="BC490" i="1"/>
  <c r="BC494" i="1"/>
  <c r="BC498" i="1"/>
  <c r="BC502" i="1"/>
  <c r="BC506" i="1"/>
  <c r="BC510" i="1"/>
  <c r="BC514" i="1"/>
  <c r="BC518" i="1"/>
  <c r="BC521" i="1"/>
  <c r="BC525" i="1"/>
  <c r="BC529" i="1"/>
  <c r="BC533" i="1"/>
  <c r="BC537" i="1"/>
  <c r="BC541" i="1"/>
  <c r="BC545" i="1"/>
  <c r="BC549" i="1"/>
  <c r="BC553" i="1"/>
  <c r="BC557" i="1"/>
  <c r="BC561" i="1"/>
  <c r="BC565" i="1"/>
  <c r="BC569" i="1"/>
  <c r="BC573" i="1"/>
  <c r="BC577" i="1"/>
  <c r="BC581" i="1"/>
  <c r="BC585" i="1"/>
  <c r="BC589" i="1"/>
  <c r="BC593" i="1"/>
  <c r="BC597" i="1"/>
  <c r="BC601" i="1"/>
  <c r="BC605" i="1"/>
  <c r="BC609" i="1"/>
  <c r="BC613" i="1"/>
  <c r="BC617" i="1"/>
  <c r="BC621" i="1"/>
  <c r="BC625" i="1"/>
  <c r="BC629" i="1"/>
  <c r="BC633" i="1"/>
  <c r="BC637" i="1"/>
  <c r="BC641" i="1"/>
  <c r="BC645" i="1"/>
  <c r="BC649" i="1"/>
  <c r="BC653" i="1"/>
  <c r="BC657" i="1"/>
  <c r="BC661" i="1"/>
  <c r="BC665" i="1"/>
  <c r="BC669" i="1"/>
  <c r="BC673" i="1"/>
  <c r="BC677" i="1"/>
  <c r="BC681" i="1"/>
  <c r="BC685" i="1"/>
  <c r="BC689" i="1"/>
  <c r="BC693" i="1"/>
  <c r="BC697" i="1"/>
  <c r="BC701" i="1"/>
  <c r="BC705" i="1"/>
  <c r="BC709" i="1"/>
  <c r="BC713" i="1"/>
  <c r="BC717" i="1"/>
  <c r="BC721" i="1"/>
  <c r="BC725" i="1"/>
  <c r="BC729" i="1"/>
  <c r="BC733" i="1"/>
  <c r="BC737" i="1"/>
  <c r="BC741" i="1"/>
  <c r="BC745" i="1"/>
  <c r="BC749" i="1"/>
  <c r="BC753" i="1"/>
  <c r="BC757" i="1"/>
  <c r="BC761" i="1"/>
  <c r="BC765" i="1"/>
  <c r="BC769" i="1"/>
  <c r="BC773" i="1"/>
  <c r="BC777" i="1"/>
  <c r="BC781" i="1"/>
  <c r="BC785" i="1"/>
  <c r="BC789" i="1"/>
  <c r="BC793" i="1"/>
  <c r="BC797" i="1"/>
  <c r="BC801" i="1"/>
  <c r="BC805" i="1"/>
  <c r="BC809" i="1"/>
  <c r="BC813" i="1"/>
  <c r="BC817" i="1"/>
  <c r="BC821" i="1"/>
  <c r="BC825" i="1"/>
  <c r="BC829" i="1"/>
  <c r="BC833" i="1"/>
  <c r="BC837" i="1"/>
  <c r="BC841" i="1"/>
  <c r="BC845" i="1"/>
  <c r="BC849" i="1"/>
  <c r="BC853" i="1"/>
  <c r="BC857" i="1"/>
  <c r="BC861" i="1"/>
  <c r="BC865" i="1"/>
  <c r="BC869" i="1"/>
  <c r="BC873" i="1"/>
  <c r="BC877" i="1"/>
  <c r="BC881" i="1"/>
  <c r="BC885" i="1"/>
  <c r="BC889" i="1"/>
  <c r="BC893" i="1"/>
  <c r="BC897" i="1"/>
  <c r="BC901" i="1"/>
  <c r="BC905" i="1"/>
  <c r="BC909" i="1"/>
  <c r="BC913" i="1"/>
  <c r="BC917" i="1"/>
  <c r="BC921" i="1"/>
  <c r="BC925" i="1"/>
  <c r="BC929" i="1"/>
  <c r="BC522" i="1"/>
  <c r="BC526" i="1"/>
  <c r="BC530" i="1"/>
  <c r="BC534" i="1"/>
  <c r="BC538" i="1"/>
  <c r="BC542" i="1"/>
  <c r="BC546" i="1"/>
  <c r="BC550" i="1"/>
  <c r="BC554" i="1"/>
  <c r="BC558" i="1"/>
  <c r="BC562" i="1"/>
  <c r="BC566" i="1"/>
  <c r="BC570" i="1"/>
  <c r="BC574" i="1"/>
  <c r="BC578" i="1"/>
  <c r="BC582" i="1"/>
  <c r="BC586" i="1"/>
  <c r="BC590" i="1"/>
  <c r="BC594" i="1"/>
  <c r="BC598" i="1"/>
  <c r="BC602" i="1"/>
  <c r="BC606" i="1"/>
  <c r="BC610" i="1"/>
  <c r="BC614" i="1"/>
  <c r="BC618" i="1"/>
  <c r="BC622" i="1"/>
  <c r="BC626" i="1"/>
  <c r="BC630" i="1"/>
  <c r="BC634" i="1"/>
  <c r="BC638" i="1"/>
  <c r="BC642" i="1"/>
  <c r="BC646" i="1"/>
  <c r="BC650" i="1"/>
  <c r="BC654" i="1"/>
  <c r="BC658" i="1"/>
  <c r="BC662" i="1"/>
  <c r="BC666" i="1"/>
  <c r="BC670" i="1"/>
  <c r="BC674" i="1"/>
  <c r="BC678" i="1"/>
  <c r="BC682" i="1"/>
  <c r="BC686" i="1"/>
  <c r="BC690" i="1"/>
  <c r="BC694" i="1"/>
  <c r="BC698" i="1"/>
  <c r="BC702" i="1"/>
  <c r="BC706" i="1"/>
  <c r="BC710" i="1"/>
  <c r="BC714" i="1"/>
  <c r="BC718" i="1"/>
  <c r="BC722" i="1"/>
  <c r="BC726" i="1"/>
  <c r="BC730" i="1"/>
  <c r="BC734" i="1"/>
  <c r="BC738" i="1"/>
  <c r="BC742" i="1"/>
  <c r="BC746" i="1"/>
  <c r="BC750" i="1"/>
  <c r="BC754" i="1"/>
  <c r="BC758" i="1"/>
  <c r="BC762" i="1"/>
  <c r="BC766" i="1"/>
  <c r="BC770" i="1"/>
  <c r="BC774" i="1"/>
  <c r="BC778" i="1"/>
  <c r="BC782" i="1"/>
  <c r="BC786" i="1"/>
  <c r="BC790" i="1"/>
  <c r="BC794" i="1"/>
  <c r="BC798" i="1"/>
  <c r="BC802" i="1"/>
  <c r="BC806" i="1"/>
  <c r="BC810" i="1"/>
  <c r="BC814" i="1"/>
  <c r="BC818" i="1"/>
  <c r="BC822" i="1"/>
  <c r="BC826" i="1"/>
  <c r="BC830" i="1"/>
  <c r="BC834" i="1"/>
  <c r="BC838" i="1"/>
  <c r="BC842" i="1"/>
  <c r="BC846" i="1"/>
  <c r="BC850" i="1"/>
  <c r="BC854" i="1"/>
  <c r="BC858" i="1"/>
  <c r="BC862" i="1"/>
  <c r="BC866" i="1"/>
  <c r="BC870" i="1"/>
  <c r="BC874" i="1"/>
  <c r="BC878" i="1"/>
  <c r="BC882" i="1"/>
  <c r="BC886" i="1"/>
  <c r="BC890" i="1"/>
  <c r="BC894" i="1"/>
  <c r="BC898" i="1"/>
  <c r="BC902" i="1"/>
  <c r="BC906" i="1"/>
  <c r="BC910" i="1"/>
  <c r="BC914" i="1"/>
  <c r="BC918" i="1"/>
  <c r="BC922" i="1"/>
  <c r="BC926" i="1"/>
  <c r="BC523" i="1"/>
  <c r="BC527" i="1"/>
  <c r="BC531" i="1"/>
  <c r="BC535" i="1"/>
  <c r="BC539" i="1"/>
  <c r="BC543" i="1"/>
  <c r="BC547" i="1"/>
  <c r="BC551" i="1"/>
  <c r="BC555" i="1"/>
  <c r="BC559" i="1"/>
  <c r="BC563" i="1"/>
  <c r="BC567" i="1"/>
  <c r="BC571" i="1"/>
  <c r="BC575" i="1"/>
  <c r="BC579" i="1"/>
  <c r="BC583" i="1"/>
  <c r="BC587" i="1"/>
  <c r="BC591" i="1"/>
  <c r="BC595" i="1"/>
  <c r="BC599" i="1"/>
  <c r="BC603" i="1"/>
  <c r="BC607" i="1"/>
  <c r="BC611" i="1"/>
  <c r="BC615" i="1"/>
  <c r="BC619" i="1"/>
  <c r="BC623" i="1"/>
  <c r="BC627" i="1"/>
  <c r="BC631" i="1"/>
  <c r="BC635" i="1"/>
  <c r="BC639" i="1"/>
  <c r="BC643" i="1"/>
  <c r="BC647" i="1"/>
  <c r="BC651" i="1"/>
  <c r="BC655" i="1"/>
  <c r="BC659" i="1"/>
  <c r="BC663" i="1"/>
  <c r="BC667" i="1"/>
  <c r="BC671" i="1"/>
  <c r="BC675" i="1"/>
  <c r="BC679" i="1"/>
  <c r="BC683" i="1"/>
  <c r="BC687" i="1"/>
  <c r="BC691" i="1"/>
  <c r="BC695" i="1"/>
  <c r="BC699" i="1"/>
  <c r="BC703" i="1"/>
  <c r="BC707" i="1"/>
  <c r="BC711" i="1"/>
  <c r="BC715" i="1"/>
  <c r="BC719" i="1"/>
  <c r="BC723" i="1"/>
  <c r="BC727" i="1"/>
  <c r="BC731" i="1"/>
  <c r="BC735" i="1"/>
  <c r="BC739" i="1"/>
  <c r="BC743" i="1"/>
  <c r="BC747" i="1"/>
  <c r="BC751" i="1"/>
  <c r="BC755" i="1"/>
  <c r="BC759" i="1"/>
  <c r="BC763" i="1"/>
  <c r="BC767" i="1"/>
  <c r="BC771" i="1"/>
  <c r="BC775" i="1"/>
  <c r="BC779" i="1"/>
  <c r="BC783" i="1"/>
  <c r="BC787" i="1"/>
  <c r="BC791" i="1"/>
  <c r="BC795" i="1"/>
  <c r="BC799" i="1"/>
  <c r="BC803" i="1"/>
  <c r="BC807" i="1"/>
  <c r="BC811" i="1"/>
  <c r="BC815" i="1"/>
  <c r="BC819" i="1"/>
  <c r="BC823" i="1"/>
  <c r="BC827" i="1"/>
  <c r="BC831" i="1"/>
  <c r="BC835" i="1"/>
  <c r="BC536" i="1"/>
  <c r="BC568" i="1"/>
  <c r="BC580" i="1"/>
  <c r="BC588" i="1"/>
  <c r="BC596" i="1"/>
  <c r="BC604" i="1"/>
  <c r="BC612" i="1"/>
  <c r="BC620" i="1"/>
  <c r="BC628" i="1"/>
  <c r="BC636" i="1"/>
  <c r="BC644" i="1"/>
  <c r="BC652" i="1"/>
  <c r="BC660" i="1"/>
  <c r="BC668" i="1"/>
  <c r="BC676" i="1"/>
  <c r="BC684" i="1"/>
  <c r="BC692" i="1"/>
  <c r="BC700" i="1"/>
  <c r="BC708" i="1"/>
  <c r="BC716" i="1"/>
  <c r="BC724" i="1"/>
  <c r="BC732" i="1"/>
  <c r="BC740" i="1"/>
  <c r="BC748" i="1"/>
  <c r="BC752" i="1"/>
  <c r="BC760" i="1"/>
  <c r="BC764" i="1"/>
  <c r="BC776" i="1"/>
  <c r="BC784" i="1"/>
  <c r="BC792" i="1"/>
  <c r="BC800" i="1"/>
  <c r="BC804" i="1"/>
  <c r="BC812" i="1"/>
  <c r="BC820" i="1"/>
  <c r="BC828" i="1"/>
  <c r="BC836" i="1"/>
  <c r="BC844" i="1"/>
  <c r="BC852" i="1"/>
  <c r="BC860" i="1"/>
  <c r="BC868" i="1"/>
  <c r="BC880" i="1"/>
  <c r="BC884" i="1"/>
  <c r="BC892" i="1"/>
  <c r="BC900" i="1"/>
  <c r="BC908" i="1"/>
  <c r="BC916" i="1"/>
  <c r="BC924" i="1"/>
  <c r="BC839" i="1"/>
  <c r="BC843" i="1"/>
  <c r="BC847" i="1"/>
  <c r="BC851" i="1"/>
  <c r="BC855" i="1"/>
  <c r="BC859" i="1"/>
  <c r="BC863" i="1"/>
  <c r="BC867" i="1"/>
  <c r="BC871" i="1"/>
  <c r="BC875" i="1"/>
  <c r="BC879" i="1"/>
  <c r="BC883" i="1"/>
  <c r="BC887" i="1"/>
  <c r="BC891" i="1"/>
  <c r="BC895" i="1"/>
  <c r="BC899" i="1"/>
  <c r="BC903" i="1"/>
  <c r="BC907" i="1"/>
  <c r="BC911" i="1"/>
  <c r="BC915" i="1"/>
  <c r="BC919" i="1"/>
  <c r="BC923" i="1"/>
  <c r="BC927" i="1"/>
  <c r="BC524" i="1"/>
  <c r="BC528" i="1"/>
  <c r="BC532" i="1"/>
  <c r="BC540" i="1"/>
  <c r="BC544" i="1"/>
  <c r="BC548" i="1"/>
  <c r="BC552" i="1"/>
  <c r="BC556" i="1"/>
  <c r="BC560" i="1"/>
  <c r="BC564" i="1"/>
  <c r="BC572" i="1"/>
  <c r="BC576" i="1"/>
  <c r="BC584" i="1"/>
  <c r="BC592" i="1"/>
  <c r="BC600" i="1"/>
  <c r="BC608" i="1"/>
  <c r="BC616" i="1"/>
  <c r="BC624" i="1"/>
  <c r="BC632" i="1"/>
  <c r="BC640" i="1"/>
  <c r="BC648" i="1"/>
  <c r="BC656" i="1"/>
  <c r="BC664" i="1"/>
  <c r="BC672" i="1"/>
  <c r="BC680" i="1"/>
  <c r="BC688" i="1"/>
  <c r="BC696" i="1"/>
  <c r="BC704" i="1"/>
  <c r="BC712" i="1"/>
  <c r="BC720" i="1"/>
  <c r="BC728" i="1"/>
  <c r="BC736" i="1"/>
  <c r="BC744" i="1"/>
  <c r="BC756" i="1"/>
  <c r="BC768" i="1"/>
  <c r="BC772" i="1"/>
  <c r="BC780" i="1"/>
  <c r="BC788" i="1"/>
  <c r="BC796" i="1"/>
  <c r="BC808" i="1"/>
  <c r="BC816" i="1"/>
  <c r="BC824" i="1"/>
  <c r="BC832" i="1"/>
  <c r="BC840" i="1"/>
  <c r="BC848" i="1"/>
  <c r="BC856" i="1"/>
  <c r="BC864" i="1"/>
  <c r="BC872" i="1"/>
  <c r="BC876" i="1"/>
  <c r="BC888" i="1"/>
  <c r="BC896" i="1"/>
  <c r="BC904" i="1"/>
  <c r="BC912" i="1"/>
  <c r="BC920" i="1"/>
  <c r="BC928" i="1"/>
  <c r="BB5" i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G2" i="1" l="1"/>
  <c r="BH2" i="1"/>
  <c r="BE2" i="1"/>
  <c r="BF2" i="1"/>
  <c r="BD2" i="1"/>
  <c r="BC2" i="1"/>
  <c r="BA2" i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<sst xmlns="http://schemas.openxmlformats.org/spreadsheetml/2006/main" count="30829" uniqueCount="8851">
  <si>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</si>
  <si>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</si>
  <si>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</si>
  <si>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</si>
  <si>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</si>
  <si>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</si>
  <si>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</si>
  <si>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</si>
  <si>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</si>
  <si>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</si>
  <si>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</si>
  <si>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</si>
  <si>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</si>
  <si>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</si>
  <si>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</si>
  <si>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</si>
  <si>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</si>
  <si>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</si>
  <si>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</si>
  <si>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</si>
  <si>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</si>
  <si>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</si>
  <si>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</si>
  <si>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</si>
  <si>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</si>
  <si>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</si>
  <si>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</si>
  <si>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</si>
  <si>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</si>
  <si>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</si>
  <si>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</si>
  <si>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</si>
  <si>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</si>
  <si>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</si>
  <si>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</si>
  <si>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</si>
  <si>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</si>
  <si>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</si>
  <si>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</si>
  <si>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</si>
  <si>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</si>
  <si>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</si>
  <si>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</si>
  <si>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</si>
  <si>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</si>
  <si>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</si>
  <si>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</si>
  <si>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</si>
  <si>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</si>
  <si>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</si>
  <si>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</si>
  <si>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</si>
  <si>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</si>
  <si>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</si>
  <si>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</si>
  <si>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</si>
  <si>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</si>
  <si>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</si>
  <si>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</si>
  <si>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</si>
  <si>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</si>
  <si>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</si>
  <si>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</si>
  <si>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</si>
  <si>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</si>
  <si>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</si>
  <si>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</si>
  <si>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</si>
  <si>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</si>
  <si>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</si>
  <si>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</si>
  <si>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</si>
  <si>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</si>
  <si>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</si>
  <si>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</si>
  <si>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</si>
  <si>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</si>
  <si>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</si>
  <si>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</si>
  <si>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</si>
  <si>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</si>
  <si>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</si>
  <si>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</si>
  <si>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</si>
  <si>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</si>
  <si>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</si>
  <si>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</si>
  <si>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</si>
  <si>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</si>
  <si>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</si>
  <si>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</si>
  <si>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</si>
  <si>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</si>
  <si>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</si>
  <si>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</si>
  <si>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</si>
  <si>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</si>
  <si>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</si>
  <si>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</si>
  <si>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</si>
  <si>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</si>
  <si>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</si>
  <si>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</si>
  <si>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</si>
  <si>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</si>
  <si>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</si>
  <si>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</si>
  <si>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</si>
  <si>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</si>
  <si>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</si>
  <si>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</si>
  <si>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</si>
  <si>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</si>
  <si>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</si>
  <si>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</si>
  <si>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</si>
  <si>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</si>
  <si>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</si>
  <si>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</si>
  <si>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</si>
  <si>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</si>
  <si>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</si>
  <si>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</si>
  <si>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</si>
  <si>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</si>
  <si>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</si>
  <si>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</si>
  <si>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</si>
  <si>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</si>
  <si>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</si>
  <si>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</si>
  <si>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</si>
  <si>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</si>
  <si>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</si>
  <si>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</si>
  <si>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</si>
  <si>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</si>
  <si>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</si>
  <si>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</si>
  <si>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</si>
  <si>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</si>
  <si>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</si>
  <si>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</si>
  <si>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</si>
  <si>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</si>
  <si>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</si>
  <si>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</si>
  <si>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</si>
  <si>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</si>
  <si>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</si>
  <si>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</si>
  <si>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</si>
  <si>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</si>
  <si>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</si>
  <si>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</si>
  <si>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</si>
  <si>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</si>
  <si>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</si>
  <si>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</si>
  <si>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</si>
  <si>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</si>
  <si>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</si>
  <si>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</si>
  <si>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</si>
  <si>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</si>
  <si>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</si>
  <si>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</si>
  <si>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</si>
  <si>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</si>
  <si>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</si>
  <si>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</si>
  <si>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</si>
  <si>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</si>
  <si>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</si>
  <si>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</si>
  <si>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</si>
  <si>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</si>
  <si>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</si>
  <si>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</si>
  <si>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</si>
  <si>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</si>
  <si>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</si>
  <si>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</si>
  <si>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</si>
  <si>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</si>
  <si>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</si>
  <si>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</si>
  <si>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</si>
  <si>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</si>
  <si>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</si>
  <si>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</si>
  <si>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</si>
  <si>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</si>
  <si>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</si>
  <si>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</si>
  <si>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</si>
  <si>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</si>
  <si>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</si>
  <si>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</si>
  <si>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</si>
  <si>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</si>
  <si>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</si>
  <si>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</si>
  <si>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</si>
  <si>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</si>
  <si>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</si>
  <si>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</si>
  <si>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</si>
  <si>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</si>
  <si>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</si>
  <si>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</si>
  <si>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</si>
  <si>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</si>
  <si>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</si>
  <si>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</si>
  <si>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</si>
  <si>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</si>
  <si>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46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</si>
  <si>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</si>
  <si>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</si>
  <si>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</si>
  <si>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</si>
  <si>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</si>
  <si>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</si>
  <si>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</si>
  <si>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</si>
  <si>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</si>
  <si>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</si>
  <si>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</si>
  <si>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</si>
  <si>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</si>
  <si>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</si>
  <si>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</si>
  <si>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</si>
  <si>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</si>
  <si>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</si>
  <si>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</si>
  <si>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</si>
  <si>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</si>
  <si>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</si>
  <si>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</si>
  <si>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</si>
  <si>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</si>
  <si>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</si>
  <si>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</si>
  <si>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</si>
  <si>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</si>
  <si>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</si>
  <si>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</si>
  <si>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</si>
  <si>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</si>
  <si>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</si>
  <si>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</si>
  <si>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</si>
  <si>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</si>
  <si>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</si>
  <si>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</si>
  <si>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</si>
  <si>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</si>
  <si>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</si>
  <si>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</si>
  <si>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</si>
  <si>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</si>
  <si>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</si>
  <si>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</si>
  <si>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</si>
  <si>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</si>
  <si>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</si>
  <si>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</si>
  <si>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</si>
  <si>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</si>
  <si>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</si>
  <si>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</si>
  <si>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</si>
  <si>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</si>
  <si>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</si>
  <si>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</si>
  <si>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</si>
  <si>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</si>
  <si>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</si>
  <si>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</si>
  <si>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</si>
  <si>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</si>
  <si>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</si>
  <si>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</si>
  <si>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</si>
  <si>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</si>
  <si>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</si>
  <si>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</si>
  <si>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</si>
  <si>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</si>
  <si>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</si>
  <si>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</si>
  <si>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</si>
  <si>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</si>
  <si>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</si>
  <si>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</si>
  <si>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</si>
  <si>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</si>
  <si>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</si>
  <si>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</si>
  <si>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</si>
  <si>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</si>
  <si>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</si>
  <si>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</si>
  <si>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</si>
  <si>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</si>
  <si>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</si>
  <si>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</si>
  <si>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</si>
  <si>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</si>
  <si>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</si>
  <si>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</si>
  <si>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</si>
  <si>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</si>
  <si>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</si>
  <si>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</si>
  <si>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</si>
  <si>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</si>
  <si>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</si>
  <si>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</si>
  <si>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</si>
  <si>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</si>
  <si>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</si>
  <si>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</si>
  <si>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</si>
  <si>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</si>
  <si>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</si>
  <si>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</si>
  <si>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</si>
  <si>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</si>
  <si>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</si>
  <si>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</si>
  <si>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</si>
  <si>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</si>
  <si>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</si>
  <si>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</si>
  <si>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</si>
  <si>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</si>
  <si>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</si>
  <si>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</si>
  <si>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</si>
  <si>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</si>
  <si>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</si>
  <si>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</si>
  <si>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</si>
  <si>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</si>
  <si>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</si>
  <si>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</si>
  <si>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</si>
  <si>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</si>
  <si>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</si>
  <si>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</si>
  <si>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</si>
  <si>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</si>
  <si>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</si>
  <si>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</si>
  <si>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</si>
  <si>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</si>
  <si>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</si>
  <si>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</si>
  <si>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</si>
  <si>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</si>
  <si>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</si>
  <si>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</si>
  <si>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</si>
  <si>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</si>
  <si>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</si>
  <si>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</si>
  <si>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</si>
  <si>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</si>
  <si>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</si>
  <si>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</si>
  <si>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</si>
  <si>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</si>
  <si>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</si>
  <si>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</si>
  <si>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</si>
  <si>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</si>
  <si>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</si>
  <si>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</si>
  <si>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</si>
  <si>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</si>
  <si>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</si>
  <si>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</si>
  <si>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</si>
  <si>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</si>
  <si>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</si>
  <si>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</si>
  <si>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</si>
  <si>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</si>
  <si>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</si>
  <si>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</si>
  <si>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</si>
  <si>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</si>
  <si>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</si>
  <si>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</si>
  <si>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</si>
  <si>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</si>
  <si>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</si>
  <si>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</si>
  <si>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</si>
  <si>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</si>
  <si>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</si>
  <si>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</si>
  <si>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</si>
  <si>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</si>
  <si>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</si>
  <si>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</si>
  <si>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</si>
  <si>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</si>
  <si>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</si>
  <si>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</si>
  <si>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</si>
  <si>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</si>
  <si>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</si>
  <si>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</si>
  <si>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</si>
  <si>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</si>
  <si>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</si>
  <si>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</si>
  <si>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</si>
  <si>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</si>
  <si>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</si>
  <si>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</si>
  <si>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</si>
  <si>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</si>
  <si>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</si>
  <si>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</si>
  <si>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</si>
  <si>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</si>
  <si>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</si>
  <si>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</si>
  <si>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</si>
  <si>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</si>
  <si>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</si>
  <si>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</si>
  <si>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</si>
  <si>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</si>
  <si>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</si>
  <si>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</si>
  <si>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</si>
  <si>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</si>
  <si>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</si>
  <si>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</si>
  <si>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</si>
  <si>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</si>
  <si>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</si>
  <si>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</si>
  <si>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</si>
  <si>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</si>
  <si>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</si>
  <si>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</si>
  <si>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</si>
  <si>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</si>
  <si>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</si>
  <si>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</si>
  <si>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</si>
  <si>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</si>
  <si>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</si>
  <si>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</si>
  <si>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</si>
  <si>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</si>
  <si>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</si>
  <si>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</si>
  <si>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</si>
  <si>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</si>
  <si>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</si>
  <si>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</si>
  <si>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</si>
  <si>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</si>
  <si>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</si>
  <si>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</si>
  <si>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</si>
  <si>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</si>
  <si>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</si>
  <si>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</si>
  <si>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</si>
  <si>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</si>
  <si>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</si>
  <si>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</si>
  <si>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</si>
  <si>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</si>
  <si>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</si>
  <si>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</si>
  <si>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</si>
  <si>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</si>
  <si>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</si>
  <si>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</si>
  <si>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</si>
  <si>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</si>
  <si>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</si>
  <si>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</si>
  <si>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</si>
  <si>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</si>
  <si>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</si>
  <si>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</si>
  <si>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</si>
  <si>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</si>
  <si>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</si>
  <si>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</si>
  <si>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</si>
  <si>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</si>
  <si>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</si>
  <si>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</si>
  <si>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</si>
  <si>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</si>
  <si>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</si>
  <si>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</si>
  <si>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</si>
  <si>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</si>
  <si>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</si>
  <si>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</si>
  <si>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</si>
  <si>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</si>
  <si>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</si>
  <si>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</si>
  <si>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</si>
  <si>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</si>
  <si>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</si>
  <si>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</si>
  <si>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</si>
  <si>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</si>
  <si>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</si>
  <si>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</si>
  <si>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</si>
  <si>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</si>
  <si>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</si>
  <si>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</si>
  <si>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</si>
  <si>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</si>
  <si>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</si>
  <si>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</si>
  <si>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</si>
  <si>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</si>
  <si>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</si>
  <si>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</si>
  <si>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</si>
  <si>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</si>
  <si>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</si>
  <si>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</si>
  <si>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</si>
  <si>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</si>
  <si>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</si>
  <si>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</si>
  <si>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</si>
  <si>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</si>
  <si>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</si>
  <si>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</si>
  <si>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</si>
  <si>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</si>
  <si>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</si>
  <si>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</si>
  <si>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</si>
  <si>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</si>
  <si>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</si>
  <si>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</si>
  <si>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</si>
  <si>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</si>
  <si>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</si>
  <si>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</si>
  <si>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</si>
  <si>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</si>
  <si>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</si>
  <si>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</si>
  <si>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</si>
  <si>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</si>
  <si>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</si>
  <si>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</si>
  <si>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</si>
  <si>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</si>
  <si>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</si>
  <si>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</si>
  <si>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</si>
  <si>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</si>
  <si>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</si>
  <si>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</si>
  <si>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</si>
  <si>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</si>
  <si>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</si>
  <si>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</si>
  <si>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</si>
  <si>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</si>
  <si>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</si>
  <si>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</si>
  <si>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</si>
  <si>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</si>
  <si>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</si>
  <si>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</si>
  <si>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</si>
  <si>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</si>
  <si>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</si>
  <si>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</si>
  <si>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</si>
  <si>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</si>
  <si>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</si>
  <si>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</si>
  <si>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</si>
  <si>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</si>
  <si>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</si>
  <si>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</si>
  <si>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</si>
  <si>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</si>
  <si>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</si>
  <si>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</si>
  <si>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</si>
  <si>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</si>
  <si>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</si>
  <si>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</si>
  <si>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</si>
  <si>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</si>
  <si>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</si>
  <si>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</si>
  <si>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</si>
  <si>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</si>
  <si>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</si>
  <si>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</si>
  <si>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</si>
  <si>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</si>
  <si>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</si>
  <si>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</si>
  <si>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</si>
  <si>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</si>
  <si>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</si>
  <si>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</si>
  <si>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</si>
  <si>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</si>
  <si>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</si>
  <si>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</si>
  <si>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</si>
  <si>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</si>
  <si>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</si>
  <si>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</si>
  <si>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</si>
  <si>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</si>
  <si>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</si>
  <si>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</si>
  <si>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</si>
  <si>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</si>
  <si>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</si>
  <si>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</si>
  <si>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</si>
  <si>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</si>
  <si>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</si>
  <si>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</si>
  <si>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</si>
  <si>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</si>
  <si>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</si>
  <si>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</si>
  <si>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</si>
  <si>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</si>
  <si>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</si>
  <si>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</si>
  <si>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</si>
  <si>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</si>
  <si>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</si>
  <si>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</si>
  <si>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</si>
  <si>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</si>
  <si>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</si>
  <si>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</si>
  <si>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</si>
  <si>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</si>
  <si>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</si>
  <si>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</si>
  <si>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</si>
  <si>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</si>
  <si>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</si>
  <si>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</si>
  <si>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</si>
  <si>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</si>
  <si>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</si>
  <si>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</si>
  <si>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</si>
  <si>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</si>
  <si>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</si>
  <si>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</si>
  <si>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</si>
  <si>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</si>
  <si>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</si>
  <si>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</si>
  <si>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</si>
  <si>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</si>
  <si>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</si>
  <si>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</si>
  <si>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</si>
  <si>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</si>
  <si>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</si>
  <si>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</si>
  <si>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</si>
  <si>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</si>
  <si>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</si>
  <si>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</si>
  <si>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</si>
  <si>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</si>
  <si>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</si>
  <si>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</si>
  <si>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</si>
  <si>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</si>
  <si>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</si>
  <si>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</si>
  <si>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</si>
  <si>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</si>
  <si>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</si>
  <si>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</si>
  <si>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</si>
  <si>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</si>
  <si>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</si>
  <si>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</si>
  <si>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</si>
  <si>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</si>
  <si>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</si>
  <si>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</si>
  <si>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</si>
  <si>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</si>
  <si>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</si>
  <si>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</si>
  <si>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</si>
  <si>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</si>
  <si>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</si>
  <si>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</si>
  <si>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</si>
  <si>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</si>
  <si>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</si>
  <si>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</si>
  <si>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</si>
  <si>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</si>
  <si>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</si>
  <si>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</si>
  <si>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</si>
  <si>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</si>
  <si>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</si>
  <si>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</si>
  <si>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</si>
  <si>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</si>
  <si>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</si>
  <si>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</si>
  <si>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</si>
  <si>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</si>
  <si>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</si>
  <si>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</si>
  <si>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</si>
  <si>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</si>
  <si>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</si>
  <si>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</si>
  <si>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</si>
  <si>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</si>
  <si>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</si>
  <si>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</si>
  <si>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</si>
  <si>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</si>
  <si>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</si>
  <si>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</si>
  <si>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</si>
  <si>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</si>
  <si>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</si>
  <si>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</si>
  <si>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</si>
  <si>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</si>
  <si>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</si>
  <si>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</si>
  <si>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</si>
  <si>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</si>
  <si>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</si>
  <si>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</si>
  <si>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</si>
  <si>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</si>
  <si>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</si>
  <si>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</si>
  <si>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</si>
  <si>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</si>
  <si>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</si>
  <si>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</si>
  <si>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</si>
  <si>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</si>
  <si>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</si>
  <si>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</si>
  <si>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</si>
  <si>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</si>
  <si>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</si>
  <si>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</si>
  <si>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</si>
  <si>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</si>
  <si>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</si>
  <si>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</si>
  <si>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</si>
  <si>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</si>
  <si>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</si>
  <si>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</si>
  <si>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</si>
  <si>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</si>
  <si>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</si>
  <si>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</si>
  <si>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</si>
  <si>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</si>
  <si>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</si>
  <si>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</si>
  <si>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</si>
  <si>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</si>
  <si>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</si>
  <si>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</si>
  <si>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</si>
  <si>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</si>
  <si>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</si>
  <si>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</si>
  <si>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</si>
  <si>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</si>
  <si>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</si>
  <si>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</si>
  <si>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</si>
  <si>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</si>
  <si>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</si>
  <si>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</si>
  <si>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</si>
  <si>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</si>
  <si>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</si>
  <si>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</si>
  <si>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</si>
  <si>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</si>
  <si>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</si>
  <si>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</si>
  <si>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</si>
  <si>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</si>
  <si>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</si>
  <si>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</si>
  <si>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</si>
  <si>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</si>
  <si>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</si>
  <si>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</si>
  <si>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</si>
  <si>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</si>
  <si>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</si>
  <si>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</si>
  <si>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</si>
  <si>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</si>
  <si>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</si>
  <si>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</si>
  <si>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</si>
  <si>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</si>
  <si>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</si>
  <si>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</si>
  <si>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</si>
  <si>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</si>
  <si>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</si>
  <si>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</si>
  <si>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</si>
  <si>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</si>
  <si>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</si>
  <si>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</si>
  <si>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</si>
  <si>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</si>
  <si>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</si>
  <si>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</si>
  <si>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</si>
  <si>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</si>
  <si>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</si>
  <si>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</si>
  <si>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</si>
  <si>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</si>
  <si>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</si>
  <si>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</si>
  <si>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</si>
  <si>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</si>
  <si>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</si>
  <si>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</si>
  <si>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</si>
  <si>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</si>
  <si>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</si>
  <si>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</si>
  <si>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</si>
  <si>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</si>
  <si>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</si>
  <si>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</si>
  <si>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</si>
  <si>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</si>
  <si>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</si>
  <si>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</si>
  <si>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</si>
  <si>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</si>
  <si>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</si>
  <si>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</si>
  <si>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</si>
  <si>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</si>
  <si>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</si>
  <si>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</si>
  <si>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</si>
  <si>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</si>
  <si>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</si>
  <si>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</si>
  <si>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</si>
  <si>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</si>
  <si>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</si>
  <si>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</si>
  <si>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</si>
  <si>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</si>
  <si>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</si>
  <si>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</si>
  <si>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</si>
  <si>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</si>
  <si>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</si>
  <si>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</si>
  <si>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</si>
  <si>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</si>
  <si>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</si>
  <si>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</si>
  <si>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</si>
  <si>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</si>
  <si>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</si>
  <si>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</si>
  <si>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</si>
  <si>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</si>
  <si>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</si>
  <si>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</si>
  <si>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</si>
  <si>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</si>
  <si>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</si>
  <si>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</si>
  <si>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</si>
  <si>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</si>
  <si>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</si>
  <si>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</si>
  <si>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</si>
  <si>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</si>
  <si>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</si>
  <si>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</si>
  <si>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</si>
  <si>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</si>
  <si>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</si>
  <si>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</si>
  <si>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</si>
  <si>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</si>
  <si>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</si>
  <si>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</si>
  <si>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</si>
  <si>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</si>
  <si>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</si>
  <si>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</si>
  <si>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</si>
  <si>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</si>
  <si>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</si>
  <si>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</si>
  <si>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</si>
  <si>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</si>
  <si>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</si>
  <si>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</si>
  <si>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</si>
  <si>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</si>
  <si>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</si>
  <si>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</si>
  <si>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</si>
  <si>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</si>
  <si>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</si>
  <si>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</si>
  <si>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</si>
  <si>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</si>
  <si>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</si>
  <si>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</si>
  <si>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</si>
  <si>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</si>
  <si>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</si>
  <si>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</si>
  <si>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</si>
  <si>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</si>
  <si>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</si>
  <si>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</si>
  <si>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</si>
  <si>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</si>
  <si>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</si>
  <si>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</si>
  <si>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</si>
  <si>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</si>
  <si>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</si>
  <si>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</si>
  <si>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</si>
  <si>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</si>
  <si>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</si>
  <si>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</si>
  <si>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</si>
  <si>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</si>
  <si>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</si>
  <si>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</si>
  <si>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</si>
  <si>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</si>
  <si>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</si>
  <si>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</si>
  <si>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</si>
  <si>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</si>
  <si>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</si>
  <si>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</si>
  <si>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</si>
  <si>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</si>
  <si>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</si>
  <si>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</si>
  <si>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</si>
  <si>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</si>
  <si>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</si>
  <si>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</si>
  <si>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</si>
  <si>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</si>
  <si>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</si>
  <si>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</si>
  <si>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</si>
  <si>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</si>
  <si>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</si>
  <si>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</si>
  <si>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</si>
  <si>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</si>
  <si>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</si>
  <si>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</si>
  <si>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</si>
  <si>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</si>
  <si>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</si>
  <si>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</si>
  <si>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</si>
  <si>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</si>
  <si>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</si>
  <si>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</si>
  <si>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</si>
  <si>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</si>
  <si>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</si>
  <si>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</si>
  <si>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</si>
  <si>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</si>
  <si>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</si>
  <si>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</si>
  <si>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</si>
  <si>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</si>
  <si>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</si>
  <si>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</si>
  <si>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</si>
  <si>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</si>
  <si>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</si>
  <si>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</si>
  <si>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</si>
  <si>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</si>
  <si>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</si>
  <si>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</si>
  <si>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</si>
  <si>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</si>
  <si>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</si>
  <si>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</si>
  <si>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</si>
  <si>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</si>
  <si>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</si>
  <si>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</si>
  <si>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</si>
  <si>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</si>
  <si>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</si>
  <si>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</si>
  <si>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</si>
  <si>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</si>
  <si>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</si>
  <si>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</si>
  <si>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</si>
  <si>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</si>
  <si>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</si>
  <si>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</si>
  <si>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</si>
  <si>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</si>
  <si>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</si>
  <si>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</si>
  <si>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</si>
  <si>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</si>
  <si>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</si>
  <si>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</si>
  <si>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</si>
  <si>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</si>
  <si>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</si>
  <si>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</si>
  <si>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</si>
  <si>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</si>
  <si>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</si>
  <si>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</si>
  <si>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</si>
  <si>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</si>
  <si>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</si>
  <si>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</si>
  <si>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</si>
  <si>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</si>
  <si>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</si>
  <si>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</si>
  <si>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</si>
  <si>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</si>
  <si>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</si>
  <si>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</si>
  <si>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</si>
  <si>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</si>
  <si>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</si>
  <si>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</si>
  <si>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</si>
  <si>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</si>
  <si>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</si>
  <si>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</si>
  <si>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</si>
  <si>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</si>
  <si>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</si>
  <si>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</si>
  <si>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</si>
  <si>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</si>
  <si>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</si>
  <si>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</si>
  <si>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</si>
  <si>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</si>
  <si>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</si>
  <si>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</si>
  <si>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</si>
  <si>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</si>
  <si>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</si>
  <si>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</si>
  <si>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</si>
  <si>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</si>
  <si>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</si>
  <si>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</si>
  <si>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</si>
  <si>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</si>
  <si>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</si>
  <si>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</si>
  <si>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</si>
  <si>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</si>
  <si>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</si>
  <si>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</si>
  <si>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</si>
  <si>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</si>
  <si>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</si>
  <si>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</si>
  <si>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</si>
  <si>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</si>
  <si>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</si>
  <si>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</si>
  <si>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</si>
  <si>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</si>
  <si>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</si>
  <si>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</si>
  <si>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</si>
  <si>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</si>
  <si>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</si>
  <si>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</si>
  <si>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</si>
  <si>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</si>
  <si>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</si>
  <si>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</si>
  <si>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</si>
  <si>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</si>
  <si>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</si>
  <si>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</si>
  <si>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</si>
  <si>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</si>
  <si>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</si>
  <si>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</si>
  <si>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</si>
  <si>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</si>
  <si>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</si>
  <si>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</si>
  <si>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</si>
  <si>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</si>
  <si>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</si>
  <si>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</si>
  <si>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</si>
  <si>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</si>
  <si>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</si>
  <si>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</si>
  <si>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</si>
  <si>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</si>
  <si>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</si>
  <si>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</si>
  <si>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</si>
  <si>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</si>
  <si>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</si>
  <si>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</si>
  <si>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</si>
  <si>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</si>
  <si>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</si>
  <si>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</si>
  <si>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</si>
  <si>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</si>
  <si>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</si>
  <si>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</si>
  <si>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</si>
  <si>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</si>
  <si>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</si>
  <si>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</si>
  <si>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</si>
  <si>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</si>
  <si>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</si>
  <si>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</si>
  <si>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</si>
  <si>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</si>
  <si>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</si>
  <si>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</si>
  <si>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</si>
  <si>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</si>
  <si>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</si>
  <si>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</si>
  <si>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</si>
  <si>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</si>
  <si>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</si>
  <si>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</si>
  <si>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</si>
  <si>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</si>
  <si>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</si>
  <si>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</si>
  <si>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</si>
  <si>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</si>
  <si>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</si>
  <si>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</si>
  <si>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</si>
  <si>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</si>
  <si>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</si>
  <si>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</si>
  <si>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</si>
  <si>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</si>
  <si>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</si>
  <si>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</si>
  <si>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</si>
  <si>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</si>
  <si>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</si>
  <si>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</si>
  <si>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</si>
  <si>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</si>
  <si>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</si>
  <si>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</si>
  <si>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</si>
  <si>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</si>
  <si>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</si>
  <si>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</si>
  <si>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</si>
  <si>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</si>
  <si>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</si>
  <si>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</si>
  <si>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</si>
  <si>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</si>
  <si>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</si>
  <si>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</si>
  <si>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</si>
  <si>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</si>
  <si>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</si>
  <si>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</si>
  <si>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</si>
  <si>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</si>
  <si>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</si>
  <si>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</si>
  <si>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</si>
  <si>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</si>
  <si>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</si>
  <si>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</si>
  <si>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</si>
  <si>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</si>
  <si>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</si>
  <si>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</si>
  <si>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</si>
  <si>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</si>
  <si>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</si>
  <si>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</si>
  <si>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</si>
  <si>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</si>
  <si>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</si>
  <si>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</si>
  <si>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</si>
  <si>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</si>
  <si>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</si>
  <si>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</si>
  <si>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</si>
  <si>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</si>
  <si>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</si>
  <si>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</si>
  <si>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</si>
  <si>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</si>
  <si>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</si>
  <si>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</si>
  <si>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</si>
  <si>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</si>
  <si>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</si>
  <si>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</si>
  <si>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</si>
  <si>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</si>
  <si>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</si>
  <si>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</si>
  <si>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</si>
  <si>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</si>
  <si>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</si>
  <si>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</si>
  <si>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</si>
  <si>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</si>
  <si>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</si>
  <si>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</si>
  <si>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</si>
  <si>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</si>
  <si>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</si>
  <si>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</si>
  <si>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</si>
  <si>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</si>
  <si>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</si>
  <si>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</si>
  <si>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</si>
  <si>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</si>
  <si>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</si>
  <si>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</si>
  <si>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</si>
  <si>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</si>
  <si>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</si>
  <si>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</si>
  <si>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</si>
  <si>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</si>
  <si>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</si>
  <si>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</si>
  <si>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</si>
  <si>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</si>
  <si>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</si>
  <si>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</si>
  <si>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</si>
  <si>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</si>
  <si>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</si>
  <si>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</si>
  <si>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</si>
  <si>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</si>
  <si>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</si>
  <si>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</si>
  <si>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</si>
  <si>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</si>
  <si>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</si>
  <si>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</si>
  <si>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</si>
  <si>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</si>
  <si>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</si>
  <si>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</si>
  <si>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</si>
  <si>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</si>
  <si>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</si>
  <si>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</si>
  <si>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</si>
  <si>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</si>
  <si>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</si>
  <si>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</si>
  <si>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</si>
  <si>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</si>
  <si>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</si>
  <si>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</si>
  <si>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</si>
  <si>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</si>
  <si>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</si>
  <si>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</si>
  <si>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</si>
  <si>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</si>
  <si>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</si>
  <si>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</si>
  <si>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</si>
  <si>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</si>
  <si>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</si>
  <si>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</si>
  <si>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</si>
  <si>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</si>
  <si>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</si>
  <si>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</si>
  <si>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</si>
  <si>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</si>
  <si>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</si>
  <si>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</si>
  <si>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</si>
  <si>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</si>
  <si>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</si>
  <si>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</si>
  <si>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</si>
  <si>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</si>
  <si>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</si>
  <si>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</si>
  <si>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</si>
  <si>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</si>
  <si>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</si>
  <si>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</si>
  <si>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</si>
  <si>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</si>
  <si>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</si>
  <si>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</si>
  <si>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</si>
  <si>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</si>
  <si>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</si>
  <si>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</si>
  <si>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</si>
  <si>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</si>
  <si>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</si>
  <si>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</si>
  <si>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</si>
  <si>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</si>
  <si>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</si>
  <si>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</si>
  <si>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</si>
  <si>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</si>
  <si>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</si>
  <si>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</si>
  <si>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</si>
  <si>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</si>
  <si>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</si>
  <si>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</si>
  <si>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</si>
  <si>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</si>
  <si>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</si>
  <si>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</si>
  <si>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</si>
  <si>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</si>
  <si>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</si>
  <si>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</si>
  <si>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</si>
  <si>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</si>
  <si>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</si>
  <si>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</si>
  <si>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</si>
  <si>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</si>
  <si>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</si>
  <si>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</si>
  <si>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</si>
  <si>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</si>
  <si>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</si>
  <si>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</si>
  <si>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</si>
  <si>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</si>
  <si>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</si>
  <si>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</si>
  <si>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</si>
  <si>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</si>
  <si>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</si>
  <si>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</si>
  <si>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</si>
  <si>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</si>
  <si>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</si>
  <si>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</si>
  <si>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</si>
  <si>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</si>
  <si>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</si>
  <si>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</si>
  <si>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</si>
  <si>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</si>
  <si>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</si>
  <si>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</si>
  <si>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</si>
  <si>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</si>
  <si>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</si>
  <si>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</si>
  <si>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</si>
  <si>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</si>
  <si>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</si>
  <si>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</si>
  <si>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</si>
  <si>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</si>
  <si>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</si>
  <si>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</si>
  <si>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</si>
  <si>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</si>
  <si>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</si>
  <si>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</si>
  <si>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</si>
  <si>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</si>
  <si>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</si>
  <si>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</si>
  <si>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</si>
  <si>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</si>
  <si>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</si>
  <si>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</si>
  <si>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</si>
  <si>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</si>
  <si>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</si>
  <si>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</si>
  <si>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</si>
  <si>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</si>
  <si>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</si>
  <si>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</si>
  <si>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</si>
  <si>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</si>
  <si>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</si>
  <si>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</si>
  <si>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</si>
  <si>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</si>
  <si>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</si>
  <si>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</si>
  <si>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</si>
  <si>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</si>
  <si>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</si>
  <si>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</si>
  <si>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</si>
  <si>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</si>
  <si>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</si>
  <si>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</si>
  <si>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</si>
  <si>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</si>
  <si>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</si>
  <si>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</si>
  <si>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</si>
  <si>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</si>
  <si>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</si>
  <si>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</si>
  <si>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</si>
  <si>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</si>
  <si>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</si>
  <si>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</si>
  <si>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</si>
  <si>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</si>
  <si>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</si>
  <si>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</si>
  <si>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</si>
  <si>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</si>
  <si>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</si>
  <si>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</si>
  <si>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</si>
  <si>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</si>
  <si>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</si>
  <si>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</si>
  <si>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</si>
  <si>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</si>
  <si>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</si>
  <si>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</si>
  <si>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</si>
  <si>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</si>
  <si>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</si>
  <si>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</si>
  <si>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</si>
  <si>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</si>
  <si>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</si>
  <si>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</si>
  <si>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</si>
  <si>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</si>
  <si>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</si>
  <si>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</si>
  <si>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</si>
  <si>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</si>
  <si>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</si>
  <si>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</si>
  <si>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</si>
  <si>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</si>
  <si>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</si>
  <si>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</si>
  <si>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</si>
  <si>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</si>
  <si>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</si>
  <si>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</si>
  <si>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</si>
  <si>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</si>
  <si>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</si>
  <si>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</si>
  <si>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</si>
  <si>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</si>
  <si>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</si>
  <si>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</si>
  <si>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</si>
  <si>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</si>
  <si>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</si>
  <si>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</si>
  <si>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</si>
  <si>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</si>
  <si>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</si>
  <si>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</si>
  <si>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</si>
  <si>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</si>
  <si>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</si>
  <si>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</si>
  <si>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</si>
  <si>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</si>
  <si>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</si>
  <si>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</si>
  <si>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</si>
  <si>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</si>
  <si>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</si>
  <si>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</si>
  <si>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</si>
  <si>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</si>
  <si>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</si>
  <si>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</si>
  <si>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</si>
  <si>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</si>
  <si>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</si>
  <si>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</si>
  <si>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</si>
  <si>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</si>
  <si>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</si>
  <si>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</si>
  <si>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</si>
  <si>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</si>
  <si>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</si>
  <si>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</si>
  <si>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</si>
  <si>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</si>
  <si>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</si>
  <si>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</si>
  <si>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</si>
  <si>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</si>
  <si>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</si>
  <si>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</si>
  <si>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</si>
  <si>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</si>
  <si>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</si>
  <si>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</si>
  <si>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</si>
  <si>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</si>
  <si>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</si>
  <si>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</si>
  <si>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</si>
  <si>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</si>
  <si>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</si>
  <si>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</si>
  <si>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</si>
  <si>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</si>
  <si>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</si>
  <si>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</si>
  <si>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</si>
  <si>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</si>
  <si>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</si>
  <si>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</si>
  <si>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</si>
  <si>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</si>
  <si>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</si>
  <si>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</si>
  <si>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</si>
  <si>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</si>
  <si>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</si>
  <si>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</si>
  <si>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</si>
  <si>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</si>
  <si>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</si>
  <si>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</si>
  <si>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</si>
  <si>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</si>
  <si>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</si>
  <si>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</si>
  <si>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</si>
  <si>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</si>
  <si>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</si>
  <si>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</si>
  <si>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</si>
  <si>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</si>
  <si>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</si>
  <si>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</si>
  <si>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</si>
  <si>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</si>
  <si>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</si>
  <si>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</si>
  <si>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</si>
  <si>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</si>
  <si>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</si>
  <si>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</si>
  <si>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</si>
  <si>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</si>
  <si>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</si>
  <si>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</si>
  <si>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</si>
  <si>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</si>
  <si>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</si>
  <si>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</si>
  <si>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</si>
  <si>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</si>
  <si>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</si>
  <si>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</si>
  <si>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</si>
  <si>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</si>
  <si>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</si>
  <si>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</si>
  <si>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</si>
  <si>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</si>
  <si>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</si>
  <si>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</si>
  <si>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</si>
  <si>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</si>
  <si>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</si>
  <si>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</si>
  <si>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</si>
  <si>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</si>
  <si>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</si>
  <si>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</si>
  <si>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</si>
  <si>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</si>
  <si>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</si>
  <si>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</si>
  <si>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</si>
  <si>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</si>
  <si>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</si>
  <si>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</si>
  <si>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</si>
  <si>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</si>
  <si>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</si>
  <si>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</si>
  <si>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</si>
  <si>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</si>
  <si>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</si>
  <si>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</si>
  <si>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</si>
  <si>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</si>
  <si>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</si>
  <si>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</si>
  <si>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</si>
  <si>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</si>
  <si>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</si>
  <si>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</si>
  <si>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</si>
  <si>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</si>
  <si>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</si>
  <si>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</si>
  <si>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</si>
  <si>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</si>
  <si>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</si>
  <si>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</si>
  <si>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</si>
  <si>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</si>
  <si>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</si>
  <si>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</si>
  <si>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</si>
  <si>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</si>
  <si>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</si>
  <si>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</si>
  <si>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</si>
  <si>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</si>
  <si>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</si>
  <si>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</si>
  <si>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</si>
  <si>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</si>
  <si>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</si>
  <si>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</si>
  <si>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</si>
  <si>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</si>
  <si>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</si>
  <si>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</si>
  <si>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</si>
  <si>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</si>
  <si>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</si>
  <si>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</si>
  <si>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</si>
  <si>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</si>
  <si>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</si>
  <si>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</si>
  <si>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</si>
  <si>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</si>
  <si>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</si>
  <si>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</si>
  <si>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</si>
  <si>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</si>
  <si>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</si>
  <si>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</si>
  <si>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</si>
  <si>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</si>
  <si>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</si>
  <si>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</si>
  <si>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</si>
  <si>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</si>
  <si>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</si>
  <si>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</si>
  <si>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</si>
  <si>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</si>
  <si>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</si>
  <si>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</si>
  <si>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</si>
  <si>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</si>
  <si>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</si>
  <si>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</si>
  <si>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</si>
  <si>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</si>
  <si>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</si>
  <si>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</si>
  <si>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</si>
  <si>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</si>
  <si>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</si>
  <si>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</si>
  <si>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</si>
  <si>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</si>
  <si>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</si>
  <si>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</si>
  <si>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</si>
  <si>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</si>
  <si>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</si>
  <si>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</si>
  <si>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</si>
  <si>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</si>
  <si>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</si>
  <si>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</si>
  <si>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</si>
  <si>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</si>
  <si>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</si>
  <si>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</si>
  <si>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</si>
  <si>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</si>
  <si>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</si>
  <si>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</si>
  <si>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</si>
  <si>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</si>
  <si>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</si>
  <si>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</si>
  <si>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</si>
  <si>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</si>
  <si>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</si>
  <si>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</si>
  <si>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</si>
  <si>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</si>
  <si>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</si>
  <si>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</si>
  <si>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</si>
  <si>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</si>
  <si>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</si>
  <si>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</si>
  <si>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</si>
  <si>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</si>
  <si>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</si>
  <si>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</si>
  <si>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</si>
  <si>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</si>
  <si>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</si>
  <si>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</si>
  <si>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</si>
  <si>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</si>
  <si>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</si>
  <si>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</si>
  <si>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</si>
  <si>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</si>
  <si>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</si>
  <si>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</si>
  <si>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</si>
  <si>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</si>
  <si>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</si>
  <si>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</si>
  <si>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</si>
  <si>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</si>
  <si>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</si>
  <si>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</si>
  <si>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</si>
  <si>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</si>
  <si>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</si>
  <si>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</si>
  <si>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</si>
  <si>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</si>
  <si>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</si>
  <si>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</si>
  <si>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</si>
  <si>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</si>
  <si>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</si>
  <si>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</si>
  <si>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</si>
  <si>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</si>
  <si>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</si>
  <si>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</si>
  <si>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</si>
  <si>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</si>
  <si>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</si>
  <si>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</si>
  <si>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</si>
  <si>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</si>
  <si>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</si>
  <si>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</si>
  <si>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</si>
  <si>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</si>
  <si>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</si>
  <si>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</si>
  <si>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</si>
  <si>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</si>
  <si>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</si>
  <si>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</si>
  <si>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</si>
  <si>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</si>
  <si>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</si>
  <si>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</si>
  <si>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</si>
  <si>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</si>
  <si>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</si>
  <si>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</si>
  <si>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</si>
  <si>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</si>
  <si>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</si>
  <si>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</si>
  <si>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</si>
  <si>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</si>
  <si>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</si>
  <si>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</si>
  <si>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</si>
  <si>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</si>
  <si>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</si>
  <si>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</si>
  <si>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</si>
  <si>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</si>
  <si>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</si>
  <si>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</si>
  <si>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</si>
  <si>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</si>
  <si>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</si>
  <si>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</si>
  <si>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</si>
  <si>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</si>
  <si>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</si>
  <si>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</si>
  <si>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</si>
  <si>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</si>
  <si>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</si>
  <si>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</si>
  <si>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</si>
  <si>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</si>
  <si>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</si>
  <si>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</si>
  <si>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</si>
  <si>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</si>
  <si>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</si>
  <si>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</si>
  <si>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</si>
  <si>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</si>
  <si>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</si>
  <si>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</si>
  <si>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</si>
  <si>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</si>
  <si>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</si>
  <si>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</si>
  <si>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</si>
  <si>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</si>
  <si>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</si>
  <si>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</si>
  <si>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</si>
  <si>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</si>
  <si>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</si>
  <si>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</si>
  <si>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</si>
  <si>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</si>
  <si>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</si>
  <si>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</si>
  <si>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</si>
  <si>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</si>
  <si>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</si>
  <si>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</si>
  <si>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</si>
  <si>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</si>
  <si>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</si>
  <si>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</si>
  <si>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</si>
  <si>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</si>
  <si>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</si>
  <si>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</si>
  <si>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</si>
  <si>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</si>
  <si>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</si>
  <si>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</si>
  <si>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</si>
  <si>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</si>
  <si>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</si>
  <si>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</si>
  <si>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</si>
  <si>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</si>
  <si>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</si>
  <si>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</si>
  <si>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</si>
  <si>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</si>
  <si>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</si>
  <si>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</si>
  <si>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</si>
  <si>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</si>
  <si>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</si>
  <si>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</si>
  <si>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</si>
  <si>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</si>
  <si>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</si>
  <si>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</si>
  <si>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</si>
  <si>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</si>
  <si>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</si>
  <si>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</si>
  <si>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</si>
  <si>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</si>
  <si>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</si>
  <si>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</si>
  <si>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</si>
  <si>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</si>
  <si>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</si>
  <si>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</si>
  <si>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</si>
  <si>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</si>
  <si>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</si>
  <si>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</si>
  <si>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</si>
  <si>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</si>
  <si>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</si>
  <si>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</si>
  <si>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</si>
  <si>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</si>
  <si>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</si>
  <si>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</si>
  <si>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</si>
  <si>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</si>
  <si>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</si>
  <si>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</si>
  <si>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</si>
  <si>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</si>
  <si>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</si>
  <si>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</si>
  <si>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</si>
  <si>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</si>
  <si>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</si>
  <si>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</si>
  <si>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</si>
  <si>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</si>
  <si>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</si>
  <si>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</si>
  <si>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</si>
  <si>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</si>
  <si>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</si>
  <si>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</si>
  <si>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</si>
  <si>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</si>
  <si>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</si>
  <si>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</si>
  <si>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</si>
  <si>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</si>
  <si>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</si>
  <si>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</si>
  <si>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</si>
  <si>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</si>
  <si>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</si>
  <si>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</si>
  <si>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</si>
  <si>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</si>
  <si>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</si>
  <si>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</si>
  <si>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</si>
  <si>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</si>
  <si>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</si>
  <si>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</si>
  <si>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</si>
  <si>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</si>
  <si>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</si>
  <si>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</si>
  <si>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</si>
  <si>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</si>
  <si>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</si>
  <si>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</si>
  <si>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</si>
  <si>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</si>
  <si>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</si>
  <si>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</si>
  <si>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</si>
  <si>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</si>
  <si>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</si>
  <si>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</si>
  <si>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</si>
  <si>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</si>
  <si>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</si>
  <si>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</si>
  <si>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</si>
  <si>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</si>
  <si>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</si>
  <si>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</si>
  <si>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</si>
  <si>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</si>
  <si>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</si>
  <si>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</si>
  <si>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</si>
  <si>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</si>
  <si>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</si>
  <si>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</si>
  <si>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</si>
  <si>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</si>
  <si>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</si>
  <si>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</si>
  <si>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</si>
  <si>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</si>
  <si>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</si>
  <si>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</si>
  <si>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</si>
  <si>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</si>
  <si>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</si>
  <si>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</si>
  <si>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</si>
  <si>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</si>
  <si>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</si>
  <si>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</si>
  <si>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</si>
  <si>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</si>
  <si>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</si>
  <si>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</si>
  <si>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</si>
  <si>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</si>
  <si>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</si>
  <si>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</si>
  <si>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</si>
  <si>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</si>
  <si>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</si>
  <si>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</si>
  <si>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</si>
  <si>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</si>
  <si>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</si>
  <si>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</si>
  <si>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</si>
  <si>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</si>
  <si>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</si>
  <si>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</si>
  <si>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</si>
  <si>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</si>
  <si>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</si>
  <si>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</si>
  <si>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</si>
  <si>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</si>
  <si>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</si>
  <si>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</si>
  <si>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</si>
  <si>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</si>
  <si>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</si>
  <si>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</si>
  <si>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</si>
  <si>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</si>
  <si>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</si>
  <si>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</si>
  <si>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</si>
  <si>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</si>
  <si>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</si>
  <si>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</si>
  <si>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</si>
  <si>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</si>
  <si>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</si>
  <si>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</si>
  <si>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</si>
  <si>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</si>
  <si>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</si>
  <si>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</si>
  <si>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</si>
  <si>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</si>
  <si>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</si>
  <si>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</si>
  <si>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</si>
  <si>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</si>
  <si>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</si>
  <si>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</si>
  <si>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</si>
  <si>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</si>
  <si>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</si>
  <si>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</si>
  <si>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</si>
  <si>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</si>
  <si>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</si>
  <si>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</si>
  <si>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</si>
  <si>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</si>
  <si>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</si>
  <si>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</si>
  <si>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</si>
  <si>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</si>
  <si>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</si>
  <si>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</si>
  <si>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</si>
  <si>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</si>
  <si>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</si>
  <si>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</si>
  <si>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</si>
  <si>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</si>
  <si>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</si>
  <si>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</si>
  <si>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</si>
  <si>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</si>
  <si>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</si>
  <si>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</si>
  <si>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</si>
  <si>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</si>
  <si>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</si>
  <si>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</si>
  <si>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</si>
  <si>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</si>
  <si>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</si>
  <si>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</si>
  <si>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</si>
  <si>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</si>
  <si>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</si>
  <si>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</si>
  <si>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</si>
  <si>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</si>
  <si>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</si>
  <si>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</si>
  <si>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</si>
  <si>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</si>
  <si>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</si>
  <si>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</si>
  <si>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</si>
  <si>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</si>
  <si>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</si>
  <si>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</si>
  <si>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</si>
  <si>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</si>
  <si>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</si>
  <si>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</si>
  <si>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</si>
  <si>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</si>
  <si>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</si>
  <si>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</si>
  <si>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</si>
  <si>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</si>
  <si>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</si>
  <si>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</si>
  <si>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</si>
  <si>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</si>
  <si>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</si>
  <si>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</si>
  <si>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</si>
  <si>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</si>
  <si>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</si>
  <si>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</si>
  <si>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</si>
  <si>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</si>
  <si>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</si>
  <si>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</si>
  <si>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</si>
  <si>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</si>
  <si>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</si>
  <si>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</si>
  <si>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</si>
  <si>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</si>
  <si>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</si>
  <si>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</si>
  <si>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</si>
  <si>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</si>
  <si>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</si>
  <si>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</si>
  <si>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</si>
  <si>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</si>
  <si>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</si>
  <si>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</si>
  <si>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</si>
  <si>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</si>
  <si>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</si>
  <si>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</si>
  <si>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</si>
  <si>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</si>
  <si>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</si>
  <si>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</si>
  <si>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</si>
  <si>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</si>
  <si>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</si>
  <si>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</si>
  <si>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</si>
  <si>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</si>
  <si>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</si>
  <si>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</si>
  <si>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</si>
  <si>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</si>
  <si>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</si>
  <si>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</si>
  <si>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</si>
  <si>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</si>
  <si>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</si>
  <si>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</si>
  <si>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</si>
  <si>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</si>
  <si>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</si>
  <si>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</si>
  <si>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</si>
  <si>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</si>
  <si>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</si>
  <si>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</si>
  <si>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</si>
  <si>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</si>
  <si>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</si>
  <si>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</si>
  <si>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</si>
  <si>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</si>
  <si>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</si>
  <si>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</si>
  <si>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</si>
  <si>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</si>
  <si>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</si>
  <si>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</si>
  <si>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</si>
  <si>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</si>
  <si>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</si>
  <si>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</si>
  <si>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</si>
  <si>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</si>
  <si>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</si>
  <si>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</si>
  <si>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</si>
  <si>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</si>
  <si>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</si>
  <si>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</si>
  <si>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</si>
  <si>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</si>
  <si>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</si>
  <si>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</si>
  <si>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</si>
  <si>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</si>
  <si>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</si>
  <si>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</si>
  <si>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</si>
  <si>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</si>
  <si>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</si>
  <si>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</si>
  <si>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</si>
  <si>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</si>
  <si>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</si>
  <si>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</si>
  <si>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</si>
  <si>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</si>
  <si>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</si>
  <si>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</si>
  <si>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</si>
  <si>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</si>
  <si>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</si>
  <si>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</si>
  <si>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</si>
  <si>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</si>
  <si>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</si>
  <si>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</si>
  <si>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</si>
  <si>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</si>
  <si>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</si>
  <si>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</si>
  <si>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</si>
  <si>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</si>
  <si>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</si>
  <si>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</si>
  <si>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</si>
  <si>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</si>
  <si>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</si>
  <si>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</si>
  <si>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</si>
  <si>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</si>
  <si>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</si>
  <si>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</si>
  <si>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</si>
  <si>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</si>
  <si>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</si>
  <si>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</si>
  <si>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</si>
  <si>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</si>
  <si>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</si>
  <si>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</si>
  <si>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</si>
  <si>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</si>
  <si>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</si>
  <si>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</si>
  <si>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</si>
  <si>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</si>
  <si>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</si>
  <si>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</si>
  <si>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</si>
  <si>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</si>
  <si>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</si>
  <si>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</si>
  <si>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</si>
  <si>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</si>
  <si>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</si>
  <si>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</si>
  <si>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</si>
  <si>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</si>
  <si>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</si>
  <si>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</si>
  <si>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</si>
  <si>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</si>
  <si>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</si>
  <si>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</si>
  <si>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</si>
  <si>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</si>
  <si>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</si>
  <si>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</si>
  <si>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</si>
  <si>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</si>
  <si>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</si>
  <si>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</si>
  <si>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</si>
  <si>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</si>
  <si>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</si>
  <si>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</si>
  <si>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</si>
  <si>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</si>
  <si>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</si>
  <si>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</si>
  <si>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</si>
  <si>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</si>
  <si>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</si>
  <si>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</si>
  <si>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</si>
  <si>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</si>
  <si>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</si>
  <si>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</si>
  <si>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</si>
  <si>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</si>
  <si>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</si>
  <si>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</si>
  <si>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</si>
  <si>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</si>
  <si>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</si>
  <si>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</si>
  <si>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</si>
  <si>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</si>
  <si>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</si>
  <si>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</si>
  <si>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</si>
  <si>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</si>
  <si>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</si>
  <si>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</si>
  <si>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</si>
  <si>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</si>
  <si>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</si>
  <si>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</si>
  <si>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</si>
  <si>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</si>
  <si>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</si>
  <si>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</si>
  <si>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</si>
  <si>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</si>
  <si>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</si>
  <si>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</si>
  <si>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</si>
  <si>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</si>
  <si>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</si>
  <si>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</si>
  <si>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</si>
  <si>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</si>
  <si>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</si>
  <si>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</si>
  <si>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</si>
  <si>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</si>
  <si>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</si>
  <si>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</si>
  <si>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</si>
  <si>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</si>
  <si>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</si>
  <si>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</si>
  <si>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</si>
  <si>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</si>
  <si>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</si>
  <si>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</si>
  <si>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</si>
  <si>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</si>
  <si>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</si>
  <si>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</si>
  <si>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</si>
  <si>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</si>
  <si>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</si>
  <si>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</si>
  <si>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</si>
  <si>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</si>
  <si>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</si>
  <si>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</si>
  <si>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</si>
  <si>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</si>
  <si>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</si>
  <si>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</si>
  <si>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</si>
  <si>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</si>
  <si>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</si>
  <si>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</si>
  <si>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</si>
  <si>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</si>
  <si>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</si>
  <si>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</si>
  <si>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</si>
  <si>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</si>
  <si>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</si>
  <si>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</si>
  <si>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</si>
  <si>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</si>
  <si>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</si>
  <si>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</si>
  <si>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</si>
  <si>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</si>
  <si>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</si>
  <si>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</si>
  <si>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</si>
  <si>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</si>
  <si>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</si>
  <si>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</si>
  <si>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</si>
  <si>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</si>
  <si>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</si>
  <si>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</si>
  <si>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</si>
  <si>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</si>
  <si>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</si>
  <si>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</si>
  <si>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</si>
  <si>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</si>
  <si>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</si>
  <si>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</si>
  <si>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</si>
  <si>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</si>
  <si>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</si>
  <si>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</si>
  <si>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</si>
  <si>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</si>
  <si>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</si>
  <si>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</si>
  <si>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</si>
  <si>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</si>
  <si>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</si>
  <si>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</si>
  <si>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</si>
  <si>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</si>
  <si>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</si>
  <si>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</si>
  <si>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</si>
  <si>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</si>
  <si>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</si>
  <si>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</si>
  <si>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</si>
  <si>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</si>
  <si>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</si>
  <si>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</si>
  <si>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</si>
  <si>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</si>
  <si>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</si>
  <si>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</si>
  <si>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</si>
  <si>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</si>
  <si>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</si>
  <si>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</si>
  <si>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</si>
  <si>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</si>
  <si>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</si>
  <si>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</si>
  <si>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</si>
  <si>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</si>
  <si>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</si>
  <si>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</si>
  <si>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</si>
  <si>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</si>
  <si>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</si>
  <si>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</si>
  <si>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</si>
  <si>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</si>
  <si>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</si>
  <si>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</si>
  <si>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</si>
  <si>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</si>
  <si>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</si>
  <si>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</si>
  <si>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</si>
  <si>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</si>
  <si>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</si>
  <si>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</si>
  <si>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</si>
  <si>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</si>
  <si>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</si>
  <si>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</si>
  <si>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</si>
  <si>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</si>
  <si>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</si>
  <si>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</si>
  <si>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</si>
  <si>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</si>
  <si>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</si>
  <si>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</si>
  <si>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</si>
  <si>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</si>
  <si>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</si>
  <si>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</si>
  <si>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</si>
  <si>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</si>
  <si>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</si>
  <si>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</si>
  <si>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</si>
  <si>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</si>
  <si>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</si>
  <si>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</si>
  <si>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</si>
  <si>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</si>
  <si>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</si>
  <si>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</si>
  <si>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</si>
  <si>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</si>
  <si>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</si>
  <si>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</si>
  <si>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</si>
  <si>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</si>
  <si>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</si>
  <si>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</si>
  <si>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</si>
  <si>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</si>
  <si>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</si>
  <si>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</si>
  <si>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</si>
  <si>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</si>
  <si>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</si>
  <si>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</si>
  <si>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</si>
  <si>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</si>
  <si>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</si>
  <si>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</si>
  <si>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</si>
  <si>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</si>
  <si>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</si>
  <si>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</si>
  <si>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</si>
  <si>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</si>
  <si>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</si>
  <si>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</si>
  <si>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</si>
  <si>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</si>
  <si>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</si>
  <si>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</si>
  <si>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</si>
  <si>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</si>
  <si>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</si>
  <si>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</si>
  <si>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</si>
  <si>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</si>
  <si>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</si>
  <si>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</si>
  <si>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</si>
  <si>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</si>
  <si>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</si>
  <si>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</si>
  <si>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</si>
  <si>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</si>
  <si>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</si>
  <si>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</si>
  <si>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</si>
  <si>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</si>
  <si>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</si>
  <si>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</si>
  <si>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</si>
  <si>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</si>
  <si>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</si>
  <si>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</si>
  <si>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</si>
  <si>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</si>
  <si>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</si>
  <si>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</si>
  <si>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</si>
  <si>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</si>
  <si>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</si>
  <si>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</si>
  <si>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</si>
  <si>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</si>
  <si>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</si>
  <si>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</si>
  <si>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</si>
  <si>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</si>
  <si>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</si>
  <si>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</si>
  <si>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</si>
  <si>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</si>
  <si>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</si>
  <si>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</si>
  <si>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</si>
  <si>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</si>
  <si>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</si>
  <si>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</si>
  <si>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</si>
  <si>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</si>
  <si>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</si>
  <si>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</si>
  <si>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</si>
  <si>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</si>
  <si>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</si>
  <si>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</si>
  <si>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</si>
  <si>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</si>
  <si>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</si>
  <si>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</si>
  <si>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</si>
  <si>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</si>
  <si>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</si>
  <si>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</si>
  <si>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</si>
  <si>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</si>
  <si>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</si>
  <si>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</si>
  <si>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</si>
  <si>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</si>
  <si>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</si>
  <si>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</si>
  <si>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</si>
  <si>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</si>
  <si>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</si>
  <si>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</si>
  <si>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</si>
  <si>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</si>
  <si>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</si>
  <si>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</si>
  <si>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</si>
  <si>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</si>
  <si>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</si>
  <si>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</si>
  <si>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</si>
  <si>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</si>
  <si>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</si>
  <si>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</si>
  <si>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</si>
  <si>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</si>
  <si>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</si>
  <si>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</si>
  <si>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</si>
  <si>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</si>
  <si>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</si>
  <si>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</si>
  <si>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</si>
  <si>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</si>
  <si>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</si>
  <si>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</si>
  <si>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</si>
  <si>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</si>
  <si>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</si>
  <si>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</si>
  <si>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</si>
  <si>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</si>
  <si>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</si>
  <si>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</si>
  <si>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</si>
  <si>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</si>
  <si>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</si>
  <si>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</si>
  <si>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</si>
  <si>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</si>
  <si>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</si>
  <si>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</si>
  <si>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</si>
  <si>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</si>
  <si>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</si>
  <si>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</si>
  <si>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</si>
  <si>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</si>
  <si>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</si>
  <si>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</si>
  <si>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</si>
  <si>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</si>
  <si>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</si>
  <si>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</si>
  <si>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</si>
  <si>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</si>
  <si>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</si>
  <si>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</si>
  <si>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</si>
  <si>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</si>
  <si>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</si>
  <si>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</si>
  <si>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</si>
  <si>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</si>
  <si>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</si>
  <si>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</si>
  <si>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</si>
  <si>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</si>
  <si>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</si>
  <si>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</si>
  <si>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</si>
  <si>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</si>
  <si>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</si>
  <si>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</si>
  <si>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</si>
  <si>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</si>
  <si>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</si>
  <si>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</si>
  <si>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</si>
  <si>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</si>
  <si>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</si>
  <si>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</si>
  <si>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</si>
  <si>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</si>
  <si>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</si>
  <si>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</si>
  <si>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</si>
  <si>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</si>
  <si>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</si>
  <si>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</si>
  <si>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</si>
  <si>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</si>
  <si>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</si>
  <si>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</si>
  <si>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</si>
  <si>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</si>
  <si>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</si>
  <si>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</si>
  <si>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</si>
  <si>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</si>
  <si>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</si>
  <si>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</si>
  <si>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</si>
  <si>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</si>
  <si>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</si>
  <si>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</si>
  <si>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</si>
  <si>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</si>
  <si>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</si>
  <si>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</si>
  <si>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</si>
  <si>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</si>
  <si>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</si>
  <si>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</si>
  <si>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</si>
  <si>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</si>
  <si>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</si>
  <si>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</si>
  <si>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</si>
  <si>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</si>
  <si>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</si>
  <si>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</si>
  <si>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</si>
  <si>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</si>
  <si>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</si>
  <si>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</si>
  <si>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</si>
  <si>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</si>
  <si>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</si>
  <si>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</si>
  <si>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</si>
  <si>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</si>
  <si>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</si>
  <si>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</si>
  <si>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</si>
  <si>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</si>
  <si>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</si>
  <si>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</si>
  <si>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</si>
  <si>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</si>
  <si>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</si>
  <si>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</si>
  <si>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</si>
  <si>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</si>
  <si>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</si>
  <si>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</si>
  <si>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</si>
  <si>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</si>
  <si>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</si>
  <si>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</si>
  <si>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</si>
  <si>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</si>
  <si>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</si>
  <si>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</si>
  <si>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</si>
  <si>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</si>
  <si>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</si>
  <si>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</si>
  <si>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</si>
  <si>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</si>
  <si>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</si>
  <si>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</si>
  <si>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</si>
  <si>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</si>
  <si>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</si>
  <si>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</si>
  <si>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</si>
  <si>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</si>
  <si>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</si>
  <si>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</si>
  <si>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</si>
  <si>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</si>
  <si>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</si>
  <si>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</si>
  <si>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</si>
  <si>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</si>
  <si>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</si>
  <si>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</si>
  <si>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</si>
  <si>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</si>
  <si>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</si>
  <si>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</si>
  <si>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</si>
  <si>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</si>
  <si>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</si>
  <si>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</si>
  <si>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</si>
  <si>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</si>
  <si>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</si>
  <si>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</si>
  <si>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</si>
  <si>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</si>
  <si>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</si>
  <si>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</si>
  <si>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</si>
  <si>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</si>
  <si>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</si>
  <si>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</si>
  <si>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</si>
  <si>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</si>
  <si>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</si>
  <si>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</si>
  <si>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</si>
  <si>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</si>
  <si>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</si>
  <si>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</si>
  <si>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</si>
  <si>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</si>
  <si>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</si>
  <si>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</si>
  <si>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</si>
  <si>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</si>
  <si>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</si>
  <si>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</si>
  <si>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</si>
  <si>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</si>
  <si>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</si>
  <si>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</si>
  <si>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</si>
  <si>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</si>
  <si>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</si>
  <si>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</si>
  <si>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</si>
  <si>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</si>
  <si>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</si>
  <si>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</si>
  <si>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</si>
  <si>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</si>
  <si>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</si>
  <si>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</si>
  <si>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</si>
  <si>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</si>
  <si>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</si>
  <si>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</si>
  <si>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</si>
  <si>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</si>
  <si>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</si>
  <si>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</si>
  <si>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</si>
  <si>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</si>
  <si>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</si>
  <si>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</si>
  <si>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</si>
  <si>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</si>
  <si>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</si>
  <si>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</si>
  <si>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</si>
  <si>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</si>
  <si>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</si>
  <si>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</si>
  <si>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</si>
  <si>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</si>
  <si>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</si>
  <si>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</si>
  <si>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</si>
  <si>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</si>
  <si>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</si>
  <si>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</si>
  <si>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</si>
  <si>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</si>
  <si>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</si>
  <si>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</si>
  <si>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</si>
  <si>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</si>
  <si>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</si>
  <si>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</si>
  <si>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</si>
  <si>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</si>
  <si>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</si>
  <si>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</si>
  <si>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</si>
  <si>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</si>
  <si>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</si>
  <si>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</si>
  <si>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</si>
  <si>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</si>
  <si>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</si>
  <si>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</si>
  <si>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</si>
  <si>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</si>
  <si>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</si>
  <si>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</si>
  <si>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</si>
  <si>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</si>
  <si>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</si>
  <si>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</si>
  <si>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</si>
  <si>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</si>
  <si>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</si>
  <si>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</si>
  <si>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</si>
  <si>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</si>
  <si>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</si>
  <si>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</si>
  <si>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</si>
  <si>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</si>
  <si>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</si>
  <si>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</si>
  <si>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</si>
  <si>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</si>
  <si>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</si>
  <si>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</si>
  <si>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</si>
  <si>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</si>
  <si>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</si>
  <si>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</si>
  <si>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</si>
  <si>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</si>
  <si>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</si>
  <si>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</si>
  <si>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</si>
  <si>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</si>
  <si>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</si>
  <si>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</si>
  <si>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</si>
  <si>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</si>
  <si>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</si>
  <si>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</si>
  <si>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</si>
  <si>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</si>
  <si>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</si>
  <si>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</si>
  <si>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</si>
  <si>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</si>
  <si>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</si>
  <si>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</si>
  <si>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</si>
  <si>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</si>
  <si>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</si>
  <si>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</si>
  <si>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</si>
  <si>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</si>
  <si>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</si>
  <si>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</si>
  <si>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</si>
  <si>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</si>
  <si>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</si>
  <si>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</si>
  <si>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</si>
  <si>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</si>
  <si>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</si>
  <si>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</si>
  <si>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</si>
  <si>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</si>
  <si>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</si>
  <si>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</si>
  <si>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</si>
  <si>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</si>
  <si>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</si>
  <si>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</si>
  <si>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</si>
  <si>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</si>
  <si>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</si>
  <si>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</si>
  <si>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</si>
  <si>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</si>
  <si>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</si>
  <si>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</si>
  <si>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</si>
  <si>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</si>
  <si>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</si>
  <si>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</si>
  <si>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</si>
  <si>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</si>
  <si>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</si>
  <si>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</si>
  <si>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</si>
  <si>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</si>
  <si>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</si>
  <si>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</si>
  <si>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</si>
  <si>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</si>
  <si>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</si>
  <si>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</si>
  <si>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</si>
  <si>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</si>
  <si>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</si>
  <si>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</si>
  <si>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</si>
  <si>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</si>
  <si>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</si>
  <si>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</si>
  <si>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</si>
  <si>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</si>
  <si>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</si>
  <si>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</si>
  <si>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</si>
  <si>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</si>
  <si>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</si>
  <si>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</si>
  <si>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</si>
  <si>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</si>
  <si>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</si>
  <si>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</si>
  <si>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</si>
  <si>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</si>
  <si>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</si>
  <si>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</si>
  <si>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</si>
  <si>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</si>
  <si>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</si>
  <si>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</si>
  <si>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</si>
  <si>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</si>
  <si>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</si>
  <si>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</si>
  <si>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</si>
  <si>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</si>
  <si>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</si>
  <si>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</si>
  <si>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</si>
  <si>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</si>
  <si>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</si>
  <si>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</si>
  <si>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</si>
  <si>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</si>
  <si>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</si>
  <si>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</si>
  <si>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</si>
  <si>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</si>
  <si>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</si>
  <si>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</si>
  <si>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</si>
  <si>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</si>
  <si>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</si>
  <si>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</si>
  <si>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</si>
  <si>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</si>
  <si>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</si>
  <si>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</si>
  <si>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</si>
  <si>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</si>
  <si>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</si>
  <si>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</si>
  <si>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</si>
  <si>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</si>
  <si>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</si>
  <si>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</si>
  <si>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</si>
  <si>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</si>
  <si>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</si>
  <si>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</si>
  <si>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</si>
  <si>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</si>
  <si>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</si>
  <si>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</si>
  <si>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</si>
  <si>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</si>
  <si>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</si>
  <si>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</si>
  <si>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</si>
  <si>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</si>
  <si>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</si>
  <si>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</si>
  <si>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</si>
  <si>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</si>
  <si>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</si>
  <si>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</si>
  <si>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</si>
  <si>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</si>
  <si>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</si>
  <si>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</si>
  <si>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</si>
  <si>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</si>
  <si>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</si>
  <si>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</si>
  <si>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</si>
  <si>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</si>
  <si>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</si>
  <si>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</si>
  <si>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</si>
  <si>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</si>
  <si>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</si>
  <si>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</si>
  <si>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</si>
  <si>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</si>
  <si>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</si>
  <si>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</si>
  <si>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</si>
  <si>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</si>
  <si>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</si>
  <si>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</si>
  <si>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</si>
  <si>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</si>
  <si>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</si>
  <si>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</si>
  <si>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</si>
  <si>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</si>
  <si>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</si>
  <si>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</si>
  <si>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</si>
  <si>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</si>
  <si>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</si>
  <si>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</si>
  <si>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</si>
  <si>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</si>
  <si>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</si>
  <si>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</si>
  <si>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</si>
  <si>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</si>
  <si>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</si>
  <si>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</si>
  <si>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</si>
  <si>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</si>
  <si>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</si>
  <si>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</si>
  <si>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</si>
  <si>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</si>
  <si>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</si>
  <si>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</si>
  <si>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</si>
  <si>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</si>
  <si>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</si>
  <si>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</si>
  <si>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</si>
  <si>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</si>
  <si>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</si>
  <si>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</si>
  <si>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</si>
  <si>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</si>
  <si>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</si>
  <si>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</si>
  <si>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</si>
  <si>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</si>
  <si>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</si>
  <si>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</si>
  <si>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</si>
  <si>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</si>
  <si>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</si>
  <si>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</si>
  <si>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</si>
  <si>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</si>
  <si>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</si>
  <si>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</si>
  <si>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</si>
  <si>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</si>
  <si>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</si>
  <si>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</si>
  <si>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</si>
  <si>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</si>
  <si>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</si>
  <si>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</si>
  <si>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</si>
  <si>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</si>
  <si>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</si>
  <si>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</si>
  <si>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</si>
  <si>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</si>
  <si>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</si>
  <si>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</si>
  <si>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</si>
  <si>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</si>
  <si>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</si>
  <si>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</si>
  <si>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</si>
  <si>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</si>
  <si>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</si>
  <si>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</si>
  <si>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</si>
  <si>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</si>
  <si>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</si>
  <si>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</si>
  <si>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</si>
  <si>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</si>
  <si>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</si>
  <si>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</si>
  <si>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</si>
  <si>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</si>
  <si>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</si>
  <si>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</si>
  <si>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</si>
  <si>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</si>
  <si>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</si>
  <si>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</si>
  <si>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</si>
  <si>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</si>
  <si>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</si>
  <si>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</si>
  <si>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</si>
  <si>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</si>
  <si>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</si>
  <si>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</si>
  <si>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</si>
  <si>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</si>
  <si>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</si>
  <si>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</si>
  <si>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</si>
  <si>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</si>
  <si>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</si>
  <si>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</si>
  <si>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</si>
  <si>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</si>
  <si>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</si>
  <si>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</si>
  <si>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</si>
  <si>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</si>
  <si>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</si>
  <si>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</si>
  <si>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</si>
  <si>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</si>
  <si>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</si>
  <si>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</si>
  <si>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</si>
  <si>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</si>
  <si>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</si>
  <si>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</si>
  <si>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</si>
  <si>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</si>
  <si>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</si>
  <si>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</si>
  <si>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</si>
  <si>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</si>
  <si>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</si>
  <si>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</si>
  <si>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</si>
  <si>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</si>
  <si>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</si>
  <si>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</si>
  <si>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</si>
  <si>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</si>
  <si>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</si>
  <si>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</si>
  <si>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</si>
  <si>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</si>
  <si>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</si>
  <si>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</si>
  <si>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</si>
  <si>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</si>
  <si>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</si>
  <si>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</si>
  <si>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</si>
  <si>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</si>
  <si>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</si>
  <si>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</si>
  <si>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</si>
  <si>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</si>
  <si>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</si>
  <si>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</si>
  <si>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</si>
  <si>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</si>
  <si>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</si>
  <si>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</si>
  <si>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</si>
  <si>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</si>
  <si>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</si>
  <si>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</si>
  <si>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</si>
  <si>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</si>
  <si>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</si>
  <si>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</si>
  <si>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</si>
  <si>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</si>
  <si>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</si>
  <si>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</si>
  <si>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</si>
  <si>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</si>
  <si>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</si>
  <si>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</si>
  <si>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</si>
  <si>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</si>
  <si>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</si>
  <si>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</si>
  <si>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</si>
  <si>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</si>
  <si>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</si>
  <si>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</si>
  <si>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</si>
  <si>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</si>
  <si>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</si>
  <si>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</si>
  <si>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</si>
  <si>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</si>
  <si>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</si>
  <si>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</si>
  <si>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</si>
  <si>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</si>
  <si>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</si>
  <si>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</si>
  <si>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</si>
  <si>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</si>
  <si>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</si>
  <si>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</si>
  <si>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</si>
  <si>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</si>
  <si>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</si>
  <si>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</si>
  <si>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</si>
  <si>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</si>
  <si>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</si>
  <si>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</si>
  <si>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</si>
  <si>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</si>
  <si>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</si>
  <si>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</si>
  <si>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</si>
  <si>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</si>
  <si>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</si>
  <si>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</si>
  <si>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</si>
  <si>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</si>
  <si>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</si>
  <si>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</si>
  <si>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</si>
  <si>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</si>
  <si>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</si>
  <si>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</si>
  <si>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</si>
  <si>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</si>
  <si>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</si>
  <si>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</si>
  <si>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</si>
  <si>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</si>
  <si>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</si>
  <si>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</si>
  <si>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</si>
  <si>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</si>
  <si>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</si>
  <si>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</si>
  <si>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</si>
  <si>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</si>
  <si>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</si>
  <si>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</si>
  <si>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</si>
  <si>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</si>
  <si>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</si>
  <si>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</si>
  <si>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</si>
  <si>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</si>
  <si>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</si>
  <si>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</si>
  <si>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</si>
  <si>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</si>
  <si>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</si>
  <si>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</si>
  <si>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</si>
  <si>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</si>
  <si>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</si>
  <si>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</si>
  <si>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</si>
  <si>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</si>
  <si>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</si>
  <si>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</si>
  <si>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</si>
  <si>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</si>
  <si>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</si>
  <si>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</si>
  <si>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</si>
  <si>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</si>
  <si>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</si>
  <si>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</si>
  <si>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</si>
  <si>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</si>
  <si>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</si>
  <si>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</si>
  <si>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</si>
  <si>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</si>
  <si>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</si>
  <si>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</si>
  <si>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</si>
  <si>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</si>
  <si>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</si>
  <si>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</si>
  <si>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</si>
  <si>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</si>
  <si>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</si>
  <si>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</si>
  <si>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</si>
  <si>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</si>
  <si>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</si>
  <si>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</si>
  <si>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</si>
  <si>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</si>
  <si>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</si>
  <si>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</si>
  <si>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</si>
  <si>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</si>
  <si>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</si>
  <si>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</si>
  <si>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</si>
  <si>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</si>
  <si>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</si>
  <si>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</si>
  <si>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</si>
  <si>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</si>
  <si>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</si>
  <si>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</si>
  <si>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</si>
  <si>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</si>
  <si>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</si>
  <si>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</si>
  <si>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</si>
  <si>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</si>
  <si>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</si>
  <si>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</si>
  <si>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</si>
  <si>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</si>
  <si>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</si>
  <si>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</si>
  <si>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</si>
  <si>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</si>
  <si>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</si>
  <si>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</si>
  <si>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</si>
  <si>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</si>
  <si>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</si>
  <si>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</si>
  <si>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</si>
  <si>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</si>
  <si>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</si>
  <si>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</si>
  <si>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</si>
  <si>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</si>
  <si>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</si>
  <si>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</si>
  <si>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</si>
  <si>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</si>
  <si>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</si>
  <si>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</si>
  <si>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</si>
  <si>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</si>
  <si>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</si>
  <si>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</si>
  <si>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</si>
  <si>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</si>
  <si>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</si>
  <si>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</si>
  <si>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</si>
  <si>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</si>
  <si>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</si>
  <si>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</si>
  <si>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</si>
  <si>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</si>
  <si>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</si>
  <si>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</si>
  <si>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</si>
  <si>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</si>
  <si>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</si>
  <si>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</si>
  <si>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</si>
  <si>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</si>
  <si>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</si>
  <si>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</si>
  <si>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</si>
  <si>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</si>
  <si>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</si>
  <si>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</si>
  <si>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</si>
  <si>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</si>
  <si>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</si>
  <si>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</si>
  <si>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</si>
  <si>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</si>
  <si>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</si>
  <si>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</si>
  <si>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</si>
  <si>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</si>
  <si>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</si>
  <si>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</si>
  <si>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</si>
  <si>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</si>
  <si>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</si>
  <si>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</si>
  <si>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</si>
  <si>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</si>
  <si>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</si>
  <si>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</si>
  <si>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</si>
  <si>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</si>
  <si>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</si>
  <si>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</si>
  <si>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</si>
  <si>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</si>
  <si>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</si>
  <si>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</si>
  <si>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</si>
  <si>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</si>
  <si>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</si>
  <si>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</si>
  <si>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</si>
  <si>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</si>
  <si>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</si>
  <si>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</si>
  <si>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</si>
  <si>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</si>
  <si>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</si>
  <si>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</si>
  <si>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</si>
  <si>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</si>
  <si>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</si>
  <si>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</si>
  <si>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</si>
  <si>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</si>
  <si>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</si>
  <si>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</si>
  <si>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</si>
  <si>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</si>
  <si>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</si>
  <si>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</si>
  <si>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</si>
  <si>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</si>
  <si>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</si>
  <si>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</si>
  <si>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</si>
  <si>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</si>
  <si>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</si>
  <si>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</si>
  <si>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</si>
  <si>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</si>
  <si>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</si>
  <si>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</si>
  <si>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</si>
  <si>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</si>
  <si>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</si>
  <si>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</si>
  <si>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</si>
  <si>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</si>
  <si>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</si>
  <si>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</si>
  <si>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</si>
  <si>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</si>
  <si>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</si>
  <si>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</si>
  <si>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</si>
  <si>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</si>
  <si>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</si>
  <si>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</si>
  <si>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</si>
  <si>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</si>
  <si>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</si>
  <si>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</si>
  <si>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</si>
  <si>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</si>
  <si>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</si>
  <si>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</si>
  <si>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</si>
  <si>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</si>
  <si>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</si>
  <si>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</si>
  <si>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</si>
  <si>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</si>
  <si>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</si>
  <si>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</si>
  <si>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</si>
  <si>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</si>
  <si>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</si>
  <si>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</si>
  <si>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</si>
  <si>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</si>
  <si>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</si>
  <si>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</si>
  <si>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</si>
  <si>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</si>
  <si>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</si>
  <si>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</si>
  <si>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</si>
  <si>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</si>
  <si>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</si>
  <si>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</si>
  <si>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</si>
  <si>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</si>
  <si>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</si>
  <si>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</si>
  <si>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</si>
  <si>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</si>
  <si>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</si>
  <si>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</si>
  <si>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</si>
  <si>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</si>
  <si>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</si>
  <si>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</si>
  <si>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</si>
  <si>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</si>
  <si>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</si>
  <si>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</si>
  <si>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</si>
  <si>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</si>
  <si>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</si>
  <si>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</si>
  <si>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</si>
  <si>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</si>
  <si>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</si>
  <si>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</si>
  <si>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</si>
  <si>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</si>
  <si>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</si>
  <si>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</si>
  <si>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</si>
  <si>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</si>
  <si>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</si>
  <si>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</si>
  <si>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</si>
  <si>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</si>
  <si>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</si>
  <si>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</si>
  <si>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</si>
  <si>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</si>
  <si>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</si>
  <si>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</si>
  <si>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</si>
  <si>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</si>
  <si>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</si>
  <si>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</si>
  <si>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</si>
  <si>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</si>
  <si>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</si>
  <si>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</si>
  <si>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</si>
  <si>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</si>
  <si>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</si>
  <si>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</si>
  <si>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</si>
  <si>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</si>
  <si>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</si>
  <si>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</si>
  <si>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</si>
  <si>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</si>
  <si>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</si>
  <si>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</si>
  <si>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</si>
  <si>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</si>
  <si>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</si>
  <si>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</si>
  <si>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</si>
  <si>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</si>
  <si>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</si>
  <si>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</si>
  <si>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</si>
  <si>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</si>
  <si>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</si>
  <si>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</si>
  <si>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</si>
  <si>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</si>
  <si>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</si>
  <si>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</si>
  <si>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</si>
  <si>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</si>
  <si>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</si>
  <si>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</si>
  <si>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</si>
  <si>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</si>
  <si>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</si>
  <si>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</si>
  <si>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</si>
  <si>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</si>
  <si>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</si>
  <si>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</si>
  <si>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</si>
  <si>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</si>
  <si>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</si>
  <si>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</si>
  <si>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</si>
  <si>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</si>
  <si>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</si>
  <si>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</si>
  <si>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</si>
  <si>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</si>
  <si>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</si>
  <si>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</si>
  <si>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</si>
  <si>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</si>
  <si>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</si>
  <si>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</si>
  <si>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</si>
  <si>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</si>
  <si>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</si>
  <si>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</si>
  <si>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</si>
  <si>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</si>
  <si>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</si>
  <si>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</si>
  <si>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</si>
  <si>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</si>
  <si>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</si>
  <si>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</si>
  <si>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</si>
  <si>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</si>
  <si>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</si>
  <si>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</si>
  <si>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</si>
  <si>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</si>
  <si>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</si>
  <si>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</si>
  <si>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</si>
  <si>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</si>
  <si>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</si>
  <si>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</si>
  <si>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</si>
  <si>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</si>
  <si>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</si>
  <si>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</si>
  <si>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</si>
  <si>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</si>
  <si>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</si>
  <si>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</si>
  <si>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</si>
  <si>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</si>
  <si>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</si>
  <si>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</si>
  <si>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</si>
  <si>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</si>
  <si>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</si>
  <si>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</si>
  <si>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</si>
  <si>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</si>
  <si>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</si>
  <si>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</si>
  <si>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</si>
  <si>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</si>
  <si>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</si>
  <si>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</si>
  <si>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</si>
  <si>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</si>
  <si>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</si>
  <si>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</si>
  <si>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</si>
  <si>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</si>
  <si>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</si>
  <si>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</si>
  <si>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</si>
  <si>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</si>
  <si>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</si>
  <si>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</si>
  <si>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</si>
  <si>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</si>
  <si>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</si>
  <si>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</si>
  <si>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</si>
  <si>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</si>
  <si>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</si>
  <si>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</si>
  <si>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</si>
  <si>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</si>
  <si>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</si>
  <si>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</si>
  <si>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</si>
  <si>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</si>
  <si>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</si>
  <si>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</si>
  <si>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</si>
  <si>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</si>
  <si>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</si>
  <si>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</si>
  <si>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</si>
  <si>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</si>
  <si>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</si>
  <si>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</si>
  <si>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</si>
  <si>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</si>
  <si>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</si>
  <si>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</si>
  <si>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</si>
  <si>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</si>
  <si>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</si>
  <si>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</si>
  <si>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</si>
  <si>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</si>
  <si>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</si>
  <si>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</si>
  <si>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</si>
  <si>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</si>
  <si>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</si>
  <si>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</si>
  <si>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</si>
  <si>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</si>
  <si>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</si>
  <si>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</si>
  <si>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</si>
  <si>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</si>
  <si>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</si>
  <si>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</si>
  <si>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</si>
  <si>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</si>
  <si>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</si>
  <si>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</si>
  <si>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</si>
  <si>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</si>
  <si>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</si>
  <si>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</si>
  <si>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</si>
  <si>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</si>
  <si>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</si>
  <si>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</si>
  <si>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</si>
  <si>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</si>
  <si>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</si>
  <si>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</si>
  <si>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</si>
  <si>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</si>
  <si>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</si>
  <si>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</si>
  <si>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</si>
  <si>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</si>
  <si>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</si>
  <si>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</si>
  <si>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</si>
  <si>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</si>
  <si>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</si>
  <si>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</si>
  <si>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</si>
  <si>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</si>
  <si>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</si>
  <si>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</si>
  <si>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</si>
  <si>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</si>
  <si>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</si>
  <si>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</si>
  <si>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</si>
  <si>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</si>
  <si>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</si>
  <si>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</si>
  <si>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</si>
  <si>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</si>
  <si>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</si>
  <si>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</si>
  <si>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</si>
  <si>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</si>
  <si>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</si>
  <si>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</si>
  <si>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</si>
  <si>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</si>
  <si>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</si>
  <si>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</si>
  <si>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</si>
  <si>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</si>
  <si>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</si>
  <si>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</si>
  <si>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</si>
  <si>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</si>
  <si>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</si>
  <si>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</si>
  <si>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</si>
  <si>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</si>
  <si>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</si>
  <si>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</si>
  <si>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</si>
  <si>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</si>
  <si>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</si>
  <si>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</si>
  <si>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</si>
  <si>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</si>
  <si>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</si>
  <si>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</si>
  <si>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</si>
  <si>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</si>
  <si>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</si>
  <si>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</si>
  <si>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</si>
  <si>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</si>
  <si>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</si>
  <si>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</si>
  <si>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</si>
  <si>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</si>
  <si>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</si>
  <si>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</si>
  <si>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</si>
  <si>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</si>
  <si>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</si>
  <si>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</si>
  <si>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</si>
  <si>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</si>
  <si>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</si>
  <si>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</si>
  <si>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</si>
  <si>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</si>
  <si>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</si>
  <si>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</si>
  <si>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</si>
  <si>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</si>
  <si>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</si>
  <si>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</si>
  <si>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</si>
  <si>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</si>
  <si>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</si>
  <si>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</si>
  <si>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</si>
  <si>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</si>
  <si>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</si>
  <si>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</si>
  <si>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</si>
  <si>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</si>
  <si>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</si>
  <si>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</si>
  <si>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</si>
  <si>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</si>
  <si>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</si>
  <si>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</si>
  <si>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</si>
  <si>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</si>
  <si>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</si>
  <si>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</si>
  <si>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</si>
  <si>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</si>
  <si>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</si>
  <si>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</si>
  <si>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</si>
  <si>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</si>
  <si>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</si>
  <si>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</si>
  <si>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</si>
  <si>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</si>
  <si>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</si>
  <si>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</si>
  <si>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</si>
  <si>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</si>
  <si>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</si>
  <si>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</si>
  <si>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</si>
  <si>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</si>
  <si>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</si>
  <si>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</si>
  <si>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</si>
  <si>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</si>
  <si>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</si>
  <si>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</si>
  <si>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</si>
  <si>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</si>
  <si>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</si>
  <si>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</si>
  <si>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</si>
  <si>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</si>
  <si>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</si>
  <si>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</si>
  <si>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</si>
  <si>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</si>
  <si>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</si>
  <si>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</si>
  <si>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</si>
  <si>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</si>
  <si>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</si>
  <si>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</si>
  <si>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</si>
  <si>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</si>
  <si>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</si>
  <si>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</si>
  <si>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</si>
  <si>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</si>
  <si>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</si>
  <si>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</si>
  <si>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</si>
  <si>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</si>
  <si>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</si>
  <si>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</si>
  <si>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</si>
  <si>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</si>
  <si>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</si>
  <si>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</si>
  <si>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</si>
  <si>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</si>
  <si>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</si>
  <si>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</si>
  <si>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</si>
  <si>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</si>
  <si>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</si>
  <si>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</si>
  <si>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</si>
  <si>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</si>
  <si>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</si>
  <si>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</si>
  <si>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</si>
  <si>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</si>
  <si>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</si>
  <si>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</si>
  <si>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</si>
  <si>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</si>
  <si>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</si>
  <si>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</si>
  <si>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</si>
  <si>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</si>
  <si>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</si>
  <si>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</si>
  <si>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</si>
  <si>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</si>
  <si>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</si>
  <si>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</si>
  <si>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</si>
  <si>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</si>
  <si>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</si>
  <si>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</si>
  <si>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</si>
  <si>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</si>
  <si>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</si>
  <si>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</si>
  <si>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</si>
  <si>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</si>
  <si>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</si>
  <si>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</si>
  <si>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</si>
  <si>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</si>
  <si>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</si>
  <si>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</si>
  <si>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</si>
  <si>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</si>
  <si>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</si>
  <si>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</si>
  <si>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</si>
  <si>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</si>
  <si>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</si>
  <si>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</si>
  <si>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</si>
  <si>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</si>
  <si>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</si>
  <si>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</si>
  <si>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</si>
  <si>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</si>
  <si>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</si>
  <si>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</si>
  <si>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</si>
  <si>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</si>
  <si>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</si>
  <si>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</si>
  <si>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</si>
  <si>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</si>
  <si>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</si>
  <si>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</si>
  <si>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</si>
  <si>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</si>
  <si>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</si>
  <si>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</si>
  <si>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</si>
  <si>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</si>
  <si>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</si>
  <si>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</si>
  <si>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</si>
  <si>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</si>
  <si>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</si>
  <si>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</si>
  <si>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</si>
  <si>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</si>
  <si>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</si>
  <si>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</si>
  <si>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</si>
  <si>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</si>
  <si>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</si>
  <si>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</si>
  <si>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</si>
  <si>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</si>
  <si>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</si>
  <si>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</si>
  <si>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</si>
  <si>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</si>
  <si>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</si>
  <si>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</si>
  <si>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</si>
  <si>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</si>
  <si>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</si>
  <si>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</si>
  <si>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</si>
  <si>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</si>
  <si>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</si>
  <si>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</si>
  <si>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</si>
  <si>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</si>
  <si>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</si>
  <si>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</si>
  <si>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</si>
  <si>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</si>
  <si>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</si>
  <si>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</si>
  <si>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</si>
  <si>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</si>
  <si>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</si>
  <si>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</si>
  <si>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</si>
  <si>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</si>
  <si>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</si>
  <si>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</si>
  <si>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</si>
  <si>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</si>
  <si>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</si>
  <si>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</si>
  <si>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</si>
  <si>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</si>
  <si>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</si>
  <si>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</si>
  <si>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</si>
  <si>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</si>
  <si>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</si>
  <si>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</si>
  <si>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</si>
  <si>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</si>
  <si>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</si>
  <si>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</si>
  <si>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</si>
  <si>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</si>
  <si>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</si>
  <si>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</si>
  <si>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</si>
  <si>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</si>
  <si>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</si>
  <si>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</si>
  <si>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</si>
  <si>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</si>
  <si>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</si>
  <si>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</si>
  <si>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</si>
  <si>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</si>
  <si>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</si>
  <si>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</si>
  <si>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</si>
  <si>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</si>
  <si>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</si>
  <si>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</si>
  <si>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</si>
  <si>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</si>
  <si>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</si>
  <si>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</si>
  <si>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</si>
  <si>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</si>
  <si>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</si>
  <si>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</si>
  <si>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</si>
  <si>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</si>
  <si>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</si>
  <si>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</si>
  <si>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</si>
  <si>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</si>
  <si>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</si>
  <si>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</si>
  <si>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</si>
  <si>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</si>
  <si>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</si>
  <si>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</si>
  <si>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</si>
  <si>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</si>
  <si>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</si>
  <si>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</si>
  <si>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</si>
  <si>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</si>
  <si>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</si>
  <si>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</si>
  <si>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</si>
  <si>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</si>
  <si>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</si>
  <si>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</si>
  <si>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</si>
  <si>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</si>
  <si>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</si>
  <si>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</si>
  <si>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</si>
  <si>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</si>
  <si>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</si>
  <si>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</si>
  <si>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</si>
  <si>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</si>
  <si>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</si>
  <si>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</si>
  <si>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</si>
  <si>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</si>
  <si>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</si>
  <si>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</si>
  <si>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</si>
  <si>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</si>
  <si>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</si>
  <si>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</si>
  <si>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</si>
  <si>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</si>
  <si>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</si>
  <si>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</si>
  <si>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</si>
  <si>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</si>
  <si>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</si>
  <si>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</si>
  <si>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</si>
  <si>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</si>
  <si>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</si>
  <si>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</si>
  <si>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</si>
  <si>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</si>
  <si>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</si>
  <si>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</si>
  <si>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</si>
  <si>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</si>
  <si>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</si>
  <si>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</si>
  <si>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</si>
  <si>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</si>
  <si>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</si>
  <si>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</si>
  <si>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</si>
  <si>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</si>
  <si>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</si>
  <si>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</si>
  <si>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</si>
  <si>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</si>
  <si>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</si>
  <si>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</si>
  <si>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</si>
  <si>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</si>
  <si>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</si>
  <si>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</si>
  <si>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</si>
  <si>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</si>
  <si>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</si>
  <si>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</si>
  <si>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</si>
  <si>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</si>
  <si>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</si>
  <si>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</si>
  <si>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</si>
  <si>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</si>
  <si>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</si>
  <si>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</si>
  <si>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</si>
  <si>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</si>
  <si>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</si>
  <si>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</si>
  <si>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</si>
  <si>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</si>
  <si>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</si>
  <si>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</si>
  <si>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</si>
  <si>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</si>
  <si>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</si>
  <si>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</si>
  <si>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</si>
  <si>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</si>
  <si>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</si>
  <si>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</si>
  <si>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</si>
  <si>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</si>
  <si>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</si>
  <si>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</si>
  <si>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</si>
  <si>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</si>
  <si>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</si>
  <si>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</si>
  <si>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</si>
  <si>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</si>
  <si>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</si>
  <si>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</si>
  <si>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</si>
  <si>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</si>
  <si>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</si>
  <si>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</si>
  <si>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</si>
  <si>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</si>
  <si>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</si>
  <si>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</si>
  <si>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</si>
  <si>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</si>
  <si>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</si>
  <si>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</si>
  <si>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</si>
  <si>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</si>
  <si>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</si>
  <si>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</si>
  <si>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</si>
  <si>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</si>
  <si>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</si>
  <si>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</si>
  <si>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</si>
  <si>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</si>
  <si>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</si>
  <si>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</si>
  <si>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</si>
  <si>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</si>
  <si>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</si>
  <si>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</si>
  <si>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</si>
  <si>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</si>
  <si>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</si>
  <si>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</si>
  <si>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</si>
  <si>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</si>
  <si>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</si>
  <si>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</si>
  <si>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</si>
  <si>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</si>
  <si>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</si>
  <si>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</si>
  <si>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</si>
  <si>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</si>
  <si>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</si>
  <si>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</si>
  <si>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</si>
  <si>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</si>
  <si>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</si>
  <si>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</si>
  <si>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</si>
  <si>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</si>
  <si>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</si>
  <si>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</si>
  <si>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</si>
  <si>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</si>
  <si>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</si>
  <si>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</si>
  <si>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</si>
  <si>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</si>
  <si>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</si>
  <si>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</si>
  <si>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</si>
  <si>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</si>
  <si>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</si>
  <si>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</si>
  <si>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</si>
  <si>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</si>
  <si>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</si>
  <si>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</si>
  <si>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</si>
  <si>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</si>
  <si>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</si>
  <si>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</si>
  <si>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</si>
  <si>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</si>
  <si>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</si>
  <si>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</si>
  <si>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</si>
  <si>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</si>
  <si>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</si>
  <si>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</si>
  <si>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</si>
  <si>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</si>
  <si>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</si>
  <si>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</si>
  <si>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</si>
  <si>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</si>
  <si>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</si>
  <si>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</si>
  <si>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</si>
  <si>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</si>
  <si>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</si>
  <si>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</si>
  <si>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</si>
  <si>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</si>
  <si>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</si>
  <si>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</si>
  <si>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</si>
  <si>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</si>
  <si>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</si>
  <si>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</si>
  <si>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</si>
  <si>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</si>
  <si>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</si>
  <si>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</si>
  <si>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</si>
  <si>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</si>
  <si>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</si>
  <si>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</si>
  <si>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</si>
  <si>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</si>
  <si>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</si>
  <si>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</si>
  <si>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</si>
  <si>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</si>
  <si>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</si>
  <si>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</si>
  <si>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</si>
  <si>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</si>
  <si>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</si>
  <si>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</si>
  <si>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</si>
  <si>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</si>
  <si>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</si>
  <si>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</si>
  <si>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</si>
  <si>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</si>
  <si>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</si>
  <si>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</si>
  <si>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</si>
  <si>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</si>
  <si>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</si>
  <si>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</si>
  <si>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</si>
  <si>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</si>
  <si>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</si>
  <si>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</si>
  <si>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</si>
  <si>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</si>
  <si>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</si>
  <si>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</si>
  <si>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</si>
  <si>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</si>
  <si>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</si>
  <si>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</si>
  <si>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</si>
  <si>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</si>
  <si>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</si>
  <si>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</si>
  <si>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</si>
  <si>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</si>
  <si>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</si>
  <si>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</si>
  <si>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</si>
  <si>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</si>
  <si>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</si>
  <si>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</si>
  <si>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</si>
  <si>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</si>
  <si>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</si>
  <si>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</si>
  <si>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</si>
  <si>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</si>
  <si>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</si>
  <si>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</si>
  <si>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</si>
  <si>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</si>
  <si>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</si>
  <si>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</si>
  <si>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</si>
  <si>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</si>
  <si>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</si>
  <si>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</si>
  <si>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</si>
  <si>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</si>
  <si>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</si>
  <si>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</si>
  <si>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</si>
  <si>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</si>
  <si>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</si>
  <si>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</si>
  <si>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</si>
  <si>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</si>
  <si>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</si>
  <si>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</si>
  <si>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</si>
  <si>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</si>
  <si>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</si>
  <si>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</si>
  <si>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</si>
  <si>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</si>
  <si>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</si>
  <si>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</si>
  <si>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</si>
  <si>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</si>
  <si>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</si>
  <si>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</si>
  <si>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</si>
  <si>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</si>
  <si>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</si>
  <si>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</si>
  <si>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</si>
  <si>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</si>
  <si>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</si>
  <si>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</si>
  <si>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</si>
  <si>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</si>
  <si>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</si>
  <si>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</si>
  <si>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</si>
  <si>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</si>
  <si>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</si>
  <si>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</si>
  <si>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</si>
  <si>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</si>
  <si>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</si>
  <si>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</si>
  <si>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</si>
  <si>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</si>
  <si>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</si>
  <si>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</si>
  <si>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</si>
  <si>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</si>
  <si>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</si>
  <si>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</si>
  <si>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</si>
  <si>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</si>
  <si>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</si>
  <si>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</si>
  <si>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</si>
  <si>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</si>
  <si>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</si>
  <si>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</si>
  <si>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</si>
  <si>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</si>
  <si>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</si>
  <si>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</si>
  <si>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</si>
  <si>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</si>
  <si>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</si>
  <si>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</si>
  <si>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</si>
  <si>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</si>
  <si>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</si>
  <si>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</si>
  <si>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</si>
  <si>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</si>
  <si>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</si>
  <si>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</si>
  <si>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</si>
  <si>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</si>
  <si>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</si>
  <si>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</si>
  <si>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</si>
  <si>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</si>
  <si>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</si>
  <si>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</si>
  <si>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</si>
  <si>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</si>
  <si>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</si>
  <si>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</si>
  <si>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</si>
  <si>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</si>
  <si>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</si>
  <si>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</si>
  <si>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</si>
  <si>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</si>
  <si>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</si>
  <si>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</si>
  <si>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</si>
  <si>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</si>
  <si>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</si>
  <si>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</si>
  <si>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</si>
  <si>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</si>
  <si>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</si>
  <si>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</si>
  <si>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</si>
  <si>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</si>
  <si>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</si>
  <si>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</si>
  <si>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</si>
  <si>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</si>
  <si>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</si>
  <si>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</si>
  <si>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</si>
  <si>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</si>
  <si>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</si>
  <si>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</si>
  <si>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</si>
  <si>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</si>
  <si>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</si>
  <si>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</si>
  <si>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</si>
  <si>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</si>
  <si>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</si>
  <si>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</si>
  <si>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</si>
  <si>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</si>
  <si>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</si>
  <si>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</si>
  <si>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</si>
  <si>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</si>
  <si>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</si>
  <si>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</si>
  <si>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</si>
  <si>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</si>
  <si>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</si>
  <si>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</si>
  <si>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</si>
  <si>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</si>
  <si>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</si>
  <si>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</si>
  <si>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</si>
  <si>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</si>
  <si>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</si>
  <si>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</si>
  <si>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</si>
  <si>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</si>
  <si>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</si>
  <si>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</si>
  <si>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</si>
  <si>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</si>
  <si>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</si>
  <si>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</si>
  <si>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</si>
  <si>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</si>
  <si>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</si>
  <si>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</si>
  <si>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</si>
  <si>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</si>
  <si>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</si>
  <si>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</si>
  <si>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</si>
  <si>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</si>
  <si>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</si>
  <si>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</si>
  <si>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</si>
  <si>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</si>
  <si>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</si>
  <si>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</si>
  <si>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</si>
  <si>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</si>
  <si>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</si>
  <si>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</si>
  <si>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</si>
  <si>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</si>
  <si>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</si>
  <si>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</si>
  <si>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</si>
  <si>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</si>
  <si>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</si>
  <si>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</si>
  <si>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</si>
  <si>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</si>
  <si>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</si>
  <si>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</si>
  <si>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</si>
  <si>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</si>
  <si>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</si>
  <si>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</si>
  <si>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</si>
  <si>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</si>
  <si>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</si>
  <si>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</si>
  <si>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</si>
  <si>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</si>
  <si>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</si>
  <si>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</si>
  <si>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</si>
  <si>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</si>
  <si>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</si>
  <si>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</si>
  <si>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</si>
  <si>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</si>
  <si>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</si>
  <si>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</si>
  <si>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</si>
  <si>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</si>
  <si>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</si>
  <si>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</si>
  <si>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</si>
  <si>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</si>
  <si>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</si>
  <si>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</si>
  <si>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</si>
  <si>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</si>
  <si>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</si>
  <si>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</si>
  <si>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</si>
  <si>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</si>
  <si>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</si>
  <si>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</si>
  <si>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</si>
  <si>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</si>
  <si>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</si>
  <si>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</si>
  <si>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</si>
  <si>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</si>
  <si>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</si>
  <si>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</si>
  <si>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</si>
  <si>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</si>
  <si>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</si>
  <si>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</si>
  <si>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</si>
  <si>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</si>
  <si>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</si>
  <si>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</si>
  <si>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</si>
  <si>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</si>
  <si>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</si>
  <si>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</si>
  <si>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</si>
  <si>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</si>
  <si>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</si>
  <si>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</si>
  <si>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</si>
  <si>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</si>
  <si>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</si>
  <si>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</si>
  <si>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</si>
  <si>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</si>
  <si>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</si>
  <si>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</si>
  <si>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</si>
  <si>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</si>
  <si>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</si>
  <si>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</si>
  <si>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</si>
  <si>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</si>
  <si>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</si>
  <si>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</si>
  <si>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</si>
  <si>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</si>
  <si>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</si>
  <si>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</si>
  <si>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</si>
  <si>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</si>
  <si>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</si>
  <si>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</si>
  <si>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</si>
  <si>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</si>
  <si>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</si>
  <si>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</si>
  <si>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</si>
  <si>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</si>
  <si>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</si>
  <si>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</si>
  <si>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</si>
  <si>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</si>
  <si>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</si>
  <si>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</si>
  <si>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</si>
  <si>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</si>
  <si>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</si>
  <si>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</si>
  <si>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</si>
  <si>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</si>
  <si>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</si>
  <si>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</si>
  <si>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</si>
  <si>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</si>
  <si>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</si>
  <si>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</si>
  <si>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</si>
  <si>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</si>
  <si>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</si>
  <si>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</si>
  <si>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</si>
  <si>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</si>
  <si>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</si>
  <si>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</si>
  <si>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</si>
  <si>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</si>
  <si>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</si>
  <si>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</si>
  <si>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</si>
  <si>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</si>
  <si>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</si>
  <si>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</si>
  <si>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</si>
  <si>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</si>
  <si>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</si>
  <si>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</si>
  <si>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</si>
  <si>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</si>
  <si>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</si>
  <si>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</si>
  <si>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</si>
  <si>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</si>
  <si>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</si>
  <si>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</si>
  <si>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</si>
  <si>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</si>
  <si>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</si>
  <si>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</si>
  <si>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</si>
  <si>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</si>
  <si>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</si>
  <si>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</si>
  <si>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</si>
  <si>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</si>
  <si>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</si>
  <si>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</si>
  <si>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</si>
  <si>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</si>
  <si>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</si>
  <si>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</si>
  <si>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</si>
  <si>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</si>
  <si>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</si>
  <si>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</si>
  <si>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</si>
  <si>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</si>
  <si>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</si>
  <si>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</si>
  <si>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</si>
  <si>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</si>
  <si>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</si>
  <si>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</si>
  <si>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</si>
  <si>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</si>
  <si>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</si>
  <si>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</si>
  <si>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</si>
  <si>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</si>
  <si>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</si>
  <si>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</si>
  <si>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</si>
  <si>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</si>
  <si>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</si>
  <si>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</si>
  <si>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</si>
  <si>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</si>
  <si>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</si>
  <si>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</si>
  <si>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</si>
  <si>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</si>
  <si>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</si>
  <si>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</si>
  <si>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</si>
  <si>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</si>
  <si>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</si>
  <si>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</si>
  <si>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</si>
  <si>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</si>
  <si>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</si>
  <si>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</si>
  <si>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</si>
  <si>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</si>
  <si>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</si>
  <si>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</si>
  <si>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</si>
  <si>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</si>
  <si>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</si>
  <si>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</si>
  <si>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</si>
  <si>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</si>
  <si>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</si>
  <si>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</si>
  <si>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</si>
  <si>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</si>
  <si>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</si>
  <si>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</si>
  <si>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</si>
  <si>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</si>
  <si>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</si>
  <si>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</si>
  <si>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</si>
  <si>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</si>
  <si>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</si>
  <si>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</si>
  <si>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</si>
  <si>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</si>
  <si>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</si>
  <si>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</si>
  <si>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</si>
  <si>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</si>
  <si>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</si>
  <si>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</si>
  <si>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</si>
  <si>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</si>
  <si>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</si>
  <si>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</si>
  <si>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</si>
  <si>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</si>
  <si>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</si>
  <si>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</si>
  <si>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</si>
  <si>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</si>
  <si>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</si>
  <si>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</si>
  <si>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</si>
  <si>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</si>
  <si>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</si>
  <si>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</si>
  <si>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</si>
  <si>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</si>
  <si>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</si>
  <si>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</si>
  <si>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</si>
  <si>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</si>
  <si>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</si>
  <si>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</si>
  <si>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</si>
  <si>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</si>
  <si>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</si>
  <si>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</si>
  <si>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</si>
  <si>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</si>
  <si>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</si>
  <si>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</si>
  <si>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</si>
  <si>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</si>
  <si>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</si>
  <si>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</si>
  <si>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</si>
  <si>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</si>
  <si>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</si>
  <si>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</si>
  <si>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</si>
  <si>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</si>
  <si>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</si>
  <si>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</si>
  <si>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</si>
  <si>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</si>
  <si>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</si>
  <si>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</si>
  <si>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</si>
  <si>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</si>
  <si>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</si>
  <si>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</si>
  <si>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</si>
  <si>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</si>
  <si>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</si>
  <si>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</si>
  <si>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</si>
  <si>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</si>
  <si>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</si>
  <si>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</si>
  <si>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</si>
  <si>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</si>
  <si>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</si>
  <si>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</si>
  <si>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</si>
  <si>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</si>
  <si>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</si>
  <si>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</si>
  <si>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</si>
  <si>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</si>
  <si>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</si>
  <si>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</si>
  <si>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</si>
  <si>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</si>
  <si>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</si>
  <si>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</si>
  <si>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</si>
  <si>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</si>
  <si>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</si>
  <si>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</si>
  <si>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</si>
  <si>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</si>
  <si>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</si>
  <si>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</si>
  <si>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</si>
  <si>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</si>
  <si>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</si>
  <si>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</si>
  <si>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</si>
  <si>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</si>
  <si>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</si>
  <si>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</si>
  <si>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</si>
  <si>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</si>
  <si>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</si>
  <si>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</si>
  <si>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</si>
  <si>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</si>
  <si>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</si>
  <si>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</si>
  <si>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</si>
  <si>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</si>
  <si>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</si>
  <si>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</si>
  <si>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</si>
  <si>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</si>
  <si>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</si>
  <si>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</si>
  <si>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</si>
  <si>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</si>
  <si>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</si>
  <si>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</si>
  <si>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</si>
  <si>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</si>
  <si>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</si>
  <si>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</si>
  <si>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</si>
  <si>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</si>
  <si>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</si>
  <si>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</si>
  <si>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</si>
  <si>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</si>
  <si>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</si>
  <si>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</si>
  <si>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</si>
  <si>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</si>
  <si>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</si>
  <si>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</si>
  <si>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</si>
  <si>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</si>
  <si>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</si>
  <si>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</si>
  <si>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</si>
  <si>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</si>
  <si>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</si>
  <si>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</si>
  <si>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</si>
  <si>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</si>
  <si>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</si>
  <si>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</si>
  <si>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</si>
  <si>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</si>
  <si>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</si>
  <si>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</si>
  <si>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</si>
  <si>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</si>
  <si>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</si>
  <si>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</si>
  <si>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</si>
  <si>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</si>
  <si>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</si>
  <si>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</si>
  <si>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</si>
  <si>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</si>
  <si>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</si>
  <si>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</si>
  <si>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</si>
  <si>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</si>
  <si>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</si>
  <si>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</si>
  <si>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</si>
  <si>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</si>
  <si>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</si>
  <si>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</si>
  <si>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</si>
  <si>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</si>
  <si>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</si>
  <si>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</si>
  <si>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</si>
  <si>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</si>
  <si>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</si>
  <si>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</si>
  <si>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</si>
  <si>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</si>
  <si>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</si>
  <si>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</si>
  <si>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</si>
  <si>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</si>
  <si>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</si>
  <si>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</si>
  <si>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</si>
  <si>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</si>
  <si>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</si>
  <si>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</si>
  <si>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</si>
  <si>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</si>
  <si>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</si>
  <si>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</si>
  <si>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</si>
  <si>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</si>
  <si>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</si>
  <si>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</si>
  <si>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</si>
  <si>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</si>
  <si>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</si>
  <si>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</si>
  <si>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</si>
  <si>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</si>
  <si>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</si>
  <si>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</si>
  <si>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</si>
  <si>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</si>
  <si>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</si>
  <si>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</si>
  <si>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</si>
  <si>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</si>
  <si>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</si>
  <si>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</si>
  <si>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</si>
  <si>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</si>
  <si>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</si>
  <si>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</si>
  <si>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</si>
  <si>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</si>
  <si>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</si>
  <si>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</si>
  <si>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</si>
  <si>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</si>
  <si>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</si>
  <si>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</si>
  <si>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</si>
  <si>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</si>
  <si>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</si>
  <si>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</si>
  <si>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</si>
  <si>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</si>
  <si>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</si>
  <si>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</si>
  <si>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</si>
  <si>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</si>
  <si>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</si>
  <si>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</si>
  <si>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</si>
  <si>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</si>
  <si>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</si>
  <si>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</si>
  <si>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</si>
  <si>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</si>
  <si>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</si>
  <si>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</si>
  <si>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</si>
  <si>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</si>
  <si>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</si>
  <si>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</si>
  <si>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</si>
  <si>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</si>
  <si>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</si>
  <si>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</si>
  <si>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</si>
  <si>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</si>
  <si>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</si>
  <si>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</si>
  <si>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</si>
  <si>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</si>
  <si>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</si>
  <si>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</si>
  <si>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</si>
  <si>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</si>
  <si>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</si>
  <si>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</si>
  <si>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</si>
  <si>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</si>
  <si>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</si>
  <si>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</si>
  <si>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</si>
  <si>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</si>
  <si>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</si>
  <si>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</si>
  <si>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</si>
  <si>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</si>
  <si>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</si>
  <si>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</si>
  <si>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</si>
  <si>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</si>
  <si>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</si>
  <si>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</si>
  <si>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</si>
  <si>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</si>
  <si>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</si>
  <si>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</si>
  <si>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</si>
  <si>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</si>
  <si>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</si>
  <si>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</si>
  <si>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</si>
  <si>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</si>
  <si>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</si>
  <si>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</si>
  <si>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</si>
  <si>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</si>
  <si>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</si>
  <si>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</si>
  <si>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</si>
  <si>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</si>
  <si>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</si>
  <si>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</si>
  <si>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</si>
  <si>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</si>
  <si>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</si>
  <si>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</si>
  <si>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</si>
  <si>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</si>
  <si>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</si>
  <si>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</si>
  <si>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</si>
  <si>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</si>
  <si>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</si>
  <si>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</si>
  <si>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</si>
  <si>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</si>
  <si>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</si>
  <si>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</si>
  <si>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</si>
  <si>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</si>
  <si>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</si>
  <si>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</si>
  <si>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</si>
  <si>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</si>
  <si>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</si>
  <si>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</si>
  <si>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</si>
  <si>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</si>
  <si>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</si>
  <si>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</si>
  <si>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</si>
  <si>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</si>
  <si>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</si>
  <si>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</si>
  <si>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</si>
  <si>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</si>
  <si>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</si>
  <si>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</si>
  <si>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</si>
  <si>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</si>
  <si>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</si>
  <si>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</si>
  <si>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</si>
  <si>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</si>
  <si>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</si>
  <si>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</si>
  <si>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</si>
  <si>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</si>
  <si>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</si>
  <si>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</si>
  <si>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</si>
  <si>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</si>
  <si>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</si>
  <si>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</si>
  <si>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</si>
  <si>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</si>
  <si>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</si>
  <si>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</si>
  <si>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</si>
  <si>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</si>
  <si>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</si>
  <si>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</si>
  <si>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</si>
  <si>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</si>
  <si>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</si>
  <si>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</si>
  <si>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</si>
  <si>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</si>
  <si>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</si>
  <si>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</si>
  <si>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</si>
  <si>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</si>
  <si>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</si>
  <si>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</si>
  <si>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</si>
  <si>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</si>
  <si>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</si>
  <si>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</si>
  <si>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</si>
  <si>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</si>
  <si>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</si>
  <si>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</si>
  <si>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</si>
  <si>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</si>
  <si>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</si>
  <si>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</si>
  <si>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</si>
  <si>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</si>
  <si>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</si>
  <si>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</si>
  <si>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</si>
  <si>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</si>
  <si>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</si>
  <si>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</si>
  <si>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</si>
  <si>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</si>
  <si>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</si>
  <si>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</si>
  <si>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</si>
  <si>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</si>
  <si>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</si>
  <si>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</si>
  <si>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</si>
  <si>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</si>
  <si>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</si>
  <si>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</si>
  <si>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</si>
  <si>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</si>
  <si>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</si>
  <si>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</si>
  <si>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</si>
  <si>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</si>
  <si>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</si>
  <si>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</si>
  <si>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</si>
  <si>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</si>
  <si>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</si>
  <si>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</si>
  <si>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</si>
  <si>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</si>
  <si>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</si>
  <si>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</si>
  <si>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</si>
  <si>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</si>
  <si>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</si>
  <si>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</si>
  <si>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</si>
  <si>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</si>
  <si>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</si>
  <si>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</si>
  <si>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</si>
  <si>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</si>
  <si>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</si>
  <si>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</si>
  <si>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</si>
  <si>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</si>
  <si>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</si>
  <si>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</si>
  <si>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</si>
  <si>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</si>
  <si>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</si>
  <si>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</si>
  <si>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</si>
  <si>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</si>
  <si>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</si>
  <si>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</si>
  <si>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</si>
  <si>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</si>
  <si>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</si>
  <si>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</si>
  <si>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</si>
  <si>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</si>
  <si>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</si>
  <si>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</si>
  <si>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</si>
  <si>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</si>
  <si>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</si>
  <si>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</si>
  <si>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</si>
  <si>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</si>
  <si>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</si>
  <si>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</si>
  <si>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</si>
  <si>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</si>
  <si>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</si>
  <si>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</si>
  <si>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</si>
  <si>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</si>
  <si>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</si>
  <si>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</si>
  <si>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</si>
  <si>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</si>
  <si>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</si>
  <si>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</si>
  <si>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</si>
  <si>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</si>
  <si>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</si>
  <si>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</si>
  <si>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</si>
  <si>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</si>
  <si>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</si>
  <si>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</si>
  <si>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</si>
  <si>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</si>
  <si>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</si>
  <si>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</si>
  <si>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</si>
  <si>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</si>
  <si>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</si>
  <si>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</si>
  <si>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</si>
  <si>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</si>
  <si>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</si>
  <si>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</si>
  <si>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</si>
  <si>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</si>
  <si>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</si>
  <si>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</si>
  <si>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</si>
  <si>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</si>
  <si>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</si>
  <si>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</si>
  <si>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</si>
  <si>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</si>
  <si>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</si>
  <si>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</si>
  <si>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</si>
  <si>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</si>
  <si>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</si>
  <si>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</si>
  <si>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</si>
  <si>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</si>
  <si>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</si>
  <si>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</si>
  <si>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</si>
  <si>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</si>
  <si>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</si>
  <si>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</si>
  <si>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</si>
  <si>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</si>
  <si>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</si>
  <si>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</si>
  <si>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</si>
  <si>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</si>
  <si>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</si>
  <si>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</si>
  <si>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</si>
  <si>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</si>
  <si>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</si>
  <si>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</si>
  <si>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</si>
  <si>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</si>
  <si>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</si>
  <si>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</si>
  <si>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</si>
  <si>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</si>
  <si>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</si>
  <si>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</si>
  <si>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</si>
  <si>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</si>
  <si>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</si>
  <si>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</si>
  <si>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</si>
  <si>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</si>
  <si>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</si>
  <si>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</si>
  <si>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</si>
  <si>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</si>
  <si>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</si>
  <si>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</si>
  <si>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</si>
  <si>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</si>
  <si>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</si>
  <si>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</si>
  <si>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</si>
  <si>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</si>
  <si>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</si>
  <si>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</si>
  <si>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</si>
  <si>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</si>
  <si>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</si>
  <si>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</si>
  <si>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</si>
  <si>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</si>
  <si>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</si>
  <si>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</si>
  <si>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</si>
  <si>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</si>
  <si>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</si>
  <si>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</si>
  <si>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</si>
  <si>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</si>
  <si>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</si>
  <si>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</si>
  <si>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</si>
  <si>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</si>
  <si>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</si>
  <si>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</si>
  <si>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</si>
  <si>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</si>
  <si>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</si>
  <si>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</si>
  <si>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</si>
  <si>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</si>
  <si>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</si>
  <si>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</si>
  <si>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</si>
  <si>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</si>
  <si>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</si>
  <si>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</si>
  <si>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</si>
  <si>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</si>
  <si>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</si>
  <si>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</si>
  <si>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</si>
  <si>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</si>
  <si>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</si>
  <si>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</si>
  <si>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</si>
  <si>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</si>
  <si>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</si>
  <si>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</si>
  <si>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</si>
  <si>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</si>
  <si>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</si>
  <si>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</si>
  <si>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</si>
  <si>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</si>
  <si>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</si>
  <si>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</si>
  <si>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</si>
  <si>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</si>
  <si>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</si>
  <si>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</si>
  <si>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</si>
  <si>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</si>
  <si>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</si>
  <si>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</si>
  <si>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</si>
  <si>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</si>
  <si>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</si>
  <si>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</si>
  <si>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</si>
  <si>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</si>
  <si>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</si>
  <si>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</si>
  <si>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</si>
  <si>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</si>
  <si>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</si>
  <si>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</si>
  <si>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</si>
  <si>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</si>
  <si>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</si>
  <si>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</si>
  <si>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</si>
  <si>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</si>
  <si>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</si>
  <si>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</si>
  <si>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</si>
  <si>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</si>
  <si>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</si>
  <si>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</si>
  <si>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</si>
  <si>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</si>
  <si>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</si>
  <si>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</si>
  <si>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</si>
  <si>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</si>
  <si>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</si>
  <si>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</si>
  <si>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</si>
  <si>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</si>
  <si>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</si>
  <si>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</si>
  <si>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</si>
  <si>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</si>
  <si>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</si>
  <si>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</si>
  <si>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</si>
  <si>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</si>
  <si>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</si>
  <si>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</si>
  <si>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</si>
  <si>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</si>
  <si>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</si>
  <si>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</si>
  <si>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</si>
  <si>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</si>
  <si>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</si>
  <si>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</si>
  <si>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</si>
  <si>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</si>
  <si>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</si>
  <si>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</si>
  <si>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</si>
  <si>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</si>
  <si>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</si>
  <si>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</si>
  <si>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</si>
  <si>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</si>
  <si>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</si>
  <si>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</si>
  <si>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</si>
  <si>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</si>
  <si>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</si>
  <si>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</si>
  <si>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</si>
  <si>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</si>
  <si>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</si>
  <si>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</si>
  <si>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</si>
  <si>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</si>
  <si>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</si>
  <si>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</si>
  <si>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</si>
  <si>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</si>
  <si>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</si>
  <si>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</si>
  <si>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</si>
  <si>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</si>
  <si>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</si>
  <si>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</si>
  <si>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</si>
  <si>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</si>
  <si>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</si>
  <si>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</si>
  <si>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</si>
  <si>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</si>
  <si>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</si>
  <si>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</si>
  <si>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</si>
  <si>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</si>
  <si>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</si>
  <si>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</si>
  <si>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</si>
  <si>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</si>
  <si>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</si>
  <si>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</si>
  <si>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</si>
  <si>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</si>
  <si>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</si>
  <si>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</si>
  <si>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</si>
  <si>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</si>
  <si>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</si>
  <si>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</si>
  <si>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</si>
  <si>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</si>
  <si>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</si>
  <si>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</si>
  <si>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</si>
  <si>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</si>
  <si>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</si>
  <si>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</si>
  <si>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</si>
  <si>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</si>
  <si>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</si>
  <si>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</si>
  <si>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</si>
  <si>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</si>
  <si>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</si>
  <si>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</si>
  <si>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</si>
  <si>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</si>
  <si>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</si>
  <si>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</si>
  <si>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</si>
  <si>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</si>
  <si>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</si>
  <si>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</si>
  <si>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</si>
  <si>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</si>
  <si>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</si>
  <si>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</si>
  <si>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</si>
  <si>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</si>
  <si>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</si>
  <si>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</si>
  <si>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</si>
  <si>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</si>
  <si>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</si>
  <si>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</si>
  <si>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</si>
  <si>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</si>
  <si>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</si>
  <si>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</si>
  <si>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</si>
  <si>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</si>
  <si>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</si>
  <si>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</si>
  <si>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</si>
  <si>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</si>
  <si>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</si>
  <si>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</si>
  <si>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</si>
  <si>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</si>
  <si>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</si>
  <si>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</si>
  <si>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</si>
  <si>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</si>
  <si>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</si>
  <si>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</si>
  <si>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</si>
  <si>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</si>
  <si>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</si>
  <si>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</si>
  <si>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</si>
  <si>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</si>
  <si>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</si>
  <si>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</si>
  <si>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</si>
  <si>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</si>
  <si>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</si>
  <si>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</si>
  <si>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</si>
  <si>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</si>
  <si>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</si>
  <si>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</si>
  <si>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</si>
  <si>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</si>
  <si>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</si>
  <si>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</si>
  <si>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</si>
  <si>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</si>
  <si>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</si>
  <si>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</si>
  <si>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</si>
  <si>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</si>
  <si>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</si>
  <si>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</si>
  <si>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</si>
  <si>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</si>
  <si>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</si>
  <si>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</si>
  <si>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</si>
  <si>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</si>
  <si>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</si>
  <si>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</si>
  <si>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</si>
  <si>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</si>
  <si>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</si>
  <si>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</si>
  <si>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</si>
  <si>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</si>
  <si>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</si>
  <si>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</si>
  <si>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</si>
  <si>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</si>
  <si>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</si>
  <si>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</si>
  <si>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</si>
  <si>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</si>
  <si>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</si>
  <si>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</si>
  <si>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</si>
  <si>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</si>
  <si>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</si>
  <si>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</si>
  <si>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</si>
  <si>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</si>
  <si>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</si>
  <si>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</si>
  <si>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</si>
  <si>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</si>
  <si>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</si>
  <si>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</si>
  <si>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</si>
  <si>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</si>
  <si>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</si>
  <si>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</si>
  <si>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</si>
  <si>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</si>
  <si>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</si>
  <si>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</si>
  <si>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</si>
  <si>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</si>
  <si>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</si>
  <si>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</si>
  <si>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</si>
  <si>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</si>
  <si>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</si>
  <si>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</si>
  <si>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</si>
  <si>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</si>
  <si>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</si>
  <si>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</si>
  <si>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</si>
  <si>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</si>
  <si>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</si>
  <si>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</si>
  <si>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</si>
  <si>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</si>
  <si>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</si>
  <si>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</si>
  <si>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</si>
  <si>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</si>
  <si>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</si>
  <si>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</si>
  <si>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</si>
  <si>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</si>
  <si>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</si>
  <si>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</si>
  <si>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</si>
  <si>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</si>
  <si>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</si>
  <si>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</si>
  <si>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</si>
  <si>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</si>
  <si>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</si>
  <si>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</si>
  <si>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</si>
  <si>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</si>
  <si>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</si>
  <si>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</si>
  <si>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</si>
  <si>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</si>
  <si>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</si>
  <si>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</si>
  <si>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</si>
  <si>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</si>
  <si>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</si>
  <si>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</si>
  <si>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</si>
  <si>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</si>
  <si>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</si>
  <si>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</si>
  <si>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</si>
  <si>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</si>
  <si>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</si>
  <si>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</si>
  <si>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</si>
  <si>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</si>
  <si>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</si>
  <si>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</si>
  <si>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</si>
  <si>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</si>
  <si>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</si>
  <si>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</si>
  <si>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</si>
  <si>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</si>
  <si>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</si>
  <si>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</si>
  <si>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</si>
  <si>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</si>
  <si>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</si>
  <si>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</si>
  <si>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</si>
  <si>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</si>
  <si>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</si>
  <si>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</si>
  <si>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</si>
  <si>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</si>
  <si>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</si>
  <si>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</si>
  <si>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</si>
  <si>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</si>
  <si>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</si>
  <si>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</si>
  <si>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</si>
  <si>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</si>
  <si>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</si>
  <si>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</si>
  <si>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</si>
  <si>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</si>
  <si>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</si>
  <si>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</si>
  <si>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</si>
  <si>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</si>
  <si>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</si>
  <si>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</si>
  <si>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</si>
  <si>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</si>
  <si>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</si>
  <si>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</si>
  <si>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</si>
  <si>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</si>
  <si>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</si>
  <si>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</si>
  <si>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</si>
  <si>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</si>
  <si>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</si>
  <si>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</si>
  <si>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</si>
  <si>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</si>
  <si>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</si>
  <si>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</si>
  <si>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</si>
  <si>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</si>
  <si>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</si>
  <si>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</si>
  <si>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</si>
  <si>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</si>
  <si>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</si>
  <si>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</si>
  <si>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</si>
  <si>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</si>
  <si>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</si>
  <si>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</si>
  <si>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</si>
  <si>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</si>
  <si>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</si>
  <si>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</si>
  <si>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</si>
  <si>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</si>
  <si>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</si>
  <si>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</si>
  <si>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</si>
  <si>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</si>
  <si>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</si>
  <si>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</si>
  <si>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</si>
  <si>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</si>
  <si>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</si>
  <si>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</si>
  <si>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</si>
  <si>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</si>
  <si>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</si>
  <si>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</si>
  <si>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</si>
  <si>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</si>
  <si>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</si>
  <si>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</si>
  <si>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</si>
  <si>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</si>
  <si>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</si>
  <si>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</si>
  <si>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</si>
  <si>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</si>
  <si>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</si>
  <si>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</si>
  <si>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</si>
  <si>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</si>
  <si>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</si>
  <si>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</si>
  <si>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</si>
  <si>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</si>
  <si>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</si>
  <si>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</si>
  <si>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</si>
  <si>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</si>
  <si>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</si>
  <si>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</si>
  <si>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</si>
  <si>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</si>
  <si>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</si>
  <si>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</si>
  <si>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</si>
  <si>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</si>
  <si>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</si>
  <si>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</si>
  <si>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</si>
  <si>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</si>
  <si>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</si>
  <si>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</si>
  <si>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</si>
  <si>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</si>
  <si>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</si>
  <si>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</si>
  <si>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</si>
  <si>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</si>
  <si>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</si>
  <si>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</si>
  <si>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</si>
  <si>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</si>
  <si>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</si>
  <si>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</si>
  <si>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</si>
  <si>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</si>
  <si>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</si>
  <si>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</si>
  <si>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</si>
  <si>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</si>
  <si>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</si>
  <si>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</si>
  <si>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</si>
  <si>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</si>
  <si>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</si>
  <si>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</si>
  <si>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</si>
  <si>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</si>
  <si>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</si>
  <si>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</si>
  <si>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</si>
  <si>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</si>
  <si>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</si>
  <si>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</si>
  <si>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</si>
  <si>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</si>
  <si>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</si>
  <si>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</si>
  <si>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</si>
  <si>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</si>
  <si>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</si>
  <si>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</si>
  <si>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</si>
  <si>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</si>
  <si>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</si>
  <si>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</si>
  <si>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</si>
  <si>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</si>
  <si>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</si>
  <si>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</si>
  <si>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</si>
  <si>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</si>
  <si>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</si>
  <si>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</si>
  <si>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</si>
  <si>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</si>
  <si>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</si>
  <si>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</si>
  <si>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</si>
  <si>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</si>
  <si>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</si>
  <si>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</si>
  <si>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</si>
  <si>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</si>
  <si>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</si>
  <si>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</si>
  <si>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</si>
  <si>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</si>
  <si>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</si>
  <si>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</si>
  <si>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</si>
  <si>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</si>
  <si>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</si>
  <si>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</si>
  <si>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</si>
  <si>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</si>
  <si>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</si>
  <si>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</si>
  <si>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</si>
  <si>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</si>
  <si>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</si>
  <si>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</si>
  <si>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</si>
  <si>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</si>
  <si>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</si>
  <si>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</si>
  <si>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</si>
  <si>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</si>
  <si>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</si>
  <si>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</si>
  <si>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</si>
  <si>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</si>
  <si>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</si>
  <si>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</si>
  <si>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</si>
  <si>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</si>
  <si>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</si>
  <si>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</si>
  <si>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</si>
  <si>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</si>
  <si>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</si>
  <si>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</si>
  <si>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</si>
  <si>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</si>
  <si>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</si>
  <si>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</si>
  <si>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</si>
  <si>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</si>
  <si>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</si>
  <si>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</si>
  <si>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</si>
  <si>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</si>
  <si>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</si>
  <si>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</si>
  <si>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</si>
  <si>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</si>
  <si>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</si>
  <si>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</si>
  <si>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</si>
  <si>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</si>
  <si>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</si>
  <si>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</si>
  <si>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</si>
  <si>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</si>
  <si>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</si>
  <si>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</si>
  <si>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</si>
  <si>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</si>
  <si>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</si>
  <si>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</si>
  <si>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</si>
  <si>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</si>
  <si>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</si>
  <si>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</si>
  <si>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</si>
  <si>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</si>
  <si>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</si>
  <si>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</si>
  <si>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</si>
  <si>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</si>
  <si>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</si>
  <si>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</si>
  <si>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</si>
  <si>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</si>
  <si>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</si>
  <si>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</si>
  <si>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</si>
  <si>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</si>
  <si>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</si>
  <si>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</si>
  <si>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</si>
  <si>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</si>
  <si>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</si>
  <si>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</si>
  <si>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</si>
  <si>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</si>
  <si>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</si>
  <si>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</si>
  <si>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</si>
  <si>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</si>
  <si>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</si>
  <si>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</si>
  <si>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</si>
  <si>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</si>
  <si>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</si>
  <si>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</si>
  <si>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</si>
  <si>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</si>
  <si>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</si>
  <si>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</si>
  <si>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</si>
  <si>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</si>
  <si>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</si>
  <si>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</si>
  <si>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</si>
  <si>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</si>
  <si>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</si>
  <si>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</si>
  <si>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</si>
  <si>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</si>
  <si>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</si>
  <si>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</si>
  <si>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</si>
  <si>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</si>
  <si>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</si>
  <si>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</si>
  <si>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</si>
  <si>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</si>
  <si>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</si>
  <si>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</si>
  <si>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</si>
  <si>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</si>
  <si>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</si>
  <si>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</si>
  <si>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</si>
  <si>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</si>
  <si>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</si>
  <si>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</si>
  <si>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</si>
  <si>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</si>
  <si>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</si>
  <si>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</si>
  <si>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</si>
  <si>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</si>
  <si>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</si>
  <si>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</si>
  <si>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</si>
  <si>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</si>
  <si>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</si>
  <si>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</si>
  <si>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</si>
  <si>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</si>
  <si>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</si>
  <si>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</si>
  <si>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</si>
  <si>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</si>
  <si>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</si>
  <si>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</si>
  <si>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</si>
  <si>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</si>
  <si>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</si>
  <si>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</si>
  <si>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</si>
  <si>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</si>
  <si>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</si>
  <si>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</si>
  <si>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</si>
  <si>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</si>
  <si>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</si>
  <si>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</si>
  <si>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</si>
  <si>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</si>
  <si>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</si>
  <si>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</si>
  <si>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</si>
  <si>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</si>
  <si>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</si>
  <si>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</si>
  <si>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</si>
  <si>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</si>
  <si>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</si>
  <si>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</si>
  <si>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</si>
  <si>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</si>
  <si>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</si>
  <si>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</si>
  <si>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</si>
  <si>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</si>
  <si>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</si>
  <si>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</si>
  <si>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</si>
  <si>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</si>
  <si>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</si>
  <si>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</si>
  <si>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</si>
  <si>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</si>
  <si>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</si>
  <si>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</si>
  <si>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</si>
  <si>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</si>
  <si>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</si>
  <si>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</si>
  <si>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</si>
  <si>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</si>
  <si>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</si>
  <si>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</si>
  <si>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</si>
  <si>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</si>
  <si>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</si>
  <si>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</si>
  <si>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</si>
  <si>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</si>
  <si>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</si>
  <si>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</si>
  <si>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</si>
  <si>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</si>
  <si>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</si>
  <si>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</si>
  <si>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</si>
  <si>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</si>
  <si>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</si>
  <si>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</si>
  <si>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</si>
  <si>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</si>
  <si>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</si>
  <si>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</si>
  <si>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</si>
  <si>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</si>
  <si>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</si>
  <si>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</si>
  <si>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</si>
  <si>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</si>
  <si>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</si>
  <si>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</si>
  <si>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</si>
  <si>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</si>
  <si>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</si>
  <si>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</si>
  <si>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</si>
  <si>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</si>
  <si>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</si>
  <si>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</si>
  <si>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</si>
  <si>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</si>
  <si>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</si>
  <si>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</si>
  <si>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</si>
  <si>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</si>
  <si>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</si>
  <si>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</si>
  <si>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</si>
  <si>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</si>
  <si>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</si>
  <si>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</si>
  <si>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</si>
  <si>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</si>
  <si>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</si>
  <si>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</si>
  <si>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</si>
  <si>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</si>
  <si>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</si>
  <si>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</si>
  <si>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</si>
  <si>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</si>
  <si>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</si>
  <si>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</si>
  <si>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</si>
  <si>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</si>
  <si>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</si>
  <si>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</si>
  <si>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</si>
  <si>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</si>
  <si>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</si>
  <si>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</si>
  <si>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</si>
  <si>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</si>
  <si>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</si>
  <si>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</si>
  <si>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</si>
  <si>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</si>
  <si>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</si>
  <si>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</si>
  <si>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</si>
  <si>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</si>
  <si>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</si>
  <si>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</si>
  <si>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</si>
  <si>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</si>
  <si>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</si>
  <si>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</si>
  <si>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</si>
  <si>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</si>
  <si>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</si>
  <si>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</si>
  <si>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</si>
  <si>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</si>
  <si>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</si>
  <si>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</si>
  <si>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</si>
  <si>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</si>
  <si>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</si>
  <si>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</si>
  <si>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</si>
  <si>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</si>
  <si>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</si>
  <si>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</si>
  <si>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</si>
  <si>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</si>
  <si>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</si>
  <si>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</si>
  <si>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</si>
  <si>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</si>
  <si>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</si>
  <si>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</si>
  <si>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</si>
  <si>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</si>
  <si>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</si>
  <si>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</si>
  <si>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</si>
  <si>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</si>
  <si>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</si>
  <si>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</si>
  <si>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</si>
  <si>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</si>
  <si>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</si>
  <si>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</si>
  <si>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</si>
  <si>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</si>
  <si>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</si>
  <si>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</si>
  <si>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</si>
  <si>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</si>
  <si>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</si>
  <si>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</si>
  <si>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</si>
  <si>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</si>
  <si>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</si>
  <si>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</si>
  <si>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</si>
  <si>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</si>
  <si>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</si>
  <si>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</si>
  <si>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</si>
  <si>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</si>
  <si>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</si>
  <si>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</si>
  <si>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</si>
  <si>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</si>
  <si>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</si>
  <si>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</si>
  <si>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</si>
  <si>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</si>
  <si>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</si>
  <si>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</si>
  <si>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</si>
  <si>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</si>
  <si>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</si>
  <si>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</si>
  <si>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</si>
  <si>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</si>
  <si>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</si>
  <si>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</si>
  <si>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</si>
  <si>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</si>
  <si>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</si>
  <si>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</si>
  <si>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</si>
  <si>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</si>
  <si>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</si>
  <si>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</si>
  <si>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</si>
  <si>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</si>
  <si>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</si>
  <si>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</si>
  <si>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</si>
  <si>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</si>
  <si>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</si>
  <si>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</si>
  <si>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</si>
  <si>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</si>
  <si>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</si>
  <si>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</si>
  <si>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</si>
  <si>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</si>
  <si>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</si>
  <si>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</si>
  <si>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</si>
  <si>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</si>
  <si>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</si>
  <si>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</si>
  <si>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</si>
  <si>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</si>
  <si>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</si>
  <si>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</si>
  <si>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</si>
  <si>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</si>
  <si>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</si>
  <si>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</si>
  <si>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</si>
  <si>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</si>
  <si>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</si>
  <si>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</si>
  <si>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</si>
  <si>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</si>
  <si>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</si>
  <si>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</si>
  <si>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</si>
  <si>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</si>
  <si>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</si>
  <si>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</si>
  <si>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</si>
  <si>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</si>
  <si>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</si>
  <si>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</si>
  <si>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</si>
  <si>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</si>
  <si>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</si>
  <si>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</si>
  <si>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</si>
  <si>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</si>
  <si>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</si>
  <si>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</si>
  <si>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</si>
  <si>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</si>
  <si>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</si>
  <si>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</si>
  <si>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</si>
  <si>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</si>
  <si>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</si>
  <si>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</si>
  <si>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</si>
  <si>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</si>
  <si>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</si>
  <si>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</si>
  <si>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</si>
  <si>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</si>
  <si>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</si>
  <si>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</si>
  <si>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</si>
  <si>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</si>
  <si>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</si>
  <si>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</si>
  <si>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</si>
  <si>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</si>
  <si>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</si>
  <si>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</si>
  <si>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</si>
  <si>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</si>
  <si>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</si>
  <si>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</si>
  <si>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</si>
  <si>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</si>
  <si>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</si>
  <si>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</si>
  <si>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</si>
  <si>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</si>
  <si>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</si>
  <si>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</si>
  <si>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</si>
  <si>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</si>
  <si>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</si>
  <si>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</si>
  <si>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</si>
  <si>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</si>
  <si>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</si>
  <si>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</si>
  <si>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</si>
  <si>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</si>
  <si>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</si>
  <si>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</si>
  <si>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</si>
  <si>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</si>
  <si>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</si>
  <si>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</si>
  <si>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</si>
  <si>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</si>
  <si>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</si>
  <si>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</si>
  <si>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</si>
  <si>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</si>
  <si>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</si>
  <si>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</si>
  <si>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</si>
  <si>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</si>
  <si>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</si>
  <si>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</si>
  <si>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</si>
  <si>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</si>
  <si>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</si>
  <si>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</si>
  <si>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</si>
  <si>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</si>
  <si>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</si>
  <si>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</si>
  <si>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</si>
  <si>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</si>
  <si>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</si>
  <si>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</si>
  <si>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</si>
  <si>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</si>
  <si>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</si>
  <si>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</si>
  <si>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</si>
  <si>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</si>
  <si>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</si>
  <si>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</si>
  <si>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</si>
  <si>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</si>
  <si>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</si>
  <si>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</si>
  <si>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</si>
  <si>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</si>
  <si>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</si>
  <si>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</si>
  <si>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</si>
  <si>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</si>
  <si>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</si>
  <si>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</si>
  <si>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</si>
  <si>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</si>
  <si>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</si>
  <si>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</si>
  <si>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</si>
  <si>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</si>
  <si>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</si>
  <si>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</si>
  <si>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</si>
  <si>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</si>
  <si>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</si>
  <si>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</si>
  <si>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</si>
  <si>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</si>
  <si>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</si>
  <si>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</si>
  <si>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</si>
  <si>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</si>
  <si>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</si>
  <si>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</si>
  <si>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</si>
  <si>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</si>
  <si>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</si>
  <si>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</si>
  <si>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</si>
  <si>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</si>
  <si>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</si>
  <si>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</si>
  <si>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</si>
  <si>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</si>
  <si>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</si>
  <si>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</si>
  <si>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</si>
  <si>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</si>
  <si>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</si>
  <si>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</si>
  <si>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</si>
  <si>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</si>
  <si>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</si>
  <si>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</si>
  <si>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</si>
  <si>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</si>
  <si>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</si>
  <si>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</si>
  <si>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</si>
  <si>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</si>
  <si>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</si>
  <si>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</si>
  <si>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</si>
  <si>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</si>
  <si>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</si>
  <si>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</si>
  <si>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</si>
  <si>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</si>
  <si>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</si>
  <si>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</si>
  <si>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</si>
  <si>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</si>
  <si>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</si>
  <si>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</si>
  <si>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</si>
  <si>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</si>
  <si>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</si>
  <si>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</si>
  <si>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</si>
  <si>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</si>
  <si>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</si>
  <si>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</si>
  <si>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</si>
  <si>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</si>
  <si>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</si>
  <si>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</si>
  <si>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</si>
  <si>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</si>
  <si>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</si>
  <si>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</si>
  <si>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</si>
  <si>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</si>
  <si>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</si>
  <si>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</si>
  <si>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</si>
  <si>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</si>
  <si>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</si>
  <si>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</si>
  <si>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</si>
  <si>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</si>
  <si>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</si>
  <si>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</si>
  <si>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</si>
  <si>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</si>
  <si>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</si>
  <si>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</si>
  <si>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</si>
  <si>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</si>
  <si>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</si>
  <si>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</si>
  <si>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</si>
  <si>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</si>
  <si>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</si>
  <si>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</si>
  <si>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</si>
  <si>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</si>
  <si>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</si>
  <si>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</si>
  <si>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</si>
  <si>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</si>
  <si>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</si>
  <si>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</si>
  <si>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</si>
  <si>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</si>
  <si>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</si>
  <si>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</si>
  <si>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</si>
  <si>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</si>
  <si>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</si>
  <si>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</si>
  <si>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</si>
  <si>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</si>
  <si>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</si>
  <si>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</si>
  <si>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</si>
  <si>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</si>
  <si>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</si>
  <si>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</si>
  <si>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</si>
  <si>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</si>
  <si>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</si>
  <si>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</si>
  <si>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</si>
  <si>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</si>
  <si>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</si>
  <si>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</si>
  <si>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</si>
  <si>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</si>
  <si>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</si>
  <si>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</si>
  <si>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</si>
  <si>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</si>
  <si>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</si>
  <si>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</si>
  <si>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</si>
  <si>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</si>
  <si>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</si>
  <si>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</si>
  <si>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</si>
  <si>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</si>
  <si>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</si>
  <si>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</si>
  <si>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</si>
  <si>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</si>
  <si>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</si>
  <si>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</si>
  <si>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</si>
  <si>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</si>
  <si>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</si>
  <si>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</si>
  <si>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</si>
  <si>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</si>
  <si>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</si>
  <si>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</si>
  <si>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</si>
  <si>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</si>
  <si>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</si>
  <si>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</si>
  <si>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</si>
  <si>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</si>
  <si>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</si>
  <si>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</si>
  <si>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</si>
  <si>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</si>
  <si>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</si>
  <si>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</si>
  <si>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</si>
  <si>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</si>
  <si>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</si>
  <si>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</si>
  <si>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</si>
  <si>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</si>
  <si>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</si>
  <si>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</si>
  <si>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</si>
  <si>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</si>
  <si>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</si>
  <si>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</si>
  <si>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</si>
  <si>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</si>
  <si>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</si>
  <si>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</si>
  <si>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</si>
  <si>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</si>
  <si>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</si>
  <si>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</si>
  <si>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</si>
  <si>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</si>
  <si>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</si>
  <si>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</si>
  <si>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</si>
  <si>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</si>
  <si>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</si>
  <si>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</si>
  <si>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</si>
  <si>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</si>
  <si>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</si>
  <si>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</si>
  <si>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</si>
  <si>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</si>
  <si>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</si>
  <si>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</si>
  <si>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</si>
  <si>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</si>
  <si>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</si>
  <si>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</si>
  <si>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</si>
  <si>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</si>
  <si>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</si>
  <si>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</si>
  <si>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</si>
  <si>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</si>
  <si>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</si>
  <si>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</si>
  <si>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</si>
  <si>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</si>
  <si>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</si>
  <si>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</si>
  <si>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</si>
  <si>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</si>
  <si>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</si>
  <si>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</si>
  <si>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</si>
  <si>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</si>
  <si>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</si>
  <si>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</si>
  <si>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</si>
  <si>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</si>
  <si>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</si>
  <si>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</si>
  <si>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</si>
  <si>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</si>
  <si>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</si>
  <si>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</si>
  <si>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</si>
  <si>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</si>
  <si>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</si>
  <si>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</si>
  <si>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</si>
  <si>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</si>
  <si>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</si>
  <si>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</si>
  <si>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</si>
  <si>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</si>
  <si>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</si>
  <si>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</si>
  <si>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</si>
  <si>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</si>
  <si>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</si>
  <si>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</si>
  <si>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</si>
  <si>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</si>
  <si>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</si>
  <si>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</si>
  <si>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</si>
  <si>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</si>
  <si>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</si>
  <si>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</si>
  <si>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</si>
  <si>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</si>
  <si>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</si>
  <si>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</si>
  <si>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</si>
  <si>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</si>
  <si>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</si>
  <si>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</si>
  <si>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</si>
  <si>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</si>
  <si>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</si>
  <si>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</si>
  <si>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</si>
  <si>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</si>
  <si>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</si>
  <si>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</si>
  <si>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</si>
  <si>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</si>
  <si>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</si>
  <si>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</si>
  <si>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</si>
  <si>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</si>
  <si>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</si>
  <si>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</si>
  <si>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</si>
  <si>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</si>
  <si>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</si>
  <si>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</si>
  <si>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</si>
  <si>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</si>
  <si>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</si>
  <si>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</si>
  <si>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</si>
  <si>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</si>
  <si>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</si>
  <si>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</si>
  <si>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</si>
  <si>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</si>
  <si>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</si>
  <si>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</si>
  <si>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</si>
  <si>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</si>
  <si>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</si>
  <si>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</si>
  <si>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</si>
  <si>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</si>
  <si>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</si>
  <si>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</si>
  <si>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</si>
  <si>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</si>
  <si>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</si>
  <si>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</si>
  <si>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</si>
  <si>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</si>
  <si>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</si>
  <si>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</si>
  <si>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</si>
  <si>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</si>
  <si>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</si>
  <si>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</si>
  <si>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</si>
  <si>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</si>
  <si>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</si>
  <si>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</si>
  <si>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</si>
  <si>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</si>
  <si>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</si>
  <si>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</si>
  <si>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</si>
  <si>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</si>
  <si>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</si>
  <si>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</si>
  <si>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</si>
  <si>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</si>
  <si>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</si>
  <si>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</si>
  <si>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</si>
  <si>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</si>
  <si>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</si>
  <si>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</si>
  <si>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</si>
  <si>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</si>
  <si>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</si>
  <si>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</si>
  <si>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</si>
  <si>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</si>
  <si>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</si>
  <si>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</si>
  <si>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</si>
  <si>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</si>
  <si>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</si>
  <si>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</si>
  <si>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</si>
  <si>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</si>
  <si>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</si>
  <si>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</si>
  <si>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</si>
  <si>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</si>
  <si>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</si>
  <si>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</si>
  <si>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</si>
  <si>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</si>
  <si>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</si>
  <si>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</si>
  <si>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</si>
  <si>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</si>
  <si>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</si>
  <si>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</si>
  <si>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</si>
  <si>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</si>
  <si>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</si>
  <si>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</si>
  <si>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</si>
  <si>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</si>
  <si>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</si>
  <si>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</si>
  <si>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</si>
  <si>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</si>
  <si>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</si>
  <si>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</si>
  <si>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</si>
  <si>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</si>
  <si>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</si>
  <si>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</si>
  <si>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</si>
  <si>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</si>
  <si>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</si>
  <si>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</si>
  <si>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</si>
  <si>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</si>
  <si>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</si>
  <si>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</si>
  <si>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</si>
  <si>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</si>
  <si>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</si>
  <si>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</si>
  <si>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</si>
  <si>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</si>
  <si>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</si>
  <si>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</si>
  <si>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</si>
  <si>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</si>
  <si>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</si>
  <si>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</si>
  <si>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</si>
  <si>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</si>
  <si>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</si>
  <si>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</si>
  <si>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</si>
  <si>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</si>
  <si>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</si>
  <si>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</si>
  <si>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</si>
  <si>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</si>
  <si>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</si>
  <si>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</si>
  <si>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</si>
  <si>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</si>
  <si>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</si>
  <si>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</si>
  <si>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</si>
  <si>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</si>
  <si>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</si>
  <si>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</si>
  <si>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</si>
  <si>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</si>
  <si>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</si>
  <si>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</si>
  <si>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</si>
  <si>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</si>
  <si>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</si>
  <si>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</si>
  <si>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</si>
  <si>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</si>
  <si>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</si>
  <si>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</si>
  <si>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</si>
  <si>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</si>
  <si>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</si>
  <si>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</si>
  <si>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</si>
  <si>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</si>
  <si>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</si>
  <si>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</si>
  <si>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</si>
  <si>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</si>
  <si>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</si>
  <si>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</si>
  <si>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</si>
  <si>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</si>
  <si>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</si>
  <si>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</si>
  <si>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</si>
  <si>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</si>
  <si>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</si>
  <si>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</si>
  <si>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</si>
  <si>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</si>
  <si>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</si>
  <si>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</si>
  <si>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</si>
  <si>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</si>
  <si>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</si>
  <si>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</si>
  <si>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</si>
  <si>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</si>
  <si>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</si>
  <si>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</si>
  <si>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</si>
  <si>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</si>
  <si>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</si>
  <si>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</si>
  <si>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</si>
  <si>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</si>
  <si>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</si>
  <si>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</si>
  <si>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</si>
  <si>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</si>
  <si>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</si>
  <si>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</si>
  <si>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</si>
  <si>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</si>
  <si>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</si>
  <si>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</si>
  <si>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</si>
  <si>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</si>
  <si>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</si>
  <si>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</si>
  <si>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</si>
  <si>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</si>
  <si>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</si>
  <si>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</si>
  <si>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</si>
  <si>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</si>
  <si>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</si>
  <si>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</si>
  <si>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</si>
  <si>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</si>
  <si>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</si>
  <si>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</si>
  <si>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</si>
  <si>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</si>
  <si>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</si>
  <si>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</si>
  <si>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</si>
  <si>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</si>
  <si>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</si>
  <si>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</si>
  <si>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</si>
  <si>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</si>
  <si>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</si>
  <si>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</si>
  <si>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</si>
  <si>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</si>
  <si>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</si>
  <si>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</si>
  <si>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</si>
  <si>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</si>
  <si>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</si>
  <si>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</si>
  <si>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</si>
  <si>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</si>
  <si>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</si>
  <si>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</si>
  <si>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</si>
  <si>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</si>
  <si>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</si>
  <si>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</si>
  <si>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</si>
  <si>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</si>
  <si>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</si>
  <si>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</si>
  <si>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</si>
  <si>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</si>
  <si>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</si>
  <si>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</si>
  <si>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</si>
  <si>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</si>
  <si>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</si>
  <si>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</si>
  <si>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</si>
  <si>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</si>
  <si>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</si>
  <si>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</si>
  <si>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</si>
  <si>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</si>
  <si>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</si>
  <si>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</si>
  <si>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</si>
  <si>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</si>
  <si>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</si>
  <si>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</si>
  <si>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</si>
  <si>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</si>
  <si>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</si>
  <si>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</si>
  <si>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</si>
  <si>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</si>
  <si>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</si>
  <si>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</si>
  <si>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</si>
  <si>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</si>
  <si>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</si>
  <si>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</si>
  <si>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</si>
  <si>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</si>
  <si>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</si>
  <si>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</si>
  <si>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</si>
  <si>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</si>
  <si>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</si>
  <si>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</si>
  <si>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</si>
  <si>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</si>
  <si>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</si>
  <si>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</si>
  <si>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</si>
  <si>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</si>
  <si>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</si>
  <si>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</si>
  <si>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</si>
  <si>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</si>
  <si>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</si>
  <si>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</si>
  <si>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</si>
  <si>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</si>
  <si>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</si>
  <si>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</si>
  <si>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</si>
  <si>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</si>
  <si>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</si>
  <si>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</si>
  <si>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</si>
  <si>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</si>
  <si>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</si>
  <si>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</si>
  <si>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</si>
  <si>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</si>
  <si>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</si>
  <si>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</si>
  <si>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</si>
  <si>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</si>
  <si>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</si>
  <si>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</si>
  <si>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</si>
  <si>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</si>
  <si>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</si>
  <si>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</si>
  <si>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</si>
  <si>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</si>
  <si>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</si>
  <si>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</si>
  <si>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</si>
  <si>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</si>
  <si>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</si>
  <si>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</si>
  <si>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</si>
  <si>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</si>
  <si>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</si>
  <si>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</si>
  <si>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</si>
  <si>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</si>
  <si>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</si>
  <si>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</si>
  <si>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</si>
  <si>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</si>
  <si>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</si>
  <si>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</si>
  <si>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</si>
  <si>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</si>
  <si>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</si>
  <si>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</si>
  <si>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</si>
  <si>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</si>
  <si>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</si>
  <si>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</si>
  <si>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</si>
  <si>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</si>
  <si>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</si>
  <si>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</si>
  <si>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</si>
  <si>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</si>
  <si>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</si>
  <si>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</si>
  <si>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</si>
  <si>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</si>
  <si>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</si>
  <si>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</si>
  <si>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</si>
  <si>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</si>
  <si>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</si>
  <si>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</si>
  <si>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</si>
  <si>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</si>
  <si>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</si>
  <si>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</si>
  <si>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</si>
  <si>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</si>
  <si>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</si>
  <si>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</si>
  <si>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</si>
  <si>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</si>
  <si>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</si>
  <si>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</si>
  <si>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</si>
  <si>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</si>
  <si>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</si>
  <si>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</si>
  <si>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</si>
  <si>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</si>
  <si>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</si>
  <si>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</si>
  <si>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</si>
  <si>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</si>
  <si>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</si>
  <si>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</si>
  <si>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</si>
  <si>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</si>
  <si>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</si>
  <si>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</si>
  <si>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</si>
  <si>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</si>
  <si>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</si>
  <si>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</si>
  <si>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</si>
  <si>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</si>
  <si>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</si>
  <si>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</si>
  <si>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</si>
  <si>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</si>
  <si>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</si>
  <si>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</si>
  <si>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</si>
  <si>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</si>
  <si>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</si>
  <si>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</si>
  <si>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</si>
  <si>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</si>
  <si>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</si>
  <si>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</si>
  <si>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</si>
  <si>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</si>
  <si>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</si>
  <si>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</si>
  <si>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</si>
  <si>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</si>
  <si>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</si>
  <si>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</si>
  <si>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</si>
  <si>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</si>
  <si>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</si>
  <si>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</si>
  <si>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</si>
  <si>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</si>
  <si>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</si>
  <si>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</si>
  <si>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</si>
  <si>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</si>
  <si>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</si>
  <si>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</si>
  <si>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</si>
  <si>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</si>
  <si>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</si>
  <si>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</si>
  <si>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</si>
  <si>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</si>
  <si>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</si>
  <si>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</si>
  <si>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</si>
  <si>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</si>
  <si>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</si>
  <si>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</si>
  <si>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</si>
  <si>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</si>
  <si>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</si>
  <si>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</si>
  <si>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</si>
  <si>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</si>
  <si>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</si>
  <si>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</si>
  <si>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</si>
  <si>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</si>
  <si>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</si>
  <si>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</si>
  <si>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</si>
  <si>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</si>
  <si>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</si>
  <si>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</si>
  <si>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</si>
  <si>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</si>
  <si>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</si>
  <si>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</si>
  <si>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</si>
  <si>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</si>
  <si>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</si>
  <si>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</si>
  <si>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</si>
  <si>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</si>
  <si>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</si>
  <si>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</si>
  <si>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</si>
  <si>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</si>
  <si>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</si>
  <si>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</si>
  <si>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</si>
  <si>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</si>
  <si>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</si>
  <si>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</si>
  <si>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</si>
  <si>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</si>
  <si>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</si>
  <si>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</si>
  <si>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</si>
  <si>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</si>
  <si>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</si>
  <si>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</si>
  <si>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</si>
  <si>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</si>
  <si>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</si>
  <si>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</si>
  <si>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</si>
  <si>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</si>
  <si>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</si>
  <si>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</si>
  <si>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</si>
  <si>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</si>
  <si>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</si>
  <si>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</si>
  <si>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</si>
  <si>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</si>
  <si>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</si>
  <si>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</si>
  <si>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</si>
  <si>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</si>
  <si>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</si>
  <si>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</si>
  <si>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</si>
  <si>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</si>
  <si>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</si>
  <si>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</si>
  <si>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</si>
  <si>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</si>
  <si>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</si>
  <si>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</si>
  <si>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</si>
  <si>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</si>
  <si>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</si>
  <si>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</si>
  <si>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</si>
  <si>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</si>
  <si>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</si>
  <si>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</si>
  <si>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</si>
  <si>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</si>
  <si>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</si>
  <si>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</si>
  <si>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</si>
  <si>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</si>
  <si>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</si>
  <si>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</si>
  <si>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</si>
  <si>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</si>
  <si>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</si>
  <si>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</si>
  <si>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</si>
  <si>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</si>
  <si>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</si>
  <si>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</si>
  <si>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</si>
  <si>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</si>
  <si>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</si>
  <si>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</si>
  <si>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</si>
  <si>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</si>
  <si>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</si>
  <si>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</si>
  <si>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</si>
  <si>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</si>
  <si>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</si>
  <si>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</si>
  <si>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</si>
  <si>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</si>
  <si>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</si>
  <si>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</si>
  <si>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</si>
  <si>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</si>
  <si>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</si>
  <si>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</si>
  <si>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</si>
  <si>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</si>
  <si>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</si>
  <si>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</si>
  <si>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</si>
  <si>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</si>
  <si>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</si>
  <si>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</si>
  <si>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</si>
  <si>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</si>
  <si>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</si>
  <si>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</si>
  <si>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</si>
  <si>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</si>
  <si>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</si>
  <si>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</si>
  <si>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</si>
  <si>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</si>
  <si>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</si>
  <si>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</si>
  <si>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</si>
  <si>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</si>
  <si>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</si>
  <si>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</si>
  <si>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</si>
  <si>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</si>
  <si>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</si>
  <si>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</si>
  <si>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</si>
  <si>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</si>
  <si>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</si>
  <si>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</si>
  <si>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</si>
  <si>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</si>
  <si>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</si>
  <si>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</si>
  <si>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</si>
  <si>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</si>
  <si>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</si>
  <si>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</si>
  <si>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</si>
  <si>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</si>
  <si>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</si>
  <si>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</si>
  <si>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</si>
  <si>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</si>
  <si>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</si>
  <si>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</si>
  <si>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</si>
  <si>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</si>
  <si>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</si>
  <si>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</si>
  <si>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</si>
  <si>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</si>
  <si>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</si>
  <si>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</si>
  <si>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</si>
  <si>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</si>
  <si>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</si>
  <si>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</si>
  <si>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</si>
  <si>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</si>
  <si>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</si>
  <si>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</si>
  <si>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</si>
  <si>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</si>
  <si>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</si>
  <si>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</si>
  <si>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</si>
  <si>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</si>
  <si>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</si>
  <si>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</si>
  <si>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</si>
  <si>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</si>
  <si>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</si>
  <si>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</si>
  <si>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</si>
  <si>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</si>
  <si>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</si>
  <si>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</si>
  <si>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</si>
  <si>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</si>
  <si>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</si>
  <si>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</si>
  <si>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</si>
  <si>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</si>
  <si>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</si>
  <si>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</si>
  <si>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</si>
  <si>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</si>
  <si>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</si>
  <si>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</si>
  <si>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</si>
  <si>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</si>
  <si>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</si>
  <si>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</si>
  <si>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</si>
  <si>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</si>
  <si>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</si>
  <si>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</si>
  <si>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</si>
  <si>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</si>
  <si>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</si>
  <si>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</si>
  <si>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</si>
  <si>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</si>
  <si>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</si>
  <si>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</si>
  <si>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</si>
  <si>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</si>
  <si>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</si>
  <si>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</si>
  <si>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</si>
  <si>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</si>
  <si>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</si>
  <si>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</si>
  <si>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</si>
  <si>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</si>
  <si>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</si>
  <si>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</si>
  <si>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</si>
  <si>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</si>
  <si>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</si>
  <si>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</si>
  <si>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</si>
  <si>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</si>
  <si>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</si>
  <si>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</si>
  <si>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</si>
  <si>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</si>
  <si>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</si>
  <si>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</si>
  <si>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</si>
  <si>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</si>
  <si>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</si>
  <si>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</si>
  <si>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</si>
  <si>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</si>
  <si>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</si>
  <si>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</si>
  <si>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</si>
  <si>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</si>
  <si>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</si>
  <si>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</si>
  <si>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</si>
  <si>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</si>
  <si>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</si>
  <si>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</si>
  <si>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</si>
  <si>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</si>
  <si>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</si>
  <si>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</si>
  <si>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</si>
  <si>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</si>
  <si>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</si>
  <si>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</si>
  <si>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</si>
  <si>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</si>
  <si>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</si>
  <si>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</si>
  <si>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</si>
  <si>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</si>
  <si>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</si>
  <si>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</si>
  <si>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</si>
  <si>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</si>
  <si>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</si>
  <si>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</si>
  <si>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</si>
  <si>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</si>
  <si>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</si>
  <si>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</si>
  <si>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</si>
  <si>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</si>
  <si>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</si>
  <si>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</si>
  <si>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</si>
  <si>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</si>
  <si>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</si>
  <si>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</si>
  <si>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</si>
  <si>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</si>
  <si>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</si>
  <si>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</si>
  <si>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</si>
  <si>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</si>
  <si>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</si>
  <si>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</si>
  <si>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</si>
  <si>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</si>
  <si>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</si>
  <si>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</si>
  <si>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</si>
  <si>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</si>
  <si>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</si>
  <si>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</si>
  <si>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</si>
  <si>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</si>
  <si>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</si>
  <si>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</si>
  <si>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</si>
  <si>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</si>
  <si>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</si>
  <si>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</si>
  <si>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</si>
  <si>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</si>
  <si>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</si>
  <si>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</si>
  <si>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</si>
  <si>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</si>
  <si>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</si>
  <si>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</si>
  <si>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</si>
  <si>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</si>
  <si>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</si>
  <si>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</si>
  <si>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</si>
  <si>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</si>
  <si>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</si>
  <si>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</si>
  <si>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</si>
  <si>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</si>
  <si>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</si>
  <si>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</si>
  <si>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</si>
  <si>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</si>
  <si>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</si>
  <si>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</si>
  <si>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</si>
  <si>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</si>
  <si>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</si>
  <si>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</si>
  <si>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</si>
  <si>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</si>
  <si>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</si>
  <si>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</si>
  <si>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</si>
  <si>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</si>
  <si>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</si>
  <si>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</si>
  <si>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</si>
  <si>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</si>
  <si>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</si>
  <si>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</si>
  <si>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</si>
  <si>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</si>
  <si>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</si>
  <si>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</si>
  <si>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</si>
  <si>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</si>
  <si>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</si>
  <si>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</si>
  <si>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</si>
  <si>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</si>
  <si>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</si>
  <si>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</si>
  <si>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</si>
  <si>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</si>
  <si>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</si>
  <si>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</si>
  <si>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</si>
  <si>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</si>
  <si>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</si>
  <si>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</si>
  <si>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</si>
  <si>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</si>
  <si>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</si>
  <si>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</si>
  <si>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</si>
  <si>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</si>
  <si>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</si>
  <si>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</si>
  <si>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</si>
  <si>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</si>
  <si>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</si>
  <si>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</si>
  <si>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</si>
  <si>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</si>
  <si>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</si>
  <si>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</si>
  <si>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</si>
  <si>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</si>
  <si>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</si>
  <si>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</si>
  <si>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</si>
  <si>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</si>
  <si>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</si>
  <si>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</si>
  <si>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</si>
  <si>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</si>
  <si>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</si>
  <si>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</si>
  <si>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</si>
  <si>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</si>
  <si>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</si>
  <si>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</si>
  <si>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</si>
  <si>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</si>
  <si>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</si>
  <si>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</si>
  <si>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</si>
  <si>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</si>
  <si>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</si>
  <si>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</si>
  <si>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</si>
  <si>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</si>
  <si>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</si>
  <si>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</si>
  <si>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</si>
  <si>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</si>
  <si>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</si>
  <si>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</si>
  <si>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</si>
  <si>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</si>
  <si>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</si>
  <si>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</si>
  <si>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</si>
  <si>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</si>
  <si>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</si>
  <si>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</si>
  <si>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</si>
  <si>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</si>
  <si>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</si>
  <si>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</si>
  <si>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</si>
  <si>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</si>
  <si>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</si>
  <si>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</si>
  <si>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</si>
  <si>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</si>
  <si>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</si>
  <si>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</si>
  <si>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</si>
  <si>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</si>
  <si>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</si>
  <si>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</si>
  <si>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</si>
  <si>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</si>
  <si>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</si>
  <si>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</si>
  <si>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</si>
  <si>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</si>
  <si>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</si>
  <si>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</si>
  <si>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</si>
  <si>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</si>
  <si>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</si>
  <si>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</si>
  <si>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</si>
  <si>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</si>
  <si>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</si>
  <si>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</si>
  <si>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</si>
  <si>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</si>
  <si>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</si>
  <si>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</si>
  <si>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</si>
  <si>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</si>
  <si>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</si>
  <si>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</si>
  <si>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</si>
  <si>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</si>
  <si>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</si>
  <si>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</si>
  <si>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</si>
  <si>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</si>
  <si>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</si>
  <si>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</si>
  <si>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</si>
  <si>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</si>
  <si>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</si>
  <si>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</si>
  <si>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</si>
  <si>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</si>
  <si>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</si>
  <si>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</si>
  <si>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</si>
  <si>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</si>
  <si>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</si>
  <si>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</si>
  <si>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</si>
  <si>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</si>
  <si>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</si>
  <si>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</si>
  <si>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</si>
  <si>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</si>
  <si>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</si>
  <si>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</si>
  <si>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</si>
  <si>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</si>
  <si>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</si>
  <si>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</si>
  <si>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</si>
  <si>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</si>
  <si>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</si>
  <si>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</si>
  <si>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</si>
  <si>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</si>
  <si>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</si>
  <si>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</si>
  <si>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</si>
  <si>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</si>
  <si>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</si>
  <si>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</si>
  <si>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</si>
  <si>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</si>
  <si>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</si>
  <si>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</si>
  <si>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</si>
  <si>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</si>
  <si>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</si>
  <si>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</si>
  <si>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</si>
  <si>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</si>
  <si>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</si>
  <si>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</si>
  <si>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</si>
  <si>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</si>
  <si>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</si>
  <si>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</si>
  <si>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</si>
  <si>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</si>
  <si>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</si>
  <si>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</si>
  <si>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</si>
  <si>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</si>
  <si>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</si>
  <si>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</si>
  <si>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</si>
  <si>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</si>
  <si>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</si>
  <si>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</si>
  <si>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</si>
  <si>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</si>
  <si>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</si>
  <si>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</si>
  <si>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</si>
  <si>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</si>
  <si>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</si>
  <si>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</si>
  <si>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</si>
  <si>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</si>
  <si>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</si>
  <si>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</si>
  <si>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</si>
  <si>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</si>
  <si>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</si>
  <si>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</si>
  <si>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</si>
  <si>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</si>
  <si>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</si>
  <si>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</si>
  <si>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</si>
  <si>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</si>
  <si>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</si>
  <si>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</si>
  <si>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</si>
  <si>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</si>
  <si>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</si>
  <si>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</si>
  <si>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</si>
  <si>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</si>
  <si>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</si>
  <si>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</si>
  <si>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</si>
  <si>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</si>
  <si>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</si>
  <si>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</si>
  <si>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</si>
  <si>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</si>
  <si>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</si>
  <si>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</si>
  <si>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</si>
  <si>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</si>
  <si>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</si>
  <si>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</si>
  <si>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</si>
  <si>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</si>
  <si>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</si>
  <si>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</si>
  <si>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</si>
  <si>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</si>
  <si>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</si>
  <si>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</si>
  <si>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</si>
  <si>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</si>
  <si>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</si>
  <si>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</si>
  <si>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</si>
  <si>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</si>
  <si>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</si>
  <si>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</si>
  <si>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</si>
  <si>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</si>
  <si>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</si>
  <si>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</si>
  <si>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</si>
  <si>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</si>
  <si>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</si>
  <si>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</si>
  <si>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</si>
  <si>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</si>
  <si>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</si>
  <si>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</si>
  <si>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</si>
  <si>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</si>
  <si>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</si>
  <si>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</si>
  <si>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</si>
  <si>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</si>
  <si>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</si>
  <si>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</si>
  <si>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</si>
  <si>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</si>
  <si>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</si>
  <si>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</si>
  <si>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</si>
  <si>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</si>
  <si>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</si>
  <si>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</si>
  <si>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</si>
  <si>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</si>
  <si>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</si>
  <si>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</si>
  <si>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</si>
  <si>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</si>
  <si>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</si>
  <si>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</si>
  <si>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</si>
  <si>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</si>
  <si>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</si>
  <si>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</si>
  <si>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</si>
  <si>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</si>
  <si>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</si>
  <si>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</si>
  <si>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</si>
  <si>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</si>
  <si>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</si>
  <si>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</si>
  <si>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</si>
  <si>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</si>
  <si>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</si>
  <si>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</si>
  <si>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</si>
  <si>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</si>
  <si>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</si>
  <si>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</si>
  <si>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</si>
  <si>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</si>
  <si>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</si>
  <si>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</si>
  <si>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</si>
  <si>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</si>
  <si>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</si>
  <si>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</si>
  <si>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</si>
  <si>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</si>
  <si>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</si>
  <si>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</si>
  <si>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</si>
  <si>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</si>
  <si>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</si>
  <si>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</si>
  <si>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</si>
  <si>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</si>
  <si>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</si>
  <si>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</si>
  <si>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</si>
  <si>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</si>
  <si>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</si>
  <si>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</si>
  <si>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</si>
  <si>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</si>
  <si>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</si>
  <si>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</si>
  <si>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</si>
  <si>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</si>
  <si>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</si>
  <si>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</si>
  <si>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</si>
  <si>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</si>
  <si>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</si>
  <si>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</si>
  <si>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</si>
  <si>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</si>
  <si>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</si>
  <si>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</si>
  <si>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</si>
  <si>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</si>
  <si>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</si>
  <si>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</si>
  <si>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</si>
  <si>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</si>
  <si>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</si>
  <si>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</si>
  <si>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</si>
  <si>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</si>
  <si>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</si>
  <si>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</si>
  <si>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</si>
  <si>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</si>
  <si>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</si>
  <si>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</si>
  <si>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</si>
  <si>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</si>
  <si>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</si>
  <si>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</si>
  <si>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</si>
  <si>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</si>
  <si>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</si>
  <si>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</si>
  <si>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</si>
  <si>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</si>
  <si>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</si>
  <si>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</si>
  <si>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</si>
  <si>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</si>
  <si>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</si>
  <si>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</si>
  <si>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</si>
  <si>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</si>
  <si>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</si>
  <si>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</si>
  <si>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</si>
  <si>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</si>
  <si>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</si>
  <si>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</si>
  <si>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</si>
  <si>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</si>
  <si>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</si>
  <si>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</si>
  <si>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</si>
  <si>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</si>
  <si>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</si>
  <si>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</si>
  <si>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</si>
  <si>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</si>
  <si>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</si>
  <si>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</si>
  <si>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</si>
  <si>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</si>
  <si>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</si>
  <si>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</si>
  <si>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</si>
  <si>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</si>
  <si>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</si>
  <si>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</si>
  <si>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</si>
  <si>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</si>
  <si>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</si>
  <si>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</si>
  <si>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</si>
  <si>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</si>
  <si>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</si>
  <si>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</si>
  <si>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</si>
  <si>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</si>
  <si>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</si>
  <si>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</si>
  <si>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</si>
  <si>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</si>
  <si>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</si>
  <si>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</si>
  <si>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</si>
  <si>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</si>
  <si>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</si>
  <si>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</si>
  <si>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</si>
  <si>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</si>
  <si>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</si>
  <si>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</si>
  <si>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</si>
  <si>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</si>
  <si>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</si>
  <si>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</si>
  <si>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</si>
  <si>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</si>
  <si>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</si>
  <si>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</si>
  <si>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</si>
  <si>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</si>
  <si>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</si>
  <si>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</si>
  <si>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</si>
  <si>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</si>
  <si>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</si>
  <si>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</si>
  <si>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</si>
  <si>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</si>
  <si>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</si>
  <si>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</si>
  <si>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</si>
  <si>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</si>
  <si>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</si>
  <si>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</si>
  <si>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</si>
  <si>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</si>
  <si>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</si>
  <si>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</si>
  <si>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</si>
  <si>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</si>
  <si>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</si>
  <si>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</si>
  <si>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</si>
  <si>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</si>
  <si>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</si>
  <si>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</si>
  <si>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</si>
  <si>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</si>
  <si>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</si>
  <si>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</si>
  <si>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</si>
  <si>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</si>
  <si>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</si>
  <si>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</si>
  <si>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</si>
  <si>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</si>
  <si>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</si>
  <si>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</si>
  <si>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</si>
  <si>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</si>
  <si>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</si>
  <si>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</si>
  <si>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</si>
  <si>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</si>
  <si>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</si>
  <si>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</si>
  <si>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</si>
  <si>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</si>
  <si>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</si>
  <si>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</si>
  <si>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</si>
  <si>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</si>
  <si>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</si>
  <si>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</si>
  <si>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</si>
  <si>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</si>
  <si>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</si>
  <si>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</si>
  <si>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</si>
  <si>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</si>
  <si>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</si>
  <si>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</si>
  <si>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</si>
  <si>
    <t>Choosin' Texas|Ella Langley|46277</t>
  </si>
  <si>
    <t>Boston|Stella Lefty|46277</t>
  </si>
  <si>
    <t>I Knew It, I Knew You|Taylor Swift|46277</t>
  </si>
  <si>
    <t>Hate That I Made You Love Me|Ariana Grande|46277</t>
  </si>
  <si>
    <t>Been By Now|Morgan Wallen|46277</t>
  </si>
  <si>
    <t>Dracula|Tame Impala &amp; JENNIE|46277</t>
  </si>
  <si>
    <t>So Easy (To Fall In Love)|Olivia Dean|46277</t>
  </si>
  <si>
    <t>Man I Need|Olivia Dean|46277</t>
  </si>
  <si>
    <t>Risk It All|Bruno Mars|46277</t>
  </si>
  <si>
    <t>Be Her|Ella Langley|46277</t>
  </si>
  <si>
    <t>I Can't Love You Anymore|Ella Langley &amp; Morgan Wallen|46277</t>
  </si>
  <si>
    <t>Stupid Song|Olivia Rodrigo|46277</t>
  </si>
  <si>
    <t>Drop Dead|Olivia Rodrigo|46277</t>
  </si>
  <si>
    <t>I Just Might|Bruno Mars|46277</t>
  </si>
  <si>
    <t>Midnight Sun|Zara Larsson|46277</t>
  </si>
  <si>
    <t>BbY WOW|Karol G With Judeline &amp; rusowsky|46277</t>
  </si>
  <si>
    <t>Janice STFU|Drake|46277</t>
  </si>
  <si>
    <t>Be By You|Luke Combs|46277</t>
  </si>
  <si>
    <t>9 To 5|Dolly Parton|46277</t>
  </si>
  <si>
    <t>Babydoll|Dominic Fike|46277</t>
  </si>
  <si>
    <t>Earrings|Malcolm Todd|46277</t>
  </si>
  <si>
    <t>Jolene|Dolly Parton|46277</t>
  </si>
  <si>
    <t>Dead Fresh|Lil Baby|46277</t>
  </si>
  <si>
    <t>Loser|Tame Impala|46277</t>
  </si>
  <si>
    <t>Spend Dat|Yung Miami|46277</t>
  </si>
  <si>
    <t>The Cure|Olivia Rodrigo|46277</t>
  </si>
  <si>
    <t>Jaded|Koe Wetzel &amp; Ella Langley|46277</t>
  </si>
  <si>
    <t>Loving Life Again|Ella Langley|46277</t>
  </si>
  <si>
    <t>Oh Yeah?|Steve Lacy|46277</t>
  </si>
  <si>
    <t>Animal|KATSEYE|46277</t>
  </si>
  <si>
    <t>Dai Dai (FIFA World Cup Official Song 2026)|Shakira X Burna Boy|46277</t>
  </si>
  <si>
    <t>What You Need|Tems|46277</t>
  </si>
  <si>
    <t>Cinderella|Mac Miller Featuring Ty Dolla $ign|46277</t>
  </si>
  <si>
    <t>Petal|Ariana Grande|46277</t>
  </si>
  <si>
    <t>Shabang|Drake|46277</t>
  </si>
  <si>
    <t>Orbiter|Noah Kahan|46277</t>
  </si>
  <si>
    <t>Self Aware|Temper City|46277</t>
  </si>
  <si>
    <t>Morning Dew (Donk)|Beyonce|46277</t>
  </si>
  <si>
    <t>Freakin' Out|Dexter And The Moonrocks|46277</t>
  </si>
  <si>
    <t>Piece Of Your Love|Rod Wave|46277</t>
  </si>
  <si>
    <t>Mr. Know It All|Teddy Swims|46277</t>
  </si>
  <si>
    <t>AH HA|Cardi B|46277</t>
  </si>
  <si>
    <t>Take Me Back (Leave Me There)|Cody Johnson|46277</t>
  </si>
  <si>
    <t>Cowgirl|Shaboozey|46277</t>
  </si>
  <si>
    <t>I Will Always Love You|Dolly Parton|46277</t>
  </si>
  <si>
    <t>Rein Me In|Sam Fender &amp; Olivia Dean|46277</t>
  </si>
  <si>
    <t>Hit The Wall|Gracie Abrams|46277</t>
  </si>
  <si>
    <t>Hustle|Rod Wave|46277</t>
  </si>
  <si>
    <t>Rethink Some Things|Luke Combs|46277</t>
  </si>
  <si>
    <t>Bloodstream|Alyssa Grace|46277</t>
  </si>
  <si>
    <t>Take Care</t>
  </si>
  <si>
    <t>Take Care|Rod Wave|46277</t>
  </si>
  <si>
    <t>Phone, Keys, Wallet|Lainey Wilson &amp; John Mayer|46277</t>
  </si>
  <si>
    <t>War Wounds</t>
  </si>
  <si>
    <t>War Wounds|Rod Wave|46277</t>
  </si>
  <si>
    <t>I Am</t>
  </si>
  <si>
    <t>I Am|Rod Wave|46277</t>
  </si>
  <si>
    <t>Great Expectation|Sienna Spiro|46277</t>
  </si>
  <si>
    <t>Ain't In LA|ADELA|46277</t>
  </si>
  <si>
    <t>Mexico Honey|Kacey Musgraves|46277</t>
  </si>
  <si>
    <t>My Body Isn't Ready|sombr|46277</t>
  </si>
  <si>
    <t>Sue Me|Audrey Hobert|46277</t>
  </si>
  <si>
    <t>Carry On|Kenny Chesney|46277</t>
  </si>
  <si>
    <t>Some Of Your Love|PARTYNEXTDOOR|46277</t>
  </si>
  <si>
    <t>serena joy</t>
  </si>
  <si>
    <t>serena joy|Olivia Rodrigo|46277</t>
  </si>
  <si>
    <t>Chevy Silverado|Bailey Zimmerman|46277</t>
  </si>
  <si>
    <t>Willing And Able|Noah Kahan|46277</t>
  </si>
  <si>
    <t>Doors|Noah Kahan|46277</t>
  </si>
  <si>
    <t>Hootie Frutti|KATSEYE|46277</t>
  </si>
  <si>
    <t>Ghetto Love Story|BabyChiefDoit|46277</t>
  </si>
  <si>
    <t>Think As You Drunk|Riley Green|46277</t>
  </si>
  <si>
    <t>Dope Girl</t>
  </si>
  <si>
    <t>Dope Girl|Rod Wave|46277</t>
  </si>
  <si>
    <t>Noble|F3miii|46277</t>
  </si>
  <si>
    <t>Keep Dancing</t>
  </si>
  <si>
    <t>Rod Wave Featuring Hazlett</t>
  </si>
  <si>
    <t>Keep Dancing|Rod Wave Featuring Hazlett|46277</t>
  </si>
  <si>
    <t>Another Drink|Marshmello &amp; Kelsea Ballerini|46277</t>
  </si>
  <si>
    <t>Look At Me Momma</t>
  </si>
  <si>
    <t>Look At Me Momma|Rod Wave|46277</t>
  </si>
  <si>
    <t>Not New To It</t>
  </si>
  <si>
    <t>Not New To It|Rod Wave|46277</t>
  </si>
  <si>
    <t>Maggots For Brains|Olivia Rodrigo|46277</t>
  </si>
  <si>
    <t>McArthur|HARDY, Eric Church, Morgan Wallen &amp; Tim McGraw|46277</t>
  </si>
  <si>
    <t>Ahi|Karol G With Drake|46277</t>
  </si>
  <si>
    <t>Honeybee|Olivia Rodrigo|46277</t>
  </si>
  <si>
    <t>Expectations|Olivia Rodrigo|46277</t>
  </si>
  <si>
    <t>End Of August|Noah Kahan|46277</t>
  </si>
  <si>
    <t>Kiss Me Interlude</t>
  </si>
  <si>
    <t>Kiss Me Interlude|Rod Wave|46277</t>
  </si>
  <si>
    <t>Still|Karol G With Bruno Mars|46277</t>
  </si>
  <si>
    <t>WTF GOIN|Belly Gang Kushington &amp; 21 Savage|46277</t>
  </si>
  <si>
    <t>Empty Words|Corey Kent|46277</t>
  </si>
  <si>
    <t>South Of Sanity|Zach Top|46277</t>
  </si>
  <si>
    <t>The Feeling|Steve Lacy|46277</t>
  </si>
  <si>
    <t>Venusian</t>
  </si>
  <si>
    <t>Venusian|Rod Wave Featuring Hazlett|46277</t>
  </si>
  <si>
    <t>TP</t>
  </si>
  <si>
    <t>TP|Rod Wave|46277</t>
  </si>
  <si>
    <t>2017 (Streamer U)</t>
  </si>
  <si>
    <t>Rod Wave Featuring Aimee Carty</t>
  </si>
  <si>
    <t>2017 (Streamer U)|Rod Wave Featuring Aimee Carty|46277</t>
  </si>
  <si>
    <t>Kid Myself|John Morgan|46277</t>
  </si>
  <si>
    <t>LaCosa Nostra</t>
  </si>
  <si>
    <t>LaCosa Nostra|Rod Wave|46277</t>
  </si>
  <si>
    <t>In My Room|Julia Wolf|46277</t>
  </si>
  <si>
    <t>Mainstay</t>
  </si>
  <si>
    <t>Rod Wave Featuring Luv Von</t>
  </si>
  <si>
    <t>Mainstay|Rod Wave Featuring Luv Von|46277</t>
  </si>
  <si>
    <t>Lost And Insecure</t>
  </si>
  <si>
    <t>Lost And Insecure|Rod Wave|46277</t>
  </si>
  <si>
    <t>What's Wrong With Me|Olivia Rodrigo &amp; Robert Smith|46277</t>
  </si>
  <si>
    <t>All My Exes|Lauren Alaina Featuring Chase Matthew|46277</t>
  </si>
  <si>
    <t>Painted You Pretty|Hudson Westbrook|46277</t>
  </si>
  <si>
    <t>Emerald Eyes</t>
  </si>
  <si>
    <t>Emerald Eyes|Alex Warren|46277</t>
  </si>
  <si>
    <t>Bottom Of Your Boots|Ella Langley|46277</t>
  </si>
  <si>
    <t/>
  </si>
  <si>
    <t>Smile</t>
  </si>
  <si>
    <t>Nothin' Left</t>
  </si>
  <si>
    <t>Whiskey In Reverse</t>
  </si>
  <si>
    <t>Working Man's Song</t>
  </si>
  <si>
    <t>Crazy Eyes</t>
  </si>
  <si>
    <t>Don't Say You Love Me</t>
  </si>
  <si>
    <t>Jin</t>
  </si>
  <si>
    <t>Not Like Us</t>
  </si>
  <si>
    <t>Stargazing</t>
  </si>
  <si>
    <t>I Never Lie</t>
  </si>
  <si>
    <t>Taste</t>
  </si>
  <si>
    <t>Bad Dreams</t>
  </si>
  <si>
    <t>Sailor Song</t>
  </si>
  <si>
    <t>Gigi Perez</t>
  </si>
  <si>
    <t>Dangerous</t>
  </si>
  <si>
    <t>Sleep Token</t>
  </si>
  <si>
    <t>Caramel</t>
  </si>
  <si>
    <t>Emergence</t>
  </si>
  <si>
    <t>Even In Arcadia</t>
  </si>
  <si>
    <t>Look To Windward</t>
  </si>
  <si>
    <t>Past Self</t>
  </si>
  <si>
    <t>Damocles</t>
  </si>
  <si>
    <t>Gethsemane</t>
  </si>
  <si>
    <t>Provider</t>
  </si>
  <si>
    <t>You Had To Be There</t>
  </si>
  <si>
    <t>Megan Moroney &amp; Kenny Chesney</t>
  </si>
  <si>
    <t>Nope Your Too Late I Already Died</t>
  </si>
  <si>
    <t>wifiskeleton &amp; i wanna be a jack-o-lantern</t>
  </si>
  <si>
    <t>Texas</t>
  </si>
  <si>
    <t>Loco</t>
  </si>
  <si>
    <t>Neton Vega</t>
  </si>
  <si>
    <t>Are You Even Real</t>
  </si>
  <si>
    <t>Teddy Swims &amp; GIVEON</t>
  </si>
  <si>
    <t>Denial Is A River</t>
  </si>
  <si>
    <t>Money On Money</t>
  </si>
  <si>
    <t>Young Thug Featuring Future</t>
  </si>
  <si>
    <t>Ribs</t>
  </si>
  <si>
    <t>Infinite Baths</t>
  </si>
  <si>
    <t>Residuals</t>
  </si>
  <si>
    <t>Priceless</t>
  </si>
  <si>
    <t>Maroon 5 &amp; LISA</t>
  </si>
  <si>
    <t>Like Him</t>
  </si>
  <si>
    <t>Tyler, The Creator Featuring Lola Young</t>
  </si>
  <si>
    <t>Te Queria Ver</t>
  </si>
  <si>
    <t>Aleman X Neton Vega</t>
  </si>
  <si>
    <t>Old Phone</t>
  </si>
  <si>
    <t>My World</t>
  </si>
  <si>
    <t>Chuckyy</t>
  </si>
  <si>
    <t>Morena</t>
  </si>
  <si>
    <t>Neton Vega &amp; Peso Pluma</t>
  </si>
  <si>
    <t>Holy Smokes</t>
  </si>
  <si>
    <t>Me Prometi</t>
  </si>
  <si>
    <t>Ivan Cornejo</t>
  </si>
  <si>
    <t>BMF</t>
  </si>
  <si>
    <t>SZA</t>
  </si>
  <si>
    <t>Haunted</t>
  </si>
  <si>
    <t>Kane Brown With Jelly Roll</t>
  </si>
  <si>
    <t>Steve's Lava Chicken</t>
  </si>
  <si>
    <t>Jack Black</t>
  </si>
  <si>
    <t>The Days</t>
  </si>
  <si>
    <t>CHRYSTAL</t>
  </si>
  <si>
    <t>Die Trying</t>
  </si>
  <si>
    <t>PARTYNEXTDOOR, Drake &amp; Yebba</t>
  </si>
  <si>
    <t>No Pole</t>
  </si>
  <si>
    <t>End Of The World</t>
  </si>
  <si>
    <t>Friends Like That</t>
  </si>
  <si>
    <t>John Morgan Featuring Jason Aldean</t>
  </si>
  <si>
    <t>Somethin' 'Bout A Woman</t>
  </si>
  <si>
    <t>Thomas Rhett Featuring Teddy Swims</t>
  </si>
  <si>
    <t>Gimme A Hug</t>
  </si>
  <si>
    <t>Ojos Tristes</t>
  </si>
  <si>
    <t>Selena Gomez, Benny Blanco &amp; The Marias</t>
  </si>
  <si>
    <t>Headphones On</t>
  </si>
  <si>
    <t>Call Me When You Break Up</t>
  </si>
  <si>
    <t>Selena Gomez, Benny Blanco &amp; Gracie Abrams</t>
  </si>
  <si>
    <t>Forever To Me</t>
  </si>
  <si>
    <t>Cole Swindell</t>
  </si>
  <si>
    <t>Chest Pain (I Love)</t>
  </si>
  <si>
    <t>Actin Up</t>
  </si>
  <si>
    <t>Tommy Richman</t>
  </si>
  <si>
    <t>Tattoo</t>
  </si>
  <si>
    <t>Tito Double P</t>
  </si>
  <si>
    <t>like JENNIE</t>
  </si>
  <si>
    <t>JENNIE</t>
  </si>
  <si>
    <t>Choosin' Texas|Ella Langley|46284</t>
  </si>
  <si>
    <t>Boston|Stella Lefty|46284</t>
  </si>
  <si>
    <t>I Knew It, I Knew You|Taylor Swift|46284</t>
  </si>
  <si>
    <t>Been By Now|Morgan Wallen|46284</t>
  </si>
  <si>
    <t>Hate That I Made You Love Me|Ariana Grande|46284</t>
  </si>
  <si>
    <t>Dracula|Tame Impala &amp; JENNIE|46284</t>
  </si>
  <si>
    <t>So Easy (To Fall In Love)|Olivia Dean|46284</t>
  </si>
  <si>
    <t>Man I Need|Olivia Dean|46284</t>
  </si>
  <si>
    <t>Be Her|Ella Langley|46284</t>
  </si>
  <si>
    <t>BbY WOW|Karol G With Judeline &amp; rusowsky|46284</t>
  </si>
  <si>
    <t>Risk It All|Bruno Mars|46284</t>
  </si>
  <si>
    <t>Stupid Song|Olivia Rodrigo|46284</t>
  </si>
  <si>
    <t>Midnight Sun|Zara Larsson|46284</t>
  </si>
  <si>
    <t>I Can't Love You Anymore|Ella Langley &amp; Morgan Wallen|46284</t>
  </si>
  <si>
    <t>I Just Might|Bruno Mars|46284</t>
  </si>
  <si>
    <t>Drop Dead|Olivia Rodrigo|46284</t>
  </si>
  <si>
    <t>Be By You|Luke Combs|46284</t>
  </si>
  <si>
    <t>Janice STFU|Drake|46284</t>
  </si>
  <si>
    <t>Earrings|Malcolm Todd|46284</t>
  </si>
  <si>
    <t>Babydoll|Dominic Fike|46284</t>
  </si>
  <si>
    <t>Dead Fresh|Lil Baby|46284</t>
  </si>
  <si>
    <t>Loser|Tame Impala|46284</t>
  </si>
  <si>
    <t>Jaded|Koe Wetzel &amp; Ella Langley|46284</t>
  </si>
  <si>
    <t>Loving Life Again|Ella Langley|46284</t>
  </si>
  <si>
    <t>The Cure|Olivia Rodrigo|46284</t>
  </si>
  <si>
    <t>Oh Yeah?|Steve Lacy|46284</t>
  </si>
  <si>
    <t>Animal|KATSEYE|46284</t>
  </si>
  <si>
    <t>Spend Dat|Yung Miami|46284</t>
  </si>
  <si>
    <t>Dai Dai (FIFA World Cup Official Song 2026)|Shakira X Burna Boy|46284</t>
  </si>
  <si>
    <t>Ain't In LA|ADELA|46284</t>
  </si>
  <si>
    <t>Morning Dew (Donk)|Beyonce|46284</t>
  </si>
  <si>
    <t>What You Need|Tems|46284</t>
  </si>
  <si>
    <t>Take Me Back (Leave Me There)|Cody Johnson|46284</t>
  </si>
  <si>
    <t>Cinderella|Mac Miller Featuring Ty Dolla $ign|46284</t>
  </si>
  <si>
    <t>Bass Persuades</t>
  </si>
  <si>
    <t>Miley</t>
  </si>
  <si>
    <t>Bass Persuades|Miley|46284</t>
  </si>
  <si>
    <t>Shabang|Drake|46284</t>
  </si>
  <si>
    <t>Petal|Ariana Grande|46284</t>
  </si>
  <si>
    <t>Mr. Know It All|Teddy Swims|46284</t>
  </si>
  <si>
    <t>Orbiter|Noah Kahan|46284</t>
  </si>
  <si>
    <t>Rethink Some Things|Luke Combs|46284</t>
  </si>
  <si>
    <t>AH HA|Cardi B|46284</t>
  </si>
  <si>
    <t>Cowgirl|Shaboozey|46284</t>
  </si>
  <si>
    <t>Self Aware|Temper City|46284</t>
  </si>
  <si>
    <t>Jolene|Dolly Parton|46284</t>
  </si>
  <si>
    <t>Nicole Kidman</t>
  </si>
  <si>
    <t>Nicole Kidman|ADELA|46284</t>
  </si>
  <si>
    <t>Bloodstream|Alyssa Grace|46284</t>
  </si>
  <si>
    <t>Freakin' Out|Dexter And The Moonrocks|46284</t>
  </si>
  <si>
    <t>Phone, Keys, Wallet|Lainey Wilson &amp; John Mayer|46284</t>
  </si>
  <si>
    <t>Hit The Wall|Gracie Abrams|46284</t>
  </si>
  <si>
    <t>Rein Me In|Sam Fender &amp; Olivia Dean|46284</t>
  </si>
  <si>
    <t>Great Expectation|Sienna Spiro|46284</t>
  </si>
  <si>
    <t>Carry On|Kenny Chesney|46284</t>
  </si>
  <si>
    <t>My Body Isn't Ready|sombr|46284</t>
  </si>
  <si>
    <t>Mexico Honey|Kacey Musgraves|46284</t>
  </si>
  <si>
    <t>WTF GOIN|Belly Gang Kushington &amp; 21 Savage|46284</t>
  </si>
  <si>
    <t>Sue Me|Audrey Hobert|46284</t>
  </si>
  <si>
    <t>Think As You Drunk|Riley Green|46284</t>
  </si>
  <si>
    <t>Chevy Silverado|Bailey Zimmerman|46284</t>
  </si>
  <si>
    <t>Another Drink|Marshmello &amp; Kelsea Ballerini|46284</t>
  </si>
  <si>
    <t>Noble|F3miii|46284</t>
  </si>
  <si>
    <t>Ghetto Love Story|BabyChiefDoit|46284</t>
  </si>
  <si>
    <t>Willing And Able|Noah Kahan|46284</t>
  </si>
  <si>
    <t>Still|Karol G With Bruno Mars|46284</t>
  </si>
  <si>
    <t>Maggots For Brains|Olivia Rodrigo|46284</t>
  </si>
  <si>
    <t>Empty Words|Corey Kent|46284</t>
  </si>
  <si>
    <t>Hootie Frutti|KATSEYE|46284</t>
  </si>
  <si>
    <t>Doors|Noah Kahan|46284</t>
  </si>
  <si>
    <t>SaWaDiKa</t>
  </si>
  <si>
    <t>LISA</t>
  </si>
  <si>
    <t>SaWaDiKa|LISA|46284</t>
  </si>
  <si>
    <t>McArthur|HARDY, Eric Church, Morgan Wallen &amp; Tim McGraw|46284</t>
  </si>
  <si>
    <t>String By|Mack Geiger|46284</t>
  </si>
  <si>
    <t>Expectations|Olivia Rodrigo|46284</t>
  </si>
  <si>
    <t>The Feeling|Steve Lacy|46284</t>
  </si>
  <si>
    <t>Kid Myself|John Morgan|46284</t>
  </si>
  <si>
    <t>Honeybee|Olivia Rodrigo|46284</t>
  </si>
  <si>
    <t>Ahi|Karol G With Drake|46284</t>
  </si>
  <si>
    <t>South Of Sanity|Zach Top|46284</t>
  </si>
  <si>
    <t>Some Of Your Love|PARTYNEXTDOOR|46284</t>
  </si>
  <si>
    <t>All My Exes|Lauren Alaina Featuring Chase Matthew|46284</t>
  </si>
  <si>
    <t>Painted You Pretty|Hudson Westbrook|46284</t>
  </si>
  <si>
    <t>Country And She Knows It</t>
  </si>
  <si>
    <t>Country And She Knows It|Luke Bryan|46284</t>
  </si>
  <si>
    <t>Hands Up|Jelly Roll|46284</t>
  </si>
  <si>
    <t>In My Room|Julia Wolf|46284</t>
  </si>
  <si>
    <t>Bet On That|Blake Whiten|46284</t>
  </si>
  <si>
    <t>No Need For Leavin'|Kameron Marlowe|46284</t>
  </si>
  <si>
    <t>What's Wrong With Me|Olivia Rodrigo &amp; Robert Smith|46284</t>
  </si>
  <si>
    <t>Get To Drinkin'</t>
  </si>
  <si>
    <t>Zach John King</t>
  </si>
  <si>
    <t>Get To Drinkin'|Zach John King|46284</t>
  </si>
  <si>
    <t>Amor|Emmanuel Cortes|46284</t>
  </si>
  <si>
    <t>Dope Girl|Rod Wave|46284</t>
  </si>
  <si>
    <t>End Of August|Noah Kahan|46284</t>
  </si>
  <si>
    <t>God I'm Just Grateful</t>
  </si>
  <si>
    <t>Elevation Worship &amp; Chandler Moore</t>
  </si>
  <si>
    <t>God I'm Just Grateful|Elevation Worship &amp; Chandler Moore|46284</t>
  </si>
  <si>
    <t>House Tour|Sabrina Carpenter|46284</t>
  </si>
  <si>
    <t>Ran To Atlanta|Drake Featuring Future &amp; Molly Santana|46284</t>
  </si>
  <si>
    <t>Kingdom Of Fear|Cameron Whitcomb|46284</t>
  </si>
  <si>
    <t>Stop The Wedding!</t>
  </si>
  <si>
    <t>Ashe</t>
  </si>
  <si>
    <t>Stop The Wedding!|Ashe|46284</t>
  </si>
  <si>
    <t>Less|Olivia Rodrigo|46284</t>
  </si>
  <si>
    <t>Piece Of Your Love|Rod Wave|46284</t>
  </si>
  <si>
    <t>Matadora|Karol G|46284</t>
  </si>
  <si>
    <t>misery.|pupsies|46284</t>
  </si>
  <si>
    <t>Ayudame|Los Dos de Tamaulipas|46284</t>
  </si>
  <si>
    <t>Choosin' Texas|Ella Langley|46291</t>
  </si>
  <si>
    <t>Boston|Stella Lefty|46291</t>
  </si>
  <si>
    <t>Been By Now|Morgan Wallen|46291</t>
  </si>
  <si>
    <t>Hate That I Made You Love Me|Ariana Grande|46291</t>
  </si>
  <si>
    <t>Dracula|Tame Impala &amp; JENNIE|46291</t>
  </si>
  <si>
    <t>I Knew It, I Knew You|Taylor Swift|46291</t>
  </si>
  <si>
    <t>BbY WOW|Karol G With Judeline &amp; rusowsky|46291</t>
  </si>
  <si>
    <t>So Easy (To Fall In Love)|Olivia Dean|46291</t>
  </si>
  <si>
    <t>Man I Need|Olivia Dean|46291</t>
  </si>
  <si>
    <t>Be Her|Ella Langley|46291</t>
  </si>
  <si>
    <t>Risk It All|Bruno Mars|46291</t>
  </si>
  <si>
    <t>Stupid Song|Olivia Rodrigo|46291</t>
  </si>
  <si>
    <t>I Just Might|Bruno Mars|46291</t>
  </si>
  <si>
    <t>Midnight Sun|Zara Larsson|46291</t>
  </si>
  <si>
    <t>I Can't Love You Anymore|Ella Langley &amp; Morgan Wallen|46291</t>
  </si>
  <si>
    <t>Drop Dead|Olivia Rodrigo|46291</t>
  </si>
  <si>
    <t>Be By You|Luke Combs|46291</t>
  </si>
  <si>
    <t>Janice STFU|Drake|46291</t>
  </si>
  <si>
    <t>Babydoll|Dominic Fike|46291</t>
  </si>
  <si>
    <t>Earrings|Malcolm Todd|46291</t>
  </si>
  <si>
    <t>Dead Fresh|Lil Baby|46291</t>
  </si>
  <si>
    <t>Nicole Kidman|ADELA|46291</t>
  </si>
  <si>
    <t>Loser|Tame Impala|46291</t>
  </si>
  <si>
    <t>Loving Life Again|Ella Langley|46291</t>
  </si>
  <si>
    <t>Jaded|Koe Wetzel &amp; Ella Langley|46291</t>
  </si>
  <si>
    <t>So Good</t>
  </si>
  <si>
    <t>Jhene Aiko Featuring Kendrick Lamar</t>
  </si>
  <si>
    <t>So Good|Jhene Aiko Featuring Kendrick Lamar|46291</t>
  </si>
  <si>
    <t>The Cure|Olivia Rodrigo|46291</t>
  </si>
  <si>
    <t>Animal|KATSEYE|46291</t>
  </si>
  <si>
    <t>What You Need|Tems|46291</t>
  </si>
  <si>
    <t>Ain't In LA|ADELA|46291</t>
  </si>
  <si>
    <t>Oh Yeah?|Steve Lacy|46291</t>
  </si>
  <si>
    <t>Dai Dai (FIFA World Cup Official Song 2026)|Shakira X Burna Boy|46291</t>
  </si>
  <si>
    <t>Orbiter|Noah Kahan|46291</t>
  </si>
  <si>
    <t>Spend Dat|Yung Miami|46291</t>
  </si>
  <si>
    <t>Cinderella|Mac Miller Featuring Ty Dolla $ign|46291</t>
  </si>
  <si>
    <t>Take Me Back (Leave Me There)|Cody Johnson|46291</t>
  </si>
  <si>
    <t>Morning Dew (Donk)|Beyonce|46291</t>
  </si>
  <si>
    <t>Mr. Know It All|Teddy Swims|46291</t>
  </si>
  <si>
    <t>Rethink Some Things|Luke Combs|46291</t>
  </si>
  <si>
    <t>Shabang|Drake|46291</t>
  </si>
  <si>
    <t>He Belongs</t>
  </si>
  <si>
    <t>Jhene Aiko</t>
  </si>
  <si>
    <t>He Belongs|Jhene Aiko|46291</t>
  </si>
  <si>
    <t>Ghost</t>
  </si>
  <si>
    <t>Ghost|Jhene Aiko|46291</t>
  </si>
  <si>
    <t>AH HA|Cardi B|46291</t>
  </si>
  <si>
    <t>Self Aware|Temper City|46291</t>
  </si>
  <si>
    <t>Bloodstream|Alyssa Grace|46291</t>
  </si>
  <si>
    <t>Petal|Ariana Grande|46291</t>
  </si>
  <si>
    <t>Freakin' Out|Dexter And The Moonrocks|46291</t>
  </si>
  <si>
    <t>Phone, Keys, Wallet|Lainey Wilson &amp; John Mayer|46291</t>
  </si>
  <si>
    <t>Cowgirl|Shaboozey|46291</t>
  </si>
  <si>
    <t>Rein Me In|Sam Fender &amp; Olivia Dean|46291</t>
  </si>
  <si>
    <t>Hit The Wall|Gracie Abrams|46291</t>
  </si>
  <si>
    <t>WTF GOIN|Belly Gang Kushington &amp; 21 Savage|46291</t>
  </si>
  <si>
    <t>Ceiling</t>
  </si>
  <si>
    <t>Ceiling|Jhene Aiko|46291</t>
  </si>
  <si>
    <t>My Body Isn't Ready|sombr|46291</t>
  </si>
  <si>
    <t>Carry On|Kenny Chesney|46291</t>
  </si>
  <si>
    <t>Great Expectation|Sienna Spiro|46291</t>
  </si>
  <si>
    <t>Think As You Drunk|Riley Green|46291</t>
  </si>
  <si>
    <t>Love Bomb</t>
  </si>
  <si>
    <t>Jhene Aiko &amp; Ab-Soul</t>
  </si>
  <si>
    <t>Love Bomb|Jhene Aiko &amp; Ab-Soul|46291</t>
  </si>
  <si>
    <t>Noble|F3miii|46291</t>
  </si>
  <si>
    <t>Mexico Honey|Kacey Musgraves|46291</t>
  </si>
  <si>
    <t>Kid Myself|John Morgan|46291</t>
  </si>
  <si>
    <t>Bass Persuades|Miley|46291</t>
  </si>
  <si>
    <t>Sue Me|Audrey Hobert|46291</t>
  </si>
  <si>
    <t>Empty Words|Corey Kent|46291</t>
  </si>
  <si>
    <t>Chevy Silverado|Bailey Zimmerman|46291</t>
  </si>
  <si>
    <t>Ghetto Love Story|BabyChiefDoit|46291</t>
  </si>
  <si>
    <t>Another Drink|Marshmello &amp; Kelsea Ballerini|46291</t>
  </si>
  <si>
    <t>Nothing Nice To Say</t>
  </si>
  <si>
    <t>Nothing Nice To Say|Jhene Aiko|46291</t>
  </si>
  <si>
    <t>McArthur|HARDY, Eric Church, Morgan Wallen &amp; Tim McGraw|46291</t>
  </si>
  <si>
    <t>South Of Sanity|Zach Top|46291</t>
  </si>
  <si>
    <t>Like, Whatever</t>
  </si>
  <si>
    <t>Like, Whatever|Jhene Aiko|46291</t>
  </si>
  <si>
    <t>Break</t>
  </si>
  <si>
    <t>Break|Jhene Aiko|46291</t>
  </si>
  <si>
    <t>Doors|Noah Kahan|46291</t>
  </si>
  <si>
    <t>String By|Mack Geiger|46291</t>
  </si>
  <si>
    <t>All My Exes|Lauren Alaina Featuring Chase Matthew|46291</t>
  </si>
  <si>
    <t>Maggots For Brains|Olivia Rodrigo|46291</t>
  </si>
  <si>
    <t>The Feeling|Steve Lacy|46291</t>
  </si>
  <si>
    <t>Still|Karol G With Bruno Mars|46291</t>
  </si>
  <si>
    <t>Expectations|Olivia Rodrigo|46291</t>
  </si>
  <si>
    <t>Honeybee|Olivia Rodrigo|46291</t>
  </si>
  <si>
    <t>In My Room|Julia Wolf|46291</t>
  </si>
  <si>
    <t>Painted You Pretty|Hudson Westbrook|46291</t>
  </si>
  <si>
    <t>Stop The Wedding!|Ashe|46291</t>
  </si>
  <si>
    <t>Country And She Knows It|Luke Bryan|46291</t>
  </si>
  <si>
    <t>Hands Up|Jelly Roll|46291</t>
  </si>
  <si>
    <t>Get To Drinkin'|Zach John King|46291</t>
  </si>
  <si>
    <t>Ahi|Karol G With Drake|46291</t>
  </si>
  <si>
    <t>Wild Cat(s)</t>
  </si>
  <si>
    <t>Wild Cat(s)|Jhene Aiko|46291</t>
  </si>
  <si>
    <t>God I'm Just Grateful|Elevation Worship &amp; Chandler Moore|46291</t>
  </si>
  <si>
    <t>Hootie Frutti|KATSEYE|46291</t>
  </si>
  <si>
    <t>onsra</t>
  </si>
  <si>
    <t>comehelpglo</t>
  </si>
  <si>
    <t>onsra|comehelpglo|46291</t>
  </si>
  <si>
    <t>SaWaDiKa|LISA|46291</t>
  </si>
  <si>
    <t>Bet On That|Blake Whiten|46291</t>
  </si>
  <si>
    <t>California Girls|Future|46291</t>
  </si>
  <si>
    <t>You</t>
  </si>
  <si>
    <t>You|Jhene Aiko|46291</t>
  </si>
  <si>
    <t>Washed</t>
  </si>
  <si>
    <t>ELEVATION RHYTHM</t>
  </si>
  <si>
    <t>Washed|ELEVATION RHYTHM|46291</t>
  </si>
  <si>
    <t>Say So|Dan + Shay|46291</t>
  </si>
  <si>
    <t>Some Of Your Love|PARTYNEXTDOOR|46291</t>
  </si>
  <si>
    <t>What's Wrong With Me|Olivia Rodrigo &amp; Robert Smith|46291</t>
  </si>
  <si>
    <t>Choosin' Texas|Ella Langley|46298</t>
  </si>
  <si>
    <t>Boston|Stella Lefty|46298</t>
  </si>
  <si>
    <t>Been By Now|Morgan Wallen|46298</t>
  </si>
  <si>
    <t>Hate That I Made You Love Me|Ariana Grande|46298</t>
  </si>
  <si>
    <t>Dracula|Tame Impala &amp; JENNIE|46298</t>
  </si>
  <si>
    <t>BbY WOW|Karol G With Judeline &amp; rusowsky|46298</t>
  </si>
  <si>
    <t>So Easy (To Fall In Love)|Olivia Dean|46298</t>
  </si>
  <si>
    <t>Man I Need|Olivia Dean|46298</t>
  </si>
  <si>
    <t>Last Thing You Need</t>
  </si>
  <si>
    <t>Last Thing You Need|Morgan Wallen|46298</t>
  </si>
  <si>
    <t>Be Her|Ella Langley|46298</t>
  </si>
  <si>
    <t>Nicole Kidman|ADELA|46298</t>
  </si>
  <si>
    <t>I Knew It, I Knew You|Taylor Swift|46298</t>
  </si>
  <si>
    <t>Stupid Song|Olivia Rodrigo|46298</t>
  </si>
  <si>
    <t>I Just Might|Bruno Mars|46298</t>
  </si>
  <si>
    <t>Risk It All|Bruno Mars|46298</t>
  </si>
  <si>
    <t>Midnight Sun|Zara Larsson|46298</t>
  </si>
  <si>
    <t>I Can't Love You Anymore|Ella Langley &amp; Morgan Wallen|46298</t>
  </si>
  <si>
    <t>Babydoll|Dominic Fike|46298</t>
  </si>
  <si>
    <t>Janice STFU|Drake|46298</t>
  </si>
  <si>
    <t>Earrings|Malcolm Todd|46298</t>
  </si>
  <si>
    <t>Drop Dead|Olivia Rodrigo|46298</t>
  </si>
  <si>
    <t>Be By You|Luke Combs|46298</t>
  </si>
  <si>
    <t>Dead Fresh|Lil Baby|46298</t>
  </si>
  <si>
    <t>Loving Life Again|Ella Langley|46298</t>
  </si>
  <si>
    <t>Jaded|Koe Wetzel &amp; Ella Langley|46298</t>
  </si>
  <si>
    <t>Loser|Tame Impala|46298</t>
  </si>
  <si>
    <t>Ain't In LA|ADELA|46298</t>
  </si>
  <si>
    <t>The Cure|Olivia Rodrigo|46298</t>
  </si>
  <si>
    <t>What You Need|Tems|46298</t>
  </si>
  <si>
    <t>Animal|KATSEYE|46298</t>
  </si>
  <si>
    <t>Think As You Drunk|Riley Green|46298</t>
  </si>
  <si>
    <t>Oh Yeah?|Steve Lacy|46298</t>
  </si>
  <si>
    <t>Mr. Know It All|Teddy Swims|46298</t>
  </si>
  <si>
    <t>Orbiter|Noah Kahan|46298</t>
  </si>
  <si>
    <t>Cinderella|Mac Miller Featuring Ty Dolla $ign|46298</t>
  </si>
  <si>
    <t>Take Me Back (Leave Me There)|Cody Johnson|46298</t>
  </si>
  <si>
    <t>Rethink Some Things|Luke Combs|46298</t>
  </si>
  <si>
    <t>Dai Dai (FIFA World Cup Official Song 2026)|Shakira X Burna Boy|46298</t>
  </si>
  <si>
    <t>My Body Isn't Ready|sombr|46298</t>
  </si>
  <si>
    <t>AH HA|Cardi B|46298</t>
  </si>
  <si>
    <t>Self Aware|Temper City|46298</t>
  </si>
  <si>
    <t>Lush Life|Zara Larsson|46298</t>
  </si>
  <si>
    <t>Spend Dat|Yung Miami|46298</t>
  </si>
  <si>
    <t>So Good|Jhene Aiko Featuring Kendrick Lamar|46298</t>
  </si>
  <si>
    <t>September</t>
  </si>
  <si>
    <t>Earth, Wind &amp; Fire</t>
  </si>
  <si>
    <t>September|Earth, Wind &amp; Fire|46298</t>
  </si>
  <si>
    <t>Shabang|Drake|46298</t>
  </si>
  <si>
    <t>Morning Dew (Donk)|Beyonce|46298</t>
  </si>
  <si>
    <t>Bloodstream|Alyssa Grace|46298</t>
  </si>
  <si>
    <t>Petal|Ariana Grande|46298</t>
  </si>
  <si>
    <t>Freakin' Out|Dexter And The Moonrocks|46298</t>
  </si>
  <si>
    <t>Carry On|Kenny Chesney|46298</t>
  </si>
  <si>
    <t>Bass Persuades|Miley|46298</t>
  </si>
  <si>
    <t>WTF GOIN|Belly Gang Kushington &amp; 21 Savage|46298</t>
  </si>
  <si>
    <t>Phone, Keys, Wallet|Lainey Wilson &amp; John Mayer|46298</t>
  </si>
  <si>
    <t>Miss My Dawg</t>
  </si>
  <si>
    <t>Yeat &amp; Drake</t>
  </si>
  <si>
    <t>Miss My Dawg|Yeat &amp; Drake|46298</t>
  </si>
  <si>
    <t>Rein Me In|Sam Fender &amp; Olivia Dean|46298</t>
  </si>
  <si>
    <t>Great Expectation|Sienna Spiro|46298</t>
  </si>
  <si>
    <t>Hit The Wall|Gracie Abrams|46298</t>
  </si>
  <si>
    <t>My Way|Riley Green|46298</t>
  </si>
  <si>
    <t>Kid Myself|John Morgan|46298</t>
  </si>
  <si>
    <t>Sue Me|Audrey Hobert|46298</t>
  </si>
  <si>
    <t>Cowgirl|Shaboozey|46298</t>
  </si>
  <si>
    <t>Ghetto Love Story|BabyChiefDoit|46298</t>
  </si>
  <si>
    <t>That's Just Me</t>
  </si>
  <si>
    <t>That's Just Me|Riley Green|46298</t>
  </si>
  <si>
    <t>Empty Words|Corey Kent|46298</t>
  </si>
  <si>
    <t>Mexico Honey|Kacey Musgraves|46298</t>
  </si>
  <si>
    <t>onsra|comehelpglo|46298</t>
  </si>
  <si>
    <t>South Of Sanity|Zach Top|46298</t>
  </si>
  <si>
    <t>McArthur|HARDY, Eric Church, Morgan Wallen &amp; Tim McGraw|46298</t>
  </si>
  <si>
    <t>Noble|F3miii|46298</t>
  </si>
  <si>
    <t>All My Exes|Lauren Alaina Featuring Chase Matthew|46298</t>
  </si>
  <si>
    <t>The Feeling|Steve Lacy|46298</t>
  </si>
  <si>
    <t>Chevy Silverado|Bailey Zimmerman|46298</t>
  </si>
  <si>
    <t>Another Drink|Marshmello &amp; Kelsea Ballerini|46298</t>
  </si>
  <si>
    <t>Country And She Knows It|Luke Bryan|46298</t>
  </si>
  <si>
    <t>Stop The Wedding!|Ashe|46298</t>
  </si>
  <si>
    <t>String By|Mack Geiger|46298</t>
  </si>
  <si>
    <t>Painted You Pretty|Hudson Westbrook|46298</t>
  </si>
  <si>
    <t>Get To Drinkin'|Zach John King|46298</t>
  </si>
  <si>
    <t>Maggots For Brains|Olivia Rodrigo|46298</t>
  </si>
  <si>
    <t>Joseph</t>
  </si>
  <si>
    <t>Falling in Reverse, Corey Taylor &amp; Serj Tankian</t>
  </si>
  <si>
    <t>Joseph|Falling in Reverse, Corey Taylor &amp; Serj Tankian|46298</t>
  </si>
  <si>
    <t>Finders Keepers</t>
  </si>
  <si>
    <t>Luke Bryan &amp; Luke Combs</t>
  </si>
  <si>
    <t>Finders Keepers|Luke Bryan &amp; Luke Combs|46298</t>
  </si>
  <si>
    <t>RHYNO</t>
  </si>
  <si>
    <t>RHYNO|Travis Scott|46298</t>
  </si>
  <si>
    <t>Honeybee|Olivia Rodrigo|46298</t>
  </si>
  <si>
    <t>Ahi|Karol G With Drake|46298</t>
  </si>
  <si>
    <t>Hands Up|Jelly Roll|46298</t>
  </si>
  <si>
    <t>God I'm Just Grateful|Elevation Worship &amp; Chandler Moore|46298</t>
  </si>
  <si>
    <t>Say So|Dan + Shay|46298</t>
  </si>
  <si>
    <t>He Belongs|Jhene Aiko|46298</t>
  </si>
  <si>
    <t>Still|Karol G With Bruno Mars|46298</t>
  </si>
  <si>
    <t>Jamie Miller</t>
  </si>
  <si>
    <t>Babydoll|Jamie Miller|46298</t>
  </si>
  <si>
    <t>Duvet</t>
  </si>
  <si>
    <t>boa</t>
  </si>
  <si>
    <t>Duvet|boa|46298</t>
  </si>
  <si>
    <t>Nothing</t>
  </si>
  <si>
    <t>Nothing|Steve Lacy|46298</t>
  </si>
  <si>
    <t>Dope Girl|Rod Wave|46298</t>
  </si>
  <si>
    <t>Ghost|Jhene Aiko|46298</t>
  </si>
  <si>
    <t>Bet On That|Blake Whiten|46298</t>
  </si>
  <si>
    <t>Expectations|Olivia Rodrigo|46298</t>
  </si>
  <si>
    <t>Letâ€™s Get Married</t>
  </si>
  <si>
    <t>Letâ€™s Get Married|Miley Cyrus|46298</t>
  </si>
  <si>
    <t>Kingdom Of Fear|Cameron Whitcomb|46298</t>
  </si>
  <si>
    <t>Patient Zero</t>
  </si>
  <si>
    <t>Patient Zero|Taylor Swift|46305</t>
  </si>
  <si>
    <t>Choosin' Texas|Ella Langley|46305</t>
  </si>
  <si>
    <t>Cleveland!</t>
  </si>
  <si>
    <t>Cleveland!|Taylor Swift|46305</t>
  </si>
  <si>
    <t>Babylon</t>
  </si>
  <si>
    <t>Babylon|Taylor Swift|46305</t>
  </si>
  <si>
    <t>Pink Clouding</t>
  </si>
  <si>
    <t>Pink Clouding|Taylor Swift|46305</t>
  </si>
  <si>
    <t>Boston|Stella Lefty|46305</t>
  </si>
  <si>
    <t>Been By Now|Morgan Wallen|46305</t>
  </si>
  <si>
    <t>Hate That I Made You Love Me|Ariana Grande|46305</t>
  </si>
  <si>
    <t>Stupid Song|Olivia Rodrigo|46305</t>
  </si>
  <si>
    <t>Dracula|Tame Impala &amp; JENNIE|46305</t>
  </si>
  <si>
    <t>BbY WOW|Karol G With Judeline &amp; rusowsky|46305</t>
  </si>
  <si>
    <t>Nicole Kidman|ADELA|46305</t>
  </si>
  <si>
    <t>Last Thing You Need|Morgan Wallen|46305</t>
  </si>
  <si>
    <t>Risk It All|Bruno Mars|46305</t>
  </si>
  <si>
    <t>I Just Might|Bruno Mars|46305</t>
  </si>
  <si>
    <t>Be Her|Ella Langley|46305</t>
  </si>
  <si>
    <t>Babydoll|Dominic Fike|46305</t>
  </si>
  <si>
    <t>Midnight Sun|Zara Larsson|46305</t>
  </si>
  <si>
    <t>I Can't Love You Anymore|Ella Langley &amp; Morgan Wallen|46305</t>
  </si>
  <si>
    <t>Drop Dead|Olivia Rodrigo|46305</t>
  </si>
  <si>
    <t>I Knew It, I Knew You|Taylor Swift|46305</t>
  </si>
  <si>
    <t>Janice STFU|Drake|46305</t>
  </si>
  <si>
    <t>Earrings|Malcolm Todd|46305</t>
  </si>
  <si>
    <t>Jaded|Koe Wetzel &amp; Ella Langley|46305</t>
  </si>
  <si>
    <t>Loving Life Again|Ella Langley|46305</t>
  </si>
  <si>
    <t>The Cure|Olivia Rodrigo|46305</t>
  </si>
  <si>
    <t>Dead Fresh|Lil Baby|46305</t>
  </si>
  <si>
    <t>Ain't In LA|ADELA|46305</t>
  </si>
  <si>
    <t>Loser|Tame Impala|46305</t>
  </si>
  <si>
    <t>What You Need|Tems|46305</t>
  </si>
  <si>
    <t>Animal|KATSEYE|46305</t>
  </si>
  <si>
    <t>Mr. Know It All|Teddy Swims|46305</t>
  </si>
  <si>
    <t>Rethink Some Things|Luke Combs|46305</t>
  </si>
  <si>
    <t>Orbiter|Noah Kahan|46305</t>
  </si>
  <si>
    <t>My Body Isn't Ready|sombr|46305</t>
  </si>
  <si>
    <t>Oh Yeah?|Steve Lacy|46305</t>
  </si>
  <si>
    <t>Take Me Back (Leave Me There)|Cody Johnson|46305</t>
  </si>
  <si>
    <t>Lush Life|Zara Larsson|46305</t>
  </si>
  <si>
    <t>Great Expectation|Sienna Spiro|46305</t>
  </si>
  <si>
    <t>Cinderella|Mac Miller Featuring Ty Dolla $ign|46305</t>
  </si>
  <si>
    <t>AH HA|Cardi B|46305</t>
  </si>
  <si>
    <t>So Good|Jhene Aiko Featuring Kendrick Lamar|46305</t>
  </si>
  <si>
    <t>Empty Words|Corey Kent|46305</t>
  </si>
  <si>
    <t>Carry On|Kenny Chesney|46305</t>
  </si>
  <si>
    <t>Self Aware|Temper City|46305</t>
  </si>
  <si>
    <t>Think As You Drunk|Riley Green|46305</t>
  </si>
  <si>
    <t>Bloodstream|Alyssa Grace|46305</t>
  </si>
  <si>
    <t>Dai Dai (FIFA World Cup Official Song 2026)|Shakira X Burna Boy|46305</t>
  </si>
  <si>
    <t>Petal|Ariana Grande|46305</t>
  </si>
  <si>
    <t>WTF GOIN|Belly Gang Kushington &amp; 21 Savage|46305</t>
  </si>
  <si>
    <t>Freakin' Out|Dexter And The Moonrocks|46305</t>
  </si>
  <si>
    <t>Phone, Keys, Wallet|Lainey Wilson &amp; John Mayer|46305</t>
  </si>
  <si>
    <t>Spend Dat|Yung Miami|46305</t>
  </si>
  <si>
    <t>Shabang|Drake|46305</t>
  </si>
  <si>
    <t>Morning Dew (Donk)|Beyonce|46305</t>
  </si>
  <si>
    <t>Stella Lefty With Vincent Mason</t>
  </si>
  <si>
    <t>Something To Lose|Stella Lefty With Vincent Mason|46305</t>
  </si>
  <si>
    <t>Kid Myself|John Morgan|46305</t>
  </si>
  <si>
    <t>Pink Blush</t>
  </si>
  <si>
    <t>dolly babe &amp; Megan Thee Stallion</t>
  </si>
  <si>
    <t>Pink Blush|dolly babe &amp; Megan Thee Stallion|46305</t>
  </si>
  <si>
    <t>Rein Me In|Sam Fender &amp; Olivia Dean|46305</t>
  </si>
  <si>
    <t>Cowgirl|Shaboozey|46305</t>
  </si>
  <si>
    <t>onsra|comehelpglo|46305</t>
  </si>
  <si>
    <t>Sue Me|Audrey Hobert|46305</t>
  </si>
  <si>
    <t>My Way|Riley Green|46305</t>
  </si>
  <si>
    <t>Stop The Wedding!|Ashe|46305</t>
  </si>
  <si>
    <t>Maggots For Brains|Olivia Rodrigo|46305</t>
  </si>
  <si>
    <t>All My Exes|Lauren Alaina Featuring Chase Matthew|46305</t>
  </si>
  <si>
    <t>Ghetto Love Story|BabyChiefDoit|46305</t>
  </si>
  <si>
    <t>Honeybee|Olivia Rodrigo|46305</t>
  </si>
  <si>
    <t>South Of Sanity|Zach Top|46305</t>
  </si>
  <si>
    <t>The Feeling|Steve Lacy|46305</t>
  </si>
  <si>
    <t>Another Drink|Marshmello &amp; Kelsea Ballerini|46305</t>
  </si>
  <si>
    <t>Bass Persuades|Miley|46305</t>
  </si>
  <si>
    <t>Mexico Honey|Kacey Musgraves|46305</t>
  </si>
  <si>
    <t>Expectations|Olivia Rodrigo|46305</t>
  </si>
  <si>
    <t>Country And She Knows It|Luke Bryan|46305</t>
  </si>
  <si>
    <t>Chevy Silverado|Bailey Zimmerman|46305</t>
  </si>
  <si>
    <t>Nothing|Steve Lacy|46305</t>
  </si>
  <si>
    <t>Painted You Pretty|Hudson Westbrook|46305</t>
  </si>
  <si>
    <t>Get To Drinkin'|Zach John King|46305</t>
  </si>
  <si>
    <t>String By|Mack Geiger|46305</t>
  </si>
  <si>
    <t>Babydoll|Jamie Miller|46305</t>
  </si>
  <si>
    <t>Duvet|boa|46305</t>
  </si>
  <si>
    <t>Hit The Wall|Gracie Abrams|46305</t>
  </si>
  <si>
    <t>Ahi|Karol G With Drake|46305</t>
  </si>
  <si>
    <t>Say So|Dan + Shay|46305</t>
  </si>
  <si>
    <t>Bet On That|Blake Whiten|46305</t>
  </si>
  <si>
    <t>God I'm Just Grateful|Elevation Worship &amp; Chandler Moore|46305</t>
  </si>
  <si>
    <t>What's Wrong With Me|Olivia Rodrigo &amp; Robert Smith|46305</t>
  </si>
  <si>
    <t>Dope Girl|Rod Wave|46305</t>
  </si>
  <si>
    <t>Still|Karol G With Bruno Mars|46305</t>
  </si>
  <si>
    <t>Less|Olivia Rodrigo|46305</t>
  </si>
  <si>
    <t>Hands Up|Jelly Roll|46305</t>
  </si>
  <si>
    <t>Cigarette Smoke|Olivia Rodrigo|46305</t>
  </si>
  <si>
    <t>I'm Spent|Drake Featuring Loe Shimmy|46305</t>
  </si>
  <si>
    <t>Amor|Emmanuel Cortes|46305</t>
  </si>
  <si>
    <t>Kingdom Of Fear|Cameron Whitcomb|46305</t>
  </si>
  <si>
    <t>u + me = &lt;3|Olivia Rodrigo|46305</t>
  </si>
  <si>
    <t>Washed|ELEVATION RHYTHM|46305</t>
  </si>
  <si>
    <t>Begged|Olivia Rodrigo|46305</t>
  </si>
  <si>
    <t>Pure</t>
  </si>
  <si>
    <t>Pure|Sienna Spiro|46305</t>
  </si>
  <si>
    <t>Something To Lose|Stella Lefty With Vincent Mason|46298</t>
  </si>
  <si>
    <t>Something To Lose|Stella Lefty With Vincent Mason|46291</t>
  </si>
  <si>
    <t>Something To Lose|Stella Lefty With Vincent Mason|46284</t>
  </si>
  <si>
    <t>Something To Lose|Stella Lefty With Vincent Mason|46277</t>
  </si>
  <si>
    <t>Something To Lose|Stella Lefty With Vincent Mason|46270</t>
  </si>
  <si>
    <t>Something To Lose|Stella Lefty With Vincent Mason|46263</t>
  </si>
  <si>
    <t>Something To Lose|Stella Lefty With Vincent Mason|46256</t>
  </si>
  <si>
    <t>Something To Lose|Stella Lefty With Vincent Mason|46249</t>
  </si>
  <si>
    <t>Something To Lose|Stella Lefty With Vincent Mason|46242</t>
  </si>
  <si>
    <t>Something To Lose|Stella Lefty With Vincent Mason|46235</t>
  </si>
  <si>
    <t>Something To Lose|Stella Lefty With Vincent Mason|46228</t>
  </si>
  <si>
    <t>Something To Lose|Stella Lefty With Vincent Mason|46221</t>
  </si>
  <si>
    <t>Something To Lose|Stella Lefty With Vincent Mason|46214</t>
  </si>
  <si>
    <t>Something To Lose|Stella Lefty With Vincent Mason|46207</t>
  </si>
  <si>
    <t>Something To Lose|Stella Lefty With Vincent Mason|46200</t>
  </si>
  <si>
    <t>Something To Lose|Stella Lefty With Vincent Mason|46193</t>
  </si>
  <si>
    <t>Something To Lose|Stella Lefty With Vincent Mason|46186</t>
  </si>
  <si>
    <t>Patient Zero|Taylor Swift|46312</t>
  </si>
  <si>
    <t>Choosin' Texas|Ella Langley|46312</t>
  </si>
  <si>
    <t>Boston|Stella Lefty|46312</t>
  </si>
  <si>
    <t>Been By Now|Morgan Wallen|46312</t>
  </si>
  <si>
    <t>Solar Eclipse</t>
  </si>
  <si>
    <t>Drake &amp; Don Toliver</t>
  </si>
  <si>
    <t>Solar Eclipse|Drake &amp; Don Toliver|46312</t>
  </si>
  <si>
    <t>Dracula|Tame Impala &amp; JENNIE|46312</t>
  </si>
  <si>
    <t>Hate That I Made You Love Me|Ariana Grande|46312</t>
  </si>
  <si>
    <t>Stupid Song|Olivia Rodrigo|46312</t>
  </si>
  <si>
    <t>Nicole Kidman|ADELA|46312</t>
  </si>
  <si>
    <t>BbY WOW|Karol G With Judeline &amp; rusowsky|46312</t>
  </si>
  <si>
    <t>Quebec</t>
  </si>
  <si>
    <t>Quebec|Drake|46312</t>
  </si>
  <si>
    <t>I Just Might|Bruno Mars|46312</t>
  </si>
  <si>
    <t>Babydoll|Dominic Fike|46312</t>
  </si>
  <si>
    <t>Risk It All|Bruno Mars|46312</t>
  </si>
  <si>
    <t>Be Her|Ella Langley|46312</t>
  </si>
  <si>
    <t>Last Thing You Need|Morgan Wallen|46312</t>
  </si>
  <si>
    <t>Midnight Sun|Zara Larsson|46312</t>
  </si>
  <si>
    <t>Cold Shoulder</t>
  </si>
  <si>
    <t>Drake, Don Toliver &amp; Yebba</t>
  </si>
  <si>
    <t>Cold Shoulder|Drake, Don Toliver &amp; Yebba|46312</t>
  </si>
  <si>
    <t>Loving Life Again|Ella Langley|46312</t>
  </si>
  <si>
    <t>Earrings|Malcolm Todd|46312</t>
  </si>
  <si>
    <t>Janice STFU|Drake|46312</t>
  </si>
  <si>
    <t>I Can't Love You Anymore|Ella Langley &amp; Morgan Wallen|46312</t>
  </si>
  <si>
    <t>Drop Dead|Olivia Rodrigo|46312</t>
  </si>
  <si>
    <t>Jaded|Koe Wetzel &amp; Ella Langley|46312</t>
  </si>
  <si>
    <t>Draw You Out</t>
  </si>
  <si>
    <t>Draw You Out|Noah Kahan|46312</t>
  </si>
  <si>
    <t>The Cure|Olivia Rodrigo|46312</t>
  </si>
  <si>
    <t>Dead Fresh|Lil Baby|46312</t>
  </si>
  <si>
    <t>Classic|Drake|46312</t>
  </si>
  <si>
    <t>Ain't In LA|ADELA|46312</t>
  </si>
  <si>
    <t>I Knew It, I Knew You|Taylor Swift|46312</t>
  </si>
  <si>
    <t>Loser|Tame Impala|46312</t>
  </si>
  <si>
    <t>Animal|KATSEYE|46312</t>
  </si>
  <si>
    <t>What You Need|Tems|46312</t>
  </si>
  <si>
    <t>Babylon|Taylor Swift|46312</t>
  </si>
  <si>
    <t>Mr. Know It All|Teddy Swims|46312</t>
  </si>
  <si>
    <t>Rethink Some Things|Luke Combs|46312</t>
  </si>
  <si>
    <t>My Body Isn't Ready|sombr|46312</t>
  </si>
  <si>
    <t>Pink Clouding|Taylor Swift|46312</t>
  </si>
  <si>
    <t>Orbiter|Noah Kahan|46312</t>
  </si>
  <si>
    <t>Cleveland!|Taylor Swift|46312</t>
  </si>
  <si>
    <t>Great Expectation|Sienna Spiro|46312</t>
  </si>
  <si>
    <t>Snakeskin Boots</t>
  </si>
  <si>
    <t>Miranda Lambert &amp; Ella Langley</t>
  </si>
  <si>
    <t>Snakeskin Boots|Miranda Lambert &amp; Ella Langley|46312</t>
  </si>
  <si>
    <t>Oh Yeah?|Steve Lacy|46312</t>
  </si>
  <si>
    <t>Lush Life|Zara Larsson|46312</t>
  </si>
  <si>
    <t>Take Me Back (Leave Me There)|Cody Johnson|46312</t>
  </si>
  <si>
    <t>Petal|Ariana Grande|46312</t>
  </si>
  <si>
    <t>Cinderella|Mac Miller Featuring Ty Dolla $ign|46312</t>
  </si>
  <si>
    <t>Stop The Wedding!|Ashe|46312</t>
  </si>
  <si>
    <t>So Good|Jhene Aiko Featuring Kendrick Lamar|46312</t>
  </si>
  <si>
    <t>Bloodstream|Alyssa Grace|46312</t>
  </si>
  <si>
    <t>AH HA|Cardi B|46312</t>
  </si>
  <si>
    <t>Freakin' Out|Dexter And The Moonrocks|46312</t>
  </si>
  <si>
    <t>Phone, Keys, Wallet|Lainey Wilson &amp; John Mayer|46312</t>
  </si>
  <si>
    <t>Self Aware|Temper City|46312</t>
  </si>
  <si>
    <t>WTF GOIN|Belly Gang Kushington &amp; 21 Savage|46312</t>
  </si>
  <si>
    <t>Think As You Drunk|Riley Green|46312</t>
  </si>
  <si>
    <t>Kid Myself|John Morgan|46312</t>
  </si>
  <si>
    <t>Dai Dai (FIFA World Cup Official Song 2026)|Shakira X Burna Boy|46312</t>
  </si>
  <si>
    <t>Something To Lose|Stella Lefty With Vincent Mason|46312</t>
  </si>
  <si>
    <t>Spend Dat|Yung Miami|46312</t>
  </si>
  <si>
    <t>Rein Me In|Sam Fender &amp; Olivia Dean|46312</t>
  </si>
  <si>
    <t>Empty Words|Corey Kent|46312</t>
  </si>
  <si>
    <t>I'm Spent|Drake Featuring Loe Shimmy|46312</t>
  </si>
  <si>
    <t>Cowgirl|Shaboozey|46312</t>
  </si>
  <si>
    <t>All My Exes|Lauren Alaina Featuring Chase Matthew|46312</t>
  </si>
  <si>
    <t>Morning Dew (Donk)|Beyonce|46312</t>
  </si>
  <si>
    <t>Sue Me|Audrey Hobert|46312</t>
  </si>
  <si>
    <t>The Feeling|Steve Lacy|46312</t>
  </si>
  <si>
    <t>Dolly Babe Featuring Megan Thee Stallion</t>
  </si>
  <si>
    <t>Pink Blush|Dolly Babe Featuring Megan Thee Stallion|46312</t>
  </si>
  <si>
    <t>onsra|comehelpglo|46312</t>
  </si>
  <si>
    <t>Ghetto Love Story|BabyChiefDoit|46312</t>
  </si>
  <si>
    <t>Nothing|Steve Lacy|46312</t>
  </si>
  <si>
    <t>Mexico Honey|Kacey Musgraves|46312</t>
  </si>
  <si>
    <t>Get To Drinkin'|Zach John King|46312</t>
  </si>
  <si>
    <t>Maggots For Brains|Olivia Rodrigo|46312</t>
  </si>
  <si>
    <t>South Of Sanity|Zach Top|46312</t>
  </si>
  <si>
    <t>Babydoll|Jamie Miller|46312</t>
  </si>
  <si>
    <t>Country And She Knows It|Luke Bryan|46312</t>
  </si>
  <si>
    <t>Expectations|Olivia Rodrigo|46312</t>
  </si>
  <si>
    <t>Honeybee|Olivia Rodrigo|46312</t>
  </si>
  <si>
    <t>My Way|Riley Green|46312</t>
  </si>
  <si>
    <t>Chevy Silverado|Bailey Zimmerman|46312</t>
  </si>
  <si>
    <t>Carry On|Kenny Chesney|46312</t>
  </si>
  <si>
    <t>Say So|Dan + Shay|46312</t>
  </si>
  <si>
    <t>Painted You Pretty|Hudson Westbrook|46312</t>
  </si>
  <si>
    <t>Bet On That|Blake Whiten|46312</t>
  </si>
  <si>
    <t>Duvet|boa|46312</t>
  </si>
  <si>
    <t>Ahi|Karol G With Drake|46312</t>
  </si>
  <si>
    <t>String By|Mack Geiger|46312</t>
  </si>
  <si>
    <t>Bass Persuades|Miley|46312</t>
  </si>
  <si>
    <t>Hands Up|Jelly Roll|46312</t>
  </si>
  <si>
    <t>God I'm Just Grateful|Elevation Worship &amp; Chandler Moore|46312</t>
  </si>
  <si>
    <t>Storm II</t>
  </si>
  <si>
    <t>GENER8ION &amp; Yung Lean</t>
  </si>
  <si>
    <t>Storm II|GENER8ION &amp; Yung Lean|46312</t>
  </si>
  <si>
    <t>BA</t>
  </si>
  <si>
    <t>Quavo &amp; Future</t>
  </si>
  <si>
    <t>BA|Quavo &amp; Future|46312</t>
  </si>
  <si>
    <t>Dance With Me|Bruno Mars|46312</t>
  </si>
  <si>
    <t>Slap The City|Drake &amp; Qendresa|46312</t>
  </si>
  <si>
    <t>Kingdom Of Fear|Cameron Whitcomb|46312</t>
  </si>
  <si>
    <t>Why Don't You Say So</t>
  </si>
  <si>
    <t>Dexter And The Moonrocks &amp; Avery Anna</t>
  </si>
  <si>
    <t>Why Don't You Say So|Dexter And The Moonrocks &amp; Avery Anna|46312</t>
  </si>
  <si>
    <t>WNBA|Drake|46312</t>
  </si>
  <si>
    <t>What's Wrong With Me|Olivia Rodrigo &amp; Robert Smith|46312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</si>
</sst>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7701" tableType="queryTable" totalsRowShown="0">
  <autoFilter ref="A1:I77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7701"/>
  <sheetViews>
    <sheetView topLeftCell="A6" zoomScale="70" zoomScaleNormal="70" workbookViewId="0">
      <selection activeCell="D43" sqref="D43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46312</v>
      </c>
      <c r="B2">
        <v>1</v>
      </c>
      <c r="C2" s="15" t="s">
        <v>8611</v>
      </c>
      <c r="D2" s="15" t="s">
        <v>25</v>
      </c>
      <c r="E2" s="15" t="s">
        <v>11</v>
      </c>
      <c r="F2">
        <v>1</v>
      </c>
      <c r="G2">
        <v>2</v>
      </c>
      <c r="H2">
        <v>341</v>
      </c>
      <c r="I2" s="15" t="s">
        <v>8736</v>
      </c>
    </row>
    <row r="3" spans="1:9" x14ac:dyDescent="0.25">
      <c r="A3" s="1">
        <v>46312</v>
      </c>
      <c r="B3">
        <v>2</v>
      </c>
      <c r="C3" s="15" t="s">
        <v>9</v>
      </c>
      <c r="D3" s="15" t="s">
        <v>10</v>
      </c>
      <c r="E3" s="15" t="s">
        <v>19</v>
      </c>
      <c r="F3">
        <v>1</v>
      </c>
      <c r="G3">
        <v>51</v>
      </c>
      <c r="H3">
        <v>263</v>
      </c>
      <c r="I3" s="15" t="s">
        <v>8737</v>
      </c>
    </row>
    <row r="4" spans="1:9" x14ac:dyDescent="0.25">
      <c r="A4" s="1">
        <v>46312</v>
      </c>
      <c r="B4">
        <v>3</v>
      </c>
      <c r="C4" s="15" t="s">
        <v>28</v>
      </c>
      <c r="D4" s="15" t="s">
        <v>29</v>
      </c>
      <c r="E4" s="15" t="s">
        <v>38</v>
      </c>
      <c r="F4">
        <v>2</v>
      </c>
      <c r="G4">
        <v>27</v>
      </c>
      <c r="H4">
        <v>180</v>
      </c>
      <c r="I4" s="15" t="s">
        <v>8738</v>
      </c>
    </row>
    <row r="5" spans="1:9" x14ac:dyDescent="0.25">
      <c r="A5" s="1">
        <v>46312</v>
      </c>
      <c r="B5">
        <v>4</v>
      </c>
      <c r="C5" s="15" t="s">
        <v>17</v>
      </c>
      <c r="D5" s="15" t="s">
        <v>18</v>
      </c>
      <c r="E5" s="15" t="s">
        <v>42</v>
      </c>
      <c r="F5">
        <v>2</v>
      </c>
      <c r="G5">
        <v>11</v>
      </c>
      <c r="H5">
        <v>157</v>
      </c>
      <c r="I5" s="15" t="s">
        <v>8739</v>
      </c>
    </row>
    <row r="6" spans="1:9" x14ac:dyDescent="0.25">
      <c r="A6" s="1">
        <v>46312</v>
      </c>
      <c r="B6">
        <v>5</v>
      </c>
      <c r="C6" s="15" t="s">
        <v>8740</v>
      </c>
      <c r="D6" s="15" t="s">
        <v>8741</v>
      </c>
      <c r="E6" s="15" t="s">
        <v>22</v>
      </c>
      <c r="F6">
        <v>5</v>
      </c>
      <c r="G6">
        <v>1</v>
      </c>
      <c r="H6">
        <v>149</v>
      </c>
      <c r="I6" s="15" t="s">
        <v>8742</v>
      </c>
    </row>
    <row r="7" spans="1:9" x14ac:dyDescent="0.25">
      <c r="A7" s="1">
        <v>46312</v>
      </c>
      <c r="B7">
        <v>6</v>
      </c>
      <c r="C7" s="15" t="s">
        <v>36</v>
      </c>
      <c r="D7" s="15" t="s">
        <v>37</v>
      </c>
      <c r="E7" s="15" t="s">
        <v>48</v>
      </c>
      <c r="F7">
        <v>5</v>
      </c>
      <c r="G7">
        <v>54</v>
      </c>
      <c r="H7">
        <v>145</v>
      </c>
      <c r="I7" s="15" t="s">
        <v>8743</v>
      </c>
    </row>
    <row r="8" spans="1:9" x14ac:dyDescent="0.25">
      <c r="A8" s="1">
        <v>46312</v>
      </c>
      <c r="B8">
        <v>7</v>
      </c>
      <c r="C8" s="15" t="s">
        <v>13</v>
      </c>
      <c r="D8" s="15" t="s">
        <v>14</v>
      </c>
      <c r="E8" s="15" t="s">
        <v>15</v>
      </c>
      <c r="F8">
        <v>1</v>
      </c>
      <c r="G8">
        <v>19</v>
      </c>
      <c r="H8">
        <v>142</v>
      </c>
      <c r="I8" s="15" t="s">
        <v>8744</v>
      </c>
    </row>
    <row r="9" spans="1:9" x14ac:dyDescent="0.25">
      <c r="A9" s="1">
        <v>46312</v>
      </c>
      <c r="B9">
        <v>8</v>
      </c>
      <c r="C9" s="15" t="s">
        <v>65</v>
      </c>
      <c r="D9" s="15" t="s">
        <v>58</v>
      </c>
      <c r="E9" s="15" t="s">
        <v>45</v>
      </c>
      <c r="F9">
        <v>3</v>
      </c>
      <c r="G9">
        <v>17</v>
      </c>
      <c r="H9">
        <v>138</v>
      </c>
      <c r="I9" s="15" t="s">
        <v>8745</v>
      </c>
    </row>
    <row r="10" spans="1:9" x14ac:dyDescent="0.25">
      <c r="A10" s="1">
        <v>46312</v>
      </c>
      <c r="B10">
        <v>9</v>
      </c>
      <c r="C10" s="15" t="s">
        <v>8315</v>
      </c>
      <c r="D10" s="15" t="s">
        <v>303</v>
      </c>
      <c r="E10" s="15" t="s">
        <v>55</v>
      </c>
      <c r="F10">
        <v>9</v>
      </c>
      <c r="G10">
        <v>5</v>
      </c>
      <c r="H10">
        <v>131</v>
      </c>
      <c r="I10" s="15" t="s">
        <v>8746</v>
      </c>
    </row>
    <row r="11" spans="1:9" x14ac:dyDescent="0.25">
      <c r="A11" s="1">
        <v>46312</v>
      </c>
      <c r="B11">
        <v>10</v>
      </c>
      <c r="C11" s="15" t="s">
        <v>6080</v>
      </c>
      <c r="D11" s="15" t="s">
        <v>6150</v>
      </c>
      <c r="E11" s="15" t="s">
        <v>52</v>
      </c>
      <c r="F11">
        <v>6</v>
      </c>
      <c r="G11">
        <v>9</v>
      </c>
      <c r="H11">
        <v>131</v>
      </c>
      <c r="I11" s="15" t="s">
        <v>8747</v>
      </c>
    </row>
    <row r="12" spans="1:9" x14ac:dyDescent="0.25">
      <c r="A12" s="1">
        <v>46312</v>
      </c>
      <c r="B12">
        <v>11</v>
      </c>
      <c r="C12" s="15" t="s">
        <v>8748</v>
      </c>
      <c r="D12" s="15" t="s">
        <v>62</v>
      </c>
      <c r="E12" s="15" t="s">
        <v>22</v>
      </c>
      <c r="F12">
        <v>11</v>
      </c>
      <c r="G12">
        <v>1</v>
      </c>
      <c r="H12">
        <v>125</v>
      </c>
      <c r="I12" s="15" t="s">
        <v>8749</v>
      </c>
    </row>
    <row r="13" spans="1:9" x14ac:dyDescent="0.25">
      <c r="A13" s="1">
        <v>46312</v>
      </c>
      <c r="B13">
        <v>12</v>
      </c>
      <c r="C13" s="15" t="s">
        <v>54</v>
      </c>
      <c r="D13" s="15" t="s">
        <v>51</v>
      </c>
      <c r="E13" s="15" t="s">
        <v>66</v>
      </c>
      <c r="F13">
        <v>1</v>
      </c>
      <c r="G13">
        <v>39</v>
      </c>
      <c r="H13">
        <v>116</v>
      </c>
      <c r="I13" s="15" t="s">
        <v>8750</v>
      </c>
    </row>
    <row r="14" spans="1:9" x14ac:dyDescent="0.25">
      <c r="A14" s="1">
        <v>46312</v>
      </c>
      <c r="B14">
        <v>13</v>
      </c>
      <c r="C14" s="15" t="s">
        <v>104</v>
      </c>
      <c r="D14" s="15" t="s">
        <v>105</v>
      </c>
      <c r="E14" s="15" t="s">
        <v>77</v>
      </c>
      <c r="F14">
        <v>13</v>
      </c>
      <c r="G14">
        <v>35</v>
      </c>
      <c r="H14">
        <v>115</v>
      </c>
      <c r="I14" s="15" t="s">
        <v>8751</v>
      </c>
    </row>
    <row r="15" spans="1:9" x14ac:dyDescent="0.25">
      <c r="A15" s="1">
        <v>46312</v>
      </c>
      <c r="B15">
        <v>14</v>
      </c>
      <c r="C15" s="15" t="s">
        <v>50</v>
      </c>
      <c r="D15" s="15" t="s">
        <v>51</v>
      </c>
      <c r="E15" s="15" t="s">
        <v>63</v>
      </c>
      <c r="F15">
        <v>4</v>
      </c>
      <c r="G15">
        <v>32</v>
      </c>
      <c r="H15">
        <v>112</v>
      </c>
      <c r="I15" s="15" t="s">
        <v>8752</v>
      </c>
    </row>
    <row r="16" spans="1:9" x14ac:dyDescent="0.25">
      <c r="A16" s="1">
        <v>46312</v>
      </c>
      <c r="B16">
        <v>15</v>
      </c>
      <c r="C16" s="15" t="s">
        <v>44</v>
      </c>
      <c r="D16" s="15" t="s">
        <v>10</v>
      </c>
      <c r="E16" s="15" t="s">
        <v>70</v>
      </c>
      <c r="F16">
        <v>2</v>
      </c>
      <c r="G16">
        <v>34</v>
      </c>
      <c r="H16">
        <v>111</v>
      </c>
      <c r="I16" s="15" t="s">
        <v>8753</v>
      </c>
    </row>
    <row r="17" spans="1:9" x14ac:dyDescent="0.25">
      <c r="A17" s="1">
        <v>46312</v>
      </c>
      <c r="B17">
        <v>16</v>
      </c>
      <c r="C17" s="15" t="s">
        <v>8504</v>
      </c>
      <c r="D17" s="15" t="s">
        <v>18</v>
      </c>
      <c r="E17" s="15" t="s">
        <v>59</v>
      </c>
      <c r="F17">
        <v>9</v>
      </c>
      <c r="G17">
        <v>3</v>
      </c>
      <c r="H17">
        <v>109</v>
      </c>
      <c r="I17" s="15" t="s">
        <v>8754</v>
      </c>
    </row>
    <row r="18" spans="1:9" x14ac:dyDescent="0.25">
      <c r="A18" s="1">
        <v>46312</v>
      </c>
      <c r="B18">
        <v>17</v>
      </c>
      <c r="C18" s="15" t="s">
        <v>68</v>
      </c>
      <c r="D18" s="15" t="s">
        <v>69</v>
      </c>
      <c r="E18" s="15" t="s">
        <v>81</v>
      </c>
      <c r="F18">
        <v>13</v>
      </c>
      <c r="G18">
        <v>38</v>
      </c>
      <c r="H18">
        <v>109</v>
      </c>
      <c r="I18" s="15" t="s">
        <v>8755</v>
      </c>
    </row>
    <row r="19" spans="1:9" x14ac:dyDescent="0.25">
      <c r="A19" s="1">
        <v>46312</v>
      </c>
      <c r="B19">
        <v>18</v>
      </c>
      <c r="C19" s="15" t="s">
        <v>8756</v>
      </c>
      <c r="D19" s="15" t="s">
        <v>8757</v>
      </c>
      <c r="E19" s="15" t="s">
        <v>22</v>
      </c>
      <c r="F19">
        <v>18</v>
      </c>
      <c r="G19">
        <v>1</v>
      </c>
      <c r="H19">
        <v>109</v>
      </c>
      <c r="I19" s="15" t="s">
        <v>8758</v>
      </c>
    </row>
    <row r="20" spans="1:9" x14ac:dyDescent="0.25">
      <c r="A20" s="1">
        <v>46312</v>
      </c>
      <c r="B20">
        <v>19</v>
      </c>
      <c r="C20" s="15" t="s">
        <v>144</v>
      </c>
      <c r="D20" s="15" t="s">
        <v>10</v>
      </c>
      <c r="E20" s="15" t="s">
        <v>106</v>
      </c>
      <c r="F20">
        <v>19</v>
      </c>
      <c r="G20">
        <v>29</v>
      </c>
      <c r="H20">
        <v>96</v>
      </c>
      <c r="I20" s="15" t="s">
        <v>8759</v>
      </c>
    </row>
    <row r="21" spans="1:9" x14ac:dyDescent="0.25">
      <c r="A21" s="1">
        <v>46312</v>
      </c>
      <c r="B21">
        <v>20</v>
      </c>
      <c r="C21" s="15" t="s">
        <v>100</v>
      </c>
      <c r="D21" s="15" t="s">
        <v>101</v>
      </c>
      <c r="E21" s="15" t="s">
        <v>110</v>
      </c>
      <c r="F21">
        <v>19</v>
      </c>
      <c r="G21">
        <v>32</v>
      </c>
      <c r="H21">
        <v>96</v>
      </c>
      <c r="I21" s="15" t="s">
        <v>8760</v>
      </c>
    </row>
    <row r="22" spans="1:9" x14ac:dyDescent="0.25">
      <c r="A22" s="1">
        <v>46312</v>
      </c>
      <c r="B22">
        <v>21</v>
      </c>
      <c r="C22" s="15" t="s">
        <v>61</v>
      </c>
      <c r="D22" s="15" t="s">
        <v>62</v>
      </c>
      <c r="E22" s="15" t="s">
        <v>102</v>
      </c>
      <c r="F22">
        <v>1</v>
      </c>
      <c r="G22">
        <v>21</v>
      </c>
      <c r="H22">
        <v>95</v>
      </c>
      <c r="I22" s="15" t="s">
        <v>8761</v>
      </c>
    </row>
    <row r="23" spans="1:9" x14ac:dyDescent="0.25">
      <c r="A23" s="1">
        <v>46312</v>
      </c>
      <c r="B23">
        <v>22</v>
      </c>
      <c r="C23" s="15" t="s">
        <v>32</v>
      </c>
      <c r="D23" s="15" t="s">
        <v>33</v>
      </c>
      <c r="E23" s="15" t="s">
        <v>74</v>
      </c>
      <c r="F23">
        <v>4</v>
      </c>
      <c r="G23">
        <v>24</v>
      </c>
      <c r="H23">
        <v>94</v>
      </c>
      <c r="I23" s="15" t="s">
        <v>8762</v>
      </c>
    </row>
    <row r="24" spans="1:9" x14ac:dyDescent="0.25">
      <c r="A24" s="1">
        <v>46312</v>
      </c>
      <c r="B24">
        <v>23</v>
      </c>
      <c r="C24" s="15" t="s">
        <v>57</v>
      </c>
      <c r="D24" s="15" t="s">
        <v>58</v>
      </c>
      <c r="E24" s="15" t="s">
        <v>114</v>
      </c>
      <c r="F24">
        <v>1</v>
      </c>
      <c r="G24">
        <v>25</v>
      </c>
      <c r="H24">
        <v>92</v>
      </c>
      <c r="I24" s="15" t="s">
        <v>8763</v>
      </c>
    </row>
    <row r="25" spans="1:9" x14ac:dyDescent="0.25">
      <c r="A25" s="1">
        <v>46312</v>
      </c>
      <c r="B25">
        <v>24</v>
      </c>
      <c r="C25" s="15" t="s">
        <v>6022</v>
      </c>
      <c r="D25" s="15" t="s">
        <v>6023</v>
      </c>
      <c r="E25" s="15" t="s">
        <v>125</v>
      </c>
      <c r="F25">
        <v>19</v>
      </c>
      <c r="G25">
        <v>9</v>
      </c>
      <c r="H25">
        <v>91</v>
      </c>
      <c r="I25" s="15" t="s">
        <v>8764</v>
      </c>
    </row>
    <row r="26" spans="1:9" x14ac:dyDescent="0.25">
      <c r="A26" s="1">
        <v>46312</v>
      </c>
      <c r="B26">
        <v>25</v>
      </c>
      <c r="C26" s="15" t="s">
        <v>8765</v>
      </c>
      <c r="D26" s="15" t="s">
        <v>156</v>
      </c>
      <c r="E26" s="15" t="s">
        <v>22</v>
      </c>
      <c r="F26">
        <v>25</v>
      </c>
      <c r="G26">
        <v>1</v>
      </c>
      <c r="H26">
        <v>88</v>
      </c>
      <c r="I26" s="15" t="s">
        <v>8766</v>
      </c>
    </row>
    <row r="27" spans="1:9" x14ac:dyDescent="0.25">
      <c r="A27" s="1">
        <v>46312</v>
      </c>
      <c r="B27">
        <v>26</v>
      </c>
      <c r="C27" s="15" t="s">
        <v>120</v>
      </c>
      <c r="D27" s="15" t="s">
        <v>58</v>
      </c>
      <c r="E27" s="15" t="s">
        <v>121</v>
      </c>
      <c r="F27">
        <v>5</v>
      </c>
      <c r="G27">
        <v>20</v>
      </c>
      <c r="H27">
        <v>86</v>
      </c>
      <c r="I27" s="15" t="s">
        <v>8767</v>
      </c>
    </row>
    <row r="28" spans="1:9" x14ac:dyDescent="0.25">
      <c r="A28" s="1">
        <v>46312</v>
      </c>
      <c r="B28">
        <v>27</v>
      </c>
      <c r="C28" s="15" t="s">
        <v>79</v>
      </c>
      <c r="D28" s="15" t="s">
        <v>80</v>
      </c>
      <c r="E28" s="15" t="s">
        <v>130</v>
      </c>
      <c r="F28">
        <v>18</v>
      </c>
      <c r="G28">
        <v>12</v>
      </c>
      <c r="H28">
        <v>83</v>
      </c>
      <c r="I28" s="15" t="s">
        <v>8768</v>
      </c>
    </row>
    <row r="29" spans="1:9" x14ac:dyDescent="0.25">
      <c r="A29" s="1">
        <v>46312</v>
      </c>
      <c r="B29">
        <v>28</v>
      </c>
      <c r="C29" s="15" t="s">
        <v>1276</v>
      </c>
      <c r="D29" s="15" t="s">
        <v>62</v>
      </c>
      <c r="E29" s="15" t="s">
        <v>22</v>
      </c>
      <c r="F29">
        <v>28</v>
      </c>
      <c r="G29">
        <v>5</v>
      </c>
      <c r="H29">
        <v>81</v>
      </c>
      <c r="I29" s="15" t="s">
        <v>8769</v>
      </c>
    </row>
    <row r="30" spans="1:9" x14ac:dyDescent="0.25">
      <c r="A30" s="1">
        <v>46312</v>
      </c>
      <c r="B30">
        <v>29</v>
      </c>
      <c r="C30" s="15" t="s">
        <v>302</v>
      </c>
      <c r="D30" s="15" t="s">
        <v>303</v>
      </c>
      <c r="E30" s="15" t="s">
        <v>138</v>
      </c>
      <c r="F30">
        <v>27</v>
      </c>
      <c r="G30">
        <v>10</v>
      </c>
      <c r="H30">
        <v>79</v>
      </c>
      <c r="I30" s="15" t="s">
        <v>8770</v>
      </c>
    </row>
    <row r="31" spans="1:9" x14ac:dyDescent="0.25">
      <c r="A31" s="1">
        <v>46312</v>
      </c>
      <c r="B31">
        <v>30</v>
      </c>
      <c r="C31" s="15" t="s">
        <v>24</v>
      </c>
      <c r="D31" s="15" t="s">
        <v>25</v>
      </c>
      <c r="E31" s="15" t="s">
        <v>96</v>
      </c>
      <c r="F31">
        <v>1</v>
      </c>
      <c r="G31">
        <v>18</v>
      </c>
      <c r="H31">
        <v>79</v>
      </c>
      <c r="I31" s="15" t="s">
        <v>8771</v>
      </c>
    </row>
    <row r="32" spans="1:9" x14ac:dyDescent="0.25">
      <c r="A32" s="1">
        <v>46312</v>
      </c>
      <c r="B32">
        <v>31</v>
      </c>
      <c r="C32" s="15" t="s">
        <v>159</v>
      </c>
      <c r="D32" s="15" t="s">
        <v>160</v>
      </c>
      <c r="E32" s="15" t="s">
        <v>142</v>
      </c>
      <c r="F32">
        <v>18</v>
      </c>
      <c r="G32">
        <v>11</v>
      </c>
      <c r="H32">
        <v>79</v>
      </c>
      <c r="I32" s="15" t="s">
        <v>8772</v>
      </c>
    </row>
    <row r="33" spans="1:9" x14ac:dyDescent="0.25">
      <c r="A33" s="1">
        <v>46312</v>
      </c>
      <c r="B33">
        <v>32</v>
      </c>
      <c r="C33" s="15" t="s">
        <v>123</v>
      </c>
      <c r="D33" s="15" t="s">
        <v>124</v>
      </c>
      <c r="E33" s="15" t="s">
        <v>145</v>
      </c>
      <c r="F33">
        <v>24</v>
      </c>
      <c r="G33">
        <v>11</v>
      </c>
      <c r="H33">
        <v>77</v>
      </c>
      <c r="I33" s="15" t="s">
        <v>8773</v>
      </c>
    </row>
    <row r="34" spans="1:9" x14ac:dyDescent="0.25">
      <c r="A34" s="1">
        <v>46312</v>
      </c>
      <c r="B34">
        <v>33</v>
      </c>
      <c r="C34" s="15" t="s">
        <v>140</v>
      </c>
      <c r="D34" s="15" t="s">
        <v>141</v>
      </c>
      <c r="E34" s="15" t="s">
        <v>149</v>
      </c>
      <c r="F34">
        <v>29</v>
      </c>
      <c r="G34">
        <v>29</v>
      </c>
      <c r="H34">
        <v>76</v>
      </c>
      <c r="I34" s="15" t="s">
        <v>8774</v>
      </c>
    </row>
    <row r="35" spans="1:9" x14ac:dyDescent="0.25">
      <c r="A35" s="1">
        <v>46312</v>
      </c>
      <c r="B35">
        <v>34</v>
      </c>
      <c r="C35" s="15" t="s">
        <v>8616</v>
      </c>
      <c r="D35" s="15" t="s">
        <v>25</v>
      </c>
      <c r="E35" s="15" t="s">
        <v>34</v>
      </c>
      <c r="F35">
        <v>4</v>
      </c>
      <c r="G35">
        <v>2</v>
      </c>
      <c r="H35">
        <v>74</v>
      </c>
      <c r="I35" s="15" t="s">
        <v>8775</v>
      </c>
    </row>
    <row r="36" spans="1:9" x14ac:dyDescent="0.25">
      <c r="A36" s="1">
        <v>46312</v>
      </c>
      <c r="B36">
        <v>35</v>
      </c>
      <c r="C36" s="15" t="s">
        <v>197</v>
      </c>
      <c r="D36" s="15" t="s">
        <v>198</v>
      </c>
      <c r="E36" s="15" t="s">
        <v>385</v>
      </c>
      <c r="F36">
        <v>32</v>
      </c>
      <c r="G36">
        <v>25</v>
      </c>
      <c r="H36">
        <v>74</v>
      </c>
      <c r="I36" s="15" t="s">
        <v>8776</v>
      </c>
    </row>
    <row r="37" spans="1:9" x14ac:dyDescent="0.25">
      <c r="A37" s="1">
        <v>46312</v>
      </c>
      <c r="B37">
        <v>36</v>
      </c>
      <c r="C37" s="15" t="s">
        <v>221</v>
      </c>
      <c r="D37" s="15" t="s">
        <v>73</v>
      </c>
      <c r="E37" s="15" t="s">
        <v>479</v>
      </c>
      <c r="F37">
        <v>33</v>
      </c>
      <c r="G37">
        <v>28</v>
      </c>
      <c r="H37">
        <v>70</v>
      </c>
      <c r="I37" s="15" t="s">
        <v>8777</v>
      </c>
    </row>
    <row r="38" spans="1:9" x14ac:dyDescent="0.25">
      <c r="A38" s="1">
        <v>46312</v>
      </c>
      <c r="B38">
        <v>37</v>
      </c>
      <c r="C38" s="15" t="s">
        <v>266</v>
      </c>
      <c r="D38" s="15" t="s">
        <v>137</v>
      </c>
      <c r="E38" s="15" t="s">
        <v>180</v>
      </c>
      <c r="F38">
        <v>30</v>
      </c>
      <c r="G38">
        <v>15</v>
      </c>
      <c r="H38">
        <v>68</v>
      </c>
      <c r="I38" s="15" t="s">
        <v>8778</v>
      </c>
    </row>
    <row r="39" spans="1:9" x14ac:dyDescent="0.25">
      <c r="A39" s="1">
        <v>46312</v>
      </c>
      <c r="B39">
        <v>38</v>
      </c>
      <c r="C39" s="15" t="s">
        <v>8618</v>
      </c>
      <c r="D39" s="15" t="s">
        <v>25</v>
      </c>
      <c r="E39" s="15" t="s">
        <v>30</v>
      </c>
      <c r="F39">
        <v>5</v>
      </c>
      <c r="G39">
        <v>2</v>
      </c>
      <c r="H39">
        <v>68</v>
      </c>
      <c r="I39" s="15" t="s">
        <v>8779</v>
      </c>
    </row>
    <row r="40" spans="1:9" x14ac:dyDescent="0.25">
      <c r="A40" s="1">
        <v>46312</v>
      </c>
      <c r="B40">
        <v>39</v>
      </c>
      <c r="C40" s="15" t="s">
        <v>155</v>
      </c>
      <c r="D40" s="15" t="s">
        <v>156</v>
      </c>
      <c r="E40" s="15" t="s">
        <v>157</v>
      </c>
      <c r="F40">
        <v>33</v>
      </c>
      <c r="G40">
        <v>24</v>
      </c>
      <c r="H40">
        <v>67</v>
      </c>
      <c r="I40" s="15" t="s">
        <v>8780</v>
      </c>
    </row>
    <row r="41" spans="1:9" x14ac:dyDescent="0.25">
      <c r="A41" s="1">
        <v>46312</v>
      </c>
      <c r="B41">
        <v>40</v>
      </c>
      <c r="C41" s="15" t="s">
        <v>8614</v>
      </c>
      <c r="D41" s="15" t="s">
        <v>25</v>
      </c>
      <c r="E41" s="15" t="s">
        <v>26</v>
      </c>
      <c r="F41">
        <v>3</v>
      </c>
      <c r="G41">
        <v>2</v>
      </c>
      <c r="H41">
        <v>64</v>
      </c>
      <c r="I41" s="15" t="s">
        <v>8781</v>
      </c>
    </row>
    <row r="42" spans="1:9" x14ac:dyDescent="0.25">
      <c r="A42" s="1">
        <v>46312</v>
      </c>
      <c r="B42">
        <v>41</v>
      </c>
      <c r="C42" s="15" t="s">
        <v>232</v>
      </c>
      <c r="D42" s="15" t="s">
        <v>233</v>
      </c>
      <c r="E42" s="15" t="s">
        <v>184</v>
      </c>
      <c r="F42">
        <v>39</v>
      </c>
      <c r="G42">
        <v>14</v>
      </c>
      <c r="H42">
        <v>63</v>
      </c>
      <c r="I42" s="15" t="s">
        <v>8782</v>
      </c>
    </row>
    <row r="43" spans="1:9" x14ac:dyDescent="0.25">
      <c r="A43" s="1">
        <v>46312</v>
      </c>
      <c r="B43">
        <v>42</v>
      </c>
      <c r="C43" s="15" t="s">
        <v>8783</v>
      </c>
      <c r="D43" s="15" t="s">
        <v>8784</v>
      </c>
      <c r="E43" s="15" t="s">
        <v>22</v>
      </c>
      <c r="F43">
        <v>42</v>
      </c>
      <c r="G43">
        <v>1</v>
      </c>
      <c r="H43">
        <v>63</v>
      </c>
      <c r="I43" s="15" t="s">
        <v>8785</v>
      </c>
    </row>
    <row r="44" spans="1:9" x14ac:dyDescent="0.25">
      <c r="A44" s="1">
        <v>46312</v>
      </c>
      <c r="B44">
        <v>43</v>
      </c>
      <c r="C44" s="15" t="s">
        <v>190</v>
      </c>
      <c r="D44" s="15" t="s">
        <v>191</v>
      </c>
      <c r="E44" s="15" t="s">
        <v>388</v>
      </c>
      <c r="F44">
        <v>19</v>
      </c>
      <c r="G44">
        <v>10</v>
      </c>
      <c r="H44">
        <v>62</v>
      </c>
      <c r="I44" s="15" t="s">
        <v>8786</v>
      </c>
    </row>
    <row r="45" spans="1:9" x14ac:dyDescent="0.25">
      <c r="A45" s="1">
        <v>46312</v>
      </c>
      <c r="B45">
        <v>44</v>
      </c>
      <c r="C45" s="15" t="s">
        <v>1233</v>
      </c>
      <c r="D45" s="15" t="s">
        <v>69</v>
      </c>
      <c r="E45" s="15" t="s">
        <v>176</v>
      </c>
      <c r="F45">
        <v>35</v>
      </c>
      <c r="G45">
        <v>29</v>
      </c>
      <c r="H45">
        <v>62</v>
      </c>
      <c r="I45" s="15" t="s">
        <v>8787</v>
      </c>
    </row>
    <row r="46" spans="1:9" x14ac:dyDescent="0.25">
      <c r="A46" s="1">
        <v>46312</v>
      </c>
      <c r="B46">
        <v>45</v>
      </c>
      <c r="C46" s="15" t="s">
        <v>6159</v>
      </c>
      <c r="D46" s="15" t="s">
        <v>457</v>
      </c>
      <c r="E46" s="15" t="s">
        <v>164</v>
      </c>
      <c r="F46">
        <v>33</v>
      </c>
      <c r="G46">
        <v>8</v>
      </c>
      <c r="H46">
        <v>61</v>
      </c>
      <c r="I46" s="15" t="s">
        <v>8788</v>
      </c>
    </row>
    <row r="47" spans="1:9" x14ac:dyDescent="0.25">
      <c r="A47" s="1">
        <v>46312</v>
      </c>
      <c r="B47">
        <v>46</v>
      </c>
      <c r="C47" s="15" t="s">
        <v>21</v>
      </c>
      <c r="D47" s="15" t="s">
        <v>14</v>
      </c>
      <c r="E47" s="15" t="s">
        <v>256</v>
      </c>
      <c r="F47">
        <v>4</v>
      </c>
      <c r="G47">
        <v>10</v>
      </c>
      <c r="H47">
        <v>60</v>
      </c>
      <c r="I47" s="15" t="s">
        <v>8789</v>
      </c>
    </row>
    <row r="48" spans="1:9" x14ac:dyDescent="0.25">
      <c r="A48" s="1">
        <v>46312</v>
      </c>
      <c r="B48">
        <v>47</v>
      </c>
      <c r="C48" s="15" t="s">
        <v>147</v>
      </c>
      <c r="D48" s="15" t="s">
        <v>148</v>
      </c>
      <c r="E48" s="15" t="s">
        <v>188</v>
      </c>
      <c r="F48">
        <v>25</v>
      </c>
      <c r="G48">
        <v>22</v>
      </c>
      <c r="H48">
        <v>58</v>
      </c>
      <c r="I48" s="15" t="s">
        <v>8790</v>
      </c>
    </row>
    <row r="49" spans="1:9" x14ac:dyDescent="0.25">
      <c r="A49" s="1">
        <v>46312</v>
      </c>
      <c r="B49">
        <v>48</v>
      </c>
      <c r="C49" s="15" t="s">
        <v>8372</v>
      </c>
      <c r="D49" s="15" t="s">
        <v>8373</v>
      </c>
      <c r="E49" s="15" t="s">
        <v>427</v>
      </c>
      <c r="F49">
        <v>48</v>
      </c>
      <c r="G49">
        <v>5</v>
      </c>
      <c r="H49">
        <v>58</v>
      </c>
      <c r="I49" s="15" t="s">
        <v>8791</v>
      </c>
    </row>
    <row r="50" spans="1:9" x14ac:dyDescent="0.25">
      <c r="A50" s="1">
        <v>46312</v>
      </c>
      <c r="B50">
        <v>49</v>
      </c>
      <c r="C50" s="15" t="s">
        <v>8405</v>
      </c>
      <c r="D50" s="15" t="s">
        <v>8406</v>
      </c>
      <c r="E50" s="15" t="s">
        <v>418</v>
      </c>
      <c r="F50">
        <v>26</v>
      </c>
      <c r="G50">
        <v>4</v>
      </c>
      <c r="H50">
        <v>57</v>
      </c>
      <c r="I50" s="15" t="s">
        <v>8792</v>
      </c>
    </row>
    <row r="51" spans="1:9" x14ac:dyDescent="0.25">
      <c r="A51" s="1">
        <v>46312</v>
      </c>
      <c r="B51">
        <v>50</v>
      </c>
      <c r="C51" s="15" t="s">
        <v>201</v>
      </c>
      <c r="D51" s="15" t="s">
        <v>202</v>
      </c>
      <c r="E51" s="15" t="s">
        <v>415</v>
      </c>
      <c r="F51">
        <v>45</v>
      </c>
      <c r="G51">
        <v>14</v>
      </c>
      <c r="H51">
        <v>56</v>
      </c>
      <c r="I51" s="15" t="s">
        <v>8793</v>
      </c>
    </row>
    <row r="52" spans="1:9" x14ac:dyDescent="0.25">
      <c r="A52" s="1">
        <v>46312</v>
      </c>
      <c r="B52">
        <v>51</v>
      </c>
      <c r="C52" s="15" t="s">
        <v>91</v>
      </c>
      <c r="D52" s="15" t="s">
        <v>92</v>
      </c>
      <c r="E52" s="15" t="s">
        <v>168</v>
      </c>
      <c r="F52">
        <v>25</v>
      </c>
      <c r="G52">
        <v>10</v>
      </c>
      <c r="H52">
        <v>56</v>
      </c>
      <c r="I52" s="15" t="s">
        <v>8794</v>
      </c>
    </row>
    <row r="53" spans="1:9" x14ac:dyDescent="0.25">
      <c r="A53" s="1">
        <v>46312</v>
      </c>
      <c r="B53">
        <v>52</v>
      </c>
      <c r="C53" s="15" t="s">
        <v>178</v>
      </c>
      <c r="D53" s="15" t="s">
        <v>179</v>
      </c>
      <c r="E53" s="15" t="s">
        <v>214</v>
      </c>
      <c r="F53">
        <v>33</v>
      </c>
      <c r="G53">
        <v>29</v>
      </c>
      <c r="H53">
        <v>55</v>
      </c>
      <c r="I53" s="15" t="s">
        <v>8795</v>
      </c>
    </row>
    <row r="54" spans="1:9" x14ac:dyDescent="0.25">
      <c r="A54" s="1">
        <v>46312</v>
      </c>
      <c r="B54">
        <v>53</v>
      </c>
      <c r="C54" s="15" t="s">
        <v>205</v>
      </c>
      <c r="D54" s="15" t="s">
        <v>206</v>
      </c>
      <c r="E54" s="15" t="s">
        <v>278</v>
      </c>
      <c r="F54">
        <v>48</v>
      </c>
      <c r="G54">
        <v>18</v>
      </c>
      <c r="H54">
        <v>55</v>
      </c>
      <c r="I54" s="15" t="s">
        <v>8796</v>
      </c>
    </row>
    <row r="55" spans="1:9" x14ac:dyDescent="0.25">
      <c r="A55" s="1">
        <v>46312</v>
      </c>
      <c r="B55">
        <v>54</v>
      </c>
      <c r="C55" s="15" t="s">
        <v>162</v>
      </c>
      <c r="D55" s="15" t="s">
        <v>163</v>
      </c>
      <c r="E55" s="15" t="s">
        <v>203</v>
      </c>
      <c r="F55">
        <v>35</v>
      </c>
      <c r="G55">
        <v>26</v>
      </c>
      <c r="H55">
        <v>55</v>
      </c>
      <c r="I55" s="15" t="s">
        <v>8797</v>
      </c>
    </row>
    <row r="56" spans="1:9" x14ac:dyDescent="0.25">
      <c r="A56" s="1">
        <v>46312</v>
      </c>
      <c r="B56">
        <v>55</v>
      </c>
      <c r="C56" s="15" t="s">
        <v>8044</v>
      </c>
      <c r="D56" s="15" t="s">
        <v>8045</v>
      </c>
      <c r="E56" s="15" t="s">
        <v>153</v>
      </c>
      <c r="F56">
        <v>50</v>
      </c>
      <c r="G56">
        <v>7</v>
      </c>
      <c r="H56">
        <v>54</v>
      </c>
      <c r="I56" s="15" t="s">
        <v>8798</v>
      </c>
    </row>
    <row r="57" spans="1:9" x14ac:dyDescent="0.25">
      <c r="A57" s="1">
        <v>46312</v>
      </c>
      <c r="B57">
        <v>56</v>
      </c>
      <c r="C57" s="15" t="s">
        <v>298</v>
      </c>
      <c r="D57" s="15" t="s">
        <v>299</v>
      </c>
      <c r="E57" s="15" t="s">
        <v>217</v>
      </c>
      <c r="F57">
        <v>31</v>
      </c>
      <c r="G57">
        <v>15</v>
      </c>
      <c r="H57">
        <v>53</v>
      </c>
      <c r="I57" s="15" t="s">
        <v>8799</v>
      </c>
    </row>
    <row r="58" spans="1:9" x14ac:dyDescent="0.25">
      <c r="A58" s="1">
        <v>46312</v>
      </c>
      <c r="B58">
        <v>57</v>
      </c>
      <c r="C58" s="15" t="s">
        <v>6215</v>
      </c>
      <c r="D58" s="15" t="s">
        <v>6216</v>
      </c>
      <c r="E58" s="15" t="s">
        <v>230</v>
      </c>
      <c r="F58">
        <v>57</v>
      </c>
      <c r="G58">
        <v>8</v>
      </c>
      <c r="H58">
        <v>53</v>
      </c>
      <c r="I58" s="15" t="s">
        <v>8800</v>
      </c>
    </row>
    <row r="59" spans="1:9" x14ac:dyDescent="0.25">
      <c r="A59" s="1">
        <v>46312</v>
      </c>
      <c r="B59">
        <v>58</v>
      </c>
      <c r="C59" s="15" t="s">
        <v>112</v>
      </c>
      <c r="D59" s="15" t="s">
        <v>113</v>
      </c>
      <c r="E59" s="15" t="s">
        <v>226</v>
      </c>
      <c r="F59">
        <v>17</v>
      </c>
      <c r="G59">
        <v>17</v>
      </c>
      <c r="H59">
        <v>52</v>
      </c>
      <c r="I59" s="15" t="s">
        <v>8801</v>
      </c>
    </row>
    <row r="60" spans="1:9" x14ac:dyDescent="0.25">
      <c r="A60" s="1">
        <v>46312</v>
      </c>
      <c r="B60">
        <v>59</v>
      </c>
      <c r="C60" s="15" t="s">
        <v>216</v>
      </c>
      <c r="D60" s="15" t="s">
        <v>8670</v>
      </c>
      <c r="E60" s="15" t="s">
        <v>234</v>
      </c>
      <c r="F60">
        <v>40</v>
      </c>
      <c r="G60">
        <v>19</v>
      </c>
      <c r="H60">
        <v>51</v>
      </c>
      <c r="I60" s="15" t="s">
        <v>8802</v>
      </c>
    </row>
    <row r="61" spans="1:9" x14ac:dyDescent="0.25">
      <c r="A61" s="1">
        <v>46312</v>
      </c>
      <c r="B61">
        <v>60</v>
      </c>
      <c r="C61" s="15" t="s">
        <v>94</v>
      </c>
      <c r="D61" s="15" t="s">
        <v>95</v>
      </c>
      <c r="E61" s="15" t="s">
        <v>260</v>
      </c>
      <c r="F61">
        <v>17</v>
      </c>
      <c r="G61">
        <v>20</v>
      </c>
      <c r="H61">
        <v>49</v>
      </c>
      <c r="I61" s="15" t="s">
        <v>8803</v>
      </c>
    </row>
    <row r="62" spans="1:9" x14ac:dyDescent="0.25">
      <c r="A62" s="1">
        <v>46312</v>
      </c>
      <c r="B62">
        <v>61</v>
      </c>
      <c r="C62" s="15" t="s">
        <v>248</v>
      </c>
      <c r="D62" s="15" t="s">
        <v>249</v>
      </c>
      <c r="E62" s="15" t="s">
        <v>207</v>
      </c>
      <c r="F62">
        <v>45</v>
      </c>
      <c r="G62">
        <v>29</v>
      </c>
      <c r="H62">
        <v>48</v>
      </c>
      <c r="I62" s="15" t="s">
        <v>8804</v>
      </c>
    </row>
    <row r="63" spans="1:9" x14ac:dyDescent="0.25">
      <c r="A63" s="1">
        <v>46312</v>
      </c>
      <c r="B63">
        <v>62</v>
      </c>
      <c r="C63" s="15" t="s">
        <v>332</v>
      </c>
      <c r="D63" s="15" t="s">
        <v>333</v>
      </c>
      <c r="E63" s="15" t="s">
        <v>210</v>
      </c>
      <c r="F63">
        <v>43</v>
      </c>
      <c r="G63">
        <v>17</v>
      </c>
      <c r="H63">
        <v>47</v>
      </c>
      <c r="I63" s="15" t="s">
        <v>8805</v>
      </c>
    </row>
    <row r="64" spans="1:9" x14ac:dyDescent="0.25">
      <c r="A64" s="1">
        <v>46312</v>
      </c>
      <c r="B64">
        <v>63</v>
      </c>
      <c r="C64" s="15" t="s">
        <v>487</v>
      </c>
      <c r="D64" s="15" t="s">
        <v>488</v>
      </c>
      <c r="E64" s="15" t="s">
        <v>469</v>
      </c>
      <c r="F64">
        <v>34</v>
      </c>
      <c r="G64">
        <v>10</v>
      </c>
      <c r="H64">
        <v>47</v>
      </c>
      <c r="I64" s="15" t="s">
        <v>8806</v>
      </c>
    </row>
    <row r="65" spans="1:9" x14ac:dyDescent="0.25">
      <c r="A65" s="1">
        <v>46312</v>
      </c>
      <c r="B65">
        <v>64</v>
      </c>
      <c r="C65" s="15" t="s">
        <v>170</v>
      </c>
      <c r="D65" s="15" t="s">
        <v>171</v>
      </c>
      <c r="E65" s="15" t="s">
        <v>275</v>
      </c>
      <c r="F65">
        <v>42</v>
      </c>
      <c r="G65">
        <v>14</v>
      </c>
      <c r="H65">
        <v>45</v>
      </c>
      <c r="I65" s="15" t="s">
        <v>8807</v>
      </c>
    </row>
    <row r="66" spans="1:9" x14ac:dyDescent="0.25">
      <c r="A66" s="1">
        <v>46312</v>
      </c>
      <c r="B66">
        <v>65</v>
      </c>
      <c r="C66" s="15" t="s">
        <v>8054</v>
      </c>
      <c r="D66" s="15" t="s">
        <v>8055</v>
      </c>
      <c r="E66" s="15" t="s">
        <v>282</v>
      </c>
      <c r="F66">
        <v>65</v>
      </c>
      <c r="G66">
        <v>7</v>
      </c>
      <c r="H66">
        <v>44</v>
      </c>
      <c r="I66" s="15" t="s">
        <v>8808</v>
      </c>
    </row>
    <row r="67" spans="1:9" x14ac:dyDescent="0.25">
      <c r="A67" s="1">
        <v>46312</v>
      </c>
      <c r="B67">
        <v>66</v>
      </c>
      <c r="C67" s="15" t="s">
        <v>151</v>
      </c>
      <c r="D67" s="15" t="s">
        <v>152</v>
      </c>
      <c r="E67" s="15" t="s">
        <v>242</v>
      </c>
      <c r="F67">
        <v>26</v>
      </c>
      <c r="G67">
        <v>14</v>
      </c>
      <c r="H67">
        <v>43</v>
      </c>
      <c r="I67" s="15" t="s">
        <v>8809</v>
      </c>
    </row>
    <row r="68" spans="1:9" x14ac:dyDescent="0.25">
      <c r="A68" s="1">
        <v>46312</v>
      </c>
      <c r="B68">
        <v>67</v>
      </c>
      <c r="C68" s="15" t="s">
        <v>326</v>
      </c>
      <c r="D68" s="15" t="s">
        <v>327</v>
      </c>
      <c r="E68" s="15" t="s">
        <v>253</v>
      </c>
      <c r="F68">
        <v>57</v>
      </c>
      <c r="G68">
        <v>11</v>
      </c>
      <c r="H68">
        <v>43</v>
      </c>
      <c r="I68" s="15" t="s">
        <v>8810</v>
      </c>
    </row>
    <row r="69" spans="1:9" x14ac:dyDescent="0.25">
      <c r="A69" s="1">
        <v>46312</v>
      </c>
      <c r="B69">
        <v>68</v>
      </c>
      <c r="C69" s="15" t="s">
        <v>330</v>
      </c>
      <c r="D69" s="15" t="s">
        <v>191</v>
      </c>
      <c r="E69" s="15" t="s">
        <v>290</v>
      </c>
      <c r="F69">
        <v>67</v>
      </c>
      <c r="G69">
        <v>12</v>
      </c>
      <c r="H69">
        <v>42</v>
      </c>
      <c r="I69" s="15" t="s">
        <v>8811</v>
      </c>
    </row>
    <row r="70" spans="1:9" x14ac:dyDescent="0.25">
      <c r="A70" s="1">
        <v>46312</v>
      </c>
      <c r="B70">
        <v>69</v>
      </c>
      <c r="C70" s="15" t="s">
        <v>8673</v>
      </c>
      <c r="D70" s="15" t="s">
        <v>8812</v>
      </c>
      <c r="E70" s="15" t="s">
        <v>246</v>
      </c>
      <c r="F70">
        <v>58</v>
      </c>
      <c r="G70">
        <v>2</v>
      </c>
      <c r="H70">
        <v>42</v>
      </c>
      <c r="I70" s="15" t="s">
        <v>8813</v>
      </c>
    </row>
    <row r="71" spans="1:9" x14ac:dyDescent="0.25">
      <c r="A71" s="1">
        <v>46312</v>
      </c>
      <c r="B71">
        <v>70</v>
      </c>
      <c r="C71" s="15" t="s">
        <v>8482</v>
      </c>
      <c r="D71" s="15" t="s">
        <v>8483</v>
      </c>
      <c r="E71" s="15" t="s">
        <v>238</v>
      </c>
      <c r="F71">
        <v>61</v>
      </c>
      <c r="G71">
        <v>4</v>
      </c>
      <c r="H71">
        <v>41</v>
      </c>
      <c r="I71" s="15" t="s">
        <v>8814</v>
      </c>
    </row>
    <row r="72" spans="1:9" x14ac:dyDescent="0.25">
      <c r="A72" s="1">
        <v>46312</v>
      </c>
      <c r="B72">
        <v>71</v>
      </c>
      <c r="C72" s="15" t="s">
        <v>193</v>
      </c>
      <c r="D72" s="15" t="s">
        <v>194</v>
      </c>
      <c r="E72" s="15" t="s">
        <v>264</v>
      </c>
      <c r="F72">
        <v>44</v>
      </c>
      <c r="G72">
        <v>14</v>
      </c>
      <c r="H72">
        <v>41</v>
      </c>
      <c r="I72" s="15" t="s">
        <v>8815</v>
      </c>
    </row>
    <row r="73" spans="1:9" x14ac:dyDescent="0.25">
      <c r="A73" s="1">
        <v>46312</v>
      </c>
      <c r="B73">
        <v>72</v>
      </c>
      <c r="C73" s="15" t="s">
        <v>8602</v>
      </c>
      <c r="D73" s="15" t="s">
        <v>191</v>
      </c>
      <c r="E73" s="15" t="s">
        <v>320</v>
      </c>
      <c r="F73">
        <v>72</v>
      </c>
      <c r="G73">
        <v>3</v>
      </c>
      <c r="H73">
        <v>41</v>
      </c>
      <c r="I73" s="15" t="s">
        <v>8816</v>
      </c>
    </row>
    <row r="74" spans="1:9" x14ac:dyDescent="0.25">
      <c r="A74" s="1">
        <v>46312</v>
      </c>
      <c r="B74">
        <v>73</v>
      </c>
      <c r="C74" s="15" t="s">
        <v>186</v>
      </c>
      <c r="D74" s="15" t="s">
        <v>187</v>
      </c>
      <c r="E74" s="15" t="s">
        <v>310</v>
      </c>
      <c r="F74">
        <v>39</v>
      </c>
      <c r="G74">
        <v>19</v>
      </c>
      <c r="H74">
        <v>40</v>
      </c>
      <c r="I74" s="15" t="s">
        <v>8817</v>
      </c>
    </row>
    <row r="75" spans="1:9" x14ac:dyDescent="0.25">
      <c r="A75" s="1">
        <v>46312</v>
      </c>
      <c r="B75">
        <v>74</v>
      </c>
      <c r="C75" s="15" t="s">
        <v>8360</v>
      </c>
      <c r="D75" s="15" t="s">
        <v>8361</v>
      </c>
      <c r="E75" s="15" t="s">
        <v>465</v>
      </c>
      <c r="F75">
        <v>74</v>
      </c>
      <c r="G75">
        <v>5</v>
      </c>
      <c r="H75">
        <v>40</v>
      </c>
      <c r="I75" s="15" t="s">
        <v>8818</v>
      </c>
    </row>
    <row r="76" spans="1:9" x14ac:dyDescent="0.25">
      <c r="A76" s="1">
        <v>46312</v>
      </c>
      <c r="B76">
        <v>75</v>
      </c>
      <c r="C76" s="15" t="s">
        <v>309</v>
      </c>
      <c r="D76" s="15" t="s">
        <v>58</v>
      </c>
      <c r="E76" s="15" t="s">
        <v>286</v>
      </c>
      <c r="F76">
        <v>12</v>
      </c>
      <c r="G76">
        <v>17</v>
      </c>
      <c r="H76">
        <v>39</v>
      </c>
      <c r="I76" s="15" t="s">
        <v>8819</v>
      </c>
    </row>
    <row r="77" spans="1:9" x14ac:dyDescent="0.25">
      <c r="A77" s="1">
        <v>46312</v>
      </c>
      <c r="B77">
        <v>76</v>
      </c>
      <c r="C77" s="15" t="s">
        <v>343</v>
      </c>
      <c r="D77" s="15" t="s">
        <v>344</v>
      </c>
      <c r="E77" s="15" t="s">
        <v>271</v>
      </c>
      <c r="F77">
        <v>69</v>
      </c>
      <c r="G77">
        <v>13</v>
      </c>
      <c r="H77">
        <v>39</v>
      </c>
      <c r="I77" s="15" t="s">
        <v>8820</v>
      </c>
    </row>
    <row r="78" spans="1:9" x14ac:dyDescent="0.25">
      <c r="A78" s="1">
        <v>46312</v>
      </c>
      <c r="B78">
        <v>77</v>
      </c>
      <c r="C78" s="15" t="s">
        <v>104</v>
      </c>
      <c r="D78" s="15" t="s">
        <v>8597</v>
      </c>
      <c r="E78" s="15" t="s">
        <v>351</v>
      </c>
      <c r="F78">
        <v>77</v>
      </c>
      <c r="G78">
        <v>3</v>
      </c>
      <c r="H78">
        <v>39</v>
      </c>
      <c r="I78" s="15" t="s">
        <v>8821</v>
      </c>
    </row>
    <row r="79" spans="1:9" x14ac:dyDescent="0.25">
      <c r="A79" s="1">
        <v>46312</v>
      </c>
      <c r="B79">
        <v>78</v>
      </c>
      <c r="C79" s="15" t="s">
        <v>8353</v>
      </c>
      <c r="D79" s="15" t="s">
        <v>6260</v>
      </c>
      <c r="E79" s="15" t="s">
        <v>439</v>
      </c>
      <c r="F79">
        <v>75</v>
      </c>
      <c r="G79">
        <v>5</v>
      </c>
      <c r="H79">
        <v>39</v>
      </c>
      <c r="I79" s="15" t="s">
        <v>8822</v>
      </c>
    </row>
    <row r="80" spans="1:9" x14ac:dyDescent="0.25">
      <c r="A80" s="1">
        <v>46312</v>
      </c>
      <c r="B80">
        <v>79</v>
      </c>
      <c r="C80" s="15" t="s">
        <v>295</v>
      </c>
      <c r="D80" s="15" t="s">
        <v>58</v>
      </c>
      <c r="E80" s="15" t="s">
        <v>172</v>
      </c>
      <c r="F80">
        <v>20</v>
      </c>
      <c r="G80">
        <v>17</v>
      </c>
      <c r="H80">
        <v>39</v>
      </c>
      <c r="I80" s="15" t="s">
        <v>8823</v>
      </c>
    </row>
    <row r="81" spans="1:9" x14ac:dyDescent="0.25">
      <c r="A81" s="1">
        <v>46312</v>
      </c>
      <c r="B81">
        <v>80</v>
      </c>
      <c r="C81" s="15" t="s">
        <v>255</v>
      </c>
      <c r="D81" s="15" t="s">
        <v>58</v>
      </c>
      <c r="E81" s="15" t="s">
        <v>250</v>
      </c>
      <c r="F81">
        <v>9</v>
      </c>
      <c r="G81">
        <v>17</v>
      </c>
      <c r="H81">
        <v>38</v>
      </c>
      <c r="I81" s="15" t="s">
        <v>8824</v>
      </c>
    </row>
    <row r="82" spans="1:9" x14ac:dyDescent="0.25">
      <c r="A82" s="1">
        <v>46312</v>
      </c>
      <c r="B82">
        <v>81</v>
      </c>
      <c r="C82" s="15" t="s">
        <v>481</v>
      </c>
      <c r="D82" s="15" t="s">
        <v>299</v>
      </c>
      <c r="E82" s="15" t="s">
        <v>199</v>
      </c>
      <c r="F82">
        <v>60</v>
      </c>
      <c r="G82">
        <v>12</v>
      </c>
      <c r="H82">
        <v>37</v>
      </c>
      <c r="I82" s="15" t="s">
        <v>8825</v>
      </c>
    </row>
    <row r="83" spans="1:9" x14ac:dyDescent="0.25">
      <c r="A83" s="1">
        <v>46312</v>
      </c>
      <c r="B83">
        <v>82</v>
      </c>
      <c r="C83" s="15" t="s">
        <v>228</v>
      </c>
      <c r="D83" s="15" t="s">
        <v>229</v>
      </c>
      <c r="E83" s="15" t="s">
        <v>314</v>
      </c>
      <c r="F83">
        <v>41</v>
      </c>
      <c r="G83">
        <v>16</v>
      </c>
      <c r="H83">
        <v>37</v>
      </c>
      <c r="I83" s="15" t="s">
        <v>8826</v>
      </c>
    </row>
    <row r="84" spans="1:9" x14ac:dyDescent="0.25">
      <c r="A84" s="1">
        <v>46312</v>
      </c>
      <c r="B84">
        <v>83</v>
      </c>
      <c r="C84" s="15" t="s">
        <v>269</v>
      </c>
      <c r="D84" s="15" t="s">
        <v>270</v>
      </c>
      <c r="E84" s="15" t="s">
        <v>195</v>
      </c>
      <c r="F84">
        <v>44</v>
      </c>
      <c r="G84">
        <v>16</v>
      </c>
      <c r="H84">
        <v>37</v>
      </c>
      <c r="I84" s="15" t="s">
        <v>8827</v>
      </c>
    </row>
    <row r="85" spans="1:9" x14ac:dyDescent="0.25">
      <c r="A85" s="1">
        <v>46312</v>
      </c>
      <c r="B85">
        <v>84</v>
      </c>
      <c r="C85" s="15" t="s">
        <v>2367</v>
      </c>
      <c r="D85" s="15" t="s">
        <v>2368</v>
      </c>
      <c r="E85" s="15" t="s">
        <v>334</v>
      </c>
      <c r="F85">
        <v>84</v>
      </c>
      <c r="G85">
        <v>5</v>
      </c>
      <c r="H85">
        <v>36</v>
      </c>
      <c r="I85" s="15" t="s">
        <v>8828</v>
      </c>
    </row>
    <row r="86" spans="1:9" x14ac:dyDescent="0.25">
      <c r="A86" s="1">
        <v>46312</v>
      </c>
      <c r="B86">
        <v>85</v>
      </c>
      <c r="C86" s="15" t="s">
        <v>8057</v>
      </c>
      <c r="D86" s="15" t="s">
        <v>3404</v>
      </c>
      <c r="E86" s="15" t="s">
        <v>300</v>
      </c>
      <c r="F86">
        <v>78</v>
      </c>
      <c r="G86">
        <v>7</v>
      </c>
      <c r="H86">
        <v>36</v>
      </c>
      <c r="I86" s="15" t="s">
        <v>8829</v>
      </c>
    </row>
    <row r="87" spans="1:9" x14ac:dyDescent="0.25">
      <c r="A87" s="1">
        <v>46312</v>
      </c>
      <c r="B87">
        <v>86</v>
      </c>
      <c r="C87" s="15" t="s">
        <v>6219</v>
      </c>
      <c r="D87" s="15" t="s">
        <v>6220</v>
      </c>
      <c r="E87" s="15" t="s">
        <v>345</v>
      </c>
      <c r="F87">
        <v>84</v>
      </c>
      <c r="G87">
        <v>7</v>
      </c>
      <c r="H87">
        <v>35</v>
      </c>
      <c r="I87" s="15" t="s">
        <v>8830</v>
      </c>
    </row>
    <row r="88" spans="1:9" x14ac:dyDescent="0.25">
      <c r="A88" s="1">
        <v>46312</v>
      </c>
      <c r="B88">
        <v>87</v>
      </c>
      <c r="C88" s="15" t="s">
        <v>8599</v>
      </c>
      <c r="D88" s="15" t="s">
        <v>8600</v>
      </c>
      <c r="E88" s="15" t="s">
        <v>324</v>
      </c>
      <c r="F88">
        <v>82</v>
      </c>
      <c r="G88">
        <v>3</v>
      </c>
      <c r="H88">
        <v>35</v>
      </c>
      <c r="I88" s="15" t="s">
        <v>8831</v>
      </c>
    </row>
    <row r="89" spans="1:9" x14ac:dyDescent="0.25">
      <c r="A89" s="1">
        <v>46312</v>
      </c>
      <c r="B89">
        <v>88</v>
      </c>
      <c r="C89" s="15" t="s">
        <v>6051</v>
      </c>
      <c r="D89" s="15" t="s">
        <v>6179</v>
      </c>
      <c r="E89" s="15" t="s">
        <v>442</v>
      </c>
      <c r="F89">
        <v>44</v>
      </c>
      <c r="G89">
        <v>9</v>
      </c>
      <c r="H89">
        <v>34</v>
      </c>
      <c r="I89" s="15" t="s">
        <v>8832</v>
      </c>
    </row>
    <row r="90" spans="1:9" x14ac:dyDescent="0.25">
      <c r="A90" s="1">
        <v>46312</v>
      </c>
      <c r="B90">
        <v>89</v>
      </c>
      <c r="C90" s="15" t="s">
        <v>6104</v>
      </c>
      <c r="D90" s="15" t="s">
        <v>6105</v>
      </c>
      <c r="E90" s="15" t="s">
        <v>579</v>
      </c>
      <c r="F90">
        <v>71</v>
      </c>
      <c r="G90">
        <v>8</v>
      </c>
      <c r="H90">
        <v>34</v>
      </c>
      <c r="I90" s="15" t="s">
        <v>8833</v>
      </c>
    </row>
    <row r="91" spans="1:9" x14ac:dyDescent="0.25">
      <c r="A91" s="1">
        <v>46312</v>
      </c>
      <c r="B91">
        <v>90</v>
      </c>
      <c r="C91" s="15" t="s">
        <v>8303</v>
      </c>
      <c r="D91" s="15" t="s">
        <v>8304</v>
      </c>
      <c r="E91" s="15" t="s">
        <v>267</v>
      </c>
      <c r="F91">
        <v>35</v>
      </c>
      <c r="G91">
        <v>5</v>
      </c>
      <c r="H91">
        <v>34</v>
      </c>
      <c r="I91" s="15" t="s">
        <v>8834</v>
      </c>
    </row>
    <row r="92" spans="1:9" x14ac:dyDescent="0.25">
      <c r="A92" s="1">
        <v>46312</v>
      </c>
      <c r="B92">
        <v>91</v>
      </c>
      <c r="C92" s="15" t="s">
        <v>505</v>
      </c>
      <c r="D92" s="15" t="s">
        <v>506</v>
      </c>
      <c r="E92" s="15" t="s">
        <v>341</v>
      </c>
      <c r="F92">
        <v>82</v>
      </c>
      <c r="G92">
        <v>8</v>
      </c>
      <c r="H92">
        <v>32</v>
      </c>
      <c r="I92" s="15" t="s">
        <v>8835</v>
      </c>
    </row>
    <row r="93" spans="1:9" x14ac:dyDescent="0.25">
      <c r="A93" s="1">
        <v>46312</v>
      </c>
      <c r="B93">
        <v>92</v>
      </c>
      <c r="C93" s="15" t="s">
        <v>8366</v>
      </c>
      <c r="D93" s="15" t="s">
        <v>8367</v>
      </c>
      <c r="E93" s="15" t="s">
        <v>569</v>
      </c>
      <c r="F93">
        <v>87</v>
      </c>
      <c r="G93">
        <v>5</v>
      </c>
      <c r="H93">
        <v>32</v>
      </c>
      <c r="I93" s="15" t="s">
        <v>8836</v>
      </c>
    </row>
    <row r="94" spans="1:9" x14ac:dyDescent="0.25">
      <c r="A94" s="1">
        <v>46312</v>
      </c>
      <c r="B94">
        <v>93</v>
      </c>
      <c r="C94" s="15" t="s">
        <v>8837</v>
      </c>
      <c r="D94" s="15" t="s">
        <v>8838</v>
      </c>
      <c r="E94" s="15" t="s">
        <v>22</v>
      </c>
      <c r="F94">
        <v>93</v>
      </c>
      <c r="G94">
        <v>1</v>
      </c>
      <c r="H94">
        <v>31</v>
      </c>
      <c r="I94" s="15" t="s">
        <v>8839</v>
      </c>
    </row>
    <row r="95" spans="1:9" x14ac:dyDescent="0.25">
      <c r="A95" s="1">
        <v>46312</v>
      </c>
      <c r="B95">
        <v>94</v>
      </c>
      <c r="C95" s="15" t="s">
        <v>8840</v>
      </c>
      <c r="D95" s="15" t="s">
        <v>8841</v>
      </c>
      <c r="E95" s="15" t="s">
        <v>22</v>
      </c>
      <c r="F95">
        <v>94</v>
      </c>
      <c r="G95">
        <v>1</v>
      </c>
      <c r="H95">
        <v>31</v>
      </c>
      <c r="I95" s="15" t="s">
        <v>8842</v>
      </c>
    </row>
    <row r="96" spans="1:9" x14ac:dyDescent="0.25">
      <c r="A96" s="1">
        <v>46312</v>
      </c>
      <c r="B96">
        <v>95</v>
      </c>
      <c r="C96" s="15" t="s">
        <v>2806</v>
      </c>
      <c r="D96" s="15" t="s">
        <v>51</v>
      </c>
      <c r="E96" s="15" t="s">
        <v>22</v>
      </c>
      <c r="F96">
        <v>42</v>
      </c>
      <c r="G96">
        <v>3</v>
      </c>
      <c r="H96">
        <v>31</v>
      </c>
      <c r="I96" s="15" t="s">
        <v>8843</v>
      </c>
    </row>
    <row r="97" spans="1:9" x14ac:dyDescent="0.25">
      <c r="A97" s="1">
        <v>46312</v>
      </c>
      <c r="B97">
        <v>96</v>
      </c>
      <c r="C97" s="15" t="s">
        <v>1398</v>
      </c>
      <c r="D97" s="15" t="s">
        <v>1399</v>
      </c>
      <c r="E97" s="15" t="s">
        <v>22</v>
      </c>
      <c r="F97">
        <v>39</v>
      </c>
      <c r="G97">
        <v>4</v>
      </c>
      <c r="H97">
        <v>31</v>
      </c>
      <c r="I97" s="15" t="s">
        <v>8844</v>
      </c>
    </row>
    <row r="98" spans="1:9" x14ac:dyDescent="0.25">
      <c r="A98" s="1">
        <v>46312</v>
      </c>
      <c r="B98">
        <v>97</v>
      </c>
      <c r="C98" s="15" t="s">
        <v>620</v>
      </c>
      <c r="D98" s="15" t="s">
        <v>621</v>
      </c>
      <c r="E98" s="15" t="s">
        <v>485</v>
      </c>
      <c r="F98">
        <v>94</v>
      </c>
      <c r="G98">
        <v>9</v>
      </c>
      <c r="H98">
        <v>31</v>
      </c>
      <c r="I98" s="15" t="s">
        <v>8845</v>
      </c>
    </row>
    <row r="99" spans="1:9" x14ac:dyDescent="0.25">
      <c r="A99" s="1">
        <v>46312</v>
      </c>
      <c r="B99">
        <v>98</v>
      </c>
      <c r="C99" s="15" t="s">
        <v>8846</v>
      </c>
      <c r="D99" s="15" t="s">
        <v>8847</v>
      </c>
      <c r="E99" s="15" t="s">
        <v>22</v>
      </c>
      <c r="F99">
        <v>98</v>
      </c>
      <c r="G99">
        <v>1</v>
      </c>
      <c r="H99">
        <v>31</v>
      </c>
      <c r="I99" s="15" t="s">
        <v>8848</v>
      </c>
    </row>
    <row r="100" spans="1:9" x14ac:dyDescent="0.25">
      <c r="A100" s="1">
        <v>46312</v>
      </c>
      <c r="B100">
        <v>99</v>
      </c>
      <c r="C100" s="15" t="s">
        <v>1281</v>
      </c>
      <c r="D100" s="15" t="s">
        <v>62</v>
      </c>
      <c r="E100" s="15" t="s">
        <v>22</v>
      </c>
      <c r="F100">
        <v>28</v>
      </c>
      <c r="G100">
        <v>5</v>
      </c>
      <c r="H100">
        <v>30</v>
      </c>
      <c r="I100" s="15" t="s">
        <v>8849</v>
      </c>
    </row>
    <row r="101" spans="1:9" x14ac:dyDescent="0.25">
      <c r="A101" s="1">
        <v>46312</v>
      </c>
      <c r="B101">
        <v>100</v>
      </c>
      <c r="C101" s="15" t="s">
        <v>353</v>
      </c>
      <c r="D101" s="15" t="s">
        <v>354</v>
      </c>
      <c r="E101" s="15" t="s">
        <v>482</v>
      </c>
      <c r="F101">
        <v>17</v>
      </c>
      <c r="G101">
        <v>16</v>
      </c>
      <c r="H101">
        <v>30</v>
      </c>
      <c r="I101" s="15" t="s">
        <v>8850</v>
      </c>
    </row>
    <row r="102" spans="1:9" x14ac:dyDescent="0.25">
      <c r="A102" s="1">
        <v>46305</v>
      </c>
      <c r="B102">
        <v>1</v>
      </c>
      <c r="C102" s="15" t="s">
        <v>8611</v>
      </c>
      <c r="D102" s="15" t="s">
        <v>25</v>
      </c>
      <c r="E102" s="15" t="s">
        <v>22</v>
      </c>
      <c r="F102">
        <v>1</v>
      </c>
      <c r="G102">
        <v>1</v>
      </c>
      <c r="H102">
        <v>436</v>
      </c>
      <c r="I102" s="15" t="s">
        <v>8612</v>
      </c>
    </row>
    <row r="103" spans="1:9" x14ac:dyDescent="0.25">
      <c r="A103" s="1">
        <v>46305</v>
      </c>
      <c r="B103">
        <v>2</v>
      </c>
      <c r="C103" s="15" t="s">
        <v>9</v>
      </c>
      <c r="D103" s="15" t="s">
        <v>10</v>
      </c>
      <c r="E103" s="15" t="s">
        <v>11</v>
      </c>
      <c r="F103">
        <v>1</v>
      </c>
      <c r="G103">
        <v>50</v>
      </c>
      <c r="H103">
        <v>278</v>
      </c>
      <c r="I103" s="15" t="s">
        <v>8613</v>
      </c>
    </row>
    <row r="104" spans="1:9" x14ac:dyDescent="0.25">
      <c r="A104" s="1">
        <v>46305</v>
      </c>
      <c r="B104">
        <v>3</v>
      </c>
      <c r="C104" s="15" t="s">
        <v>8614</v>
      </c>
      <c r="D104" s="15" t="s">
        <v>25</v>
      </c>
      <c r="E104" s="15" t="s">
        <v>22</v>
      </c>
      <c r="F104">
        <v>3</v>
      </c>
      <c r="G104">
        <v>1</v>
      </c>
      <c r="H104">
        <v>221</v>
      </c>
      <c r="I104" s="15" t="s">
        <v>8615</v>
      </c>
    </row>
    <row r="105" spans="1:9" x14ac:dyDescent="0.25">
      <c r="A105" s="1">
        <v>46305</v>
      </c>
      <c r="B105">
        <v>4</v>
      </c>
      <c r="C105" s="15" t="s">
        <v>8616</v>
      </c>
      <c r="D105" s="15" t="s">
        <v>25</v>
      </c>
      <c r="E105" s="15" t="s">
        <v>22</v>
      </c>
      <c r="F105">
        <v>4</v>
      </c>
      <c r="G105">
        <v>1</v>
      </c>
      <c r="H105">
        <v>216</v>
      </c>
      <c r="I105" s="15" t="s">
        <v>8617</v>
      </c>
    </row>
    <row r="106" spans="1:9" x14ac:dyDescent="0.25">
      <c r="A106" s="1">
        <v>46305</v>
      </c>
      <c r="B106">
        <v>5</v>
      </c>
      <c r="C106" s="15" t="s">
        <v>8618</v>
      </c>
      <c r="D106" s="15" t="s">
        <v>25</v>
      </c>
      <c r="E106" s="15" t="s">
        <v>22</v>
      </c>
      <c r="F106">
        <v>5</v>
      </c>
      <c r="G106">
        <v>1</v>
      </c>
      <c r="H106">
        <v>210</v>
      </c>
      <c r="I106" s="15" t="s">
        <v>8619</v>
      </c>
    </row>
    <row r="107" spans="1:9" x14ac:dyDescent="0.25">
      <c r="A107" s="1">
        <v>46305</v>
      </c>
      <c r="B107">
        <v>6</v>
      </c>
      <c r="C107" s="15" t="s">
        <v>28</v>
      </c>
      <c r="D107" s="15" t="s">
        <v>29</v>
      </c>
      <c r="E107" s="15" t="s">
        <v>19</v>
      </c>
      <c r="F107">
        <v>2</v>
      </c>
      <c r="G107">
        <v>26</v>
      </c>
      <c r="H107">
        <v>186</v>
      </c>
      <c r="I107" s="15" t="s">
        <v>8620</v>
      </c>
    </row>
    <row r="108" spans="1:9" x14ac:dyDescent="0.25">
      <c r="A108" s="1">
        <v>46305</v>
      </c>
      <c r="B108">
        <v>7</v>
      </c>
      <c r="C108" s="15" t="s">
        <v>17</v>
      </c>
      <c r="D108" s="15" t="s">
        <v>18</v>
      </c>
      <c r="E108" s="15" t="s">
        <v>26</v>
      </c>
      <c r="F108">
        <v>2</v>
      </c>
      <c r="G108">
        <v>10</v>
      </c>
      <c r="H108">
        <v>157</v>
      </c>
      <c r="I108" s="15" t="s">
        <v>8621</v>
      </c>
    </row>
    <row r="109" spans="1:9" x14ac:dyDescent="0.25">
      <c r="A109" s="1">
        <v>46305</v>
      </c>
      <c r="B109">
        <v>8</v>
      </c>
      <c r="C109" s="15" t="s">
        <v>13</v>
      </c>
      <c r="D109" s="15" t="s">
        <v>14</v>
      </c>
      <c r="E109" s="15" t="s">
        <v>34</v>
      </c>
      <c r="F109">
        <v>1</v>
      </c>
      <c r="G109">
        <v>18</v>
      </c>
      <c r="H109">
        <v>146</v>
      </c>
      <c r="I109" s="15" t="s">
        <v>8622</v>
      </c>
    </row>
    <row r="110" spans="1:9" x14ac:dyDescent="0.25">
      <c r="A110" s="1">
        <v>46305</v>
      </c>
      <c r="B110">
        <v>9</v>
      </c>
      <c r="C110" s="15" t="s">
        <v>65</v>
      </c>
      <c r="D110" s="15" t="s">
        <v>58</v>
      </c>
      <c r="E110" s="15" t="s">
        <v>59</v>
      </c>
      <c r="F110">
        <v>3</v>
      </c>
      <c r="G110">
        <v>16</v>
      </c>
      <c r="H110">
        <v>144</v>
      </c>
      <c r="I110" s="15" t="s">
        <v>8623</v>
      </c>
    </row>
    <row r="111" spans="1:9" x14ac:dyDescent="0.25">
      <c r="A111" s="1">
        <v>46305</v>
      </c>
      <c r="B111">
        <v>10</v>
      </c>
      <c r="C111" s="15" t="s">
        <v>36</v>
      </c>
      <c r="D111" s="15" t="s">
        <v>37</v>
      </c>
      <c r="E111" s="15" t="s">
        <v>30</v>
      </c>
      <c r="F111">
        <v>5</v>
      </c>
      <c r="G111">
        <v>53</v>
      </c>
      <c r="H111">
        <v>144</v>
      </c>
      <c r="I111" s="15" t="s">
        <v>8624</v>
      </c>
    </row>
    <row r="112" spans="1:9" x14ac:dyDescent="0.25">
      <c r="A112" s="1">
        <v>46305</v>
      </c>
      <c r="B112">
        <v>11</v>
      </c>
      <c r="C112" s="15" t="s">
        <v>6080</v>
      </c>
      <c r="D112" s="15" t="s">
        <v>6150</v>
      </c>
      <c r="E112" s="15" t="s">
        <v>38</v>
      </c>
      <c r="F112">
        <v>6</v>
      </c>
      <c r="G112">
        <v>8</v>
      </c>
      <c r="H112">
        <v>135</v>
      </c>
      <c r="I112" s="15" t="s">
        <v>8625</v>
      </c>
    </row>
    <row r="113" spans="1:9" x14ac:dyDescent="0.25">
      <c r="A113" s="1">
        <v>46305</v>
      </c>
      <c r="B113">
        <v>12</v>
      </c>
      <c r="C113" s="15" t="s">
        <v>8315</v>
      </c>
      <c r="D113" s="15" t="s">
        <v>303</v>
      </c>
      <c r="E113" s="15" t="s">
        <v>52</v>
      </c>
      <c r="F113">
        <v>11</v>
      </c>
      <c r="G113">
        <v>4</v>
      </c>
      <c r="H113">
        <v>128</v>
      </c>
      <c r="I113" s="15" t="s">
        <v>8626</v>
      </c>
    </row>
    <row r="114" spans="1:9" x14ac:dyDescent="0.25">
      <c r="A114" s="1">
        <v>46305</v>
      </c>
      <c r="B114">
        <v>13</v>
      </c>
      <c r="C114" s="15" t="s">
        <v>8504</v>
      </c>
      <c r="D114" s="15" t="s">
        <v>18</v>
      </c>
      <c r="E114" s="15" t="s">
        <v>45</v>
      </c>
      <c r="F114">
        <v>9</v>
      </c>
      <c r="G114">
        <v>2</v>
      </c>
      <c r="H114">
        <v>117</v>
      </c>
      <c r="I114" s="15" t="s">
        <v>8627</v>
      </c>
    </row>
    <row r="115" spans="1:9" x14ac:dyDescent="0.25">
      <c r="A115" s="1">
        <v>46305</v>
      </c>
      <c r="B115">
        <v>14</v>
      </c>
      <c r="C115" s="15" t="s">
        <v>50</v>
      </c>
      <c r="D115" s="15" t="s">
        <v>51</v>
      </c>
      <c r="E115" s="15" t="s">
        <v>66</v>
      </c>
      <c r="F115">
        <v>4</v>
      </c>
      <c r="G115">
        <v>31</v>
      </c>
      <c r="H115">
        <v>116</v>
      </c>
      <c r="I115" s="15" t="s">
        <v>8628</v>
      </c>
    </row>
    <row r="116" spans="1:9" x14ac:dyDescent="0.25">
      <c r="A116" s="1">
        <v>46305</v>
      </c>
      <c r="B116">
        <v>15</v>
      </c>
      <c r="C116" s="15" t="s">
        <v>54</v>
      </c>
      <c r="D116" s="15" t="s">
        <v>51</v>
      </c>
      <c r="E116" s="15" t="s">
        <v>63</v>
      </c>
      <c r="F116">
        <v>1</v>
      </c>
      <c r="G116">
        <v>38</v>
      </c>
      <c r="H116">
        <v>115</v>
      </c>
      <c r="I116" s="15" t="s">
        <v>8629</v>
      </c>
    </row>
    <row r="117" spans="1:9" x14ac:dyDescent="0.25">
      <c r="A117" s="1">
        <v>46305</v>
      </c>
      <c r="B117">
        <v>16</v>
      </c>
      <c r="C117" s="15" t="s">
        <v>44</v>
      </c>
      <c r="D117" s="15" t="s">
        <v>10</v>
      </c>
      <c r="E117" s="15" t="s">
        <v>48</v>
      </c>
      <c r="F117">
        <v>2</v>
      </c>
      <c r="G117">
        <v>33</v>
      </c>
      <c r="H117">
        <v>115</v>
      </c>
      <c r="I117" s="15" t="s">
        <v>8630</v>
      </c>
    </row>
    <row r="118" spans="1:9" x14ac:dyDescent="0.25">
      <c r="A118" s="1">
        <v>46305</v>
      </c>
      <c r="B118">
        <v>17</v>
      </c>
      <c r="C118" s="15" t="s">
        <v>104</v>
      </c>
      <c r="D118" s="15" t="s">
        <v>105</v>
      </c>
      <c r="E118" s="15" t="s">
        <v>81</v>
      </c>
      <c r="F118">
        <v>16</v>
      </c>
      <c r="G118">
        <v>34</v>
      </c>
      <c r="H118">
        <v>110</v>
      </c>
      <c r="I118" s="15" t="s">
        <v>8631</v>
      </c>
    </row>
    <row r="119" spans="1:9" x14ac:dyDescent="0.25">
      <c r="A119" s="1">
        <v>46305</v>
      </c>
      <c r="B119">
        <v>18</v>
      </c>
      <c r="C119" s="15" t="s">
        <v>68</v>
      </c>
      <c r="D119" s="15" t="s">
        <v>69</v>
      </c>
      <c r="E119" s="15" t="s">
        <v>70</v>
      </c>
      <c r="F119">
        <v>13</v>
      </c>
      <c r="G119">
        <v>37</v>
      </c>
      <c r="H119">
        <v>109</v>
      </c>
      <c r="I119" s="15" t="s">
        <v>8632</v>
      </c>
    </row>
    <row r="120" spans="1:9" x14ac:dyDescent="0.25">
      <c r="A120" s="1">
        <v>46305</v>
      </c>
      <c r="B120">
        <v>19</v>
      </c>
      <c r="C120" s="15" t="s">
        <v>32</v>
      </c>
      <c r="D120" s="15" t="s">
        <v>33</v>
      </c>
      <c r="E120" s="15" t="s">
        <v>77</v>
      </c>
      <c r="F120">
        <v>4</v>
      </c>
      <c r="G120">
        <v>23</v>
      </c>
      <c r="H120">
        <v>104</v>
      </c>
      <c r="I120" s="15" t="s">
        <v>8633</v>
      </c>
    </row>
    <row r="121" spans="1:9" x14ac:dyDescent="0.25">
      <c r="A121" s="1">
        <v>46305</v>
      </c>
      <c r="B121">
        <v>20</v>
      </c>
      <c r="C121" s="15" t="s">
        <v>57</v>
      </c>
      <c r="D121" s="15" t="s">
        <v>58</v>
      </c>
      <c r="E121" s="15" t="s">
        <v>96</v>
      </c>
      <c r="F121">
        <v>1</v>
      </c>
      <c r="G121">
        <v>24</v>
      </c>
      <c r="H121">
        <v>103</v>
      </c>
      <c r="I121" s="15" t="s">
        <v>8634</v>
      </c>
    </row>
    <row r="122" spans="1:9" x14ac:dyDescent="0.25">
      <c r="A122" s="1">
        <v>46305</v>
      </c>
      <c r="B122">
        <v>21</v>
      </c>
      <c r="C122" s="15" t="s">
        <v>24</v>
      </c>
      <c r="D122" s="15" t="s">
        <v>25</v>
      </c>
      <c r="E122" s="15" t="s">
        <v>55</v>
      </c>
      <c r="F122">
        <v>1</v>
      </c>
      <c r="G122">
        <v>17</v>
      </c>
      <c r="H122">
        <v>98</v>
      </c>
      <c r="I122" s="15" t="s">
        <v>8635</v>
      </c>
    </row>
    <row r="123" spans="1:9" x14ac:dyDescent="0.25">
      <c r="A123" s="1">
        <v>46305</v>
      </c>
      <c r="B123">
        <v>22</v>
      </c>
      <c r="C123" s="15" t="s">
        <v>61</v>
      </c>
      <c r="D123" s="15" t="s">
        <v>62</v>
      </c>
      <c r="E123" s="15" t="s">
        <v>74</v>
      </c>
      <c r="F123">
        <v>1</v>
      </c>
      <c r="G123">
        <v>20</v>
      </c>
      <c r="H123">
        <v>96</v>
      </c>
      <c r="I123" s="15" t="s">
        <v>8636</v>
      </c>
    </row>
    <row r="124" spans="1:9" x14ac:dyDescent="0.25">
      <c r="A124" s="1">
        <v>46305</v>
      </c>
      <c r="B124">
        <v>23</v>
      </c>
      <c r="C124" s="15" t="s">
        <v>100</v>
      </c>
      <c r="D124" s="15" t="s">
        <v>101</v>
      </c>
      <c r="E124" s="15" t="s">
        <v>114</v>
      </c>
      <c r="F124">
        <v>19</v>
      </c>
      <c r="G124">
        <v>31</v>
      </c>
      <c r="H124">
        <v>96</v>
      </c>
      <c r="I124" s="15" t="s">
        <v>8637</v>
      </c>
    </row>
    <row r="125" spans="1:9" x14ac:dyDescent="0.25">
      <c r="A125" s="1">
        <v>46305</v>
      </c>
      <c r="B125">
        <v>24</v>
      </c>
      <c r="C125" s="15" t="s">
        <v>6022</v>
      </c>
      <c r="D125" s="15" t="s">
        <v>6023</v>
      </c>
      <c r="E125" s="15" t="s">
        <v>106</v>
      </c>
      <c r="F125">
        <v>19</v>
      </c>
      <c r="G125">
        <v>8</v>
      </c>
      <c r="H125">
        <v>91</v>
      </c>
      <c r="I125" s="15" t="s">
        <v>8638</v>
      </c>
    </row>
    <row r="126" spans="1:9" x14ac:dyDescent="0.25">
      <c r="A126" s="1">
        <v>46305</v>
      </c>
      <c r="B126">
        <v>25</v>
      </c>
      <c r="C126" s="15" t="s">
        <v>144</v>
      </c>
      <c r="D126" s="15" t="s">
        <v>10</v>
      </c>
      <c r="E126" s="15" t="s">
        <v>125</v>
      </c>
      <c r="F126">
        <v>21</v>
      </c>
      <c r="G126">
        <v>28</v>
      </c>
      <c r="H126">
        <v>90</v>
      </c>
      <c r="I126" s="15" t="s">
        <v>8639</v>
      </c>
    </row>
    <row r="127" spans="1:9" x14ac:dyDescent="0.25">
      <c r="A127" s="1">
        <v>46305</v>
      </c>
      <c r="B127">
        <v>26</v>
      </c>
      <c r="C127" s="15" t="s">
        <v>120</v>
      </c>
      <c r="D127" s="15" t="s">
        <v>58</v>
      </c>
      <c r="E127" s="15" t="s">
        <v>138</v>
      </c>
      <c r="F127">
        <v>5</v>
      </c>
      <c r="G127">
        <v>19</v>
      </c>
      <c r="H127">
        <v>90</v>
      </c>
      <c r="I127" s="15" t="s">
        <v>8640</v>
      </c>
    </row>
    <row r="128" spans="1:9" x14ac:dyDescent="0.25">
      <c r="A128" s="1">
        <v>46305</v>
      </c>
      <c r="B128">
        <v>27</v>
      </c>
      <c r="C128" s="15" t="s">
        <v>79</v>
      </c>
      <c r="D128" s="15" t="s">
        <v>80</v>
      </c>
      <c r="E128" s="15" t="s">
        <v>110</v>
      </c>
      <c r="F128">
        <v>18</v>
      </c>
      <c r="G128">
        <v>11</v>
      </c>
      <c r="H128">
        <v>87</v>
      </c>
      <c r="I128" s="15" t="s">
        <v>8641</v>
      </c>
    </row>
    <row r="129" spans="1:9" x14ac:dyDescent="0.25">
      <c r="A129" s="1">
        <v>46305</v>
      </c>
      <c r="B129">
        <v>28</v>
      </c>
      <c r="C129" s="15" t="s">
        <v>302</v>
      </c>
      <c r="D129" s="15" t="s">
        <v>303</v>
      </c>
      <c r="E129" s="15" t="s">
        <v>130</v>
      </c>
      <c r="F129">
        <v>27</v>
      </c>
      <c r="G129">
        <v>9</v>
      </c>
      <c r="H129">
        <v>84</v>
      </c>
      <c r="I129" s="15" t="s">
        <v>8642</v>
      </c>
    </row>
    <row r="130" spans="1:9" x14ac:dyDescent="0.25">
      <c r="A130" s="1">
        <v>46305</v>
      </c>
      <c r="B130">
        <v>29</v>
      </c>
      <c r="C130" s="15" t="s">
        <v>159</v>
      </c>
      <c r="D130" s="15" t="s">
        <v>160</v>
      </c>
      <c r="E130" s="15" t="s">
        <v>121</v>
      </c>
      <c r="F130">
        <v>18</v>
      </c>
      <c r="G130">
        <v>10</v>
      </c>
      <c r="H130">
        <v>83</v>
      </c>
      <c r="I130" s="15" t="s">
        <v>8643</v>
      </c>
    </row>
    <row r="131" spans="1:9" x14ac:dyDescent="0.25">
      <c r="A131" s="1">
        <v>46305</v>
      </c>
      <c r="B131">
        <v>30</v>
      </c>
      <c r="C131" s="15" t="s">
        <v>140</v>
      </c>
      <c r="D131" s="15" t="s">
        <v>141</v>
      </c>
      <c r="E131" s="15" t="s">
        <v>142</v>
      </c>
      <c r="F131">
        <v>29</v>
      </c>
      <c r="G131">
        <v>28</v>
      </c>
      <c r="H131">
        <v>77</v>
      </c>
      <c r="I131" s="15" t="s">
        <v>8644</v>
      </c>
    </row>
    <row r="132" spans="1:9" x14ac:dyDescent="0.25">
      <c r="A132" s="1">
        <v>46305</v>
      </c>
      <c r="B132">
        <v>31</v>
      </c>
      <c r="C132" s="15" t="s">
        <v>123</v>
      </c>
      <c r="D132" s="15" t="s">
        <v>124</v>
      </c>
      <c r="E132" s="15" t="s">
        <v>149</v>
      </c>
      <c r="F132">
        <v>24</v>
      </c>
      <c r="G132">
        <v>10</v>
      </c>
      <c r="H132">
        <v>75</v>
      </c>
      <c r="I132" s="15" t="s">
        <v>8645</v>
      </c>
    </row>
    <row r="133" spans="1:9" x14ac:dyDescent="0.25">
      <c r="A133" s="1">
        <v>46305</v>
      </c>
      <c r="B133">
        <v>32</v>
      </c>
      <c r="C133" s="15" t="s">
        <v>197</v>
      </c>
      <c r="D133" s="15" t="s">
        <v>198</v>
      </c>
      <c r="E133" s="15" t="s">
        <v>479</v>
      </c>
      <c r="F133">
        <v>32</v>
      </c>
      <c r="G133">
        <v>24</v>
      </c>
      <c r="H133">
        <v>72</v>
      </c>
      <c r="I133" s="15" t="s">
        <v>8646</v>
      </c>
    </row>
    <row r="134" spans="1:9" x14ac:dyDescent="0.25">
      <c r="A134" s="1">
        <v>46305</v>
      </c>
      <c r="B134">
        <v>33</v>
      </c>
      <c r="C134" s="15" t="s">
        <v>221</v>
      </c>
      <c r="D134" s="15" t="s">
        <v>73</v>
      </c>
      <c r="E134" s="15" t="s">
        <v>164</v>
      </c>
      <c r="F134">
        <v>33</v>
      </c>
      <c r="G134">
        <v>27</v>
      </c>
      <c r="H134">
        <v>68</v>
      </c>
      <c r="I134" s="15" t="s">
        <v>8647</v>
      </c>
    </row>
    <row r="135" spans="1:9" x14ac:dyDescent="0.25">
      <c r="A135" s="1">
        <v>46305</v>
      </c>
      <c r="B135">
        <v>34</v>
      </c>
      <c r="C135" s="15" t="s">
        <v>155</v>
      </c>
      <c r="D135" s="15" t="s">
        <v>156</v>
      </c>
      <c r="E135" s="15" t="s">
        <v>157</v>
      </c>
      <c r="F135">
        <v>33</v>
      </c>
      <c r="G135">
        <v>23</v>
      </c>
      <c r="H135">
        <v>68</v>
      </c>
      <c r="I135" s="15" t="s">
        <v>8648</v>
      </c>
    </row>
    <row r="136" spans="1:9" x14ac:dyDescent="0.25">
      <c r="A136" s="1">
        <v>46305</v>
      </c>
      <c r="B136">
        <v>35</v>
      </c>
      <c r="C136" s="15" t="s">
        <v>266</v>
      </c>
      <c r="D136" s="15" t="s">
        <v>137</v>
      </c>
      <c r="E136" s="15" t="s">
        <v>184</v>
      </c>
      <c r="F136">
        <v>30</v>
      </c>
      <c r="G136">
        <v>14</v>
      </c>
      <c r="H136">
        <v>68</v>
      </c>
      <c r="I136" s="15" t="s">
        <v>8649</v>
      </c>
    </row>
    <row r="137" spans="1:9" x14ac:dyDescent="0.25">
      <c r="A137" s="1">
        <v>46305</v>
      </c>
      <c r="B137">
        <v>36</v>
      </c>
      <c r="C137" s="15" t="s">
        <v>190</v>
      </c>
      <c r="D137" s="15" t="s">
        <v>191</v>
      </c>
      <c r="E137" s="15" t="s">
        <v>385</v>
      </c>
      <c r="F137">
        <v>19</v>
      </c>
      <c r="G137">
        <v>9</v>
      </c>
      <c r="H137">
        <v>64</v>
      </c>
      <c r="I137" s="15" t="s">
        <v>8650</v>
      </c>
    </row>
    <row r="138" spans="1:9" x14ac:dyDescent="0.25">
      <c r="A138" s="1">
        <v>46305</v>
      </c>
      <c r="B138">
        <v>37</v>
      </c>
      <c r="C138" s="15" t="s">
        <v>6159</v>
      </c>
      <c r="D138" s="15" t="s">
        <v>457</v>
      </c>
      <c r="E138" s="15" t="s">
        <v>388</v>
      </c>
      <c r="F138">
        <v>33</v>
      </c>
      <c r="G138">
        <v>7</v>
      </c>
      <c r="H138">
        <v>64</v>
      </c>
      <c r="I138" s="15" t="s">
        <v>8651</v>
      </c>
    </row>
    <row r="139" spans="1:9" x14ac:dyDescent="0.25">
      <c r="A139" s="1">
        <v>46305</v>
      </c>
      <c r="B139">
        <v>38</v>
      </c>
      <c r="C139" s="15" t="s">
        <v>1233</v>
      </c>
      <c r="D139" s="15" t="s">
        <v>69</v>
      </c>
      <c r="E139" s="15" t="s">
        <v>418</v>
      </c>
      <c r="F139">
        <v>35</v>
      </c>
      <c r="G139">
        <v>28</v>
      </c>
      <c r="H139">
        <v>61</v>
      </c>
      <c r="I139" s="15" t="s">
        <v>8652</v>
      </c>
    </row>
    <row r="140" spans="1:9" x14ac:dyDescent="0.25">
      <c r="A140" s="1">
        <v>46305</v>
      </c>
      <c r="B140">
        <v>39</v>
      </c>
      <c r="C140" s="15" t="s">
        <v>232</v>
      </c>
      <c r="D140" s="15" t="s">
        <v>233</v>
      </c>
      <c r="E140" s="15" t="s">
        <v>246</v>
      </c>
      <c r="F140">
        <v>39</v>
      </c>
      <c r="G140">
        <v>13</v>
      </c>
      <c r="H140">
        <v>60</v>
      </c>
      <c r="I140" s="15" t="s">
        <v>8653</v>
      </c>
    </row>
    <row r="141" spans="1:9" x14ac:dyDescent="0.25">
      <c r="A141" s="1">
        <v>46305</v>
      </c>
      <c r="B141">
        <v>40</v>
      </c>
      <c r="C141" s="15" t="s">
        <v>147</v>
      </c>
      <c r="D141" s="15" t="s">
        <v>148</v>
      </c>
      <c r="E141" s="15" t="s">
        <v>180</v>
      </c>
      <c r="F141">
        <v>25</v>
      </c>
      <c r="G141">
        <v>21</v>
      </c>
      <c r="H141">
        <v>60</v>
      </c>
      <c r="I141" s="15" t="s">
        <v>8654</v>
      </c>
    </row>
    <row r="142" spans="1:9" x14ac:dyDescent="0.25">
      <c r="A142" s="1">
        <v>46305</v>
      </c>
      <c r="B142">
        <v>41</v>
      </c>
      <c r="C142" s="15" t="s">
        <v>91</v>
      </c>
      <c r="D142" s="15" t="s">
        <v>92</v>
      </c>
      <c r="E142" s="15" t="s">
        <v>188</v>
      </c>
      <c r="F142">
        <v>25</v>
      </c>
      <c r="G142">
        <v>9</v>
      </c>
      <c r="H142">
        <v>60</v>
      </c>
      <c r="I142" s="15" t="s">
        <v>8655</v>
      </c>
    </row>
    <row r="143" spans="1:9" x14ac:dyDescent="0.25">
      <c r="A143" s="1">
        <v>46305</v>
      </c>
      <c r="B143">
        <v>42</v>
      </c>
      <c r="C143" s="15" t="s">
        <v>8405</v>
      </c>
      <c r="D143" s="15" t="s">
        <v>8406</v>
      </c>
      <c r="E143" s="15" t="s">
        <v>195</v>
      </c>
      <c r="F143">
        <v>26</v>
      </c>
      <c r="G143">
        <v>3</v>
      </c>
      <c r="H143">
        <v>59</v>
      </c>
      <c r="I143" s="15" t="s">
        <v>8656</v>
      </c>
    </row>
    <row r="144" spans="1:9" x14ac:dyDescent="0.25">
      <c r="A144" s="1">
        <v>46305</v>
      </c>
      <c r="B144">
        <v>43</v>
      </c>
      <c r="C144" s="15" t="s">
        <v>332</v>
      </c>
      <c r="D144" s="15" t="s">
        <v>333</v>
      </c>
      <c r="E144" s="15" t="s">
        <v>282</v>
      </c>
      <c r="F144">
        <v>43</v>
      </c>
      <c r="G144">
        <v>16</v>
      </c>
      <c r="H144">
        <v>59</v>
      </c>
      <c r="I144" s="15" t="s">
        <v>8657</v>
      </c>
    </row>
    <row r="145" spans="1:9" x14ac:dyDescent="0.25">
      <c r="A145" s="1">
        <v>46305</v>
      </c>
      <c r="B145">
        <v>44</v>
      </c>
      <c r="C145" s="15" t="s">
        <v>269</v>
      </c>
      <c r="D145" s="15" t="s">
        <v>270</v>
      </c>
      <c r="E145" s="15" t="s">
        <v>214</v>
      </c>
      <c r="F145">
        <v>44</v>
      </c>
      <c r="G145">
        <v>15</v>
      </c>
      <c r="H145">
        <v>58</v>
      </c>
      <c r="I145" s="15" t="s">
        <v>8658</v>
      </c>
    </row>
    <row r="146" spans="1:9" x14ac:dyDescent="0.25">
      <c r="A146" s="1">
        <v>46305</v>
      </c>
      <c r="B146">
        <v>45</v>
      </c>
      <c r="C146" s="15" t="s">
        <v>162</v>
      </c>
      <c r="D146" s="15" t="s">
        <v>163</v>
      </c>
      <c r="E146" s="15" t="s">
        <v>168</v>
      </c>
      <c r="F146">
        <v>35</v>
      </c>
      <c r="G146">
        <v>25</v>
      </c>
      <c r="H146">
        <v>58</v>
      </c>
      <c r="I146" s="15" t="s">
        <v>8659</v>
      </c>
    </row>
    <row r="147" spans="1:9" x14ac:dyDescent="0.25">
      <c r="A147" s="1">
        <v>46305</v>
      </c>
      <c r="B147">
        <v>46</v>
      </c>
      <c r="C147" s="15" t="s">
        <v>298</v>
      </c>
      <c r="D147" s="15" t="s">
        <v>299</v>
      </c>
      <c r="E147" s="15" t="s">
        <v>145</v>
      </c>
      <c r="F147">
        <v>31</v>
      </c>
      <c r="G147">
        <v>14</v>
      </c>
      <c r="H147">
        <v>57</v>
      </c>
      <c r="I147" s="15" t="s">
        <v>8660</v>
      </c>
    </row>
    <row r="148" spans="1:9" x14ac:dyDescent="0.25">
      <c r="A148" s="1">
        <v>46305</v>
      </c>
      <c r="B148">
        <v>47</v>
      </c>
      <c r="C148" s="15" t="s">
        <v>201</v>
      </c>
      <c r="D148" s="15" t="s">
        <v>202</v>
      </c>
      <c r="E148" s="15" t="s">
        <v>226</v>
      </c>
      <c r="F148">
        <v>45</v>
      </c>
      <c r="G148">
        <v>13</v>
      </c>
      <c r="H148">
        <v>57</v>
      </c>
      <c r="I148" s="15" t="s">
        <v>8661</v>
      </c>
    </row>
    <row r="149" spans="1:9" x14ac:dyDescent="0.25">
      <c r="A149" s="1">
        <v>46305</v>
      </c>
      <c r="B149">
        <v>48</v>
      </c>
      <c r="C149" s="15" t="s">
        <v>112</v>
      </c>
      <c r="D149" s="15" t="s">
        <v>113</v>
      </c>
      <c r="E149" s="15" t="s">
        <v>176</v>
      </c>
      <c r="F149">
        <v>17</v>
      </c>
      <c r="G149">
        <v>16</v>
      </c>
      <c r="H149">
        <v>56</v>
      </c>
      <c r="I149" s="15" t="s">
        <v>8662</v>
      </c>
    </row>
    <row r="150" spans="1:9" x14ac:dyDescent="0.25">
      <c r="A150" s="1">
        <v>46305</v>
      </c>
      <c r="B150">
        <v>49</v>
      </c>
      <c r="C150" s="15" t="s">
        <v>21</v>
      </c>
      <c r="D150" s="15" t="s">
        <v>14</v>
      </c>
      <c r="E150" s="15" t="s">
        <v>256</v>
      </c>
      <c r="F150">
        <v>4</v>
      </c>
      <c r="G150">
        <v>9</v>
      </c>
      <c r="H150">
        <v>55</v>
      </c>
      <c r="I150" s="15" t="s">
        <v>8663</v>
      </c>
    </row>
    <row r="151" spans="1:9" x14ac:dyDescent="0.25">
      <c r="A151" s="1">
        <v>46305</v>
      </c>
      <c r="B151">
        <v>50</v>
      </c>
      <c r="C151" s="15" t="s">
        <v>8044</v>
      </c>
      <c r="D151" s="15" t="s">
        <v>8045</v>
      </c>
      <c r="E151" s="15" t="s">
        <v>260</v>
      </c>
      <c r="F151">
        <v>50</v>
      </c>
      <c r="G151">
        <v>6</v>
      </c>
      <c r="H151">
        <v>54</v>
      </c>
      <c r="I151" s="15" t="s">
        <v>8664</v>
      </c>
    </row>
    <row r="152" spans="1:9" x14ac:dyDescent="0.25">
      <c r="A152" s="1">
        <v>46305</v>
      </c>
      <c r="B152">
        <v>51</v>
      </c>
      <c r="C152" s="15" t="s">
        <v>178</v>
      </c>
      <c r="D152" s="15" t="s">
        <v>179</v>
      </c>
      <c r="E152" s="15" t="s">
        <v>153</v>
      </c>
      <c r="F152">
        <v>33</v>
      </c>
      <c r="G152">
        <v>28</v>
      </c>
      <c r="H152">
        <v>54</v>
      </c>
      <c r="I152" s="15" t="s">
        <v>8665</v>
      </c>
    </row>
    <row r="153" spans="1:9" x14ac:dyDescent="0.25">
      <c r="A153" s="1">
        <v>46305</v>
      </c>
      <c r="B153">
        <v>52</v>
      </c>
      <c r="C153" s="15" t="s">
        <v>205</v>
      </c>
      <c r="D153" s="15" t="s">
        <v>206</v>
      </c>
      <c r="E153" s="15" t="s">
        <v>222</v>
      </c>
      <c r="F153">
        <v>48</v>
      </c>
      <c r="G153">
        <v>17</v>
      </c>
      <c r="H153">
        <v>54</v>
      </c>
      <c r="I153" s="15" t="s">
        <v>8666</v>
      </c>
    </row>
    <row r="154" spans="1:9" x14ac:dyDescent="0.25">
      <c r="A154" s="1">
        <v>46305</v>
      </c>
      <c r="B154">
        <v>53</v>
      </c>
      <c r="C154" s="15" t="s">
        <v>94</v>
      </c>
      <c r="D154" s="15" t="s">
        <v>95</v>
      </c>
      <c r="E154" s="15" t="s">
        <v>210</v>
      </c>
      <c r="F154">
        <v>17</v>
      </c>
      <c r="G154">
        <v>19</v>
      </c>
      <c r="H154">
        <v>53</v>
      </c>
      <c r="I154" s="15" t="s">
        <v>8667</v>
      </c>
    </row>
    <row r="155" spans="1:9" x14ac:dyDescent="0.25">
      <c r="A155" s="1">
        <v>46305</v>
      </c>
      <c r="B155">
        <v>54</v>
      </c>
      <c r="C155" s="15" t="s">
        <v>129</v>
      </c>
      <c r="D155" s="15" t="s">
        <v>62</v>
      </c>
      <c r="E155" s="15" t="s">
        <v>217</v>
      </c>
      <c r="F155">
        <v>4</v>
      </c>
      <c r="G155">
        <v>20</v>
      </c>
      <c r="H155">
        <v>52</v>
      </c>
      <c r="I155" s="15" t="s">
        <v>8668</v>
      </c>
    </row>
    <row r="156" spans="1:9" x14ac:dyDescent="0.25">
      <c r="A156" s="1">
        <v>46305</v>
      </c>
      <c r="B156">
        <v>55</v>
      </c>
      <c r="C156" s="15" t="s">
        <v>151</v>
      </c>
      <c r="D156" s="15" t="s">
        <v>152</v>
      </c>
      <c r="E156" s="15" t="s">
        <v>415</v>
      </c>
      <c r="F156">
        <v>26</v>
      </c>
      <c r="G156">
        <v>13</v>
      </c>
      <c r="H156">
        <v>50</v>
      </c>
      <c r="I156" s="15" t="s">
        <v>8669</v>
      </c>
    </row>
    <row r="157" spans="1:9" x14ac:dyDescent="0.25">
      <c r="A157" s="1">
        <v>46305</v>
      </c>
      <c r="B157">
        <v>56</v>
      </c>
      <c r="C157" s="15" t="s">
        <v>216</v>
      </c>
      <c r="D157" s="15" t="s">
        <v>8670</v>
      </c>
      <c r="E157" s="15" t="s">
        <v>230</v>
      </c>
      <c r="F157">
        <v>40</v>
      </c>
      <c r="G157">
        <v>18</v>
      </c>
      <c r="H157">
        <v>49</v>
      </c>
      <c r="I157" s="15" t="s">
        <v>8671</v>
      </c>
    </row>
    <row r="158" spans="1:9" x14ac:dyDescent="0.25">
      <c r="A158" s="1">
        <v>46305</v>
      </c>
      <c r="B158">
        <v>57</v>
      </c>
      <c r="C158" s="15" t="s">
        <v>6215</v>
      </c>
      <c r="D158" s="15" t="s">
        <v>6216</v>
      </c>
      <c r="E158" s="15" t="s">
        <v>238</v>
      </c>
      <c r="F158">
        <v>57</v>
      </c>
      <c r="G158">
        <v>7</v>
      </c>
      <c r="H158">
        <v>48</v>
      </c>
      <c r="I158" s="15" t="s">
        <v>8672</v>
      </c>
    </row>
    <row r="159" spans="1:9" x14ac:dyDescent="0.25">
      <c r="A159" s="1">
        <v>46305</v>
      </c>
      <c r="B159">
        <v>58</v>
      </c>
      <c r="C159" s="15" t="s">
        <v>8673</v>
      </c>
      <c r="D159" s="15" t="s">
        <v>8674</v>
      </c>
      <c r="E159" s="15" t="s">
        <v>22</v>
      </c>
      <c r="F159">
        <v>58</v>
      </c>
      <c r="G159">
        <v>1</v>
      </c>
      <c r="H159">
        <v>48</v>
      </c>
      <c r="I159" s="15" t="s">
        <v>8675</v>
      </c>
    </row>
    <row r="160" spans="1:9" x14ac:dyDescent="0.25">
      <c r="A160" s="1">
        <v>46305</v>
      </c>
      <c r="B160">
        <v>59</v>
      </c>
      <c r="C160" s="15" t="s">
        <v>248</v>
      </c>
      <c r="D160" s="15" t="s">
        <v>249</v>
      </c>
      <c r="E160" s="15" t="s">
        <v>234</v>
      </c>
      <c r="F160">
        <v>45</v>
      </c>
      <c r="G160">
        <v>28</v>
      </c>
      <c r="H160">
        <v>47</v>
      </c>
      <c r="I160" s="15" t="s">
        <v>8676</v>
      </c>
    </row>
    <row r="161" spans="1:9" x14ac:dyDescent="0.25">
      <c r="A161" s="1">
        <v>46305</v>
      </c>
      <c r="B161">
        <v>60</v>
      </c>
      <c r="C161" s="15" t="s">
        <v>170</v>
      </c>
      <c r="D161" s="15" t="s">
        <v>171</v>
      </c>
      <c r="E161" s="15" t="s">
        <v>199</v>
      </c>
      <c r="F161">
        <v>42</v>
      </c>
      <c r="G161">
        <v>13</v>
      </c>
      <c r="H161">
        <v>44</v>
      </c>
      <c r="I161" s="15" t="s">
        <v>8677</v>
      </c>
    </row>
    <row r="162" spans="1:9" x14ac:dyDescent="0.25">
      <c r="A162" s="1">
        <v>46305</v>
      </c>
      <c r="B162">
        <v>61</v>
      </c>
      <c r="C162" s="15" t="s">
        <v>8482</v>
      </c>
      <c r="D162" s="15" t="s">
        <v>8483</v>
      </c>
      <c r="E162" s="15" t="s">
        <v>250</v>
      </c>
      <c r="F162">
        <v>61</v>
      </c>
      <c r="G162">
        <v>3</v>
      </c>
      <c r="H162">
        <v>44</v>
      </c>
      <c r="I162" s="15" t="s">
        <v>8678</v>
      </c>
    </row>
    <row r="163" spans="1:9" x14ac:dyDescent="0.25">
      <c r="A163" s="1">
        <v>46305</v>
      </c>
      <c r="B163">
        <v>62</v>
      </c>
      <c r="C163" s="15" t="s">
        <v>326</v>
      </c>
      <c r="D163" s="15" t="s">
        <v>327</v>
      </c>
      <c r="E163" s="15" t="s">
        <v>253</v>
      </c>
      <c r="F163">
        <v>57</v>
      </c>
      <c r="G163">
        <v>10</v>
      </c>
      <c r="H163">
        <v>44</v>
      </c>
      <c r="I163" s="15" t="s">
        <v>8679</v>
      </c>
    </row>
    <row r="164" spans="1:9" x14ac:dyDescent="0.25">
      <c r="A164" s="1">
        <v>46305</v>
      </c>
      <c r="B164">
        <v>63</v>
      </c>
      <c r="C164" s="15" t="s">
        <v>481</v>
      </c>
      <c r="D164" s="15" t="s">
        <v>299</v>
      </c>
      <c r="E164" s="15" t="s">
        <v>275</v>
      </c>
      <c r="F164">
        <v>60</v>
      </c>
      <c r="G164">
        <v>11</v>
      </c>
      <c r="H164">
        <v>42</v>
      </c>
      <c r="I164" s="15" t="s">
        <v>8680</v>
      </c>
    </row>
    <row r="165" spans="1:9" x14ac:dyDescent="0.25">
      <c r="A165" s="1">
        <v>46305</v>
      </c>
      <c r="B165">
        <v>64</v>
      </c>
      <c r="C165" s="15" t="s">
        <v>8372</v>
      </c>
      <c r="D165" s="15" t="s">
        <v>8373</v>
      </c>
      <c r="E165" s="15" t="s">
        <v>320</v>
      </c>
      <c r="F165">
        <v>64</v>
      </c>
      <c r="G165">
        <v>4</v>
      </c>
      <c r="H165">
        <v>42</v>
      </c>
      <c r="I165" s="15" t="s">
        <v>8681</v>
      </c>
    </row>
    <row r="166" spans="1:9" x14ac:dyDescent="0.25">
      <c r="A166" s="1">
        <v>46305</v>
      </c>
      <c r="B166">
        <v>65</v>
      </c>
      <c r="C166" s="15" t="s">
        <v>309</v>
      </c>
      <c r="D166" s="15" t="s">
        <v>58</v>
      </c>
      <c r="E166" s="15" t="s">
        <v>351</v>
      </c>
      <c r="F166">
        <v>12</v>
      </c>
      <c r="G166">
        <v>16</v>
      </c>
      <c r="H166">
        <v>42</v>
      </c>
      <c r="I166" s="15" t="s">
        <v>8682</v>
      </c>
    </row>
    <row r="167" spans="1:9" x14ac:dyDescent="0.25">
      <c r="A167" s="1">
        <v>46305</v>
      </c>
      <c r="B167">
        <v>66</v>
      </c>
      <c r="C167" s="15" t="s">
        <v>8054</v>
      </c>
      <c r="D167" s="15" t="s">
        <v>8055</v>
      </c>
      <c r="E167" s="15" t="s">
        <v>267</v>
      </c>
      <c r="F167">
        <v>66</v>
      </c>
      <c r="G167">
        <v>6</v>
      </c>
      <c r="H167">
        <v>42</v>
      </c>
      <c r="I167" s="15" t="s">
        <v>8683</v>
      </c>
    </row>
    <row r="168" spans="1:9" x14ac:dyDescent="0.25">
      <c r="A168" s="1">
        <v>46305</v>
      </c>
      <c r="B168">
        <v>67</v>
      </c>
      <c r="C168" s="15" t="s">
        <v>193</v>
      </c>
      <c r="D168" s="15" t="s">
        <v>194</v>
      </c>
      <c r="E168" s="15" t="s">
        <v>427</v>
      </c>
      <c r="F168">
        <v>44</v>
      </c>
      <c r="G168">
        <v>13</v>
      </c>
      <c r="H168">
        <v>42</v>
      </c>
      <c r="I168" s="15" t="s">
        <v>8684</v>
      </c>
    </row>
    <row r="169" spans="1:9" x14ac:dyDescent="0.25">
      <c r="A169" s="1">
        <v>46305</v>
      </c>
      <c r="B169">
        <v>68</v>
      </c>
      <c r="C169" s="15" t="s">
        <v>255</v>
      </c>
      <c r="D169" s="15" t="s">
        <v>58</v>
      </c>
      <c r="E169" s="15" t="s">
        <v>334</v>
      </c>
      <c r="F169">
        <v>9</v>
      </c>
      <c r="G169">
        <v>16</v>
      </c>
      <c r="H169">
        <v>41</v>
      </c>
      <c r="I169" s="15" t="s">
        <v>8685</v>
      </c>
    </row>
    <row r="170" spans="1:9" x14ac:dyDescent="0.25">
      <c r="A170" s="1">
        <v>46305</v>
      </c>
      <c r="B170">
        <v>69</v>
      </c>
      <c r="C170" s="15" t="s">
        <v>343</v>
      </c>
      <c r="D170" s="15" t="s">
        <v>344</v>
      </c>
      <c r="E170" s="15" t="s">
        <v>271</v>
      </c>
      <c r="F170">
        <v>69</v>
      </c>
      <c r="G170">
        <v>12</v>
      </c>
      <c r="H170">
        <v>40</v>
      </c>
      <c r="I170" s="15" t="s">
        <v>8686</v>
      </c>
    </row>
    <row r="171" spans="1:9" x14ac:dyDescent="0.25">
      <c r="A171" s="1">
        <v>46305</v>
      </c>
      <c r="B171">
        <v>70</v>
      </c>
      <c r="C171" s="15" t="s">
        <v>330</v>
      </c>
      <c r="D171" s="15" t="s">
        <v>191</v>
      </c>
      <c r="E171" s="15" t="s">
        <v>310</v>
      </c>
      <c r="F171">
        <v>67</v>
      </c>
      <c r="G171">
        <v>11</v>
      </c>
      <c r="H171">
        <v>40</v>
      </c>
      <c r="I171" s="15" t="s">
        <v>8687</v>
      </c>
    </row>
    <row r="172" spans="1:9" x14ac:dyDescent="0.25">
      <c r="A172" s="1">
        <v>46305</v>
      </c>
      <c r="B172">
        <v>71</v>
      </c>
      <c r="C172" s="15" t="s">
        <v>336</v>
      </c>
      <c r="D172" s="15" t="s">
        <v>337</v>
      </c>
      <c r="E172" s="15" t="s">
        <v>439</v>
      </c>
      <c r="F172">
        <v>60</v>
      </c>
      <c r="G172">
        <v>9</v>
      </c>
      <c r="H172">
        <v>40</v>
      </c>
      <c r="I172" s="15" t="s">
        <v>8688</v>
      </c>
    </row>
    <row r="173" spans="1:9" x14ac:dyDescent="0.25">
      <c r="A173" s="1">
        <v>46305</v>
      </c>
      <c r="B173">
        <v>72</v>
      </c>
      <c r="C173" s="15" t="s">
        <v>8303</v>
      </c>
      <c r="D173" s="15" t="s">
        <v>8304</v>
      </c>
      <c r="E173" s="15" t="s">
        <v>278</v>
      </c>
      <c r="F173">
        <v>35</v>
      </c>
      <c r="G173">
        <v>4</v>
      </c>
      <c r="H173">
        <v>39</v>
      </c>
      <c r="I173" s="15" t="s">
        <v>8689</v>
      </c>
    </row>
    <row r="174" spans="1:9" x14ac:dyDescent="0.25">
      <c r="A174" s="1">
        <v>46305</v>
      </c>
      <c r="B174">
        <v>73</v>
      </c>
      <c r="C174" s="15" t="s">
        <v>186</v>
      </c>
      <c r="D174" s="15" t="s">
        <v>187</v>
      </c>
      <c r="E174" s="15" t="s">
        <v>264</v>
      </c>
      <c r="F174">
        <v>39</v>
      </c>
      <c r="G174">
        <v>18</v>
      </c>
      <c r="H174">
        <v>39</v>
      </c>
      <c r="I174" s="15" t="s">
        <v>8690</v>
      </c>
    </row>
    <row r="175" spans="1:9" x14ac:dyDescent="0.25">
      <c r="A175" s="1">
        <v>46305</v>
      </c>
      <c r="B175">
        <v>74</v>
      </c>
      <c r="C175" s="15" t="s">
        <v>295</v>
      </c>
      <c r="D175" s="15" t="s">
        <v>58</v>
      </c>
      <c r="E175" s="15" t="s">
        <v>328</v>
      </c>
      <c r="F175">
        <v>20</v>
      </c>
      <c r="G175">
        <v>16</v>
      </c>
      <c r="H175">
        <v>38</v>
      </c>
      <c r="I175" s="15" t="s">
        <v>8691</v>
      </c>
    </row>
    <row r="176" spans="1:9" x14ac:dyDescent="0.25">
      <c r="A176" s="1">
        <v>46305</v>
      </c>
      <c r="B176">
        <v>75</v>
      </c>
      <c r="C176" s="15" t="s">
        <v>8353</v>
      </c>
      <c r="D176" s="15" t="s">
        <v>6260</v>
      </c>
      <c r="E176" s="15" t="s">
        <v>314</v>
      </c>
      <c r="F176">
        <v>75</v>
      </c>
      <c r="G176">
        <v>4</v>
      </c>
      <c r="H176">
        <v>37</v>
      </c>
      <c r="I176" s="15" t="s">
        <v>8692</v>
      </c>
    </row>
    <row r="177" spans="1:9" x14ac:dyDescent="0.25">
      <c r="A177" s="1">
        <v>46305</v>
      </c>
      <c r="B177">
        <v>76</v>
      </c>
      <c r="C177" s="15" t="s">
        <v>228</v>
      </c>
      <c r="D177" s="15" t="s">
        <v>229</v>
      </c>
      <c r="E177" s="15" t="s">
        <v>172</v>
      </c>
      <c r="F177">
        <v>41</v>
      </c>
      <c r="G177">
        <v>15</v>
      </c>
      <c r="H177">
        <v>37</v>
      </c>
      <c r="I177" s="15" t="s">
        <v>8693</v>
      </c>
    </row>
    <row r="178" spans="1:9" x14ac:dyDescent="0.25">
      <c r="A178" s="1">
        <v>46305</v>
      </c>
      <c r="B178">
        <v>77</v>
      </c>
      <c r="C178" s="15" t="s">
        <v>8602</v>
      </c>
      <c r="D178" s="15" t="s">
        <v>191</v>
      </c>
      <c r="E178" s="15" t="s">
        <v>469</v>
      </c>
      <c r="F178">
        <v>77</v>
      </c>
      <c r="G178">
        <v>2</v>
      </c>
      <c r="H178">
        <v>37</v>
      </c>
      <c r="I178" s="15" t="s">
        <v>8694</v>
      </c>
    </row>
    <row r="179" spans="1:9" x14ac:dyDescent="0.25">
      <c r="A179" s="1">
        <v>46305</v>
      </c>
      <c r="B179">
        <v>78</v>
      </c>
      <c r="C179" s="15" t="s">
        <v>8057</v>
      </c>
      <c r="D179" s="15" t="s">
        <v>3404</v>
      </c>
      <c r="E179" s="15" t="s">
        <v>465</v>
      </c>
      <c r="F179">
        <v>78</v>
      </c>
      <c r="G179">
        <v>6</v>
      </c>
      <c r="H179">
        <v>36</v>
      </c>
      <c r="I179" s="15" t="s">
        <v>8695</v>
      </c>
    </row>
    <row r="180" spans="1:9" x14ac:dyDescent="0.25">
      <c r="A180" s="1">
        <v>46305</v>
      </c>
      <c r="B180">
        <v>79</v>
      </c>
      <c r="C180" s="15" t="s">
        <v>8360</v>
      </c>
      <c r="D180" s="15" t="s">
        <v>8361</v>
      </c>
      <c r="E180" s="15" t="s">
        <v>579</v>
      </c>
      <c r="F180">
        <v>79</v>
      </c>
      <c r="G180">
        <v>4</v>
      </c>
      <c r="H180">
        <v>36</v>
      </c>
      <c r="I180" s="15" t="s">
        <v>8696</v>
      </c>
    </row>
    <row r="181" spans="1:9" x14ac:dyDescent="0.25">
      <c r="A181" s="1">
        <v>46305</v>
      </c>
      <c r="B181">
        <v>80</v>
      </c>
      <c r="C181" s="15" t="s">
        <v>6104</v>
      </c>
      <c r="D181" s="15" t="s">
        <v>6105</v>
      </c>
      <c r="E181" s="15" t="s">
        <v>300</v>
      </c>
      <c r="F181">
        <v>71</v>
      </c>
      <c r="G181">
        <v>7</v>
      </c>
      <c r="H181">
        <v>36</v>
      </c>
      <c r="I181" s="15" t="s">
        <v>8697</v>
      </c>
    </row>
    <row r="182" spans="1:9" x14ac:dyDescent="0.25">
      <c r="A182" s="1">
        <v>46305</v>
      </c>
      <c r="B182">
        <v>81</v>
      </c>
      <c r="C182" s="15" t="s">
        <v>104</v>
      </c>
      <c r="D182" s="15" t="s">
        <v>8597</v>
      </c>
      <c r="E182" s="15" t="s">
        <v>341</v>
      </c>
      <c r="F182">
        <v>81</v>
      </c>
      <c r="G182">
        <v>2</v>
      </c>
      <c r="H182">
        <v>36</v>
      </c>
      <c r="I182" s="15" t="s">
        <v>8698</v>
      </c>
    </row>
    <row r="183" spans="1:9" x14ac:dyDescent="0.25">
      <c r="A183" s="1">
        <v>46305</v>
      </c>
      <c r="B183">
        <v>82</v>
      </c>
      <c r="C183" s="15" t="s">
        <v>8599</v>
      </c>
      <c r="D183" s="15" t="s">
        <v>8600</v>
      </c>
      <c r="E183" s="15" t="s">
        <v>497</v>
      </c>
      <c r="F183">
        <v>82</v>
      </c>
      <c r="G183">
        <v>2</v>
      </c>
      <c r="H183">
        <v>35</v>
      </c>
      <c r="I183" s="15" t="s">
        <v>8699</v>
      </c>
    </row>
    <row r="184" spans="1:9" x14ac:dyDescent="0.25">
      <c r="A184" s="1">
        <v>46305</v>
      </c>
      <c r="B184">
        <v>83</v>
      </c>
      <c r="C184" s="15" t="s">
        <v>166</v>
      </c>
      <c r="D184" s="15" t="s">
        <v>167</v>
      </c>
      <c r="E184" s="15" t="s">
        <v>207</v>
      </c>
      <c r="F184">
        <v>26</v>
      </c>
      <c r="G184">
        <v>20</v>
      </c>
      <c r="H184">
        <v>34</v>
      </c>
      <c r="I184" s="15" t="s">
        <v>8700</v>
      </c>
    </row>
    <row r="185" spans="1:9" x14ac:dyDescent="0.25">
      <c r="A185" s="1">
        <v>46305</v>
      </c>
      <c r="B185">
        <v>84</v>
      </c>
      <c r="C185" s="15" t="s">
        <v>6051</v>
      </c>
      <c r="D185" s="15" t="s">
        <v>6179</v>
      </c>
      <c r="E185" s="15" t="s">
        <v>345</v>
      </c>
      <c r="F185">
        <v>44</v>
      </c>
      <c r="G185">
        <v>8</v>
      </c>
      <c r="H185">
        <v>34</v>
      </c>
      <c r="I185" s="15" t="s">
        <v>8701</v>
      </c>
    </row>
    <row r="186" spans="1:9" x14ac:dyDescent="0.25">
      <c r="A186" s="1">
        <v>46305</v>
      </c>
      <c r="B186">
        <v>85</v>
      </c>
      <c r="C186" s="15" t="s">
        <v>2367</v>
      </c>
      <c r="D186" s="15" t="s">
        <v>2368</v>
      </c>
      <c r="E186" s="15" t="s">
        <v>476</v>
      </c>
      <c r="F186">
        <v>85</v>
      </c>
      <c r="G186">
        <v>4</v>
      </c>
      <c r="H186">
        <v>34</v>
      </c>
      <c r="I186" s="15" t="s">
        <v>8702</v>
      </c>
    </row>
    <row r="187" spans="1:9" x14ac:dyDescent="0.25">
      <c r="A187" s="1">
        <v>46305</v>
      </c>
      <c r="B187">
        <v>86</v>
      </c>
      <c r="C187" s="15" t="s">
        <v>6219</v>
      </c>
      <c r="D187" s="15" t="s">
        <v>6220</v>
      </c>
      <c r="E187" s="15" t="s">
        <v>467</v>
      </c>
      <c r="F187">
        <v>84</v>
      </c>
      <c r="G187">
        <v>6</v>
      </c>
      <c r="H187">
        <v>33</v>
      </c>
      <c r="I187" s="15" t="s">
        <v>8703</v>
      </c>
    </row>
    <row r="188" spans="1:9" x14ac:dyDescent="0.25">
      <c r="A188" s="1">
        <v>46305</v>
      </c>
      <c r="B188">
        <v>87</v>
      </c>
      <c r="C188" s="15" t="s">
        <v>8366</v>
      </c>
      <c r="D188" s="15" t="s">
        <v>8367</v>
      </c>
      <c r="E188" s="15" t="s">
        <v>482</v>
      </c>
      <c r="F188">
        <v>87</v>
      </c>
      <c r="G188">
        <v>4</v>
      </c>
      <c r="H188">
        <v>33</v>
      </c>
      <c r="I188" s="15" t="s">
        <v>8704</v>
      </c>
    </row>
    <row r="189" spans="1:9" x14ac:dyDescent="0.25">
      <c r="A189" s="1">
        <v>46305</v>
      </c>
      <c r="B189">
        <v>88</v>
      </c>
      <c r="C189" s="15" t="s">
        <v>353</v>
      </c>
      <c r="D189" s="15" t="s">
        <v>354</v>
      </c>
      <c r="E189" s="15" t="s">
        <v>22</v>
      </c>
      <c r="F189">
        <v>17</v>
      </c>
      <c r="G189">
        <v>15</v>
      </c>
      <c r="H189">
        <v>33</v>
      </c>
      <c r="I189" s="15" t="s">
        <v>8705</v>
      </c>
    </row>
    <row r="190" spans="1:9" x14ac:dyDescent="0.25">
      <c r="A190" s="1">
        <v>46305</v>
      </c>
      <c r="B190">
        <v>89</v>
      </c>
      <c r="C190" s="15" t="s">
        <v>8138</v>
      </c>
      <c r="D190" s="15" t="s">
        <v>219</v>
      </c>
      <c r="E190" s="15" t="s">
        <v>586</v>
      </c>
      <c r="F190">
        <v>70</v>
      </c>
      <c r="G190">
        <v>4</v>
      </c>
      <c r="H190">
        <v>31</v>
      </c>
      <c r="I190" s="15" t="s">
        <v>8706</v>
      </c>
    </row>
    <row r="191" spans="1:9" x14ac:dyDescent="0.25">
      <c r="A191" s="1">
        <v>46305</v>
      </c>
      <c r="B191">
        <v>90</v>
      </c>
      <c r="C191" s="15" t="s">
        <v>6047</v>
      </c>
      <c r="D191" s="15" t="s">
        <v>6182</v>
      </c>
      <c r="E191" s="15" t="s">
        <v>307</v>
      </c>
      <c r="F191">
        <v>41</v>
      </c>
      <c r="G191">
        <v>8</v>
      </c>
      <c r="H191">
        <v>31</v>
      </c>
      <c r="I191" s="15" t="s">
        <v>8707</v>
      </c>
    </row>
    <row r="192" spans="1:9" x14ac:dyDescent="0.25">
      <c r="A192" s="1">
        <v>46305</v>
      </c>
      <c r="B192">
        <v>91</v>
      </c>
      <c r="C192" s="15" t="s">
        <v>464</v>
      </c>
      <c r="D192" s="15" t="s">
        <v>58</v>
      </c>
      <c r="E192" s="15" t="s">
        <v>22</v>
      </c>
      <c r="F192">
        <v>21</v>
      </c>
      <c r="G192">
        <v>9</v>
      </c>
      <c r="H192">
        <v>31</v>
      </c>
      <c r="I192" s="15" t="s">
        <v>8708</v>
      </c>
    </row>
    <row r="193" spans="1:9" x14ac:dyDescent="0.25">
      <c r="A193" s="1">
        <v>46305</v>
      </c>
      <c r="B193">
        <v>92</v>
      </c>
      <c r="C193" s="15" t="s">
        <v>505</v>
      </c>
      <c r="D193" s="15" t="s">
        <v>506</v>
      </c>
      <c r="E193" s="15" t="s">
        <v>569</v>
      </c>
      <c r="F193">
        <v>82</v>
      </c>
      <c r="G193">
        <v>7</v>
      </c>
      <c r="H193">
        <v>31</v>
      </c>
      <c r="I193" s="15" t="s">
        <v>8709</v>
      </c>
    </row>
    <row r="194" spans="1:9" x14ac:dyDescent="0.25">
      <c r="A194" s="1">
        <v>46305</v>
      </c>
      <c r="B194">
        <v>93</v>
      </c>
      <c r="C194" s="15" t="s">
        <v>858</v>
      </c>
      <c r="D194" s="15" t="s">
        <v>58</v>
      </c>
      <c r="E194" s="15" t="s">
        <v>22</v>
      </c>
      <c r="F194">
        <v>27</v>
      </c>
      <c r="G194">
        <v>5</v>
      </c>
      <c r="H194">
        <v>30</v>
      </c>
      <c r="I194" s="15" t="s">
        <v>8710</v>
      </c>
    </row>
    <row r="195" spans="1:9" x14ac:dyDescent="0.25">
      <c r="A195" s="1">
        <v>46305</v>
      </c>
      <c r="B195">
        <v>94</v>
      </c>
      <c r="C195" s="15" t="s">
        <v>487</v>
      </c>
      <c r="D195" s="15" t="s">
        <v>488</v>
      </c>
      <c r="E195" s="15" t="s">
        <v>22</v>
      </c>
      <c r="F195">
        <v>34</v>
      </c>
      <c r="G195">
        <v>9</v>
      </c>
      <c r="H195">
        <v>30</v>
      </c>
      <c r="I195" s="15" t="s">
        <v>8711</v>
      </c>
    </row>
    <row r="196" spans="1:9" x14ac:dyDescent="0.25">
      <c r="A196" s="1">
        <v>46305</v>
      </c>
      <c r="B196">
        <v>95</v>
      </c>
      <c r="C196" s="15" t="s">
        <v>3600</v>
      </c>
      <c r="D196" s="15" t="s">
        <v>3601</v>
      </c>
      <c r="E196" s="15" t="s">
        <v>22</v>
      </c>
      <c r="F196">
        <v>88</v>
      </c>
      <c r="G196">
        <v>7</v>
      </c>
      <c r="H196">
        <v>30</v>
      </c>
      <c r="I196" s="15" t="s">
        <v>8712</v>
      </c>
    </row>
    <row r="197" spans="1:9" x14ac:dyDescent="0.25">
      <c r="A197" s="1">
        <v>46305</v>
      </c>
      <c r="B197">
        <v>96</v>
      </c>
      <c r="C197" s="15" t="s">
        <v>620</v>
      </c>
      <c r="D197" s="15" t="s">
        <v>621</v>
      </c>
      <c r="E197" s="15" t="s">
        <v>600</v>
      </c>
      <c r="F197">
        <v>94</v>
      </c>
      <c r="G197">
        <v>8</v>
      </c>
      <c r="H197">
        <v>30</v>
      </c>
      <c r="I197" s="15" t="s">
        <v>8713</v>
      </c>
    </row>
    <row r="198" spans="1:9" x14ac:dyDescent="0.25">
      <c r="A198" s="1">
        <v>46305</v>
      </c>
      <c r="B198">
        <v>97</v>
      </c>
      <c r="C198" s="15" t="s">
        <v>496</v>
      </c>
      <c r="D198" s="15" t="s">
        <v>58</v>
      </c>
      <c r="E198" s="15" t="s">
        <v>22</v>
      </c>
      <c r="F198">
        <v>19</v>
      </c>
      <c r="G198">
        <v>8</v>
      </c>
      <c r="H198">
        <v>30</v>
      </c>
      <c r="I198" s="15" t="s">
        <v>8714</v>
      </c>
    </row>
    <row r="199" spans="1:9" x14ac:dyDescent="0.25">
      <c r="A199" s="1">
        <v>46305</v>
      </c>
      <c r="B199">
        <v>98</v>
      </c>
      <c r="C199" s="15" t="s">
        <v>8490</v>
      </c>
      <c r="D199" s="15" t="s">
        <v>8491</v>
      </c>
      <c r="E199" s="15" t="s">
        <v>22</v>
      </c>
      <c r="F199">
        <v>97</v>
      </c>
      <c r="G199">
        <v>2</v>
      </c>
      <c r="H199">
        <v>30</v>
      </c>
      <c r="I199" s="15" t="s">
        <v>8715</v>
      </c>
    </row>
    <row r="200" spans="1:9" x14ac:dyDescent="0.25">
      <c r="A200" s="1">
        <v>46305</v>
      </c>
      <c r="B200">
        <v>99</v>
      </c>
      <c r="C200" s="15" t="s">
        <v>499</v>
      </c>
      <c r="D200" s="15" t="s">
        <v>58</v>
      </c>
      <c r="E200" s="15" t="s">
        <v>22</v>
      </c>
      <c r="F200">
        <v>16</v>
      </c>
      <c r="G200">
        <v>8</v>
      </c>
      <c r="H200">
        <v>29</v>
      </c>
      <c r="I200" s="15" t="s">
        <v>8716</v>
      </c>
    </row>
    <row r="201" spans="1:9" x14ac:dyDescent="0.25">
      <c r="A201" s="1">
        <v>46305</v>
      </c>
      <c r="B201">
        <v>100</v>
      </c>
      <c r="C201" s="15" t="s">
        <v>8717</v>
      </c>
      <c r="D201" s="15" t="s">
        <v>233</v>
      </c>
      <c r="E201" s="15" t="s">
        <v>22</v>
      </c>
      <c r="F201">
        <v>100</v>
      </c>
      <c r="G201">
        <v>1</v>
      </c>
      <c r="H201">
        <v>29</v>
      </c>
      <c r="I201" s="15" t="s">
        <v>8718</v>
      </c>
    </row>
    <row r="202" spans="1:9" x14ac:dyDescent="0.25">
      <c r="A202" s="1">
        <v>46298</v>
      </c>
      <c r="B202">
        <v>1</v>
      </c>
      <c r="C202" s="15" t="s">
        <v>9</v>
      </c>
      <c r="D202" s="15" t="s">
        <v>10</v>
      </c>
      <c r="E202" s="15" t="s">
        <v>11</v>
      </c>
      <c r="F202">
        <v>1</v>
      </c>
      <c r="G202">
        <v>49</v>
      </c>
      <c r="H202">
        <v>277</v>
      </c>
      <c r="I202" s="15" t="s">
        <v>8496</v>
      </c>
    </row>
    <row r="203" spans="1:9" x14ac:dyDescent="0.25">
      <c r="A203" s="1">
        <v>46298</v>
      </c>
      <c r="B203">
        <v>2</v>
      </c>
      <c r="C203" s="15" t="s">
        <v>28</v>
      </c>
      <c r="D203" s="15" t="s">
        <v>29</v>
      </c>
      <c r="E203" s="15" t="s">
        <v>19</v>
      </c>
      <c r="F203">
        <v>2</v>
      </c>
      <c r="G203">
        <v>25</v>
      </c>
      <c r="H203">
        <v>197</v>
      </c>
      <c r="I203" s="15" t="s">
        <v>8497</v>
      </c>
    </row>
    <row r="204" spans="1:9" x14ac:dyDescent="0.25">
      <c r="A204" s="1">
        <v>46298</v>
      </c>
      <c r="B204">
        <v>3</v>
      </c>
      <c r="C204" s="15" t="s">
        <v>17</v>
      </c>
      <c r="D204" s="15" t="s">
        <v>18</v>
      </c>
      <c r="E204" s="15" t="s">
        <v>26</v>
      </c>
      <c r="F204">
        <v>2</v>
      </c>
      <c r="G204">
        <v>9</v>
      </c>
      <c r="H204">
        <v>159</v>
      </c>
      <c r="I204" s="15" t="s">
        <v>8498</v>
      </c>
    </row>
    <row r="205" spans="1:9" x14ac:dyDescent="0.25">
      <c r="A205" s="1">
        <v>46298</v>
      </c>
      <c r="B205">
        <v>4</v>
      </c>
      <c r="C205" s="15" t="s">
        <v>13</v>
      </c>
      <c r="D205" s="15" t="s">
        <v>14</v>
      </c>
      <c r="E205" s="15" t="s">
        <v>34</v>
      </c>
      <c r="F205">
        <v>1</v>
      </c>
      <c r="G205">
        <v>17</v>
      </c>
      <c r="H205">
        <v>147</v>
      </c>
      <c r="I205" s="15" t="s">
        <v>8499</v>
      </c>
    </row>
    <row r="206" spans="1:9" x14ac:dyDescent="0.25">
      <c r="A206" s="1">
        <v>46298</v>
      </c>
      <c r="B206">
        <v>5</v>
      </c>
      <c r="C206" s="15" t="s">
        <v>36</v>
      </c>
      <c r="D206" s="15" t="s">
        <v>37</v>
      </c>
      <c r="E206" s="15" t="s">
        <v>30</v>
      </c>
      <c r="F206">
        <v>5</v>
      </c>
      <c r="G206">
        <v>52</v>
      </c>
      <c r="H206">
        <v>145</v>
      </c>
      <c r="I206" s="15" t="s">
        <v>8500</v>
      </c>
    </row>
    <row r="207" spans="1:9" x14ac:dyDescent="0.25">
      <c r="A207" s="1">
        <v>46298</v>
      </c>
      <c r="B207">
        <v>6</v>
      </c>
      <c r="C207" s="15" t="s">
        <v>6080</v>
      </c>
      <c r="D207" s="15" t="s">
        <v>6150</v>
      </c>
      <c r="E207" s="15" t="s">
        <v>42</v>
      </c>
      <c r="F207">
        <v>6</v>
      </c>
      <c r="G207">
        <v>7</v>
      </c>
      <c r="H207">
        <v>141</v>
      </c>
      <c r="I207" s="15" t="s">
        <v>8501</v>
      </c>
    </row>
    <row r="208" spans="1:9" x14ac:dyDescent="0.25">
      <c r="A208" s="1">
        <v>46298</v>
      </c>
      <c r="B208">
        <v>7</v>
      </c>
      <c r="C208" s="15" t="s">
        <v>40</v>
      </c>
      <c r="D208" s="15" t="s">
        <v>41</v>
      </c>
      <c r="E208" s="15" t="s">
        <v>15</v>
      </c>
      <c r="F208">
        <v>5</v>
      </c>
      <c r="G208">
        <v>52</v>
      </c>
      <c r="H208">
        <v>140</v>
      </c>
      <c r="I208" s="15" t="s">
        <v>8502</v>
      </c>
    </row>
    <row r="209" spans="1:9" x14ac:dyDescent="0.25">
      <c r="A209" s="1">
        <v>46298</v>
      </c>
      <c r="B209">
        <v>8</v>
      </c>
      <c r="C209" s="15" t="s">
        <v>47</v>
      </c>
      <c r="D209" s="15" t="s">
        <v>41</v>
      </c>
      <c r="E209" s="15" t="s">
        <v>45</v>
      </c>
      <c r="F209">
        <v>2</v>
      </c>
      <c r="G209">
        <v>57</v>
      </c>
      <c r="H209">
        <v>135</v>
      </c>
      <c r="I209" s="15" t="s">
        <v>8503</v>
      </c>
    </row>
    <row r="210" spans="1:9" x14ac:dyDescent="0.25">
      <c r="A210" s="1">
        <v>46298</v>
      </c>
      <c r="B210">
        <v>9</v>
      </c>
      <c r="C210" s="15" t="s">
        <v>8504</v>
      </c>
      <c r="D210" s="15" t="s">
        <v>18</v>
      </c>
      <c r="E210" s="15" t="s">
        <v>22</v>
      </c>
      <c r="F210">
        <v>9</v>
      </c>
      <c r="G210">
        <v>1</v>
      </c>
      <c r="H210">
        <v>135</v>
      </c>
      <c r="I210" s="15" t="s">
        <v>8505</v>
      </c>
    </row>
    <row r="211" spans="1:9" x14ac:dyDescent="0.25">
      <c r="A211" s="1">
        <v>46298</v>
      </c>
      <c r="B211">
        <v>10</v>
      </c>
      <c r="C211" s="15" t="s">
        <v>44</v>
      </c>
      <c r="D211" s="15" t="s">
        <v>10</v>
      </c>
      <c r="E211" s="15" t="s">
        <v>48</v>
      </c>
      <c r="F211">
        <v>2</v>
      </c>
      <c r="G211">
        <v>32</v>
      </c>
      <c r="H211">
        <v>125</v>
      </c>
      <c r="I211" s="15" t="s">
        <v>8506</v>
      </c>
    </row>
    <row r="212" spans="1:9" x14ac:dyDescent="0.25">
      <c r="A212" s="1">
        <v>46298</v>
      </c>
      <c r="B212">
        <v>11</v>
      </c>
      <c r="C212" s="15" t="s">
        <v>8315</v>
      </c>
      <c r="D212" s="15" t="s">
        <v>303</v>
      </c>
      <c r="E212" s="15" t="s">
        <v>102</v>
      </c>
      <c r="F212">
        <v>11</v>
      </c>
      <c r="G212">
        <v>3</v>
      </c>
      <c r="H212">
        <v>124</v>
      </c>
      <c r="I212" s="15" t="s">
        <v>8507</v>
      </c>
    </row>
    <row r="213" spans="1:9" x14ac:dyDescent="0.25">
      <c r="A213" s="1">
        <v>46298</v>
      </c>
      <c r="B213">
        <v>12</v>
      </c>
      <c r="C213" s="15" t="s">
        <v>24</v>
      </c>
      <c r="D213" s="15" t="s">
        <v>25</v>
      </c>
      <c r="E213" s="15" t="s">
        <v>38</v>
      </c>
      <c r="F213">
        <v>1</v>
      </c>
      <c r="G213">
        <v>16</v>
      </c>
      <c r="H213">
        <v>122</v>
      </c>
      <c r="I213" s="15" t="s">
        <v>8508</v>
      </c>
    </row>
    <row r="214" spans="1:9" x14ac:dyDescent="0.25">
      <c r="A214" s="1">
        <v>46298</v>
      </c>
      <c r="B214">
        <v>13</v>
      </c>
      <c r="C214" s="15" t="s">
        <v>65</v>
      </c>
      <c r="D214" s="15" t="s">
        <v>58</v>
      </c>
      <c r="E214" s="15" t="s">
        <v>55</v>
      </c>
      <c r="F214">
        <v>3</v>
      </c>
      <c r="G214">
        <v>15</v>
      </c>
      <c r="H214">
        <v>120</v>
      </c>
      <c r="I214" s="15" t="s">
        <v>8509</v>
      </c>
    </row>
    <row r="215" spans="1:9" x14ac:dyDescent="0.25">
      <c r="A215" s="1">
        <v>46298</v>
      </c>
      <c r="B215">
        <v>14</v>
      </c>
      <c r="C215" s="15" t="s">
        <v>54</v>
      </c>
      <c r="D215" s="15" t="s">
        <v>51</v>
      </c>
      <c r="E215" s="15" t="s">
        <v>59</v>
      </c>
      <c r="F215">
        <v>1</v>
      </c>
      <c r="G215">
        <v>37</v>
      </c>
      <c r="H215">
        <v>119</v>
      </c>
      <c r="I215" s="15" t="s">
        <v>8510</v>
      </c>
    </row>
    <row r="216" spans="1:9" x14ac:dyDescent="0.25">
      <c r="A216" s="1">
        <v>46298</v>
      </c>
      <c r="B216">
        <v>15</v>
      </c>
      <c r="C216" s="15" t="s">
        <v>50</v>
      </c>
      <c r="D216" s="15" t="s">
        <v>51</v>
      </c>
      <c r="E216" s="15" t="s">
        <v>52</v>
      </c>
      <c r="F216">
        <v>4</v>
      </c>
      <c r="G216">
        <v>30</v>
      </c>
      <c r="H216">
        <v>119</v>
      </c>
      <c r="I216" s="15" t="s">
        <v>8511</v>
      </c>
    </row>
    <row r="217" spans="1:9" x14ac:dyDescent="0.25">
      <c r="A217" s="1">
        <v>46298</v>
      </c>
      <c r="B217">
        <v>16</v>
      </c>
      <c r="C217" s="15" t="s">
        <v>68</v>
      </c>
      <c r="D217" s="15" t="s">
        <v>69</v>
      </c>
      <c r="E217" s="15" t="s">
        <v>63</v>
      </c>
      <c r="F217">
        <v>13</v>
      </c>
      <c r="G217">
        <v>36</v>
      </c>
      <c r="H217">
        <v>112</v>
      </c>
      <c r="I217" s="15" t="s">
        <v>8512</v>
      </c>
    </row>
    <row r="218" spans="1:9" x14ac:dyDescent="0.25">
      <c r="A218" s="1">
        <v>46298</v>
      </c>
      <c r="B218">
        <v>17</v>
      </c>
      <c r="C218" s="15" t="s">
        <v>32</v>
      </c>
      <c r="D218" s="15" t="s">
        <v>33</v>
      </c>
      <c r="E218" s="15" t="s">
        <v>66</v>
      </c>
      <c r="F218">
        <v>4</v>
      </c>
      <c r="G218">
        <v>22</v>
      </c>
      <c r="H218">
        <v>109</v>
      </c>
      <c r="I218" s="15" t="s">
        <v>8513</v>
      </c>
    </row>
    <row r="219" spans="1:9" x14ac:dyDescent="0.25">
      <c r="A219" s="1">
        <v>46298</v>
      </c>
      <c r="B219">
        <v>18</v>
      </c>
      <c r="C219" s="15" t="s">
        <v>104</v>
      </c>
      <c r="D219" s="15" t="s">
        <v>105</v>
      </c>
      <c r="E219" s="15" t="s">
        <v>74</v>
      </c>
      <c r="F219">
        <v>16</v>
      </c>
      <c r="G219">
        <v>33</v>
      </c>
      <c r="H219">
        <v>109</v>
      </c>
      <c r="I219" s="15" t="s">
        <v>8514</v>
      </c>
    </row>
    <row r="220" spans="1:9" x14ac:dyDescent="0.25">
      <c r="A220" s="1">
        <v>46298</v>
      </c>
      <c r="B220">
        <v>19</v>
      </c>
      <c r="C220" s="15" t="s">
        <v>61</v>
      </c>
      <c r="D220" s="15" t="s">
        <v>62</v>
      </c>
      <c r="E220" s="15" t="s">
        <v>81</v>
      </c>
      <c r="F220">
        <v>1</v>
      </c>
      <c r="G220">
        <v>19</v>
      </c>
      <c r="H220">
        <v>104</v>
      </c>
      <c r="I220" s="15" t="s">
        <v>8515</v>
      </c>
    </row>
    <row r="221" spans="1:9" x14ac:dyDescent="0.25">
      <c r="A221" s="1">
        <v>46298</v>
      </c>
      <c r="B221">
        <v>20</v>
      </c>
      <c r="C221" s="15" t="s">
        <v>100</v>
      </c>
      <c r="D221" s="15" t="s">
        <v>101</v>
      </c>
      <c r="E221" s="15" t="s">
        <v>114</v>
      </c>
      <c r="F221">
        <v>19</v>
      </c>
      <c r="G221">
        <v>30</v>
      </c>
      <c r="H221">
        <v>102</v>
      </c>
      <c r="I221" s="15" t="s">
        <v>8516</v>
      </c>
    </row>
    <row r="222" spans="1:9" x14ac:dyDescent="0.25">
      <c r="A222" s="1">
        <v>46298</v>
      </c>
      <c r="B222">
        <v>21</v>
      </c>
      <c r="C222" s="15" t="s">
        <v>57</v>
      </c>
      <c r="D222" s="15" t="s">
        <v>58</v>
      </c>
      <c r="E222" s="15" t="s">
        <v>70</v>
      </c>
      <c r="F222">
        <v>1</v>
      </c>
      <c r="G222">
        <v>23</v>
      </c>
      <c r="H222">
        <v>99</v>
      </c>
      <c r="I222" s="15" t="s">
        <v>8517</v>
      </c>
    </row>
    <row r="223" spans="1:9" x14ac:dyDescent="0.25">
      <c r="A223" s="1">
        <v>46298</v>
      </c>
      <c r="B223">
        <v>22</v>
      </c>
      <c r="C223" s="15" t="s">
        <v>72</v>
      </c>
      <c r="D223" s="15" t="s">
        <v>73</v>
      </c>
      <c r="E223" s="15" t="s">
        <v>77</v>
      </c>
      <c r="F223">
        <v>12</v>
      </c>
      <c r="G223">
        <v>32</v>
      </c>
      <c r="H223">
        <v>96</v>
      </c>
      <c r="I223" s="15" t="s">
        <v>8518</v>
      </c>
    </row>
    <row r="224" spans="1:9" x14ac:dyDescent="0.25">
      <c r="A224" s="1">
        <v>46298</v>
      </c>
      <c r="B224">
        <v>23</v>
      </c>
      <c r="C224" s="15" t="s">
        <v>79</v>
      </c>
      <c r="D224" s="15" t="s">
        <v>80</v>
      </c>
      <c r="E224" s="15" t="s">
        <v>96</v>
      </c>
      <c r="F224">
        <v>18</v>
      </c>
      <c r="G224">
        <v>10</v>
      </c>
      <c r="H224">
        <v>92</v>
      </c>
      <c r="I224" s="15" t="s">
        <v>8519</v>
      </c>
    </row>
    <row r="225" spans="1:9" x14ac:dyDescent="0.25">
      <c r="A225" s="1">
        <v>46298</v>
      </c>
      <c r="B225">
        <v>24</v>
      </c>
      <c r="C225" s="15" t="s">
        <v>144</v>
      </c>
      <c r="D225" s="15" t="s">
        <v>10</v>
      </c>
      <c r="E225" s="15" t="s">
        <v>125</v>
      </c>
      <c r="F225">
        <v>21</v>
      </c>
      <c r="G225">
        <v>27</v>
      </c>
      <c r="H225">
        <v>92</v>
      </c>
      <c r="I225" s="15" t="s">
        <v>8520</v>
      </c>
    </row>
    <row r="226" spans="1:9" x14ac:dyDescent="0.25">
      <c r="A226" s="1">
        <v>46298</v>
      </c>
      <c r="B226">
        <v>25</v>
      </c>
      <c r="C226" s="15" t="s">
        <v>6022</v>
      </c>
      <c r="D226" s="15" t="s">
        <v>6023</v>
      </c>
      <c r="E226" s="15" t="s">
        <v>106</v>
      </c>
      <c r="F226">
        <v>19</v>
      </c>
      <c r="G226">
        <v>7</v>
      </c>
      <c r="H226">
        <v>85</v>
      </c>
      <c r="I226" s="15" t="s">
        <v>8521</v>
      </c>
    </row>
    <row r="227" spans="1:9" x14ac:dyDescent="0.25">
      <c r="A227" s="1">
        <v>46298</v>
      </c>
      <c r="B227">
        <v>26</v>
      </c>
      <c r="C227" s="15" t="s">
        <v>159</v>
      </c>
      <c r="D227" s="15" t="s">
        <v>160</v>
      </c>
      <c r="E227" s="15" t="s">
        <v>110</v>
      </c>
      <c r="F227">
        <v>18</v>
      </c>
      <c r="G227">
        <v>9</v>
      </c>
      <c r="H227">
        <v>83</v>
      </c>
      <c r="I227" s="15" t="s">
        <v>8522</v>
      </c>
    </row>
    <row r="228" spans="1:9" x14ac:dyDescent="0.25">
      <c r="A228" s="1">
        <v>46298</v>
      </c>
      <c r="B228">
        <v>27</v>
      </c>
      <c r="C228" s="15" t="s">
        <v>302</v>
      </c>
      <c r="D228" s="15" t="s">
        <v>303</v>
      </c>
      <c r="E228" s="15" t="s">
        <v>149</v>
      </c>
      <c r="F228">
        <v>27</v>
      </c>
      <c r="G228">
        <v>8</v>
      </c>
      <c r="H228">
        <v>80</v>
      </c>
      <c r="I228" s="15" t="s">
        <v>8523</v>
      </c>
    </row>
    <row r="229" spans="1:9" x14ac:dyDescent="0.25">
      <c r="A229" s="1">
        <v>46298</v>
      </c>
      <c r="B229">
        <v>28</v>
      </c>
      <c r="C229" s="15" t="s">
        <v>120</v>
      </c>
      <c r="D229" s="15" t="s">
        <v>58</v>
      </c>
      <c r="E229" s="15" t="s">
        <v>130</v>
      </c>
      <c r="F229">
        <v>5</v>
      </c>
      <c r="G229">
        <v>18</v>
      </c>
      <c r="H229">
        <v>75</v>
      </c>
      <c r="I229" s="15" t="s">
        <v>8524</v>
      </c>
    </row>
    <row r="230" spans="1:9" x14ac:dyDescent="0.25">
      <c r="A230" s="1">
        <v>46298</v>
      </c>
      <c r="B230">
        <v>29</v>
      </c>
      <c r="C230" s="15" t="s">
        <v>140</v>
      </c>
      <c r="D230" s="15" t="s">
        <v>141</v>
      </c>
      <c r="E230" s="15" t="s">
        <v>142</v>
      </c>
      <c r="F230">
        <v>29</v>
      </c>
      <c r="G230">
        <v>27</v>
      </c>
      <c r="H230">
        <v>75</v>
      </c>
      <c r="I230" s="15" t="s">
        <v>8525</v>
      </c>
    </row>
    <row r="231" spans="1:9" x14ac:dyDescent="0.25">
      <c r="A231" s="1">
        <v>46298</v>
      </c>
      <c r="B231">
        <v>30</v>
      </c>
      <c r="C231" s="15" t="s">
        <v>123</v>
      </c>
      <c r="D231" s="15" t="s">
        <v>124</v>
      </c>
      <c r="E231" s="15" t="s">
        <v>138</v>
      </c>
      <c r="F231">
        <v>24</v>
      </c>
      <c r="G231">
        <v>9</v>
      </c>
      <c r="H231">
        <v>74</v>
      </c>
      <c r="I231" s="15" t="s">
        <v>8526</v>
      </c>
    </row>
    <row r="232" spans="1:9" x14ac:dyDescent="0.25">
      <c r="A232" s="1">
        <v>46298</v>
      </c>
      <c r="B232">
        <v>31</v>
      </c>
      <c r="C232" s="15" t="s">
        <v>298</v>
      </c>
      <c r="D232" s="15" t="s">
        <v>299</v>
      </c>
      <c r="E232" s="15" t="s">
        <v>246</v>
      </c>
      <c r="F232">
        <v>31</v>
      </c>
      <c r="G232">
        <v>13</v>
      </c>
      <c r="H232">
        <v>69</v>
      </c>
      <c r="I232" s="15" t="s">
        <v>8527</v>
      </c>
    </row>
    <row r="233" spans="1:9" x14ac:dyDescent="0.25">
      <c r="A233" s="1">
        <v>46298</v>
      </c>
      <c r="B233">
        <v>32</v>
      </c>
      <c r="C233" s="15" t="s">
        <v>190</v>
      </c>
      <c r="D233" s="15" t="s">
        <v>191</v>
      </c>
      <c r="E233" s="15" t="s">
        <v>145</v>
      </c>
      <c r="F233">
        <v>19</v>
      </c>
      <c r="G233">
        <v>8</v>
      </c>
      <c r="H233">
        <v>67</v>
      </c>
      <c r="I233" s="15" t="s">
        <v>8528</v>
      </c>
    </row>
    <row r="234" spans="1:9" x14ac:dyDescent="0.25">
      <c r="A234" s="1">
        <v>46298</v>
      </c>
      <c r="B234">
        <v>33</v>
      </c>
      <c r="C234" s="15" t="s">
        <v>197</v>
      </c>
      <c r="D234" s="15" t="s">
        <v>198</v>
      </c>
      <c r="E234" s="15" t="s">
        <v>176</v>
      </c>
      <c r="F234">
        <v>33</v>
      </c>
      <c r="G234">
        <v>23</v>
      </c>
      <c r="H234">
        <v>67</v>
      </c>
      <c r="I234" s="15" t="s">
        <v>8529</v>
      </c>
    </row>
    <row r="235" spans="1:9" x14ac:dyDescent="0.25">
      <c r="A235" s="1">
        <v>46298</v>
      </c>
      <c r="B235">
        <v>34</v>
      </c>
      <c r="C235" s="15" t="s">
        <v>155</v>
      </c>
      <c r="D235" s="15" t="s">
        <v>156</v>
      </c>
      <c r="E235" s="15" t="s">
        <v>479</v>
      </c>
      <c r="F235">
        <v>33</v>
      </c>
      <c r="G235">
        <v>22</v>
      </c>
      <c r="H235">
        <v>67</v>
      </c>
      <c r="I235" s="15" t="s">
        <v>8530</v>
      </c>
    </row>
    <row r="236" spans="1:9" x14ac:dyDescent="0.25">
      <c r="A236" s="1">
        <v>46298</v>
      </c>
      <c r="B236">
        <v>35</v>
      </c>
      <c r="C236" s="15" t="s">
        <v>147</v>
      </c>
      <c r="D236" s="15" t="s">
        <v>148</v>
      </c>
      <c r="E236" s="15" t="s">
        <v>180</v>
      </c>
      <c r="F236">
        <v>25</v>
      </c>
      <c r="G236">
        <v>20</v>
      </c>
      <c r="H236">
        <v>65</v>
      </c>
      <c r="I236" s="15" t="s">
        <v>8531</v>
      </c>
    </row>
    <row r="237" spans="1:9" x14ac:dyDescent="0.25">
      <c r="A237" s="1">
        <v>46298</v>
      </c>
      <c r="B237">
        <v>36</v>
      </c>
      <c r="C237" s="15" t="s">
        <v>6159</v>
      </c>
      <c r="D237" s="15" t="s">
        <v>457</v>
      </c>
      <c r="E237" s="15" t="s">
        <v>388</v>
      </c>
      <c r="F237">
        <v>33</v>
      </c>
      <c r="G237">
        <v>6</v>
      </c>
      <c r="H237">
        <v>63</v>
      </c>
      <c r="I237" s="15" t="s">
        <v>8532</v>
      </c>
    </row>
    <row r="238" spans="1:9" x14ac:dyDescent="0.25">
      <c r="A238" s="1">
        <v>46298</v>
      </c>
      <c r="B238">
        <v>37</v>
      </c>
      <c r="C238" s="15" t="s">
        <v>221</v>
      </c>
      <c r="D238" s="15" t="s">
        <v>73</v>
      </c>
      <c r="E238" s="15" t="s">
        <v>184</v>
      </c>
      <c r="F238">
        <v>37</v>
      </c>
      <c r="G238">
        <v>26</v>
      </c>
      <c r="H238">
        <v>62</v>
      </c>
      <c r="I238" s="15" t="s">
        <v>8533</v>
      </c>
    </row>
    <row r="239" spans="1:9" x14ac:dyDescent="0.25">
      <c r="A239" s="1">
        <v>46298</v>
      </c>
      <c r="B239">
        <v>38</v>
      </c>
      <c r="C239" s="15" t="s">
        <v>112</v>
      </c>
      <c r="D239" s="15" t="s">
        <v>113</v>
      </c>
      <c r="E239" s="15" t="s">
        <v>385</v>
      </c>
      <c r="F239">
        <v>17</v>
      </c>
      <c r="G239">
        <v>15</v>
      </c>
      <c r="H239">
        <v>62</v>
      </c>
      <c r="I239" s="15" t="s">
        <v>8534</v>
      </c>
    </row>
    <row r="240" spans="1:9" x14ac:dyDescent="0.25">
      <c r="A240" s="1">
        <v>46298</v>
      </c>
      <c r="B240">
        <v>39</v>
      </c>
      <c r="C240" s="15" t="s">
        <v>266</v>
      </c>
      <c r="D240" s="15" t="s">
        <v>137</v>
      </c>
      <c r="E240" s="15" t="s">
        <v>242</v>
      </c>
      <c r="F240">
        <v>30</v>
      </c>
      <c r="G240">
        <v>13</v>
      </c>
      <c r="H240">
        <v>62</v>
      </c>
      <c r="I240" s="15" t="s">
        <v>8535</v>
      </c>
    </row>
    <row r="241" spans="1:9" x14ac:dyDescent="0.25">
      <c r="A241" s="1">
        <v>46298</v>
      </c>
      <c r="B241">
        <v>40</v>
      </c>
      <c r="C241" s="15" t="s">
        <v>91</v>
      </c>
      <c r="D241" s="15" t="s">
        <v>92</v>
      </c>
      <c r="E241" s="15" t="s">
        <v>210</v>
      </c>
      <c r="F241">
        <v>25</v>
      </c>
      <c r="G241">
        <v>8</v>
      </c>
      <c r="H241">
        <v>62</v>
      </c>
      <c r="I241" s="15" t="s">
        <v>8536</v>
      </c>
    </row>
    <row r="242" spans="1:9" x14ac:dyDescent="0.25">
      <c r="A242" s="1">
        <v>46298</v>
      </c>
      <c r="B242">
        <v>41</v>
      </c>
      <c r="C242" s="15" t="s">
        <v>162</v>
      </c>
      <c r="D242" s="15" t="s">
        <v>163</v>
      </c>
      <c r="E242" s="15" t="s">
        <v>195</v>
      </c>
      <c r="F242">
        <v>35</v>
      </c>
      <c r="G242">
        <v>24</v>
      </c>
      <c r="H242">
        <v>60</v>
      </c>
      <c r="I242" s="15" t="s">
        <v>8537</v>
      </c>
    </row>
    <row r="243" spans="1:9" x14ac:dyDescent="0.25">
      <c r="A243" s="1">
        <v>46298</v>
      </c>
      <c r="B243">
        <v>42</v>
      </c>
      <c r="C243" s="15" t="s">
        <v>1233</v>
      </c>
      <c r="D243" s="15" t="s">
        <v>69</v>
      </c>
      <c r="E243" s="15" t="s">
        <v>22</v>
      </c>
      <c r="F243">
        <v>35</v>
      </c>
      <c r="G243">
        <v>27</v>
      </c>
      <c r="H243">
        <v>60</v>
      </c>
      <c r="I243" s="15" t="s">
        <v>8538</v>
      </c>
    </row>
    <row r="244" spans="1:9" x14ac:dyDescent="0.25">
      <c r="A244" s="1">
        <v>46298</v>
      </c>
      <c r="B244">
        <v>43</v>
      </c>
      <c r="C244" s="15" t="s">
        <v>94</v>
      </c>
      <c r="D244" s="15" t="s">
        <v>95</v>
      </c>
      <c r="E244" s="15" t="s">
        <v>157</v>
      </c>
      <c r="F244">
        <v>17</v>
      </c>
      <c r="G244">
        <v>18</v>
      </c>
      <c r="H244">
        <v>59</v>
      </c>
      <c r="I244" s="15" t="s">
        <v>8539</v>
      </c>
    </row>
    <row r="245" spans="1:9" x14ac:dyDescent="0.25">
      <c r="A245" s="1">
        <v>46298</v>
      </c>
      <c r="B245">
        <v>44</v>
      </c>
      <c r="C245" s="15" t="s">
        <v>8405</v>
      </c>
      <c r="D245" s="15" t="s">
        <v>8406</v>
      </c>
      <c r="E245" s="15" t="s">
        <v>121</v>
      </c>
      <c r="F245">
        <v>26</v>
      </c>
      <c r="G245">
        <v>2</v>
      </c>
      <c r="H245">
        <v>58</v>
      </c>
      <c r="I245" s="15" t="s">
        <v>8540</v>
      </c>
    </row>
    <row r="246" spans="1:9" x14ac:dyDescent="0.25">
      <c r="A246" s="1">
        <v>46298</v>
      </c>
      <c r="B246">
        <v>45</v>
      </c>
      <c r="C246" s="15" t="s">
        <v>8541</v>
      </c>
      <c r="D246" s="15" t="s">
        <v>8542</v>
      </c>
      <c r="E246" s="15" t="s">
        <v>22</v>
      </c>
      <c r="F246">
        <v>8</v>
      </c>
      <c r="G246">
        <v>18</v>
      </c>
      <c r="H246">
        <v>58</v>
      </c>
      <c r="I246" s="15" t="s">
        <v>8543</v>
      </c>
    </row>
    <row r="247" spans="1:9" x14ac:dyDescent="0.25">
      <c r="A247" s="1">
        <v>46298</v>
      </c>
      <c r="B247">
        <v>46</v>
      </c>
      <c r="C247" s="15" t="s">
        <v>129</v>
      </c>
      <c r="D247" s="15" t="s">
        <v>62</v>
      </c>
      <c r="E247" s="15" t="s">
        <v>188</v>
      </c>
      <c r="F247">
        <v>4</v>
      </c>
      <c r="G247">
        <v>19</v>
      </c>
      <c r="H247">
        <v>58</v>
      </c>
      <c r="I247" s="15" t="s">
        <v>8544</v>
      </c>
    </row>
    <row r="248" spans="1:9" x14ac:dyDescent="0.25">
      <c r="A248" s="1">
        <v>46298</v>
      </c>
      <c r="B248">
        <v>47</v>
      </c>
      <c r="C248" s="15" t="s">
        <v>151</v>
      </c>
      <c r="D248" s="15" t="s">
        <v>152</v>
      </c>
      <c r="E248" s="15" t="s">
        <v>164</v>
      </c>
      <c r="F248">
        <v>26</v>
      </c>
      <c r="G248">
        <v>12</v>
      </c>
      <c r="H248">
        <v>57</v>
      </c>
      <c r="I248" s="15" t="s">
        <v>8545</v>
      </c>
    </row>
    <row r="249" spans="1:9" x14ac:dyDescent="0.25">
      <c r="A249" s="1">
        <v>46298</v>
      </c>
      <c r="B249">
        <v>48</v>
      </c>
      <c r="C249" s="15" t="s">
        <v>201</v>
      </c>
      <c r="D249" s="15" t="s">
        <v>202</v>
      </c>
      <c r="E249" s="15" t="s">
        <v>203</v>
      </c>
      <c r="F249">
        <v>45</v>
      </c>
      <c r="G249">
        <v>12</v>
      </c>
      <c r="H249">
        <v>57</v>
      </c>
      <c r="I249" s="15" t="s">
        <v>8546</v>
      </c>
    </row>
    <row r="250" spans="1:9" x14ac:dyDescent="0.25">
      <c r="A250" s="1">
        <v>46298</v>
      </c>
      <c r="B250">
        <v>49</v>
      </c>
      <c r="C250" s="15" t="s">
        <v>21</v>
      </c>
      <c r="D250" s="15" t="s">
        <v>14</v>
      </c>
      <c r="E250" s="15" t="s">
        <v>217</v>
      </c>
      <c r="F250">
        <v>4</v>
      </c>
      <c r="G250">
        <v>8</v>
      </c>
      <c r="H250">
        <v>56</v>
      </c>
      <c r="I250" s="15" t="s">
        <v>8547</v>
      </c>
    </row>
    <row r="251" spans="1:9" x14ac:dyDescent="0.25">
      <c r="A251" s="1">
        <v>46298</v>
      </c>
      <c r="B251">
        <v>50</v>
      </c>
      <c r="C251" s="15" t="s">
        <v>178</v>
      </c>
      <c r="D251" s="15" t="s">
        <v>179</v>
      </c>
      <c r="E251" s="15" t="s">
        <v>415</v>
      </c>
      <c r="F251">
        <v>33</v>
      </c>
      <c r="G251">
        <v>27</v>
      </c>
      <c r="H251">
        <v>55</v>
      </c>
      <c r="I251" s="15" t="s">
        <v>8548</v>
      </c>
    </row>
    <row r="252" spans="1:9" x14ac:dyDescent="0.25">
      <c r="A252" s="1">
        <v>46298</v>
      </c>
      <c r="B252">
        <v>51</v>
      </c>
      <c r="C252" s="15" t="s">
        <v>269</v>
      </c>
      <c r="D252" s="15" t="s">
        <v>270</v>
      </c>
      <c r="E252" s="15" t="s">
        <v>234</v>
      </c>
      <c r="F252">
        <v>51</v>
      </c>
      <c r="G252">
        <v>14</v>
      </c>
      <c r="H252">
        <v>54</v>
      </c>
      <c r="I252" s="15" t="s">
        <v>8549</v>
      </c>
    </row>
    <row r="253" spans="1:9" x14ac:dyDescent="0.25">
      <c r="A253" s="1">
        <v>46298</v>
      </c>
      <c r="B253">
        <v>52</v>
      </c>
      <c r="C253" s="15" t="s">
        <v>8303</v>
      </c>
      <c r="D253" s="15" t="s">
        <v>8304</v>
      </c>
      <c r="E253" s="15" t="s">
        <v>199</v>
      </c>
      <c r="F253">
        <v>35</v>
      </c>
      <c r="G253">
        <v>3</v>
      </c>
      <c r="H253">
        <v>54</v>
      </c>
      <c r="I253" s="15" t="s">
        <v>8550</v>
      </c>
    </row>
    <row r="254" spans="1:9" x14ac:dyDescent="0.25">
      <c r="A254" s="1">
        <v>46298</v>
      </c>
      <c r="B254">
        <v>53</v>
      </c>
      <c r="C254" s="15" t="s">
        <v>8044</v>
      </c>
      <c r="D254" s="15" t="s">
        <v>8045</v>
      </c>
      <c r="E254" s="15" t="s">
        <v>260</v>
      </c>
      <c r="F254">
        <v>53</v>
      </c>
      <c r="G254">
        <v>5</v>
      </c>
      <c r="H254">
        <v>53</v>
      </c>
      <c r="I254" s="15" t="s">
        <v>8551</v>
      </c>
    </row>
    <row r="255" spans="1:9" x14ac:dyDescent="0.25">
      <c r="A255" s="1">
        <v>46298</v>
      </c>
      <c r="B255">
        <v>54</v>
      </c>
      <c r="C255" s="15" t="s">
        <v>205</v>
      </c>
      <c r="D255" s="15" t="s">
        <v>206</v>
      </c>
      <c r="E255" s="15" t="s">
        <v>226</v>
      </c>
      <c r="F255">
        <v>48</v>
      </c>
      <c r="G255">
        <v>16</v>
      </c>
      <c r="H255">
        <v>52</v>
      </c>
      <c r="I255" s="15" t="s">
        <v>8552</v>
      </c>
    </row>
    <row r="256" spans="1:9" x14ac:dyDescent="0.25">
      <c r="A256" s="1">
        <v>46298</v>
      </c>
      <c r="B256">
        <v>55</v>
      </c>
      <c r="C256" s="15" t="s">
        <v>8553</v>
      </c>
      <c r="D256" s="15" t="s">
        <v>8554</v>
      </c>
      <c r="E256" s="15" t="s">
        <v>22</v>
      </c>
      <c r="F256">
        <v>55</v>
      </c>
      <c r="G256">
        <v>1</v>
      </c>
      <c r="H256">
        <v>52</v>
      </c>
      <c r="I256" s="15" t="s">
        <v>8555</v>
      </c>
    </row>
    <row r="257" spans="1:9" x14ac:dyDescent="0.25">
      <c r="A257" s="1">
        <v>46298</v>
      </c>
      <c r="B257">
        <v>56</v>
      </c>
      <c r="C257" s="15" t="s">
        <v>248</v>
      </c>
      <c r="D257" s="15" t="s">
        <v>249</v>
      </c>
      <c r="E257" s="15" t="s">
        <v>214</v>
      </c>
      <c r="F257">
        <v>45</v>
      </c>
      <c r="G257">
        <v>27</v>
      </c>
      <c r="H257">
        <v>51</v>
      </c>
      <c r="I257" s="15" t="s">
        <v>8556</v>
      </c>
    </row>
    <row r="258" spans="1:9" x14ac:dyDescent="0.25">
      <c r="A258" s="1">
        <v>46298</v>
      </c>
      <c r="B258">
        <v>57</v>
      </c>
      <c r="C258" s="15" t="s">
        <v>216</v>
      </c>
      <c r="D258" s="15" t="s">
        <v>8670</v>
      </c>
      <c r="E258" s="15" t="s">
        <v>153</v>
      </c>
      <c r="F258">
        <v>40</v>
      </c>
      <c r="G258">
        <v>17</v>
      </c>
      <c r="H258">
        <v>50</v>
      </c>
      <c r="I258" s="15" t="s">
        <v>8719</v>
      </c>
    </row>
    <row r="259" spans="1:9" x14ac:dyDescent="0.25">
      <c r="A259" s="1">
        <v>46298</v>
      </c>
      <c r="B259">
        <v>58</v>
      </c>
      <c r="C259" s="15" t="s">
        <v>232</v>
      </c>
      <c r="D259" s="15" t="s">
        <v>233</v>
      </c>
      <c r="E259" s="15" t="s">
        <v>230</v>
      </c>
      <c r="F259">
        <v>52</v>
      </c>
      <c r="G259">
        <v>12</v>
      </c>
      <c r="H259">
        <v>47</v>
      </c>
      <c r="I259" s="15" t="s">
        <v>8557</v>
      </c>
    </row>
    <row r="260" spans="1:9" x14ac:dyDescent="0.25">
      <c r="A260" s="1">
        <v>46298</v>
      </c>
      <c r="B260">
        <v>59</v>
      </c>
      <c r="C260" s="15" t="s">
        <v>166</v>
      </c>
      <c r="D260" s="15" t="s">
        <v>167</v>
      </c>
      <c r="E260" s="15" t="s">
        <v>278</v>
      </c>
      <c r="F260">
        <v>26</v>
      </c>
      <c r="G260">
        <v>19</v>
      </c>
      <c r="H260">
        <v>45</v>
      </c>
      <c r="I260" s="15" t="s">
        <v>8558</v>
      </c>
    </row>
    <row r="261" spans="1:9" x14ac:dyDescent="0.25">
      <c r="A261" s="1">
        <v>46298</v>
      </c>
      <c r="B261">
        <v>60</v>
      </c>
      <c r="C261" s="15" t="s">
        <v>481</v>
      </c>
      <c r="D261" s="15" t="s">
        <v>299</v>
      </c>
      <c r="E261" s="15" t="s">
        <v>22</v>
      </c>
      <c r="F261">
        <v>60</v>
      </c>
      <c r="G261">
        <v>10</v>
      </c>
      <c r="H261">
        <v>44</v>
      </c>
      <c r="I261" s="15" t="s">
        <v>8559</v>
      </c>
    </row>
    <row r="262" spans="1:9" x14ac:dyDescent="0.25">
      <c r="A262" s="1">
        <v>46298</v>
      </c>
      <c r="B262">
        <v>61</v>
      </c>
      <c r="C262" s="15" t="s">
        <v>6215</v>
      </c>
      <c r="D262" s="15" t="s">
        <v>6216</v>
      </c>
      <c r="E262" s="15" t="s">
        <v>253</v>
      </c>
      <c r="F262">
        <v>61</v>
      </c>
      <c r="G262">
        <v>6</v>
      </c>
      <c r="H262">
        <v>44</v>
      </c>
      <c r="I262" s="15" t="s">
        <v>8560</v>
      </c>
    </row>
    <row r="263" spans="1:9" x14ac:dyDescent="0.25">
      <c r="A263" s="1">
        <v>46298</v>
      </c>
      <c r="B263">
        <v>62</v>
      </c>
      <c r="C263" s="15" t="s">
        <v>326</v>
      </c>
      <c r="D263" s="15" t="s">
        <v>327</v>
      </c>
      <c r="E263" s="15" t="s">
        <v>427</v>
      </c>
      <c r="F263">
        <v>57</v>
      </c>
      <c r="G263">
        <v>9</v>
      </c>
      <c r="H263">
        <v>43</v>
      </c>
      <c r="I263" s="15" t="s">
        <v>8561</v>
      </c>
    </row>
    <row r="264" spans="1:9" x14ac:dyDescent="0.25">
      <c r="A264" s="1">
        <v>46298</v>
      </c>
      <c r="B264">
        <v>63</v>
      </c>
      <c r="C264" s="15" t="s">
        <v>170</v>
      </c>
      <c r="D264" s="15" t="s">
        <v>171</v>
      </c>
      <c r="E264" s="15" t="s">
        <v>256</v>
      </c>
      <c r="F264">
        <v>42</v>
      </c>
      <c r="G264">
        <v>12</v>
      </c>
      <c r="H264">
        <v>43</v>
      </c>
      <c r="I264" s="15" t="s">
        <v>8562</v>
      </c>
    </row>
    <row r="265" spans="1:9" x14ac:dyDescent="0.25">
      <c r="A265" s="1">
        <v>46298</v>
      </c>
      <c r="B265">
        <v>64</v>
      </c>
      <c r="C265" s="15" t="s">
        <v>193</v>
      </c>
      <c r="D265" s="15" t="s">
        <v>194</v>
      </c>
      <c r="E265" s="15" t="s">
        <v>264</v>
      </c>
      <c r="F265">
        <v>44</v>
      </c>
      <c r="G265">
        <v>12</v>
      </c>
      <c r="H265">
        <v>43</v>
      </c>
      <c r="I265" s="15" t="s">
        <v>8563</v>
      </c>
    </row>
    <row r="266" spans="1:9" x14ac:dyDescent="0.25">
      <c r="A266" s="1">
        <v>46298</v>
      </c>
      <c r="B266">
        <v>65</v>
      </c>
      <c r="C266" s="15" t="s">
        <v>8564</v>
      </c>
      <c r="D266" s="15" t="s">
        <v>299</v>
      </c>
      <c r="E266" s="15" t="s">
        <v>22</v>
      </c>
      <c r="F266">
        <v>65</v>
      </c>
      <c r="G266">
        <v>1</v>
      </c>
      <c r="H266">
        <v>42</v>
      </c>
      <c r="I266" s="15" t="s">
        <v>8565</v>
      </c>
    </row>
    <row r="267" spans="1:9" x14ac:dyDescent="0.25">
      <c r="A267" s="1">
        <v>46298</v>
      </c>
      <c r="B267">
        <v>66</v>
      </c>
      <c r="C267" s="15" t="s">
        <v>332</v>
      </c>
      <c r="D267" s="15" t="s">
        <v>333</v>
      </c>
      <c r="E267" s="15" t="s">
        <v>286</v>
      </c>
      <c r="F267">
        <v>65</v>
      </c>
      <c r="G267">
        <v>15</v>
      </c>
      <c r="H267">
        <v>42</v>
      </c>
      <c r="I267" s="15" t="s">
        <v>8566</v>
      </c>
    </row>
    <row r="268" spans="1:9" x14ac:dyDescent="0.25">
      <c r="A268" s="1">
        <v>46298</v>
      </c>
      <c r="B268">
        <v>67</v>
      </c>
      <c r="C268" s="15" t="s">
        <v>186</v>
      </c>
      <c r="D268" s="15" t="s">
        <v>187</v>
      </c>
      <c r="E268" s="15" t="s">
        <v>238</v>
      </c>
      <c r="F268">
        <v>39</v>
      </c>
      <c r="G268">
        <v>17</v>
      </c>
      <c r="H268">
        <v>41</v>
      </c>
      <c r="I268" s="15" t="s">
        <v>8567</v>
      </c>
    </row>
    <row r="269" spans="1:9" x14ac:dyDescent="0.25">
      <c r="A269" s="1">
        <v>46298</v>
      </c>
      <c r="B269">
        <v>68</v>
      </c>
      <c r="C269" s="15" t="s">
        <v>8482</v>
      </c>
      <c r="D269" s="15" t="s">
        <v>8483</v>
      </c>
      <c r="E269" s="15" t="s">
        <v>341</v>
      </c>
      <c r="F269">
        <v>68</v>
      </c>
      <c r="G269">
        <v>2</v>
      </c>
      <c r="H269">
        <v>40</v>
      </c>
      <c r="I269" s="15" t="s">
        <v>8568</v>
      </c>
    </row>
    <row r="270" spans="1:9" x14ac:dyDescent="0.25">
      <c r="A270" s="1">
        <v>46298</v>
      </c>
      <c r="B270">
        <v>69</v>
      </c>
      <c r="C270" s="15" t="s">
        <v>343</v>
      </c>
      <c r="D270" s="15" t="s">
        <v>344</v>
      </c>
      <c r="E270" s="15" t="s">
        <v>296</v>
      </c>
      <c r="F270">
        <v>69</v>
      </c>
      <c r="G270">
        <v>11</v>
      </c>
      <c r="H270">
        <v>39</v>
      </c>
      <c r="I270" s="15" t="s">
        <v>8569</v>
      </c>
    </row>
    <row r="271" spans="1:9" x14ac:dyDescent="0.25">
      <c r="A271" s="1">
        <v>46298</v>
      </c>
      <c r="B271">
        <v>70</v>
      </c>
      <c r="C271" s="15" t="s">
        <v>288</v>
      </c>
      <c r="D271" s="15" t="s">
        <v>289</v>
      </c>
      <c r="E271" s="15" t="s">
        <v>290</v>
      </c>
      <c r="F271">
        <v>31</v>
      </c>
      <c r="G271">
        <v>34</v>
      </c>
      <c r="H271">
        <v>39</v>
      </c>
      <c r="I271" s="15" t="s">
        <v>8570</v>
      </c>
    </row>
    <row r="272" spans="1:9" x14ac:dyDescent="0.25">
      <c r="A272" s="1">
        <v>46298</v>
      </c>
      <c r="B272">
        <v>71</v>
      </c>
      <c r="C272" s="15" t="s">
        <v>258</v>
      </c>
      <c r="D272" s="15" t="s">
        <v>259</v>
      </c>
      <c r="E272" s="15" t="s">
        <v>275</v>
      </c>
      <c r="F272">
        <v>51</v>
      </c>
      <c r="G272">
        <v>20</v>
      </c>
      <c r="H272">
        <v>39</v>
      </c>
      <c r="I272" s="15" t="s">
        <v>8571</v>
      </c>
    </row>
    <row r="273" spans="1:9" x14ac:dyDescent="0.25">
      <c r="A273" s="1">
        <v>46298</v>
      </c>
      <c r="B273">
        <v>72</v>
      </c>
      <c r="C273" s="15" t="s">
        <v>8054</v>
      </c>
      <c r="D273" s="15" t="s">
        <v>8055</v>
      </c>
      <c r="E273" s="15" t="s">
        <v>314</v>
      </c>
      <c r="F273">
        <v>72</v>
      </c>
      <c r="G273">
        <v>5</v>
      </c>
      <c r="H273">
        <v>39</v>
      </c>
      <c r="I273" s="15" t="s">
        <v>8572</v>
      </c>
    </row>
    <row r="274" spans="1:9" x14ac:dyDescent="0.25">
      <c r="A274" s="1">
        <v>46298</v>
      </c>
      <c r="B274">
        <v>73</v>
      </c>
      <c r="C274" s="15" t="s">
        <v>330</v>
      </c>
      <c r="D274" s="15" t="s">
        <v>191</v>
      </c>
      <c r="E274" s="15" t="s">
        <v>300</v>
      </c>
      <c r="F274">
        <v>67</v>
      </c>
      <c r="G274">
        <v>10</v>
      </c>
      <c r="H274">
        <v>38</v>
      </c>
      <c r="I274" s="15" t="s">
        <v>8573</v>
      </c>
    </row>
    <row r="275" spans="1:9" x14ac:dyDescent="0.25">
      <c r="A275" s="1">
        <v>46298</v>
      </c>
      <c r="B275">
        <v>74</v>
      </c>
      <c r="C275" s="15" t="s">
        <v>228</v>
      </c>
      <c r="D275" s="15" t="s">
        <v>229</v>
      </c>
      <c r="E275" s="15" t="s">
        <v>282</v>
      </c>
      <c r="F275">
        <v>41</v>
      </c>
      <c r="G275">
        <v>14</v>
      </c>
      <c r="H275">
        <v>38</v>
      </c>
      <c r="I275" s="15" t="s">
        <v>8574</v>
      </c>
    </row>
    <row r="276" spans="1:9" x14ac:dyDescent="0.25">
      <c r="A276" s="1">
        <v>46298</v>
      </c>
      <c r="B276">
        <v>75</v>
      </c>
      <c r="C276" s="15" t="s">
        <v>336</v>
      </c>
      <c r="D276" s="15" t="s">
        <v>337</v>
      </c>
      <c r="E276" s="15" t="s">
        <v>250</v>
      </c>
      <c r="F276">
        <v>60</v>
      </c>
      <c r="G276">
        <v>8</v>
      </c>
      <c r="H276">
        <v>37</v>
      </c>
      <c r="I276" s="15" t="s">
        <v>8575</v>
      </c>
    </row>
    <row r="277" spans="1:9" x14ac:dyDescent="0.25">
      <c r="A277" s="1">
        <v>46298</v>
      </c>
      <c r="B277">
        <v>76</v>
      </c>
      <c r="C277" s="15" t="s">
        <v>8353</v>
      </c>
      <c r="D277" s="15" t="s">
        <v>6260</v>
      </c>
      <c r="E277" s="15" t="s">
        <v>334</v>
      </c>
      <c r="F277">
        <v>76</v>
      </c>
      <c r="G277">
        <v>3</v>
      </c>
      <c r="H277">
        <v>37</v>
      </c>
      <c r="I277" s="15" t="s">
        <v>8576</v>
      </c>
    </row>
    <row r="278" spans="1:9" x14ac:dyDescent="0.25">
      <c r="A278" s="1">
        <v>46298</v>
      </c>
      <c r="B278">
        <v>77</v>
      </c>
      <c r="C278" s="15" t="s">
        <v>8372</v>
      </c>
      <c r="D278" s="15" t="s">
        <v>8373</v>
      </c>
      <c r="E278" s="15" t="s">
        <v>442</v>
      </c>
      <c r="F278">
        <v>77</v>
      </c>
      <c r="G278">
        <v>3</v>
      </c>
      <c r="H278">
        <v>37</v>
      </c>
      <c r="I278" s="15" t="s">
        <v>8577</v>
      </c>
    </row>
    <row r="279" spans="1:9" x14ac:dyDescent="0.25">
      <c r="A279" s="1">
        <v>46298</v>
      </c>
      <c r="B279">
        <v>78</v>
      </c>
      <c r="C279" s="15" t="s">
        <v>6104</v>
      </c>
      <c r="D279" s="15" t="s">
        <v>6105</v>
      </c>
      <c r="E279" s="15" t="s">
        <v>439</v>
      </c>
      <c r="F279">
        <v>71</v>
      </c>
      <c r="G279">
        <v>6</v>
      </c>
      <c r="H279">
        <v>36</v>
      </c>
      <c r="I279" s="15" t="s">
        <v>8578</v>
      </c>
    </row>
    <row r="280" spans="1:9" x14ac:dyDescent="0.25">
      <c r="A280" s="1">
        <v>46298</v>
      </c>
      <c r="B280">
        <v>79</v>
      </c>
      <c r="C280" s="15" t="s">
        <v>8057</v>
      </c>
      <c r="D280" s="15" t="s">
        <v>3404</v>
      </c>
      <c r="E280" s="15" t="s">
        <v>355</v>
      </c>
      <c r="F280">
        <v>79</v>
      </c>
      <c r="G280">
        <v>5</v>
      </c>
      <c r="H280">
        <v>36</v>
      </c>
      <c r="I280" s="15" t="s">
        <v>8579</v>
      </c>
    </row>
    <row r="281" spans="1:9" x14ac:dyDescent="0.25">
      <c r="A281" s="1">
        <v>46298</v>
      </c>
      <c r="B281">
        <v>80</v>
      </c>
      <c r="C281" s="15" t="s">
        <v>8360</v>
      </c>
      <c r="D281" s="15" t="s">
        <v>8361</v>
      </c>
      <c r="E281" s="15" t="s">
        <v>569</v>
      </c>
      <c r="F281">
        <v>80</v>
      </c>
      <c r="G281">
        <v>3</v>
      </c>
      <c r="H281">
        <v>36</v>
      </c>
      <c r="I281" s="15" t="s">
        <v>8580</v>
      </c>
    </row>
    <row r="282" spans="1:9" x14ac:dyDescent="0.25">
      <c r="A282" s="1">
        <v>46298</v>
      </c>
      <c r="B282">
        <v>81</v>
      </c>
      <c r="C282" s="15" t="s">
        <v>309</v>
      </c>
      <c r="D282" s="15" t="s">
        <v>58</v>
      </c>
      <c r="E282" s="15" t="s">
        <v>320</v>
      </c>
      <c r="F282">
        <v>12</v>
      </c>
      <c r="G282">
        <v>15</v>
      </c>
      <c r="H282">
        <v>35</v>
      </c>
      <c r="I282" s="15" t="s">
        <v>8581</v>
      </c>
    </row>
    <row r="283" spans="1:9" x14ac:dyDescent="0.25">
      <c r="A283" s="1">
        <v>46298</v>
      </c>
      <c r="B283">
        <v>82</v>
      </c>
      <c r="C283" s="15" t="s">
        <v>8582</v>
      </c>
      <c r="D283" s="15" t="s">
        <v>8583</v>
      </c>
      <c r="E283" s="15" t="s">
        <v>22</v>
      </c>
      <c r="F283">
        <v>82</v>
      </c>
      <c r="G283">
        <v>1</v>
      </c>
      <c r="H283">
        <v>33</v>
      </c>
      <c r="I283" s="15" t="s">
        <v>8584</v>
      </c>
    </row>
    <row r="284" spans="1:9" x14ac:dyDescent="0.25">
      <c r="A284" s="1">
        <v>46298</v>
      </c>
      <c r="B284">
        <v>83</v>
      </c>
      <c r="C284" s="15" t="s">
        <v>8585</v>
      </c>
      <c r="D284" s="15" t="s">
        <v>8586</v>
      </c>
      <c r="E284" s="15" t="s">
        <v>22</v>
      </c>
      <c r="F284">
        <v>83</v>
      </c>
      <c r="G284">
        <v>1</v>
      </c>
      <c r="H284">
        <v>33</v>
      </c>
      <c r="I284" s="15" t="s">
        <v>8587</v>
      </c>
    </row>
    <row r="285" spans="1:9" x14ac:dyDescent="0.25">
      <c r="A285" s="1">
        <v>46298</v>
      </c>
      <c r="B285">
        <v>84</v>
      </c>
      <c r="C285" s="15" t="s">
        <v>8588</v>
      </c>
      <c r="D285" s="15" t="s">
        <v>6306</v>
      </c>
      <c r="E285" s="15" t="s">
        <v>22</v>
      </c>
      <c r="F285">
        <v>84</v>
      </c>
      <c r="G285">
        <v>1</v>
      </c>
      <c r="H285">
        <v>33</v>
      </c>
      <c r="I285" s="15" t="s">
        <v>8589</v>
      </c>
    </row>
    <row r="286" spans="1:9" x14ac:dyDescent="0.25">
      <c r="A286" s="1">
        <v>46298</v>
      </c>
      <c r="B286">
        <v>85</v>
      </c>
      <c r="C286" s="15" t="s">
        <v>255</v>
      </c>
      <c r="D286" s="15" t="s">
        <v>58</v>
      </c>
      <c r="E286" s="15" t="s">
        <v>351</v>
      </c>
      <c r="F286">
        <v>9</v>
      </c>
      <c r="G286">
        <v>15</v>
      </c>
      <c r="H286">
        <v>33</v>
      </c>
      <c r="I286" s="15" t="s">
        <v>8590</v>
      </c>
    </row>
    <row r="287" spans="1:9" x14ac:dyDescent="0.25">
      <c r="A287" s="1">
        <v>46298</v>
      </c>
      <c r="B287">
        <v>86</v>
      </c>
      <c r="C287" s="15" t="s">
        <v>6051</v>
      </c>
      <c r="D287" s="15" t="s">
        <v>6179</v>
      </c>
      <c r="E287" s="15" t="s">
        <v>482</v>
      </c>
      <c r="F287">
        <v>44</v>
      </c>
      <c r="G287">
        <v>7</v>
      </c>
      <c r="H287">
        <v>33</v>
      </c>
      <c r="I287" s="15" t="s">
        <v>8591</v>
      </c>
    </row>
    <row r="288" spans="1:9" x14ac:dyDescent="0.25">
      <c r="A288" s="1">
        <v>46298</v>
      </c>
      <c r="B288">
        <v>87</v>
      </c>
      <c r="C288" s="15" t="s">
        <v>505</v>
      </c>
      <c r="D288" s="15" t="s">
        <v>506</v>
      </c>
      <c r="E288" s="15" t="s">
        <v>345</v>
      </c>
      <c r="F288">
        <v>82</v>
      </c>
      <c r="G288">
        <v>6</v>
      </c>
      <c r="H288">
        <v>33</v>
      </c>
      <c r="I288" s="15" t="s">
        <v>8592</v>
      </c>
    </row>
    <row r="289" spans="1:9" x14ac:dyDescent="0.25">
      <c r="A289" s="1">
        <v>46298</v>
      </c>
      <c r="B289">
        <v>88</v>
      </c>
      <c r="C289" s="15" t="s">
        <v>8366</v>
      </c>
      <c r="D289" s="15" t="s">
        <v>8367</v>
      </c>
      <c r="E289" s="15" t="s">
        <v>453</v>
      </c>
      <c r="F289">
        <v>88</v>
      </c>
      <c r="G289">
        <v>3</v>
      </c>
      <c r="H289">
        <v>33</v>
      </c>
      <c r="I289" s="15" t="s">
        <v>8593</v>
      </c>
    </row>
    <row r="290" spans="1:9" x14ac:dyDescent="0.25">
      <c r="A290" s="1">
        <v>46298</v>
      </c>
      <c r="B290">
        <v>89</v>
      </c>
      <c r="C290" s="15" t="s">
        <v>2367</v>
      </c>
      <c r="D290" s="15" t="s">
        <v>2368</v>
      </c>
      <c r="E290" s="15" t="s">
        <v>328</v>
      </c>
      <c r="F290">
        <v>89</v>
      </c>
      <c r="G290">
        <v>3</v>
      </c>
      <c r="H290">
        <v>33</v>
      </c>
      <c r="I290" s="15" t="s">
        <v>8594</v>
      </c>
    </row>
    <row r="291" spans="1:9" x14ac:dyDescent="0.25">
      <c r="A291" s="1">
        <v>46298</v>
      </c>
      <c r="B291">
        <v>90</v>
      </c>
      <c r="C291" s="15" t="s">
        <v>8422</v>
      </c>
      <c r="D291" s="15" t="s">
        <v>8423</v>
      </c>
      <c r="E291" s="15" t="s">
        <v>168</v>
      </c>
      <c r="F291">
        <v>41</v>
      </c>
      <c r="G291">
        <v>2</v>
      </c>
      <c r="H291">
        <v>33</v>
      </c>
      <c r="I291" s="15" t="s">
        <v>8595</v>
      </c>
    </row>
    <row r="292" spans="1:9" x14ac:dyDescent="0.25">
      <c r="A292" s="1">
        <v>46298</v>
      </c>
      <c r="B292">
        <v>91</v>
      </c>
      <c r="C292" s="15" t="s">
        <v>6047</v>
      </c>
      <c r="D292" s="15" t="s">
        <v>6182</v>
      </c>
      <c r="E292" s="15" t="s">
        <v>465</v>
      </c>
      <c r="F292">
        <v>41</v>
      </c>
      <c r="G292">
        <v>7</v>
      </c>
      <c r="H292">
        <v>33</v>
      </c>
      <c r="I292" s="15" t="s">
        <v>8596</v>
      </c>
    </row>
    <row r="293" spans="1:9" x14ac:dyDescent="0.25">
      <c r="A293" s="1">
        <v>46298</v>
      </c>
      <c r="B293">
        <v>92</v>
      </c>
      <c r="C293" s="15" t="s">
        <v>104</v>
      </c>
      <c r="D293" s="15" t="s">
        <v>8597</v>
      </c>
      <c r="E293" s="15" t="s">
        <v>22</v>
      </c>
      <c r="F293">
        <v>92</v>
      </c>
      <c r="G293">
        <v>1</v>
      </c>
      <c r="H293">
        <v>32</v>
      </c>
      <c r="I293" s="15" t="s">
        <v>8598</v>
      </c>
    </row>
    <row r="294" spans="1:9" x14ac:dyDescent="0.25">
      <c r="A294" s="1">
        <v>46298</v>
      </c>
      <c r="B294">
        <v>93</v>
      </c>
      <c r="C294" s="15" t="s">
        <v>8599</v>
      </c>
      <c r="D294" s="15" t="s">
        <v>8600</v>
      </c>
      <c r="E294" s="15" t="s">
        <v>22</v>
      </c>
      <c r="F294">
        <v>93</v>
      </c>
      <c r="G294">
        <v>1</v>
      </c>
      <c r="H294">
        <v>32</v>
      </c>
      <c r="I294" s="15" t="s">
        <v>8601</v>
      </c>
    </row>
    <row r="295" spans="1:9" x14ac:dyDescent="0.25">
      <c r="A295" s="1">
        <v>46298</v>
      </c>
      <c r="B295">
        <v>94</v>
      </c>
      <c r="C295" s="15" t="s">
        <v>8602</v>
      </c>
      <c r="D295" s="15" t="s">
        <v>191</v>
      </c>
      <c r="E295" s="15" t="s">
        <v>22</v>
      </c>
      <c r="F295">
        <v>94</v>
      </c>
      <c r="G295">
        <v>1</v>
      </c>
      <c r="H295">
        <v>32</v>
      </c>
      <c r="I295" s="15" t="s">
        <v>8603</v>
      </c>
    </row>
    <row r="296" spans="1:9" x14ac:dyDescent="0.25">
      <c r="A296" s="1">
        <v>46298</v>
      </c>
      <c r="B296">
        <v>95</v>
      </c>
      <c r="C296" s="15" t="s">
        <v>8138</v>
      </c>
      <c r="D296" s="15" t="s">
        <v>219</v>
      </c>
      <c r="E296" s="15" t="s">
        <v>22</v>
      </c>
      <c r="F296">
        <v>70</v>
      </c>
      <c r="G296">
        <v>3</v>
      </c>
      <c r="H296">
        <v>32</v>
      </c>
      <c r="I296" s="15" t="s">
        <v>8604</v>
      </c>
    </row>
    <row r="297" spans="1:9" x14ac:dyDescent="0.25">
      <c r="A297" s="1">
        <v>46298</v>
      </c>
      <c r="B297">
        <v>96</v>
      </c>
      <c r="C297" s="15" t="s">
        <v>8425</v>
      </c>
      <c r="D297" s="15" t="s">
        <v>8423</v>
      </c>
      <c r="E297" s="15" t="s">
        <v>418</v>
      </c>
      <c r="F297">
        <v>42</v>
      </c>
      <c r="G297">
        <v>2</v>
      </c>
      <c r="H297">
        <v>32</v>
      </c>
      <c r="I297" s="15" t="s">
        <v>8605</v>
      </c>
    </row>
    <row r="298" spans="1:9" x14ac:dyDescent="0.25">
      <c r="A298" s="1">
        <v>46298</v>
      </c>
      <c r="B298">
        <v>97</v>
      </c>
      <c r="C298" s="15" t="s">
        <v>6219</v>
      </c>
      <c r="D298" s="15" t="s">
        <v>6220</v>
      </c>
      <c r="E298" s="15" t="s">
        <v>469</v>
      </c>
      <c r="F298">
        <v>84</v>
      </c>
      <c r="G298">
        <v>5</v>
      </c>
      <c r="H298">
        <v>32</v>
      </c>
      <c r="I298" s="15" t="s">
        <v>8606</v>
      </c>
    </row>
    <row r="299" spans="1:9" x14ac:dyDescent="0.25">
      <c r="A299" s="1">
        <v>46298</v>
      </c>
      <c r="B299">
        <v>98</v>
      </c>
      <c r="C299" s="15" t="s">
        <v>295</v>
      </c>
      <c r="D299" s="15" t="s">
        <v>58</v>
      </c>
      <c r="E299" s="15" t="s">
        <v>579</v>
      </c>
      <c r="F299">
        <v>20</v>
      </c>
      <c r="G299">
        <v>15</v>
      </c>
      <c r="H299">
        <v>32</v>
      </c>
      <c r="I299" s="15" t="s">
        <v>8607</v>
      </c>
    </row>
    <row r="300" spans="1:9" x14ac:dyDescent="0.25">
      <c r="A300" s="1">
        <v>46298</v>
      </c>
      <c r="B300">
        <v>99</v>
      </c>
      <c r="C300" s="15" t="s">
        <v>8608</v>
      </c>
      <c r="D300" s="15" t="s">
        <v>764</v>
      </c>
      <c r="E300" s="15" t="s">
        <v>22</v>
      </c>
      <c r="F300">
        <v>99</v>
      </c>
      <c r="G300">
        <v>1</v>
      </c>
      <c r="H300">
        <v>30</v>
      </c>
      <c r="I300" s="15" t="s">
        <v>8609</v>
      </c>
    </row>
    <row r="301" spans="1:9" x14ac:dyDescent="0.25">
      <c r="A301" s="1">
        <v>46298</v>
      </c>
      <c r="B301">
        <v>100</v>
      </c>
      <c r="C301" s="15" t="s">
        <v>620</v>
      </c>
      <c r="D301" s="15" t="s">
        <v>621</v>
      </c>
      <c r="E301" s="15" t="s">
        <v>22</v>
      </c>
      <c r="F301">
        <v>94</v>
      </c>
      <c r="G301">
        <v>7</v>
      </c>
      <c r="H301">
        <v>30</v>
      </c>
      <c r="I301" s="15" t="s">
        <v>8610</v>
      </c>
    </row>
    <row r="302" spans="1:9" x14ac:dyDescent="0.25">
      <c r="A302" s="1">
        <v>46291</v>
      </c>
      <c r="B302">
        <v>1</v>
      </c>
      <c r="C302" s="15" t="s">
        <v>9</v>
      </c>
      <c r="D302" s="15" t="s">
        <v>10</v>
      </c>
      <c r="E302" s="15" t="s">
        <v>11</v>
      </c>
      <c r="F302">
        <v>1</v>
      </c>
      <c r="G302">
        <v>48</v>
      </c>
      <c r="H302">
        <v>274</v>
      </c>
      <c r="I302" s="15" t="s">
        <v>8380</v>
      </c>
    </row>
    <row r="303" spans="1:9" x14ac:dyDescent="0.25">
      <c r="A303" s="1">
        <v>46291</v>
      </c>
      <c r="B303">
        <v>2</v>
      </c>
      <c r="C303" s="15" t="s">
        <v>28</v>
      </c>
      <c r="D303" s="15" t="s">
        <v>29</v>
      </c>
      <c r="E303" s="15" t="s">
        <v>19</v>
      </c>
      <c r="F303">
        <v>2</v>
      </c>
      <c r="G303">
        <v>24</v>
      </c>
      <c r="H303">
        <v>201</v>
      </c>
      <c r="I303" s="15" t="s">
        <v>8381</v>
      </c>
    </row>
    <row r="304" spans="1:9" x14ac:dyDescent="0.25">
      <c r="A304" s="1">
        <v>46291</v>
      </c>
      <c r="B304">
        <v>3</v>
      </c>
      <c r="C304" s="15" t="s">
        <v>17</v>
      </c>
      <c r="D304" s="15" t="s">
        <v>18</v>
      </c>
      <c r="E304" s="15" t="s">
        <v>34</v>
      </c>
      <c r="F304">
        <v>2</v>
      </c>
      <c r="G304">
        <v>8</v>
      </c>
      <c r="H304">
        <v>160</v>
      </c>
      <c r="I304" s="15" t="s">
        <v>8382</v>
      </c>
    </row>
    <row r="305" spans="1:9" x14ac:dyDescent="0.25">
      <c r="A305" s="1">
        <v>46291</v>
      </c>
      <c r="B305">
        <v>4</v>
      </c>
      <c r="C305" s="15" t="s">
        <v>13</v>
      </c>
      <c r="D305" s="15" t="s">
        <v>14</v>
      </c>
      <c r="E305" s="15" t="s">
        <v>30</v>
      </c>
      <c r="F305">
        <v>1</v>
      </c>
      <c r="G305">
        <v>16</v>
      </c>
      <c r="H305">
        <v>150</v>
      </c>
      <c r="I305" s="15" t="s">
        <v>8383</v>
      </c>
    </row>
    <row r="306" spans="1:9" x14ac:dyDescent="0.25">
      <c r="A306" s="1">
        <v>46291</v>
      </c>
      <c r="B306">
        <v>5</v>
      </c>
      <c r="C306" s="15" t="s">
        <v>36</v>
      </c>
      <c r="D306" s="15" t="s">
        <v>37</v>
      </c>
      <c r="E306" s="15" t="s">
        <v>38</v>
      </c>
      <c r="F306">
        <v>5</v>
      </c>
      <c r="G306">
        <v>51</v>
      </c>
      <c r="H306">
        <v>147</v>
      </c>
      <c r="I306" s="15" t="s">
        <v>8384</v>
      </c>
    </row>
    <row r="307" spans="1:9" x14ac:dyDescent="0.25">
      <c r="A307" s="1">
        <v>46291</v>
      </c>
      <c r="B307">
        <v>6</v>
      </c>
      <c r="C307" s="15" t="s">
        <v>24</v>
      </c>
      <c r="D307" s="15" t="s">
        <v>25</v>
      </c>
      <c r="E307" s="15" t="s">
        <v>26</v>
      </c>
      <c r="F307">
        <v>1</v>
      </c>
      <c r="G307">
        <v>15</v>
      </c>
      <c r="H307">
        <v>144</v>
      </c>
      <c r="I307" s="15" t="s">
        <v>8385</v>
      </c>
    </row>
    <row r="308" spans="1:9" x14ac:dyDescent="0.25">
      <c r="A308" s="1">
        <v>46291</v>
      </c>
      <c r="B308">
        <v>7</v>
      </c>
      <c r="C308" s="15" t="s">
        <v>6080</v>
      </c>
      <c r="D308" s="15" t="s">
        <v>6150</v>
      </c>
      <c r="E308" s="15" t="s">
        <v>48</v>
      </c>
      <c r="F308">
        <v>7</v>
      </c>
      <c r="G308">
        <v>6</v>
      </c>
      <c r="H308">
        <v>142</v>
      </c>
      <c r="I308" s="15" t="s">
        <v>8386</v>
      </c>
    </row>
    <row r="309" spans="1:9" x14ac:dyDescent="0.25">
      <c r="A309" s="1">
        <v>46291</v>
      </c>
      <c r="B309">
        <v>8</v>
      </c>
      <c r="C309" s="15" t="s">
        <v>40</v>
      </c>
      <c r="D309" s="15" t="s">
        <v>41</v>
      </c>
      <c r="E309" s="15" t="s">
        <v>42</v>
      </c>
      <c r="F309">
        <v>5</v>
      </c>
      <c r="G309">
        <v>51</v>
      </c>
      <c r="H309">
        <v>140</v>
      </c>
      <c r="I309" s="15" t="s">
        <v>8387</v>
      </c>
    </row>
    <row r="310" spans="1:9" x14ac:dyDescent="0.25">
      <c r="A310" s="1">
        <v>46291</v>
      </c>
      <c r="B310">
        <v>9</v>
      </c>
      <c r="C310" s="15" t="s">
        <v>47</v>
      </c>
      <c r="D310" s="15" t="s">
        <v>41</v>
      </c>
      <c r="E310" s="15" t="s">
        <v>15</v>
      </c>
      <c r="F310">
        <v>2</v>
      </c>
      <c r="G310">
        <v>56</v>
      </c>
      <c r="H310">
        <v>137</v>
      </c>
      <c r="I310" s="15" t="s">
        <v>8388</v>
      </c>
    </row>
    <row r="311" spans="1:9" x14ac:dyDescent="0.25">
      <c r="A311" s="1">
        <v>46291</v>
      </c>
      <c r="B311">
        <v>10</v>
      </c>
      <c r="C311" s="15" t="s">
        <v>44</v>
      </c>
      <c r="D311" s="15" t="s">
        <v>10</v>
      </c>
      <c r="E311" s="15" t="s">
        <v>45</v>
      </c>
      <c r="F311">
        <v>2</v>
      </c>
      <c r="G311">
        <v>31</v>
      </c>
      <c r="H311">
        <v>128</v>
      </c>
      <c r="I311" s="15" t="s">
        <v>8389</v>
      </c>
    </row>
    <row r="312" spans="1:9" x14ac:dyDescent="0.25">
      <c r="A312" s="1">
        <v>46291</v>
      </c>
      <c r="B312">
        <v>11</v>
      </c>
      <c r="C312" s="15" t="s">
        <v>50</v>
      </c>
      <c r="D312" s="15" t="s">
        <v>51</v>
      </c>
      <c r="E312" s="15" t="s">
        <v>52</v>
      </c>
      <c r="F312">
        <v>4</v>
      </c>
      <c r="G312">
        <v>29</v>
      </c>
      <c r="H312">
        <v>125</v>
      </c>
      <c r="I312" s="15" t="s">
        <v>8390</v>
      </c>
    </row>
    <row r="313" spans="1:9" x14ac:dyDescent="0.25">
      <c r="A313" s="1">
        <v>46291</v>
      </c>
      <c r="B313">
        <v>12</v>
      </c>
      <c r="C313" s="15" t="s">
        <v>65</v>
      </c>
      <c r="D313" s="15" t="s">
        <v>58</v>
      </c>
      <c r="E313" s="15" t="s">
        <v>55</v>
      </c>
      <c r="F313">
        <v>3</v>
      </c>
      <c r="G313">
        <v>14</v>
      </c>
      <c r="H313">
        <v>121</v>
      </c>
      <c r="I313" s="15" t="s">
        <v>8391</v>
      </c>
    </row>
    <row r="314" spans="1:9" x14ac:dyDescent="0.25">
      <c r="A314" s="1">
        <v>46291</v>
      </c>
      <c r="B314">
        <v>13</v>
      </c>
      <c r="C314" s="15" t="s">
        <v>54</v>
      </c>
      <c r="D314" s="15" t="s">
        <v>51</v>
      </c>
      <c r="E314" s="15" t="s">
        <v>66</v>
      </c>
      <c r="F314">
        <v>1</v>
      </c>
      <c r="G314">
        <v>36</v>
      </c>
      <c r="H314">
        <v>119</v>
      </c>
      <c r="I314" s="15" t="s">
        <v>8392</v>
      </c>
    </row>
    <row r="315" spans="1:9" x14ac:dyDescent="0.25">
      <c r="A315" s="1">
        <v>46291</v>
      </c>
      <c r="B315">
        <v>14</v>
      </c>
      <c r="C315" s="15" t="s">
        <v>68</v>
      </c>
      <c r="D315" s="15" t="s">
        <v>69</v>
      </c>
      <c r="E315" s="15" t="s">
        <v>59</v>
      </c>
      <c r="F315">
        <v>13</v>
      </c>
      <c r="G315">
        <v>35</v>
      </c>
      <c r="H315">
        <v>115</v>
      </c>
      <c r="I315" s="15" t="s">
        <v>8393</v>
      </c>
    </row>
    <row r="316" spans="1:9" x14ac:dyDescent="0.25">
      <c r="A316" s="1">
        <v>46291</v>
      </c>
      <c r="B316">
        <v>15</v>
      </c>
      <c r="C316" s="15" t="s">
        <v>32</v>
      </c>
      <c r="D316" s="15" t="s">
        <v>33</v>
      </c>
      <c r="E316" s="15" t="s">
        <v>63</v>
      </c>
      <c r="F316">
        <v>4</v>
      </c>
      <c r="G316">
        <v>21</v>
      </c>
      <c r="H316">
        <v>111</v>
      </c>
      <c r="I316" s="15" t="s">
        <v>8394</v>
      </c>
    </row>
    <row r="317" spans="1:9" x14ac:dyDescent="0.25">
      <c r="A317" s="1">
        <v>46291</v>
      </c>
      <c r="B317">
        <v>16</v>
      </c>
      <c r="C317" s="15" t="s">
        <v>57</v>
      </c>
      <c r="D317" s="15" t="s">
        <v>58</v>
      </c>
      <c r="E317" s="15" t="s">
        <v>70</v>
      </c>
      <c r="F317">
        <v>1</v>
      </c>
      <c r="G317">
        <v>22</v>
      </c>
      <c r="H317">
        <v>107</v>
      </c>
      <c r="I317" s="15" t="s">
        <v>8395</v>
      </c>
    </row>
    <row r="318" spans="1:9" x14ac:dyDescent="0.25">
      <c r="A318" s="1">
        <v>46291</v>
      </c>
      <c r="B318">
        <v>17</v>
      </c>
      <c r="C318" s="15" t="s">
        <v>72</v>
      </c>
      <c r="D318" s="15" t="s">
        <v>73</v>
      </c>
      <c r="E318" s="15" t="s">
        <v>77</v>
      </c>
      <c r="F318">
        <v>12</v>
      </c>
      <c r="G318">
        <v>31</v>
      </c>
      <c r="H318">
        <v>104</v>
      </c>
      <c r="I318" s="15" t="s">
        <v>8396</v>
      </c>
    </row>
    <row r="319" spans="1:9" x14ac:dyDescent="0.25">
      <c r="A319" s="1">
        <v>46291</v>
      </c>
      <c r="B319">
        <v>18</v>
      </c>
      <c r="C319" s="15" t="s">
        <v>61</v>
      </c>
      <c r="D319" s="15" t="s">
        <v>62</v>
      </c>
      <c r="E319" s="15" t="s">
        <v>81</v>
      </c>
      <c r="F319">
        <v>1</v>
      </c>
      <c r="G319">
        <v>18</v>
      </c>
      <c r="H319">
        <v>104</v>
      </c>
      <c r="I319" s="15" t="s">
        <v>8397</v>
      </c>
    </row>
    <row r="320" spans="1:9" x14ac:dyDescent="0.25">
      <c r="A320" s="1">
        <v>46291</v>
      </c>
      <c r="B320">
        <v>19</v>
      </c>
      <c r="C320" s="15" t="s">
        <v>104</v>
      </c>
      <c r="D320" s="15" t="s">
        <v>105</v>
      </c>
      <c r="E320" s="15" t="s">
        <v>114</v>
      </c>
      <c r="F320">
        <v>16</v>
      </c>
      <c r="G320">
        <v>32</v>
      </c>
      <c r="H320">
        <v>101</v>
      </c>
      <c r="I320" s="15" t="s">
        <v>8398</v>
      </c>
    </row>
    <row r="321" spans="1:9" x14ac:dyDescent="0.25">
      <c r="A321" s="1">
        <v>46291</v>
      </c>
      <c r="B321">
        <v>20</v>
      </c>
      <c r="C321" s="15" t="s">
        <v>100</v>
      </c>
      <c r="D321" s="15" t="s">
        <v>101</v>
      </c>
      <c r="E321" s="15" t="s">
        <v>74</v>
      </c>
      <c r="F321">
        <v>19</v>
      </c>
      <c r="G321">
        <v>29</v>
      </c>
      <c r="H321">
        <v>101</v>
      </c>
      <c r="I321" s="15" t="s">
        <v>8399</v>
      </c>
    </row>
    <row r="322" spans="1:9" x14ac:dyDescent="0.25">
      <c r="A322" s="1">
        <v>46291</v>
      </c>
      <c r="B322">
        <v>21</v>
      </c>
      <c r="C322" s="15" t="s">
        <v>79</v>
      </c>
      <c r="D322" s="15" t="s">
        <v>80</v>
      </c>
      <c r="E322" s="15" t="s">
        <v>96</v>
      </c>
      <c r="F322">
        <v>18</v>
      </c>
      <c r="G322">
        <v>9</v>
      </c>
      <c r="H322">
        <v>95</v>
      </c>
      <c r="I322" s="15" t="s">
        <v>8400</v>
      </c>
    </row>
    <row r="323" spans="1:9" x14ac:dyDescent="0.25">
      <c r="A323" s="1">
        <v>46291</v>
      </c>
      <c r="B323">
        <v>22</v>
      </c>
      <c r="C323" s="15" t="s">
        <v>8315</v>
      </c>
      <c r="D323" s="15" t="s">
        <v>303</v>
      </c>
      <c r="E323" s="15" t="s">
        <v>203</v>
      </c>
      <c r="F323">
        <v>22</v>
      </c>
      <c r="G323">
        <v>2</v>
      </c>
      <c r="H323">
        <v>87</v>
      </c>
      <c r="I323" s="15" t="s">
        <v>8401</v>
      </c>
    </row>
    <row r="324" spans="1:9" x14ac:dyDescent="0.25">
      <c r="A324" s="1">
        <v>46291</v>
      </c>
      <c r="B324">
        <v>23</v>
      </c>
      <c r="C324" s="15" t="s">
        <v>159</v>
      </c>
      <c r="D324" s="15" t="s">
        <v>160</v>
      </c>
      <c r="E324" s="15" t="s">
        <v>102</v>
      </c>
      <c r="F324">
        <v>18</v>
      </c>
      <c r="G324">
        <v>8</v>
      </c>
      <c r="H324">
        <v>87</v>
      </c>
      <c r="I324" s="15" t="s">
        <v>8402</v>
      </c>
    </row>
    <row r="325" spans="1:9" x14ac:dyDescent="0.25">
      <c r="A325" s="1">
        <v>46291</v>
      </c>
      <c r="B325">
        <v>24</v>
      </c>
      <c r="C325" s="15" t="s">
        <v>144</v>
      </c>
      <c r="D325" s="15" t="s">
        <v>10</v>
      </c>
      <c r="E325" s="15" t="s">
        <v>125</v>
      </c>
      <c r="F325">
        <v>21</v>
      </c>
      <c r="G325">
        <v>26</v>
      </c>
      <c r="H325">
        <v>87</v>
      </c>
      <c r="I325" s="15" t="s">
        <v>8403</v>
      </c>
    </row>
    <row r="326" spans="1:9" x14ac:dyDescent="0.25">
      <c r="A326" s="1">
        <v>46291</v>
      </c>
      <c r="B326">
        <v>25</v>
      </c>
      <c r="C326" s="15" t="s">
        <v>6022</v>
      </c>
      <c r="D326" s="15" t="s">
        <v>6023</v>
      </c>
      <c r="E326" s="15" t="s">
        <v>110</v>
      </c>
      <c r="F326">
        <v>19</v>
      </c>
      <c r="G326">
        <v>6</v>
      </c>
      <c r="H326">
        <v>86</v>
      </c>
      <c r="I326" s="15" t="s">
        <v>8404</v>
      </c>
    </row>
    <row r="327" spans="1:9" x14ac:dyDescent="0.25">
      <c r="A327" s="1">
        <v>46291</v>
      </c>
      <c r="B327">
        <v>26</v>
      </c>
      <c r="C327" s="15" t="s">
        <v>8405</v>
      </c>
      <c r="D327" s="15" t="s">
        <v>8406</v>
      </c>
      <c r="E327" s="15" t="s">
        <v>22</v>
      </c>
      <c r="F327">
        <v>26</v>
      </c>
      <c r="G327">
        <v>1</v>
      </c>
      <c r="H327">
        <v>77</v>
      </c>
      <c r="I327" s="15" t="s">
        <v>8407</v>
      </c>
    </row>
    <row r="328" spans="1:9" x14ac:dyDescent="0.25">
      <c r="A328" s="1">
        <v>46291</v>
      </c>
      <c r="B328">
        <v>27</v>
      </c>
      <c r="C328" s="15" t="s">
        <v>120</v>
      </c>
      <c r="D328" s="15" t="s">
        <v>58</v>
      </c>
      <c r="E328" s="15" t="s">
        <v>106</v>
      </c>
      <c r="F328">
        <v>5</v>
      </c>
      <c r="G328">
        <v>17</v>
      </c>
      <c r="H328">
        <v>77</v>
      </c>
      <c r="I328" s="15" t="s">
        <v>8408</v>
      </c>
    </row>
    <row r="329" spans="1:9" x14ac:dyDescent="0.25">
      <c r="A329" s="1">
        <v>46291</v>
      </c>
      <c r="B329">
        <v>28</v>
      </c>
      <c r="C329" s="15" t="s">
        <v>123</v>
      </c>
      <c r="D329" s="15" t="s">
        <v>124</v>
      </c>
      <c r="E329" s="15" t="s">
        <v>130</v>
      </c>
      <c r="F329">
        <v>24</v>
      </c>
      <c r="G329">
        <v>8</v>
      </c>
      <c r="H329">
        <v>73</v>
      </c>
      <c r="I329" s="15" t="s">
        <v>8409</v>
      </c>
    </row>
    <row r="330" spans="1:9" x14ac:dyDescent="0.25">
      <c r="A330" s="1">
        <v>46291</v>
      </c>
      <c r="B330">
        <v>29</v>
      </c>
      <c r="C330" s="15" t="s">
        <v>140</v>
      </c>
      <c r="D330" s="15" t="s">
        <v>141</v>
      </c>
      <c r="E330" s="15" t="s">
        <v>385</v>
      </c>
      <c r="F330">
        <v>29</v>
      </c>
      <c r="G330">
        <v>26</v>
      </c>
      <c r="H330">
        <v>72</v>
      </c>
      <c r="I330" s="15" t="s">
        <v>8410</v>
      </c>
    </row>
    <row r="331" spans="1:9" x14ac:dyDescent="0.25">
      <c r="A331" s="1">
        <v>46291</v>
      </c>
      <c r="B331">
        <v>30</v>
      </c>
      <c r="C331" s="15" t="s">
        <v>302</v>
      </c>
      <c r="D331" s="15" t="s">
        <v>303</v>
      </c>
      <c r="E331" s="15" t="s">
        <v>149</v>
      </c>
      <c r="F331">
        <v>30</v>
      </c>
      <c r="G331">
        <v>7</v>
      </c>
      <c r="H331">
        <v>71</v>
      </c>
      <c r="I331" s="15" t="s">
        <v>8411</v>
      </c>
    </row>
    <row r="332" spans="1:9" x14ac:dyDescent="0.25">
      <c r="A332" s="1">
        <v>46291</v>
      </c>
      <c r="B332">
        <v>31</v>
      </c>
      <c r="C332" s="15" t="s">
        <v>190</v>
      </c>
      <c r="D332" s="15" t="s">
        <v>191</v>
      </c>
      <c r="E332" s="15" t="s">
        <v>121</v>
      </c>
      <c r="F332">
        <v>19</v>
      </c>
      <c r="G332">
        <v>7</v>
      </c>
      <c r="H332">
        <v>71</v>
      </c>
      <c r="I332" s="15" t="s">
        <v>8412</v>
      </c>
    </row>
    <row r="333" spans="1:9" x14ac:dyDescent="0.25">
      <c r="A333" s="1">
        <v>46291</v>
      </c>
      <c r="B333">
        <v>32</v>
      </c>
      <c r="C333" s="15" t="s">
        <v>112</v>
      </c>
      <c r="D333" s="15" t="s">
        <v>113</v>
      </c>
      <c r="E333" s="15" t="s">
        <v>142</v>
      </c>
      <c r="F333">
        <v>17</v>
      </c>
      <c r="G333">
        <v>14</v>
      </c>
      <c r="H333">
        <v>67</v>
      </c>
      <c r="I333" s="15" t="s">
        <v>8413</v>
      </c>
    </row>
    <row r="334" spans="1:9" x14ac:dyDescent="0.25">
      <c r="A334" s="1">
        <v>46291</v>
      </c>
      <c r="B334">
        <v>33</v>
      </c>
      <c r="C334" s="15" t="s">
        <v>155</v>
      </c>
      <c r="D334" s="15" t="s">
        <v>156</v>
      </c>
      <c r="E334" s="15" t="s">
        <v>184</v>
      </c>
      <c r="F334">
        <v>33</v>
      </c>
      <c r="G334">
        <v>21</v>
      </c>
      <c r="H334">
        <v>66</v>
      </c>
      <c r="I334" s="15" t="s">
        <v>8414</v>
      </c>
    </row>
    <row r="335" spans="1:9" x14ac:dyDescent="0.25">
      <c r="A335" s="1">
        <v>46291</v>
      </c>
      <c r="B335">
        <v>34</v>
      </c>
      <c r="C335" s="15" t="s">
        <v>94</v>
      </c>
      <c r="D335" s="15" t="s">
        <v>95</v>
      </c>
      <c r="E335" s="15" t="s">
        <v>138</v>
      </c>
      <c r="F335">
        <v>17</v>
      </c>
      <c r="G335">
        <v>17</v>
      </c>
      <c r="H335">
        <v>65</v>
      </c>
      <c r="I335" s="15" t="s">
        <v>8415</v>
      </c>
    </row>
    <row r="336" spans="1:9" x14ac:dyDescent="0.25">
      <c r="A336" s="1">
        <v>46291</v>
      </c>
      <c r="B336">
        <v>35</v>
      </c>
      <c r="C336" s="15" t="s">
        <v>147</v>
      </c>
      <c r="D336" s="15" t="s">
        <v>148</v>
      </c>
      <c r="E336" s="15" t="s">
        <v>157</v>
      </c>
      <c r="F336">
        <v>25</v>
      </c>
      <c r="G336">
        <v>19</v>
      </c>
      <c r="H336">
        <v>65</v>
      </c>
      <c r="I336" s="15" t="s">
        <v>8416</v>
      </c>
    </row>
    <row r="337" spans="1:9" x14ac:dyDescent="0.25">
      <c r="A337" s="1">
        <v>46291</v>
      </c>
      <c r="B337">
        <v>36</v>
      </c>
      <c r="C337" s="15" t="s">
        <v>6159</v>
      </c>
      <c r="D337" s="15" t="s">
        <v>457</v>
      </c>
      <c r="E337" s="15" t="s">
        <v>479</v>
      </c>
      <c r="F337">
        <v>33</v>
      </c>
      <c r="G337">
        <v>5</v>
      </c>
      <c r="H337">
        <v>64</v>
      </c>
      <c r="I337" s="15" t="s">
        <v>8417</v>
      </c>
    </row>
    <row r="338" spans="1:9" x14ac:dyDescent="0.25">
      <c r="A338" s="1">
        <v>46291</v>
      </c>
      <c r="B338">
        <v>37</v>
      </c>
      <c r="C338" s="15" t="s">
        <v>151</v>
      </c>
      <c r="D338" s="15" t="s">
        <v>152</v>
      </c>
      <c r="E338" s="15" t="s">
        <v>145</v>
      </c>
      <c r="F338">
        <v>26</v>
      </c>
      <c r="G338">
        <v>11</v>
      </c>
      <c r="H338">
        <v>63</v>
      </c>
      <c r="I338" s="15" t="s">
        <v>8418</v>
      </c>
    </row>
    <row r="339" spans="1:9" x14ac:dyDescent="0.25">
      <c r="A339" s="1">
        <v>46291</v>
      </c>
      <c r="B339">
        <v>38</v>
      </c>
      <c r="C339" s="15" t="s">
        <v>197</v>
      </c>
      <c r="D339" s="15" t="s">
        <v>198</v>
      </c>
      <c r="E339" s="15" t="s">
        <v>176</v>
      </c>
      <c r="F339">
        <v>38</v>
      </c>
      <c r="G339">
        <v>22</v>
      </c>
      <c r="H339">
        <v>61</v>
      </c>
      <c r="I339" s="15" t="s">
        <v>8419</v>
      </c>
    </row>
    <row r="340" spans="1:9" x14ac:dyDescent="0.25">
      <c r="A340" s="1">
        <v>46291</v>
      </c>
      <c r="B340">
        <v>39</v>
      </c>
      <c r="C340" s="15" t="s">
        <v>221</v>
      </c>
      <c r="D340" s="15" t="s">
        <v>73</v>
      </c>
      <c r="E340" s="15" t="s">
        <v>188</v>
      </c>
      <c r="F340">
        <v>39</v>
      </c>
      <c r="G340">
        <v>25</v>
      </c>
      <c r="H340">
        <v>61</v>
      </c>
      <c r="I340" s="15" t="s">
        <v>8420</v>
      </c>
    </row>
    <row r="341" spans="1:9" x14ac:dyDescent="0.25">
      <c r="A341" s="1">
        <v>46291</v>
      </c>
      <c r="B341">
        <v>40</v>
      </c>
      <c r="C341" s="15" t="s">
        <v>129</v>
      </c>
      <c r="D341" s="15" t="s">
        <v>62</v>
      </c>
      <c r="E341" s="15" t="s">
        <v>388</v>
      </c>
      <c r="F341">
        <v>4</v>
      </c>
      <c r="G341">
        <v>18</v>
      </c>
      <c r="H341">
        <v>60</v>
      </c>
      <c r="I341" s="15" t="s">
        <v>8421</v>
      </c>
    </row>
    <row r="342" spans="1:9" x14ac:dyDescent="0.25">
      <c r="A342" s="1">
        <v>46291</v>
      </c>
      <c r="B342">
        <v>41</v>
      </c>
      <c r="C342" s="15" t="s">
        <v>8422</v>
      </c>
      <c r="D342" s="15" t="s">
        <v>8423</v>
      </c>
      <c r="E342" s="15" t="s">
        <v>22</v>
      </c>
      <c r="F342">
        <v>41</v>
      </c>
      <c r="G342">
        <v>1</v>
      </c>
      <c r="H342">
        <v>59</v>
      </c>
      <c r="I342" s="15" t="s">
        <v>8424</v>
      </c>
    </row>
    <row r="343" spans="1:9" x14ac:dyDescent="0.25">
      <c r="A343" s="1">
        <v>46291</v>
      </c>
      <c r="B343">
        <v>42</v>
      </c>
      <c r="C343" s="15" t="s">
        <v>8425</v>
      </c>
      <c r="D343" s="15" t="s">
        <v>8423</v>
      </c>
      <c r="E343" s="15" t="s">
        <v>22</v>
      </c>
      <c r="F343">
        <v>42</v>
      </c>
      <c r="G343">
        <v>1</v>
      </c>
      <c r="H343">
        <v>59</v>
      </c>
      <c r="I343" s="15" t="s">
        <v>8426</v>
      </c>
    </row>
    <row r="344" spans="1:9" x14ac:dyDescent="0.25">
      <c r="A344" s="1">
        <v>46291</v>
      </c>
      <c r="B344">
        <v>43</v>
      </c>
      <c r="C344" s="15" t="s">
        <v>91</v>
      </c>
      <c r="D344" s="15" t="s">
        <v>92</v>
      </c>
      <c r="E344" s="15" t="s">
        <v>168</v>
      </c>
      <c r="F344">
        <v>25</v>
      </c>
      <c r="G344">
        <v>7</v>
      </c>
      <c r="H344">
        <v>58</v>
      </c>
      <c r="I344" s="15" t="s">
        <v>8427</v>
      </c>
    </row>
    <row r="345" spans="1:9" x14ac:dyDescent="0.25">
      <c r="A345" s="1">
        <v>46291</v>
      </c>
      <c r="B345">
        <v>44</v>
      </c>
      <c r="C345" s="15" t="s">
        <v>162</v>
      </c>
      <c r="D345" s="15" t="s">
        <v>163</v>
      </c>
      <c r="E345" s="15" t="s">
        <v>210</v>
      </c>
      <c r="F345">
        <v>35</v>
      </c>
      <c r="G345">
        <v>23</v>
      </c>
      <c r="H345">
        <v>57</v>
      </c>
      <c r="I345" s="15" t="s">
        <v>8428</v>
      </c>
    </row>
    <row r="346" spans="1:9" x14ac:dyDescent="0.25">
      <c r="A346" s="1">
        <v>46291</v>
      </c>
      <c r="B346">
        <v>45</v>
      </c>
      <c r="C346" s="15" t="s">
        <v>201</v>
      </c>
      <c r="D346" s="15" t="s">
        <v>202</v>
      </c>
      <c r="E346" s="15" t="s">
        <v>217</v>
      </c>
      <c r="F346">
        <v>45</v>
      </c>
      <c r="G346">
        <v>11</v>
      </c>
      <c r="H346">
        <v>57</v>
      </c>
      <c r="I346" s="15" t="s">
        <v>8429</v>
      </c>
    </row>
    <row r="347" spans="1:9" x14ac:dyDescent="0.25">
      <c r="A347" s="1">
        <v>46291</v>
      </c>
      <c r="B347">
        <v>46</v>
      </c>
      <c r="C347" s="15" t="s">
        <v>21</v>
      </c>
      <c r="D347" s="15" t="s">
        <v>14</v>
      </c>
      <c r="E347" s="15" t="s">
        <v>164</v>
      </c>
      <c r="F347">
        <v>4</v>
      </c>
      <c r="G347">
        <v>7</v>
      </c>
      <c r="H347">
        <v>56</v>
      </c>
      <c r="I347" s="15" t="s">
        <v>8430</v>
      </c>
    </row>
    <row r="348" spans="1:9" x14ac:dyDescent="0.25">
      <c r="A348" s="1">
        <v>46291</v>
      </c>
      <c r="B348">
        <v>47</v>
      </c>
      <c r="C348" s="15" t="s">
        <v>178</v>
      </c>
      <c r="D348" s="15" t="s">
        <v>179</v>
      </c>
      <c r="E348" s="15" t="s">
        <v>415</v>
      </c>
      <c r="F348">
        <v>33</v>
      </c>
      <c r="G348">
        <v>26</v>
      </c>
      <c r="H348">
        <v>56</v>
      </c>
      <c r="I348" s="15" t="s">
        <v>8431</v>
      </c>
    </row>
    <row r="349" spans="1:9" x14ac:dyDescent="0.25">
      <c r="A349" s="1">
        <v>46291</v>
      </c>
      <c r="B349">
        <v>48</v>
      </c>
      <c r="C349" s="15" t="s">
        <v>205</v>
      </c>
      <c r="D349" s="15" t="s">
        <v>206</v>
      </c>
      <c r="E349" s="15" t="s">
        <v>256</v>
      </c>
      <c r="F349">
        <v>48</v>
      </c>
      <c r="G349">
        <v>15</v>
      </c>
      <c r="H349">
        <v>53</v>
      </c>
      <c r="I349" s="15" t="s">
        <v>8432</v>
      </c>
    </row>
    <row r="350" spans="1:9" x14ac:dyDescent="0.25">
      <c r="A350" s="1">
        <v>46291</v>
      </c>
      <c r="B350">
        <v>49</v>
      </c>
      <c r="C350" s="15" t="s">
        <v>170</v>
      </c>
      <c r="D350" s="15" t="s">
        <v>171</v>
      </c>
      <c r="E350" s="15" t="s">
        <v>418</v>
      </c>
      <c r="F350">
        <v>42</v>
      </c>
      <c r="G350">
        <v>11</v>
      </c>
      <c r="H350">
        <v>52</v>
      </c>
      <c r="I350" s="15" t="s">
        <v>8433</v>
      </c>
    </row>
    <row r="351" spans="1:9" x14ac:dyDescent="0.25">
      <c r="A351" s="1">
        <v>46291</v>
      </c>
      <c r="B351">
        <v>50</v>
      </c>
      <c r="C351" s="15" t="s">
        <v>216</v>
      </c>
      <c r="D351" s="15" t="s">
        <v>8670</v>
      </c>
      <c r="E351" s="15" t="s">
        <v>226</v>
      </c>
      <c r="F351">
        <v>40</v>
      </c>
      <c r="G351">
        <v>16</v>
      </c>
      <c r="H351">
        <v>52</v>
      </c>
      <c r="I351" s="15" t="s">
        <v>8720</v>
      </c>
    </row>
    <row r="352" spans="1:9" x14ac:dyDescent="0.25">
      <c r="A352" s="1">
        <v>46291</v>
      </c>
      <c r="B352">
        <v>51</v>
      </c>
      <c r="C352" s="15" t="s">
        <v>248</v>
      </c>
      <c r="D352" s="15" t="s">
        <v>249</v>
      </c>
      <c r="E352" s="15" t="s">
        <v>214</v>
      </c>
      <c r="F352">
        <v>45</v>
      </c>
      <c r="G352">
        <v>26</v>
      </c>
      <c r="H352">
        <v>51</v>
      </c>
      <c r="I352" s="15" t="s">
        <v>8434</v>
      </c>
    </row>
    <row r="353" spans="1:9" x14ac:dyDescent="0.25">
      <c r="A353" s="1">
        <v>46291</v>
      </c>
      <c r="B353">
        <v>52</v>
      </c>
      <c r="C353" s="15" t="s">
        <v>166</v>
      </c>
      <c r="D353" s="15" t="s">
        <v>167</v>
      </c>
      <c r="E353" s="15" t="s">
        <v>153</v>
      </c>
      <c r="F353">
        <v>26</v>
      </c>
      <c r="G353">
        <v>18</v>
      </c>
      <c r="H353">
        <v>51</v>
      </c>
      <c r="I353" s="15" t="s">
        <v>8435</v>
      </c>
    </row>
    <row r="354" spans="1:9" x14ac:dyDescent="0.25">
      <c r="A354" s="1">
        <v>46291</v>
      </c>
      <c r="B354">
        <v>53</v>
      </c>
      <c r="C354" s="15" t="s">
        <v>8044</v>
      </c>
      <c r="D354" s="15" t="s">
        <v>8045</v>
      </c>
      <c r="E354" s="15" t="s">
        <v>234</v>
      </c>
      <c r="F354">
        <v>53</v>
      </c>
      <c r="G354">
        <v>4</v>
      </c>
      <c r="H354">
        <v>50</v>
      </c>
      <c r="I354" s="15" t="s">
        <v>8436</v>
      </c>
    </row>
    <row r="355" spans="1:9" x14ac:dyDescent="0.25">
      <c r="A355" s="1">
        <v>46291</v>
      </c>
      <c r="B355">
        <v>54</v>
      </c>
      <c r="C355" s="15" t="s">
        <v>8437</v>
      </c>
      <c r="D355" s="15" t="s">
        <v>8423</v>
      </c>
      <c r="E355" s="15" t="s">
        <v>22</v>
      </c>
      <c r="F355">
        <v>54</v>
      </c>
      <c r="G355">
        <v>1</v>
      </c>
      <c r="H355">
        <v>49</v>
      </c>
      <c r="I355" s="15" t="s">
        <v>8438</v>
      </c>
    </row>
    <row r="356" spans="1:9" x14ac:dyDescent="0.25">
      <c r="A356" s="1">
        <v>46291</v>
      </c>
      <c r="B356">
        <v>55</v>
      </c>
      <c r="C356" s="15" t="s">
        <v>266</v>
      </c>
      <c r="D356" s="15" t="s">
        <v>137</v>
      </c>
      <c r="E356" s="15" t="s">
        <v>222</v>
      </c>
      <c r="F356">
        <v>30</v>
      </c>
      <c r="G356">
        <v>12</v>
      </c>
      <c r="H356">
        <v>48</v>
      </c>
      <c r="I356" s="15" t="s">
        <v>8439</v>
      </c>
    </row>
    <row r="357" spans="1:9" x14ac:dyDescent="0.25">
      <c r="A357" s="1">
        <v>46291</v>
      </c>
      <c r="B357">
        <v>56</v>
      </c>
      <c r="C357" s="15" t="s">
        <v>269</v>
      </c>
      <c r="D357" s="15" t="s">
        <v>270</v>
      </c>
      <c r="E357" s="15" t="s">
        <v>260</v>
      </c>
      <c r="F357">
        <v>53</v>
      </c>
      <c r="G357">
        <v>13</v>
      </c>
      <c r="H357">
        <v>48</v>
      </c>
      <c r="I357" s="15" t="s">
        <v>8440</v>
      </c>
    </row>
    <row r="358" spans="1:9" x14ac:dyDescent="0.25">
      <c r="A358" s="1">
        <v>46291</v>
      </c>
      <c r="B358">
        <v>57</v>
      </c>
      <c r="C358" s="15" t="s">
        <v>232</v>
      </c>
      <c r="D358" s="15" t="s">
        <v>233</v>
      </c>
      <c r="E358" s="15" t="s">
        <v>278</v>
      </c>
      <c r="F358">
        <v>52</v>
      </c>
      <c r="G358">
        <v>11</v>
      </c>
      <c r="H358">
        <v>46</v>
      </c>
      <c r="I358" s="15" t="s">
        <v>8441</v>
      </c>
    </row>
    <row r="359" spans="1:9" x14ac:dyDescent="0.25">
      <c r="A359" s="1">
        <v>46291</v>
      </c>
      <c r="B359">
        <v>58</v>
      </c>
      <c r="C359" s="15" t="s">
        <v>298</v>
      </c>
      <c r="D359" s="15" t="s">
        <v>299</v>
      </c>
      <c r="E359" s="15" t="s">
        <v>246</v>
      </c>
      <c r="F359">
        <v>58</v>
      </c>
      <c r="G359">
        <v>12</v>
      </c>
      <c r="H359">
        <v>46</v>
      </c>
      <c r="I359" s="15" t="s">
        <v>8442</v>
      </c>
    </row>
    <row r="360" spans="1:9" x14ac:dyDescent="0.25">
      <c r="A360" s="1">
        <v>46291</v>
      </c>
      <c r="B360">
        <v>59</v>
      </c>
      <c r="C360" s="15" t="s">
        <v>8443</v>
      </c>
      <c r="D360" s="15" t="s">
        <v>8444</v>
      </c>
      <c r="E360" s="15" t="s">
        <v>22</v>
      </c>
      <c r="F360">
        <v>59</v>
      </c>
      <c r="G360">
        <v>1</v>
      </c>
      <c r="H360">
        <v>44</v>
      </c>
      <c r="I360" s="15" t="s">
        <v>8445</v>
      </c>
    </row>
    <row r="361" spans="1:9" x14ac:dyDescent="0.25">
      <c r="A361" s="1">
        <v>46291</v>
      </c>
      <c r="B361">
        <v>60</v>
      </c>
      <c r="C361" s="15" t="s">
        <v>258</v>
      </c>
      <c r="D361" s="15" t="s">
        <v>259</v>
      </c>
      <c r="E361" s="15" t="s">
        <v>238</v>
      </c>
      <c r="F361">
        <v>51</v>
      </c>
      <c r="G361">
        <v>19</v>
      </c>
      <c r="H361">
        <v>43</v>
      </c>
      <c r="I361" s="15" t="s">
        <v>8446</v>
      </c>
    </row>
    <row r="362" spans="1:9" x14ac:dyDescent="0.25">
      <c r="A362" s="1">
        <v>46291</v>
      </c>
      <c r="B362">
        <v>61</v>
      </c>
      <c r="C362" s="15" t="s">
        <v>186</v>
      </c>
      <c r="D362" s="15" t="s">
        <v>187</v>
      </c>
      <c r="E362" s="15" t="s">
        <v>242</v>
      </c>
      <c r="F362">
        <v>39</v>
      </c>
      <c r="G362">
        <v>16</v>
      </c>
      <c r="H362">
        <v>43</v>
      </c>
      <c r="I362" s="15" t="s">
        <v>8447</v>
      </c>
    </row>
    <row r="363" spans="1:9" x14ac:dyDescent="0.25">
      <c r="A363" s="1">
        <v>46291</v>
      </c>
      <c r="B363">
        <v>62</v>
      </c>
      <c r="C363" s="15" t="s">
        <v>6215</v>
      </c>
      <c r="D363" s="15" t="s">
        <v>6216</v>
      </c>
      <c r="E363" s="15" t="s">
        <v>172</v>
      </c>
      <c r="F363">
        <v>62</v>
      </c>
      <c r="G363">
        <v>5</v>
      </c>
      <c r="H363">
        <v>42</v>
      </c>
      <c r="I363" s="15" t="s">
        <v>8448</v>
      </c>
    </row>
    <row r="364" spans="1:9" x14ac:dyDescent="0.25">
      <c r="A364" s="1">
        <v>46291</v>
      </c>
      <c r="B364">
        <v>63</v>
      </c>
      <c r="C364" s="15" t="s">
        <v>8303</v>
      </c>
      <c r="D364" s="15" t="s">
        <v>8304</v>
      </c>
      <c r="E364" s="15" t="s">
        <v>180</v>
      </c>
      <c r="F364">
        <v>35</v>
      </c>
      <c r="G364">
        <v>2</v>
      </c>
      <c r="H364">
        <v>42</v>
      </c>
      <c r="I364" s="15" t="s">
        <v>8449</v>
      </c>
    </row>
    <row r="365" spans="1:9" x14ac:dyDescent="0.25">
      <c r="A365" s="1">
        <v>46291</v>
      </c>
      <c r="B365">
        <v>64</v>
      </c>
      <c r="C365" s="15" t="s">
        <v>326</v>
      </c>
      <c r="D365" s="15" t="s">
        <v>327</v>
      </c>
      <c r="E365" s="15" t="s">
        <v>230</v>
      </c>
      <c r="F365">
        <v>57</v>
      </c>
      <c r="G365">
        <v>8</v>
      </c>
      <c r="H365">
        <v>42</v>
      </c>
      <c r="I365" s="15" t="s">
        <v>8450</v>
      </c>
    </row>
    <row r="366" spans="1:9" x14ac:dyDescent="0.25">
      <c r="A366" s="1">
        <v>46291</v>
      </c>
      <c r="B366">
        <v>65</v>
      </c>
      <c r="C366" s="15" t="s">
        <v>332</v>
      </c>
      <c r="D366" s="15" t="s">
        <v>333</v>
      </c>
      <c r="E366" s="15" t="s">
        <v>282</v>
      </c>
      <c r="F366">
        <v>65</v>
      </c>
      <c r="G366">
        <v>14</v>
      </c>
      <c r="H366">
        <v>40</v>
      </c>
      <c r="I366" s="15" t="s">
        <v>8451</v>
      </c>
    </row>
    <row r="367" spans="1:9" x14ac:dyDescent="0.25">
      <c r="A367" s="1">
        <v>46291</v>
      </c>
      <c r="B367">
        <v>66</v>
      </c>
      <c r="C367" s="15" t="s">
        <v>228</v>
      </c>
      <c r="D367" s="15" t="s">
        <v>229</v>
      </c>
      <c r="E367" s="15" t="s">
        <v>207</v>
      </c>
      <c r="F367">
        <v>41</v>
      </c>
      <c r="G367">
        <v>13</v>
      </c>
      <c r="H367">
        <v>39</v>
      </c>
      <c r="I367" s="15" t="s">
        <v>8452</v>
      </c>
    </row>
    <row r="368" spans="1:9" x14ac:dyDescent="0.25">
      <c r="A368" s="1">
        <v>46291</v>
      </c>
      <c r="B368">
        <v>67</v>
      </c>
      <c r="C368" s="15" t="s">
        <v>193</v>
      </c>
      <c r="D368" s="15" t="s">
        <v>194</v>
      </c>
      <c r="E368" s="15" t="s">
        <v>253</v>
      </c>
      <c r="F368">
        <v>44</v>
      </c>
      <c r="G368">
        <v>11</v>
      </c>
      <c r="H368">
        <v>39</v>
      </c>
      <c r="I368" s="15" t="s">
        <v>8453</v>
      </c>
    </row>
    <row r="369" spans="1:9" x14ac:dyDescent="0.25">
      <c r="A369" s="1">
        <v>46291</v>
      </c>
      <c r="B369">
        <v>68</v>
      </c>
      <c r="C369" s="15" t="s">
        <v>336</v>
      </c>
      <c r="D369" s="15" t="s">
        <v>337</v>
      </c>
      <c r="E369" s="15" t="s">
        <v>275</v>
      </c>
      <c r="F369">
        <v>60</v>
      </c>
      <c r="G369">
        <v>7</v>
      </c>
      <c r="H369">
        <v>39</v>
      </c>
      <c r="I369" s="15" t="s">
        <v>8454</v>
      </c>
    </row>
    <row r="370" spans="1:9" x14ac:dyDescent="0.25">
      <c r="A370" s="1">
        <v>46291</v>
      </c>
      <c r="B370">
        <v>69</v>
      </c>
      <c r="C370" s="15" t="s">
        <v>8455</v>
      </c>
      <c r="D370" s="15" t="s">
        <v>8423</v>
      </c>
      <c r="E370" s="15" t="s">
        <v>22</v>
      </c>
      <c r="F370">
        <v>69</v>
      </c>
      <c r="G370">
        <v>1</v>
      </c>
      <c r="H370">
        <v>39</v>
      </c>
      <c r="I370" s="15" t="s">
        <v>8456</v>
      </c>
    </row>
    <row r="371" spans="1:9" x14ac:dyDescent="0.25">
      <c r="A371" s="1">
        <v>46291</v>
      </c>
      <c r="B371">
        <v>70</v>
      </c>
      <c r="C371" s="15" t="s">
        <v>288</v>
      </c>
      <c r="D371" s="15" t="s">
        <v>289</v>
      </c>
      <c r="E371" s="15" t="s">
        <v>290</v>
      </c>
      <c r="F371">
        <v>31</v>
      </c>
      <c r="G371">
        <v>33</v>
      </c>
      <c r="H371">
        <v>39</v>
      </c>
      <c r="I371" s="15" t="s">
        <v>8457</v>
      </c>
    </row>
    <row r="372" spans="1:9" x14ac:dyDescent="0.25">
      <c r="A372" s="1">
        <v>46291</v>
      </c>
      <c r="B372">
        <v>71</v>
      </c>
      <c r="C372" s="15" t="s">
        <v>343</v>
      </c>
      <c r="D372" s="15" t="s">
        <v>344</v>
      </c>
      <c r="E372" s="15" t="s">
        <v>320</v>
      </c>
      <c r="F372">
        <v>71</v>
      </c>
      <c r="G372">
        <v>10</v>
      </c>
      <c r="H372">
        <v>38</v>
      </c>
      <c r="I372" s="15" t="s">
        <v>8458</v>
      </c>
    </row>
    <row r="373" spans="1:9" x14ac:dyDescent="0.25">
      <c r="A373" s="1">
        <v>46291</v>
      </c>
      <c r="B373">
        <v>72</v>
      </c>
      <c r="C373" s="15" t="s">
        <v>8459</v>
      </c>
      <c r="D373" s="15" t="s">
        <v>8423</v>
      </c>
      <c r="E373" s="15" t="s">
        <v>22</v>
      </c>
      <c r="F373">
        <v>72</v>
      </c>
      <c r="G373">
        <v>1</v>
      </c>
      <c r="H373">
        <v>38</v>
      </c>
      <c r="I373" s="15" t="s">
        <v>8460</v>
      </c>
    </row>
    <row r="374" spans="1:9" x14ac:dyDescent="0.25">
      <c r="A374" s="1">
        <v>46291</v>
      </c>
      <c r="B374">
        <v>73</v>
      </c>
      <c r="C374" s="15" t="s">
        <v>8461</v>
      </c>
      <c r="D374" s="15" t="s">
        <v>8423</v>
      </c>
      <c r="E374" s="15" t="s">
        <v>22</v>
      </c>
      <c r="F374">
        <v>73</v>
      </c>
      <c r="G374">
        <v>1</v>
      </c>
      <c r="H374">
        <v>38</v>
      </c>
      <c r="I374" s="15" t="s">
        <v>8462</v>
      </c>
    </row>
    <row r="375" spans="1:9" x14ac:dyDescent="0.25">
      <c r="A375" s="1">
        <v>46291</v>
      </c>
      <c r="B375">
        <v>74</v>
      </c>
      <c r="C375" s="15" t="s">
        <v>209</v>
      </c>
      <c r="D375" s="15" t="s">
        <v>156</v>
      </c>
      <c r="E375" s="15" t="s">
        <v>250</v>
      </c>
      <c r="F375">
        <v>9</v>
      </c>
      <c r="G375">
        <v>21</v>
      </c>
      <c r="H375">
        <v>38</v>
      </c>
      <c r="I375" s="15" t="s">
        <v>8463</v>
      </c>
    </row>
    <row r="376" spans="1:9" x14ac:dyDescent="0.25">
      <c r="A376" s="1">
        <v>46291</v>
      </c>
      <c r="B376">
        <v>75</v>
      </c>
      <c r="C376" s="15" t="s">
        <v>6104</v>
      </c>
      <c r="D376" s="15" t="s">
        <v>6105</v>
      </c>
      <c r="E376" s="15" t="s">
        <v>296</v>
      </c>
      <c r="F376">
        <v>71</v>
      </c>
      <c r="G376">
        <v>5</v>
      </c>
      <c r="H376">
        <v>38</v>
      </c>
      <c r="I376" s="15" t="s">
        <v>8464</v>
      </c>
    </row>
    <row r="377" spans="1:9" x14ac:dyDescent="0.25">
      <c r="A377" s="1">
        <v>46291</v>
      </c>
      <c r="B377">
        <v>76</v>
      </c>
      <c r="C377" s="15" t="s">
        <v>8054</v>
      </c>
      <c r="D377" s="15" t="s">
        <v>8055</v>
      </c>
      <c r="E377" s="15" t="s">
        <v>465</v>
      </c>
      <c r="F377">
        <v>76</v>
      </c>
      <c r="G377">
        <v>4</v>
      </c>
      <c r="H377">
        <v>38</v>
      </c>
      <c r="I377" s="15" t="s">
        <v>8465</v>
      </c>
    </row>
    <row r="378" spans="1:9" x14ac:dyDescent="0.25">
      <c r="A378" s="1">
        <v>46291</v>
      </c>
      <c r="B378">
        <v>77</v>
      </c>
      <c r="C378" s="15" t="s">
        <v>309</v>
      </c>
      <c r="D378" s="15" t="s">
        <v>58</v>
      </c>
      <c r="E378" s="15" t="s">
        <v>286</v>
      </c>
      <c r="F378">
        <v>12</v>
      </c>
      <c r="G378">
        <v>14</v>
      </c>
      <c r="H378">
        <v>37</v>
      </c>
      <c r="I378" s="15" t="s">
        <v>8466</v>
      </c>
    </row>
    <row r="379" spans="1:9" x14ac:dyDescent="0.25">
      <c r="A379" s="1">
        <v>46291</v>
      </c>
      <c r="B379">
        <v>78</v>
      </c>
      <c r="C379" s="15" t="s">
        <v>330</v>
      </c>
      <c r="D379" s="15" t="s">
        <v>191</v>
      </c>
      <c r="E379" s="15" t="s">
        <v>310</v>
      </c>
      <c r="F379">
        <v>67</v>
      </c>
      <c r="G379">
        <v>9</v>
      </c>
      <c r="H379">
        <v>37</v>
      </c>
      <c r="I379" s="15" t="s">
        <v>8467</v>
      </c>
    </row>
    <row r="380" spans="1:9" x14ac:dyDescent="0.25">
      <c r="A380" s="1">
        <v>46291</v>
      </c>
      <c r="B380">
        <v>79</v>
      </c>
      <c r="C380" s="15" t="s">
        <v>6047</v>
      </c>
      <c r="D380" s="15" t="s">
        <v>6182</v>
      </c>
      <c r="E380" s="15" t="s">
        <v>427</v>
      </c>
      <c r="F380">
        <v>41</v>
      </c>
      <c r="G380">
        <v>6</v>
      </c>
      <c r="H380">
        <v>36</v>
      </c>
      <c r="I380" s="15" t="s">
        <v>8468</v>
      </c>
    </row>
    <row r="381" spans="1:9" x14ac:dyDescent="0.25">
      <c r="A381" s="1">
        <v>46291</v>
      </c>
      <c r="B381">
        <v>80</v>
      </c>
      <c r="C381" s="15" t="s">
        <v>295</v>
      </c>
      <c r="D381" s="15" t="s">
        <v>58</v>
      </c>
      <c r="E381" s="15" t="s">
        <v>267</v>
      </c>
      <c r="F381">
        <v>20</v>
      </c>
      <c r="G381">
        <v>14</v>
      </c>
      <c r="H381">
        <v>36</v>
      </c>
      <c r="I381" s="15" t="s">
        <v>8469</v>
      </c>
    </row>
    <row r="382" spans="1:9" x14ac:dyDescent="0.25">
      <c r="A382" s="1">
        <v>46291</v>
      </c>
      <c r="B382">
        <v>81</v>
      </c>
      <c r="C382" s="15" t="s">
        <v>255</v>
      </c>
      <c r="D382" s="15" t="s">
        <v>58</v>
      </c>
      <c r="E382" s="15" t="s">
        <v>439</v>
      </c>
      <c r="F382">
        <v>9</v>
      </c>
      <c r="G382">
        <v>14</v>
      </c>
      <c r="H382">
        <v>36</v>
      </c>
      <c r="I382" s="15" t="s">
        <v>8470</v>
      </c>
    </row>
    <row r="383" spans="1:9" x14ac:dyDescent="0.25">
      <c r="A383" s="1">
        <v>46291</v>
      </c>
      <c r="B383">
        <v>82</v>
      </c>
      <c r="C383" s="15" t="s">
        <v>339</v>
      </c>
      <c r="D383" s="15" t="s">
        <v>340</v>
      </c>
      <c r="E383" s="15" t="s">
        <v>355</v>
      </c>
      <c r="F383">
        <v>57</v>
      </c>
      <c r="G383">
        <v>20</v>
      </c>
      <c r="H383">
        <v>36</v>
      </c>
      <c r="I383" s="15" t="s">
        <v>8471</v>
      </c>
    </row>
    <row r="384" spans="1:9" x14ac:dyDescent="0.25">
      <c r="A384" s="1">
        <v>46291</v>
      </c>
      <c r="B384">
        <v>83</v>
      </c>
      <c r="C384" s="15" t="s">
        <v>8057</v>
      </c>
      <c r="D384" s="15" t="s">
        <v>3404</v>
      </c>
      <c r="E384" s="15" t="s">
        <v>579</v>
      </c>
      <c r="F384">
        <v>80</v>
      </c>
      <c r="G384">
        <v>4</v>
      </c>
      <c r="H384">
        <v>36</v>
      </c>
      <c r="I384" s="15" t="s">
        <v>8472</v>
      </c>
    </row>
    <row r="385" spans="1:9" x14ac:dyDescent="0.25">
      <c r="A385" s="1">
        <v>46291</v>
      </c>
      <c r="B385">
        <v>84</v>
      </c>
      <c r="C385" s="15" t="s">
        <v>8372</v>
      </c>
      <c r="D385" s="15" t="s">
        <v>8373</v>
      </c>
      <c r="E385" s="15" t="s">
        <v>586</v>
      </c>
      <c r="F385">
        <v>84</v>
      </c>
      <c r="G385">
        <v>2</v>
      </c>
      <c r="H385">
        <v>35</v>
      </c>
      <c r="I385" s="15" t="s">
        <v>8473</v>
      </c>
    </row>
    <row r="386" spans="1:9" x14ac:dyDescent="0.25">
      <c r="A386" s="1">
        <v>46291</v>
      </c>
      <c r="B386">
        <v>85</v>
      </c>
      <c r="C386" s="15" t="s">
        <v>8353</v>
      </c>
      <c r="D386" s="15" t="s">
        <v>6260</v>
      </c>
      <c r="E386" s="15" t="s">
        <v>351</v>
      </c>
      <c r="F386">
        <v>81</v>
      </c>
      <c r="G386">
        <v>2</v>
      </c>
      <c r="H386">
        <v>35</v>
      </c>
      <c r="I386" s="15" t="s">
        <v>8474</v>
      </c>
    </row>
    <row r="387" spans="1:9" x14ac:dyDescent="0.25">
      <c r="A387" s="1">
        <v>46291</v>
      </c>
      <c r="B387">
        <v>86</v>
      </c>
      <c r="C387" s="15" t="s">
        <v>505</v>
      </c>
      <c r="D387" s="15" t="s">
        <v>506</v>
      </c>
      <c r="E387" s="15" t="s">
        <v>324</v>
      </c>
      <c r="F387">
        <v>82</v>
      </c>
      <c r="G387">
        <v>5</v>
      </c>
      <c r="H387">
        <v>34</v>
      </c>
      <c r="I387" s="15" t="s">
        <v>8475</v>
      </c>
    </row>
    <row r="388" spans="1:9" x14ac:dyDescent="0.25">
      <c r="A388" s="1">
        <v>46291</v>
      </c>
      <c r="B388">
        <v>87</v>
      </c>
      <c r="C388" s="15" t="s">
        <v>8360</v>
      </c>
      <c r="D388" s="15" t="s">
        <v>8361</v>
      </c>
      <c r="E388" s="15" t="s">
        <v>569</v>
      </c>
      <c r="F388">
        <v>87</v>
      </c>
      <c r="G388">
        <v>2</v>
      </c>
      <c r="H388">
        <v>34</v>
      </c>
      <c r="I388" s="15" t="s">
        <v>8476</v>
      </c>
    </row>
    <row r="389" spans="1:9" x14ac:dyDescent="0.25">
      <c r="A389" s="1">
        <v>46291</v>
      </c>
      <c r="B389">
        <v>88</v>
      </c>
      <c r="C389" s="15" t="s">
        <v>6051</v>
      </c>
      <c r="D389" s="15" t="s">
        <v>6179</v>
      </c>
      <c r="E389" s="15" t="s">
        <v>314</v>
      </c>
      <c r="F389">
        <v>44</v>
      </c>
      <c r="G389">
        <v>6</v>
      </c>
      <c r="H389">
        <v>34</v>
      </c>
      <c r="I389" s="15" t="s">
        <v>8477</v>
      </c>
    </row>
    <row r="390" spans="1:9" x14ac:dyDescent="0.25">
      <c r="A390" s="1">
        <v>46291</v>
      </c>
      <c r="B390">
        <v>89</v>
      </c>
      <c r="C390" s="15" t="s">
        <v>8478</v>
      </c>
      <c r="D390" s="15" t="s">
        <v>8423</v>
      </c>
      <c r="E390" s="15" t="s">
        <v>22</v>
      </c>
      <c r="F390">
        <v>89</v>
      </c>
      <c r="G390">
        <v>1</v>
      </c>
      <c r="H390">
        <v>33</v>
      </c>
      <c r="I390" s="15" t="s">
        <v>8479</v>
      </c>
    </row>
    <row r="391" spans="1:9" x14ac:dyDescent="0.25">
      <c r="A391" s="1">
        <v>46291</v>
      </c>
      <c r="B391">
        <v>90</v>
      </c>
      <c r="C391" s="15" t="s">
        <v>8366</v>
      </c>
      <c r="D391" s="15" t="s">
        <v>8367</v>
      </c>
      <c r="E391" s="15" t="s">
        <v>307</v>
      </c>
      <c r="F391">
        <v>90</v>
      </c>
      <c r="G391">
        <v>2</v>
      </c>
      <c r="H391">
        <v>33</v>
      </c>
      <c r="I391" s="15" t="s">
        <v>8480</v>
      </c>
    </row>
    <row r="392" spans="1:9" x14ac:dyDescent="0.25">
      <c r="A392" s="1">
        <v>46291</v>
      </c>
      <c r="B392">
        <v>91</v>
      </c>
      <c r="C392" s="15" t="s">
        <v>6142</v>
      </c>
      <c r="D392" s="15" t="s">
        <v>124</v>
      </c>
      <c r="E392" s="15" t="s">
        <v>264</v>
      </c>
      <c r="F392">
        <v>31</v>
      </c>
      <c r="G392">
        <v>5</v>
      </c>
      <c r="H392">
        <v>33</v>
      </c>
      <c r="I392" s="15" t="s">
        <v>8481</v>
      </c>
    </row>
    <row r="393" spans="1:9" x14ac:dyDescent="0.25">
      <c r="A393" s="1">
        <v>46291</v>
      </c>
      <c r="B393">
        <v>92</v>
      </c>
      <c r="C393" s="15" t="s">
        <v>8482</v>
      </c>
      <c r="D393" s="15" t="s">
        <v>8483</v>
      </c>
      <c r="E393" s="15" t="s">
        <v>22</v>
      </c>
      <c r="F393">
        <v>92</v>
      </c>
      <c r="G393">
        <v>1</v>
      </c>
      <c r="H393">
        <v>32</v>
      </c>
      <c r="I393" s="15" t="s">
        <v>8484</v>
      </c>
    </row>
    <row r="394" spans="1:9" x14ac:dyDescent="0.25">
      <c r="A394" s="1">
        <v>46291</v>
      </c>
      <c r="B394">
        <v>93</v>
      </c>
      <c r="C394" s="15" t="s">
        <v>8339</v>
      </c>
      <c r="D394" s="15" t="s">
        <v>8340</v>
      </c>
      <c r="E394" s="15" t="s">
        <v>271</v>
      </c>
      <c r="F394">
        <v>69</v>
      </c>
      <c r="G394">
        <v>2</v>
      </c>
      <c r="H394">
        <v>32</v>
      </c>
      <c r="I394" s="15" t="s">
        <v>8485</v>
      </c>
    </row>
    <row r="395" spans="1:9" x14ac:dyDescent="0.25">
      <c r="A395" s="1">
        <v>46291</v>
      </c>
      <c r="B395">
        <v>94</v>
      </c>
      <c r="C395" s="15" t="s">
        <v>6219</v>
      </c>
      <c r="D395" s="15" t="s">
        <v>6220</v>
      </c>
      <c r="E395" s="15" t="s">
        <v>442</v>
      </c>
      <c r="F395">
        <v>84</v>
      </c>
      <c r="G395">
        <v>4</v>
      </c>
      <c r="H395">
        <v>31</v>
      </c>
      <c r="I395" s="15" t="s">
        <v>8486</v>
      </c>
    </row>
    <row r="396" spans="1:9" x14ac:dyDescent="0.25">
      <c r="A396" s="1">
        <v>46291</v>
      </c>
      <c r="B396">
        <v>95</v>
      </c>
      <c r="C396" s="15" t="s">
        <v>490</v>
      </c>
      <c r="D396" s="15" t="s">
        <v>491</v>
      </c>
      <c r="E396" s="15" t="s">
        <v>22</v>
      </c>
      <c r="F396">
        <v>23</v>
      </c>
      <c r="G396">
        <v>4</v>
      </c>
      <c r="H396">
        <v>31</v>
      </c>
      <c r="I396" s="15" t="s">
        <v>8487</v>
      </c>
    </row>
    <row r="397" spans="1:9" x14ac:dyDescent="0.25">
      <c r="A397" s="1">
        <v>46291</v>
      </c>
      <c r="B397">
        <v>96</v>
      </c>
      <c r="C397" s="15" t="s">
        <v>8488</v>
      </c>
      <c r="D397" s="15" t="s">
        <v>8423</v>
      </c>
      <c r="E397" s="15" t="s">
        <v>22</v>
      </c>
      <c r="F397">
        <v>96</v>
      </c>
      <c r="G397">
        <v>1</v>
      </c>
      <c r="H397">
        <v>31</v>
      </c>
      <c r="I397" s="15" t="s">
        <v>8489</v>
      </c>
    </row>
    <row r="398" spans="1:9" x14ac:dyDescent="0.25">
      <c r="A398" s="1">
        <v>46291</v>
      </c>
      <c r="B398">
        <v>97</v>
      </c>
      <c r="C398" s="15" t="s">
        <v>8490</v>
      </c>
      <c r="D398" s="15" t="s">
        <v>8491</v>
      </c>
      <c r="E398" s="15" t="s">
        <v>22</v>
      </c>
      <c r="F398">
        <v>97</v>
      </c>
      <c r="G398">
        <v>1</v>
      </c>
      <c r="H398">
        <v>31</v>
      </c>
      <c r="I398" s="15" t="s">
        <v>8492</v>
      </c>
    </row>
    <row r="399" spans="1:9" x14ac:dyDescent="0.25">
      <c r="A399" s="1">
        <v>46291</v>
      </c>
      <c r="B399">
        <v>98</v>
      </c>
      <c r="C399" s="15" t="s">
        <v>2367</v>
      </c>
      <c r="D399" s="15" t="s">
        <v>2368</v>
      </c>
      <c r="E399" s="15" t="s">
        <v>22</v>
      </c>
      <c r="F399">
        <v>98</v>
      </c>
      <c r="G399">
        <v>2</v>
      </c>
      <c r="H399">
        <v>31</v>
      </c>
      <c r="I399" s="15" t="s">
        <v>8493</v>
      </c>
    </row>
    <row r="400" spans="1:9" x14ac:dyDescent="0.25">
      <c r="A400" s="1">
        <v>46291</v>
      </c>
      <c r="B400">
        <v>99</v>
      </c>
      <c r="C400" s="15" t="s">
        <v>7993</v>
      </c>
      <c r="D400" s="15" t="s">
        <v>7994</v>
      </c>
      <c r="E400" s="15" t="s">
        <v>300</v>
      </c>
      <c r="F400">
        <v>36</v>
      </c>
      <c r="G400">
        <v>4</v>
      </c>
      <c r="H400">
        <v>31</v>
      </c>
      <c r="I400" s="15" t="s">
        <v>8494</v>
      </c>
    </row>
    <row r="401" spans="1:9" x14ac:dyDescent="0.25">
      <c r="A401" s="1">
        <v>46291</v>
      </c>
      <c r="B401">
        <v>100</v>
      </c>
      <c r="C401" s="15" t="s">
        <v>353</v>
      </c>
      <c r="D401" s="15" t="s">
        <v>354</v>
      </c>
      <c r="E401" s="15" t="s">
        <v>345</v>
      </c>
      <c r="F401">
        <v>17</v>
      </c>
      <c r="G401">
        <v>14</v>
      </c>
      <c r="H401">
        <v>31</v>
      </c>
      <c r="I401" s="15" t="s">
        <v>8495</v>
      </c>
    </row>
    <row r="402" spans="1:9" x14ac:dyDescent="0.25">
      <c r="A402" s="1">
        <v>46284</v>
      </c>
      <c r="B402">
        <v>1</v>
      </c>
      <c r="C402" s="15" t="s">
        <v>9</v>
      </c>
      <c r="D402" s="15" t="s">
        <v>10</v>
      </c>
      <c r="E402" s="15" t="s">
        <v>11</v>
      </c>
      <c r="F402">
        <v>1</v>
      </c>
      <c r="G402">
        <v>47</v>
      </c>
      <c r="H402">
        <v>290</v>
      </c>
      <c r="I402" s="15" t="s">
        <v>8269</v>
      </c>
    </row>
    <row r="403" spans="1:9" x14ac:dyDescent="0.25">
      <c r="A403" s="1">
        <v>46284</v>
      </c>
      <c r="B403">
        <v>2</v>
      </c>
      <c r="C403" s="15" t="s">
        <v>28</v>
      </c>
      <c r="D403" s="15" t="s">
        <v>29</v>
      </c>
      <c r="E403" s="15" t="s">
        <v>19</v>
      </c>
      <c r="F403">
        <v>2</v>
      </c>
      <c r="G403">
        <v>23</v>
      </c>
      <c r="H403">
        <v>200</v>
      </c>
      <c r="I403" s="15" t="s">
        <v>8270</v>
      </c>
    </row>
    <row r="404" spans="1:9" x14ac:dyDescent="0.25">
      <c r="A404" s="1">
        <v>46284</v>
      </c>
      <c r="B404">
        <v>3</v>
      </c>
      <c r="C404" s="15" t="s">
        <v>24</v>
      </c>
      <c r="D404" s="15" t="s">
        <v>25</v>
      </c>
      <c r="E404" s="15" t="s">
        <v>26</v>
      </c>
      <c r="F404">
        <v>1</v>
      </c>
      <c r="G404">
        <v>14</v>
      </c>
      <c r="H404">
        <v>163</v>
      </c>
      <c r="I404" s="15" t="s">
        <v>8271</v>
      </c>
    </row>
    <row r="405" spans="1:9" x14ac:dyDescent="0.25">
      <c r="A405" s="1">
        <v>46284</v>
      </c>
      <c r="B405">
        <v>4</v>
      </c>
      <c r="C405" s="15" t="s">
        <v>17</v>
      </c>
      <c r="D405" s="15" t="s">
        <v>18</v>
      </c>
      <c r="E405" s="15" t="s">
        <v>30</v>
      </c>
      <c r="F405">
        <v>2</v>
      </c>
      <c r="G405">
        <v>7</v>
      </c>
      <c r="H405">
        <v>160</v>
      </c>
      <c r="I405" s="15" t="s">
        <v>8272</v>
      </c>
    </row>
    <row r="406" spans="1:9" x14ac:dyDescent="0.25">
      <c r="A406" s="1">
        <v>46284</v>
      </c>
      <c r="B406">
        <v>5</v>
      </c>
      <c r="C406" s="15" t="s">
        <v>13</v>
      </c>
      <c r="D406" s="15" t="s">
        <v>14</v>
      </c>
      <c r="E406" s="15" t="s">
        <v>34</v>
      </c>
      <c r="F406">
        <v>1</v>
      </c>
      <c r="G406">
        <v>15</v>
      </c>
      <c r="H406">
        <v>157</v>
      </c>
      <c r="I406" s="15" t="s">
        <v>8273</v>
      </c>
    </row>
    <row r="407" spans="1:9" x14ac:dyDescent="0.25">
      <c r="A407" s="1">
        <v>46284</v>
      </c>
      <c r="B407">
        <v>6</v>
      </c>
      <c r="C407" s="15" t="s">
        <v>36</v>
      </c>
      <c r="D407" s="15" t="s">
        <v>37</v>
      </c>
      <c r="E407" s="15" t="s">
        <v>38</v>
      </c>
      <c r="F407">
        <v>5</v>
      </c>
      <c r="G407">
        <v>50</v>
      </c>
      <c r="H407">
        <v>147</v>
      </c>
      <c r="I407" s="15" t="s">
        <v>8274</v>
      </c>
    </row>
    <row r="408" spans="1:9" x14ac:dyDescent="0.25">
      <c r="A408" s="1">
        <v>46284</v>
      </c>
      <c r="B408">
        <v>7</v>
      </c>
      <c r="C408" s="15" t="s">
        <v>40</v>
      </c>
      <c r="D408" s="15" t="s">
        <v>41</v>
      </c>
      <c r="E408" s="15" t="s">
        <v>42</v>
      </c>
      <c r="F408">
        <v>5</v>
      </c>
      <c r="G408">
        <v>50</v>
      </c>
      <c r="H408">
        <v>142</v>
      </c>
      <c r="I408" s="15" t="s">
        <v>8275</v>
      </c>
    </row>
    <row r="409" spans="1:9" x14ac:dyDescent="0.25">
      <c r="A409" s="1">
        <v>46284</v>
      </c>
      <c r="B409">
        <v>8</v>
      </c>
      <c r="C409" s="15" t="s">
        <v>47</v>
      </c>
      <c r="D409" s="15" t="s">
        <v>41</v>
      </c>
      <c r="E409" s="15" t="s">
        <v>15</v>
      </c>
      <c r="F409">
        <v>2</v>
      </c>
      <c r="G409">
        <v>55</v>
      </c>
      <c r="H409">
        <v>137</v>
      </c>
      <c r="I409" s="15" t="s">
        <v>8276</v>
      </c>
    </row>
    <row r="410" spans="1:9" x14ac:dyDescent="0.25">
      <c r="A410" s="1">
        <v>46284</v>
      </c>
      <c r="B410">
        <v>9</v>
      </c>
      <c r="C410" s="15" t="s">
        <v>44</v>
      </c>
      <c r="D410" s="15" t="s">
        <v>10</v>
      </c>
      <c r="E410" s="15" t="s">
        <v>48</v>
      </c>
      <c r="F410">
        <v>2</v>
      </c>
      <c r="G410">
        <v>30</v>
      </c>
      <c r="H410">
        <v>134</v>
      </c>
      <c r="I410" s="15" t="s">
        <v>8277</v>
      </c>
    </row>
    <row r="411" spans="1:9" x14ac:dyDescent="0.25">
      <c r="A411" s="1">
        <v>46284</v>
      </c>
      <c r="B411">
        <v>10</v>
      </c>
      <c r="C411" s="15" t="s">
        <v>6080</v>
      </c>
      <c r="D411" s="15" t="s">
        <v>6150</v>
      </c>
      <c r="E411" s="15" t="s">
        <v>70</v>
      </c>
      <c r="F411">
        <v>10</v>
      </c>
      <c r="G411">
        <v>5</v>
      </c>
      <c r="H411">
        <v>133</v>
      </c>
      <c r="I411" s="15" t="s">
        <v>8278</v>
      </c>
    </row>
    <row r="412" spans="1:9" x14ac:dyDescent="0.25">
      <c r="A412" s="1">
        <v>46284</v>
      </c>
      <c r="B412">
        <v>11</v>
      </c>
      <c r="C412" s="15" t="s">
        <v>50</v>
      </c>
      <c r="D412" s="15" t="s">
        <v>51</v>
      </c>
      <c r="E412" s="15" t="s">
        <v>45</v>
      </c>
      <c r="F412">
        <v>4</v>
      </c>
      <c r="G412">
        <v>28</v>
      </c>
      <c r="H412">
        <v>129</v>
      </c>
      <c r="I412" s="15" t="s">
        <v>8279</v>
      </c>
    </row>
    <row r="413" spans="1:9" x14ac:dyDescent="0.25">
      <c r="A413" s="1">
        <v>46284</v>
      </c>
      <c r="B413">
        <v>12</v>
      </c>
      <c r="C413" s="15" t="s">
        <v>65</v>
      </c>
      <c r="D413" s="15" t="s">
        <v>58</v>
      </c>
      <c r="E413" s="15" t="s">
        <v>55</v>
      </c>
      <c r="F413">
        <v>3</v>
      </c>
      <c r="G413">
        <v>13</v>
      </c>
      <c r="H413">
        <v>123</v>
      </c>
      <c r="I413" s="15" t="s">
        <v>8280</v>
      </c>
    </row>
    <row r="414" spans="1:9" x14ac:dyDescent="0.25">
      <c r="A414" s="1">
        <v>46284</v>
      </c>
      <c r="B414">
        <v>13</v>
      </c>
      <c r="C414" s="15" t="s">
        <v>68</v>
      </c>
      <c r="D414" s="15" t="s">
        <v>69</v>
      </c>
      <c r="E414" s="15" t="s">
        <v>66</v>
      </c>
      <c r="F414">
        <v>13</v>
      </c>
      <c r="G414">
        <v>34</v>
      </c>
      <c r="H414">
        <v>121</v>
      </c>
      <c r="I414" s="15" t="s">
        <v>8281</v>
      </c>
    </row>
    <row r="415" spans="1:9" x14ac:dyDescent="0.25">
      <c r="A415" s="1">
        <v>46284</v>
      </c>
      <c r="B415">
        <v>14</v>
      </c>
      <c r="C415" s="15" t="s">
        <v>32</v>
      </c>
      <c r="D415" s="15" t="s">
        <v>33</v>
      </c>
      <c r="E415" s="15" t="s">
        <v>52</v>
      </c>
      <c r="F415">
        <v>4</v>
      </c>
      <c r="G415">
        <v>20</v>
      </c>
      <c r="H415">
        <v>121</v>
      </c>
      <c r="I415" s="15" t="s">
        <v>8282</v>
      </c>
    </row>
    <row r="416" spans="1:9" x14ac:dyDescent="0.25">
      <c r="A416" s="1">
        <v>46284</v>
      </c>
      <c r="B416">
        <v>15</v>
      </c>
      <c r="C416" s="15" t="s">
        <v>54</v>
      </c>
      <c r="D416" s="15" t="s">
        <v>51</v>
      </c>
      <c r="E416" s="15" t="s">
        <v>63</v>
      </c>
      <c r="F416">
        <v>1</v>
      </c>
      <c r="G416">
        <v>35</v>
      </c>
      <c r="H416">
        <v>118</v>
      </c>
      <c r="I416" s="15" t="s">
        <v>8283</v>
      </c>
    </row>
    <row r="417" spans="1:9" x14ac:dyDescent="0.25">
      <c r="A417" s="1">
        <v>46284</v>
      </c>
      <c r="B417">
        <v>16</v>
      </c>
      <c r="C417" s="15" t="s">
        <v>57</v>
      </c>
      <c r="D417" s="15" t="s">
        <v>58</v>
      </c>
      <c r="E417" s="15" t="s">
        <v>59</v>
      </c>
      <c r="F417">
        <v>1</v>
      </c>
      <c r="G417">
        <v>21</v>
      </c>
      <c r="H417">
        <v>115</v>
      </c>
      <c r="I417" s="15" t="s">
        <v>8284</v>
      </c>
    </row>
    <row r="418" spans="1:9" x14ac:dyDescent="0.25">
      <c r="A418" s="1">
        <v>46284</v>
      </c>
      <c r="B418">
        <v>17</v>
      </c>
      <c r="C418" s="15" t="s">
        <v>72</v>
      </c>
      <c r="D418" s="15" t="s">
        <v>73</v>
      </c>
      <c r="E418" s="15" t="s">
        <v>81</v>
      </c>
      <c r="F418">
        <v>12</v>
      </c>
      <c r="G418">
        <v>30</v>
      </c>
      <c r="H418">
        <v>108</v>
      </c>
      <c r="I418" s="15" t="s">
        <v>8285</v>
      </c>
    </row>
    <row r="419" spans="1:9" x14ac:dyDescent="0.25">
      <c r="A419" s="1">
        <v>46284</v>
      </c>
      <c r="B419">
        <v>18</v>
      </c>
      <c r="C419" s="15" t="s">
        <v>61</v>
      </c>
      <c r="D419" s="15" t="s">
        <v>62</v>
      </c>
      <c r="E419" s="15" t="s">
        <v>77</v>
      </c>
      <c r="F419">
        <v>1</v>
      </c>
      <c r="G419">
        <v>17</v>
      </c>
      <c r="H419">
        <v>106</v>
      </c>
      <c r="I419" s="15" t="s">
        <v>8286</v>
      </c>
    </row>
    <row r="420" spans="1:9" x14ac:dyDescent="0.25">
      <c r="A420" s="1">
        <v>46284</v>
      </c>
      <c r="B420">
        <v>19</v>
      </c>
      <c r="C420" s="15" t="s">
        <v>100</v>
      </c>
      <c r="D420" s="15" t="s">
        <v>101</v>
      </c>
      <c r="E420" s="15" t="s">
        <v>96</v>
      </c>
      <c r="F420">
        <v>19</v>
      </c>
      <c r="G420">
        <v>28</v>
      </c>
      <c r="H420">
        <v>99</v>
      </c>
      <c r="I420" s="15" t="s">
        <v>8287</v>
      </c>
    </row>
    <row r="421" spans="1:9" x14ac:dyDescent="0.25">
      <c r="A421" s="1">
        <v>46284</v>
      </c>
      <c r="B421">
        <v>20</v>
      </c>
      <c r="C421" s="15" t="s">
        <v>104</v>
      </c>
      <c r="D421" s="15" t="s">
        <v>105</v>
      </c>
      <c r="E421" s="15" t="s">
        <v>114</v>
      </c>
      <c r="F421">
        <v>16</v>
      </c>
      <c r="G421">
        <v>31</v>
      </c>
      <c r="H421">
        <v>99</v>
      </c>
      <c r="I421" s="15" t="s">
        <v>8288</v>
      </c>
    </row>
    <row r="422" spans="1:9" x14ac:dyDescent="0.25">
      <c r="A422" s="1">
        <v>46284</v>
      </c>
      <c r="B422">
        <v>21</v>
      </c>
      <c r="C422" s="15" t="s">
        <v>79</v>
      </c>
      <c r="D422" s="15" t="s">
        <v>80</v>
      </c>
      <c r="E422" s="15" t="s">
        <v>110</v>
      </c>
      <c r="F422">
        <v>18</v>
      </c>
      <c r="G422">
        <v>8</v>
      </c>
      <c r="H422">
        <v>96</v>
      </c>
      <c r="I422" s="15" t="s">
        <v>8289</v>
      </c>
    </row>
    <row r="423" spans="1:9" x14ac:dyDescent="0.25">
      <c r="A423" s="1">
        <v>46284</v>
      </c>
      <c r="B423">
        <v>22</v>
      </c>
      <c r="C423" s="15" t="s">
        <v>159</v>
      </c>
      <c r="D423" s="15" t="s">
        <v>160</v>
      </c>
      <c r="E423" s="15" t="s">
        <v>125</v>
      </c>
      <c r="F423">
        <v>18</v>
      </c>
      <c r="G423">
        <v>7</v>
      </c>
      <c r="H423">
        <v>88</v>
      </c>
      <c r="I423" s="15" t="s">
        <v>8290</v>
      </c>
    </row>
    <row r="424" spans="1:9" x14ac:dyDescent="0.25">
      <c r="A424" s="1">
        <v>46284</v>
      </c>
      <c r="B424">
        <v>23</v>
      </c>
      <c r="C424" s="15" t="s">
        <v>6022</v>
      </c>
      <c r="D424" s="15" t="s">
        <v>6023</v>
      </c>
      <c r="E424" s="15" t="s">
        <v>130</v>
      </c>
      <c r="F424">
        <v>19</v>
      </c>
      <c r="G424">
        <v>5</v>
      </c>
      <c r="H424">
        <v>87</v>
      </c>
      <c r="I424" s="15" t="s">
        <v>8291</v>
      </c>
    </row>
    <row r="425" spans="1:9" x14ac:dyDescent="0.25">
      <c r="A425" s="1">
        <v>46284</v>
      </c>
      <c r="B425">
        <v>24</v>
      </c>
      <c r="C425" s="15" t="s">
        <v>144</v>
      </c>
      <c r="D425" s="15" t="s">
        <v>10</v>
      </c>
      <c r="E425" s="15" t="s">
        <v>138</v>
      </c>
      <c r="F425">
        <v>21</v>
      </c>
      <c r="G425">
        <v>25</v>
      </c>
      <c r="H425">
        <v>84</v>
      </c>
      <c r="I425" s="15" t="s">
        <v>8292</v>
      </c>
    </row>
    <row r="426" spans="1:9" x14ac:dyDescent="0.25">
      <c r="A426" s="1">
        <v>46284</v>
      </c>
      <c r="B426">
        <v>25</v>
      </c>
      <c r="C426" s="15" t="s">
        <v>120</v>
      </c>
      <c r="D426" s="15" t="s">
        <v>58</v>
      </c>
      <c r="E426" s="15" t="s">
        <v>121</v>
      </c>
      <c r="F426">
        <v>5</v>
      </c>
      <c r="G426">
        <v>16</v>
      </c>
      <c r="H426">
        <v>80</v>
      </c>
      <c r="I426" s="15" t="s">
        <v>8293</v>
      </c>
    </row>
    <row r="427" spans="1:9" x14ac:dyDescent="0.25">
      <c r="A427" s="1">
        <v>46284</v>
      </c>
      <c r="B427">
        <v>26</v>
      </c>
      <c r="C427" s="15" t="s">
        <v>190</v>
      </c>
      <c r="D427" s="15" t="s">
        <v>191</v>
      </c>
      <c r="E427" s="15" t="s">
        <v>142</v>
      </c>
      <c r="F427">
        <v>19</v>
      </c>
      <c r="G427">
        <v>6</v>
      </c>
      <c r="H427">
        <v>76</v>
      </c>
      <c r="I427" s="15" t="s">
        <v>8294</v>
      </c>
    </row>
    <row r="428" spans="1:9" x14ac:dyDescent="0.25">
      <c r="A428" s="1">
        <v>46284</v>
      </c>
      <c r="B428">
        <v>27</v>
      </c>
      <c r="C428" s="15" t="s">
        <v>123</v>
      </c>
      <c r="D428" s="15" t="s">
        <v>124</v>
      </c>
      <c r="E428" s="15" t="s">
        <v>149</v>
      </c>
      <c r="F428">
        <v>24</v>
      </c>
      <c r="G428">
        <v>7</v>
      </c>
      <c r="H428">
        <v>75</v>
      </c>
      <c r="I428" s="15" t="s">
        <v>8295</v>
      </c>
    </row>
    <row r="429" spans="1:9" x14ac:dyDescent="0.25">
      <c r="A429" s="1">
        <v>46284</v>
      </c>
      <c r="B429">
        <v>28</v>
      </c>
      <c r="C429" s="15" t="s">
        <v>94</v>
      </c>
      <c r="D429" s="15" t="s">
        <v>95</v>
      </c>
      <c r="E429" s="15" t="s">
        <v>106</v>
      </c>
      <c r="F429">
        <v>17</v>
      </c>
      <c r="G429">
        <v>16</v>
      </c>
      <c r="H429">
        <v>75</v>
      </c>
      <c r="I429" s="15" t="s">
        <v>8296</v>
      </c>
    </row>
    <row r="430" spans="1:9" x14ac:dyDescent="0.25">
      <c r="A430" s="1">
        <v>46284</v>
      </c>
      <c r="B430">
        <v>29</v>
      </c>
      <c r="C430" s="15" t="s">
        <v>112</v>
      </c>
      <c r="D430" s="15" t="s">
        <v>113</v>
      </c>
      <c r="E430" s="15" t="s">
        <v>145</v>
      </c>
      <c r="F430">
        <v>17</v>
      </c>
      <c r="G430">
        <v>13</v>
      </c>
      <c r="H430">
        <v>72</v>
      </c>
      <c r="I430" s="15" t="s">
        <v>8297</v>
      </c>
    </row>
    <row r="431" spans="1:9" x14ac:dyDescent="0.25">
      <c r="A431" s="1">
        <v>46284</v>
      </c>
      <c r="B431">
        <v>30</v>
      </c>
      <c r="C431" s="15" t="s">
        <v>302</v>
      </c>
      <c r="D431" s="15" t="s">
        <v>303</v>
      </c>
      <c r="E431" s="15" t="s">
        <v>230</v>
      </c>
      <c r="F431">
        <v>30</v>
      </c>
      <c r="G431">
        <v>6</v>
      </c>
      <c r="H431">
        <v>69</v>
      </c>
      <c r="I431" s="15" t="s">
        <v>8298</v>
      </c>
    </row>
    <row r="432" spans="1:9" x14ac:dyDescent="0.25">
      <c r="A432" s="1">
        <v>46284</v>
      </c>
      <c r="B432">
        <v>31</v>
      </c>
      <c r="C432" s="15" t="s">
        <v>151</v>
      </c>
      <c r="D432" s="15" t="s">
        <v>152</v>
      </c>
      <c r="E432" s="15" t="s">
        <v>176</v>
      </c>
      <c r="F432">
        <v>26</v>
      </c>
      <c r="G432">
        <v>10</v>
      </c>
      <c r="H432">
        <v>68</v>
      </c>
      <c r="I432" s="15" t="s">
        <v>8299</v>
      </c>
    </row>
    <row r="433" spans="1:9" x14ac:dyDescent="0.25">
      <c r="A433" s="1">
        <v>46284</v>
      </c>
      <c r="B433">
        <v>32</v>
      </c>
      <c r="C433" s="15" t="s">
        <v>140</v>
      </c>
      <c r="D433" s="15" t="s">
        <v>141</v>
      </c>
      <c r="E433" s="15" t="s">
        <v>385</v>
      </c>
      <c r="F433">
        <v>29</v>
      </c>
      <c r="G433">
        <v>25</v>
      </c>
      <c r="H433">
        <v>67</v>
      </c>
      <c r="I433" s="15" t="s">
        <v>8300</v>
      </c>
    </row>
    <row r="434" spans="1:9" x14ac:dyDescent="0.25">
      <c r="A434" s="1">
        <v>46284</v>
      </c>
      <c r="B434">
        <v>33</v>
      </c>
      <c r="C434" s="15" t="s">
        <v>6159</v>
      </c>
      <c r="D434" s="15" t="s">
        <v>457</v>
      </c>
      <c r="E434" s="15" t="s">
        <v>210</v>
      </c>
      <c r="F434">
        <v>33</v>
      </c>
      <c r="G434">
        <v>4</v>
      </c>
      <c r="H434">
        <v>66</v>
      </c>
      <c r="I434" s="15" t="s">
        <v>8301</v>
      </c>
    </row>
    <row r="435" spans="1:9" x14ac:dyDescent="0.25">
      <c r="A435" s="1">
        <v>46284</v>
      </c>
      <c r="B435">
        <v>34</v>
      </c>
      <c r="C435" s="15" t="s">
        <v>147</v>
      </c>
      <c r="D435" s="15" t="s">
        <v>148</v>
      </c>
      <c r="E435" s="15" t="s">
        <v>479</v>
      </c>
      <c r="F435">
        <v>25</v>
      </c>
      <c r="G435">
        <v>18</v>
      </c>
      <c r="H435">
        <v>66</v>
      </c>
      <c r="I435" s="15" t="s">
        <v>8302</v>
      </c>
    </row>
    <row r="436" spans="1:9" x14ac:dyDescent="0.25">
      <c r="A436" s="1">
        <v>46284</v>
      </c>
      <c r="B436">
        <v>35</v>
      </c>
      <c r="C436" s="15" t="s">
        <v>8303</v>
      </c>
      <c r="D436" s="15" t="s">
        <v>8304</v>
      </c>
      <c r="E436" s="15" t="s">
        <v>22</v>
      </c>
      <c r="F436">
        <v>35</v>
      </c>
      <c r="G436">
        <v>1</v>
      </c>
      <c r="H436">
        <v>65</v>
      </c>
      <c r="I436" s="15" t="s">
        <v>8305</v>
      </c>
    </row>
    <row r="437" spans="1:9" x14ac:dyDescent="0.25">
      <c r="A437" s="1">
        <v>46284</v>
      </c>
      <c r="B437">
        <v>36</v>
      </c>
      <c r="C437" s="15" t="s">
        <v>129</v>
      </c>
      <c r="D437" s="15" t="s">
        <v>62</v>
      </c>
      <c r="E437" s="15" t="s">
        <v>180</v>
      </c>
      <c r="F437">
        <v>4</v>
      </c>
      <c r="G437">
        <v>17</v>
      </c>
      <c r="H437">
        <v>63</v>
      </c>
      <c r="I437" s="15" t="s">
        <v>8306</v>
      </c>
    </row>
    <row r="438" spans="1:9" x14ac:dyDescent="0.25">
      <c r="A438" s="1">
        <v>46284</v>
      </c>
      <c r="B438">
        <v>37</v>
      </c>
      <c r="C438" s="15" t="s">
        <v>21</v>
      </c>
      <c r="D438" s="15" t="s">
        <v>14</v>
      </c>
      <c r="E438" s="15" t="s">
        <v>157</v>
      </c>
      <c r="F438">
        <v>4</v>
      </c>
      <c r="G438">
        <v>6</v>
      </c>
      <c r="H438">
        <v>63</v>
      </c>
      <c r="I438" s="15" t="s">
        <v>8307</v>
      </c>
    </row>
    <row r="439" spans="1:9" x14ac:dyDescent="0.25">
      <c r="A439" s="1">
        <v>46284</v>
      </c>
      <c r="B439">
        <v>38</v>
      </c>
      <c r="C439" s="15" t="s">
        <v>197</v>
      </c>
      <c r="D439" s="15" t="s">
        <v>198</v>
      </c>
      <c r="E439" s="15" t="s">
        <v>168</v>
      </c>
      <c r="F439">
        <v>38</v>
      </c>
      <c r="G439">
        <v>21</v>
      </c>
      <c r="H439">
        <v>62</v>
      </c>
      <c r="I439" s="15" t="s">
        <v>8308</v>
      </c>
    </row>
    <row r="440" spans="1:9" x14ac:dyDescent="0.25">
      <c r="A440" s="1">
        <v>46284</v>
      </c>
      <c r="B440">
        <v>39</v>
      </c>
      <c r="C440" s="15" t="s">
        <v>155</v>
      </c>
      <c r="D440" s="15" t="s">
        <v>156</v>
      </c>
      <c r="E440" s="15" t="s">
        <v>388</v>
      </c>
      <c r="F440">
        <v>34</v>
      </c>
      <c r="G440">
        <v>20</v>
      </c>
      <c r="H440">
        <v>61</v>
      </c>
      <c r="I440" s="15" t="s">
        <v>8309</v>
      </c>
    </row>
    <row r="441" spans="1:9" x14ac:dyDescent="0.25">
      <c r="A441" s="1">
        <v>46284</v>
      </c>
      <c r="B441">
        <v>40</v>
      </c>
      <c r="C441" s="15" t="s">
        <v>221</v>
      </c>
      <c r="D441" s="15" t="s">
        <v>73</v>
      </c>
      <c r="E441" s="15" t="s">
        <v>153</v>
      </c>
      <c r="F441">
        <v>40</v>
      </c>
      <c r="G441">
        <v>24</v>
      </c>
      <c r="H441">
        <v>60</v>
      </c>
      <c r="I441" s="15" t="s">
        <v>8310</v>
      </c>
    </row>
    <row r="442" spans="1:9" x14ac:dyDescent="0.25">
      <c r="A442" s="1">
        <v>46284</v>
      </c>
      <c r="B442">
        <v>41</v>
      </c>
      <c r="C442" s="15" t="s">
        <v>91</v>
      </c>
      <c r="D442" s="15" t="s">
        <v>92</v>
      </c>
      <c r="E442" s="15" t="s">
        <v>418</v>
      </c>
      <c r="F442">
        <v>25</v>
      </c>
      <c r="G442">
        <v>6</v>
      </c>
      <c r="H442">
        <v>58</v>
      </c>
      <c r="I442" s="15" t="s">
        <v>8311</v>
      </c>
    </row>
    <row r="443" spans="1:9" x14ac:dyDescent="0.25">
      <c r="A443" s="1">
        <v>46284</v>
      </c>
      <c r="B443">
        <v>42</v>
      </c>
      <c r="C443" s="15" t="s">
        <v>170</v>
      </c>
      <c r="D443" s="15" t="s">
        <v>171</v>
      </c>
      <c r="E443" s="15" t="s">
        <v>195</v>
      </c>
      <c r="F443">
        <v>42</v>
      </c>
      <c r="G443">
        <v>10</v>
      </c>
      <c r="H443">
        <v>58</v>
      </c>
      <c r="I443" s="15" t="s">
        <v>8312</v>
      </c>
    </row>
    <row r="444" spans="1:9" x14ac:dyDescent="0.25">
      <c r="A444" s="1">
        <v>46284</v>
      </c>
      <c r="B444">
        <v>43</v>
      </c>
      <c r="C444" s="15" t="s">
        <v>162</v>
      </c>
      <c r="D444" s="15" t="s">
        <v>163</v>
      </c>
      <c r="E444" s="15" t="s">
        <v>164</v>
      </c>
      <c r="F444">
        <v>35</v>
      </c>
      <c r="G444">
        <v>22</v>
      </c>
      <c r="H444">
        <v>56</v>
      </c>
      <c r="I444" s="15" t="s">
        <v>8313</v>
      </c>
    </row>
    <row r="445" spans="1:9" x14ac:dyDescent="0.25">
      <c r="A445" s="1">
        <v>46284</v>
      </c>
      <c r="B445">
        <v>44</v>
      </c>
      <c r="C445" s="15" t="s">
        <v>7967</v>
      </c>
      <c r="D445" s="15" t="s">
        <v>7968</v>
      </c>
      <c r="E445" s="15" t="s">
        <v>102</v>
      </c>
      <c r="F445">
        <v>16</v>
      </c>
      <c r="G445">
        <v>11</v>
      </c>
      <c r="H445">
        <v>55</v>
      </c>
      <c r="I445" s="15" t="s">
        <v>8314</v>
      </c>
    </row>
    <row r="446" spans="1:9" x14ac:dyDescent="0.25">
      <c r="A446" s="1">
        <v>46284</v>
      </c>
      <c r="B446">
        <v>45</v>
      </c>
      <c r="C446" s="15" t="s">
        <v>8315</v>
      </c>
      <c r="D446" s="15" t="s">
        <v>303</v>
      </c>
      <c r="E446" s="15" t="s">
        <v>22</v>
      </c>
      <c r="F446">
        <v>45</v>
      </c>
      <c r="G446">
        <v>1</v>
      </c>
      <c r="H446">
        <v>54</v>
      </c>
      <c r="I446" s="15" t="s">
        <v>8316</v>
      </c>
    </row>
    <row r="447" spans="1:9" x14ac:dyDescent="0.25">
      <c r="A447" s="1">
        <v>46284</v>
      </c>
      <c r="B447">
        <v>46</v>
      </c>
      <c r="C447" s="15" t="s">
        <v>201</v>
      </c>
      <c r="D447" s="15" t="s">
        <v>202</v>
      </c>
      <c r="E447" s="15" t="s">
        <v>214</v>
      </c>
      <c r="F447">
        <v>45</v>
      </c>
      <c r="G447">
        <v>10</v>
      </c>
      <c r="H447">
        <v>54</v>
      </c>
      <c r="I447" s="15" t="s">
        <v>8317</v>
      </c>
    </row>
    <row r="448" spans="1:9" x14ac:dyDescent="0.25">
      <c r="A448" s="1">
        <v>46284</v>
      </c>
      <c r="B448">
        <v>47</v>
      </c>
      <c r="C448" s="15" t="s">
        <v>178</v>
      </c>
      <c r="D448" s="15" t="s">
        <v>179</v>
      </c>
      <c r="E448" s="15" t="s">
        <v>184</v>
      </c>
      <c r="F448">
        <v>33</v>
      </c>
      <c r="G448">
        <v>25</v>
      </c>
      <c r="H448">
        <v>54</v>
      </c>
      <c r="I448" s="15" t="s">
        <v>8318</v>
      </c>
    </row>
    <row r="449" spans="1:9" x14ac:dyDescent="0.25">
      <c r="A449" s="1">
        <v>46284</v>
      </c>
      <c r="B449">
        <v>48</v>
      </c>
      <c r="C449" s="15" t="s">
        <v>216</v>
      </c>
      <c r="D449" s="15" t="s">
        <v>8670</v>
      </c>
      <c r="E449" s="15" t="s">
        <v>256</v>
      </c>
      <c r="F449">
        <v>40</v>
      </c>
      <c r="G449">
        <v>15</v>
      </c>
      <c r="H449">
        <v>53</v>
      </c>
      <c r="I449" s="15" t="s">
        <v>8721</v>
      </c>
    </row>
    <row r="450" spans="1:9" x14ac:dyDescent="0.25">
      <c r="A450" s="1">
        <v>46284</v>
      </c>
      <c r="B450">
        <v>49</v>
      </c>
      <c r="C450" s="15" t="s">
        <v>205</v>
      </c>
      <c r="D450" s="15" t="s">
        <v>206</v>
      </c>
      <c r="E450" s="15" t="s">
        <v>260</v>
      </c>
      <c r="F450">
        <v>48</v>
      </c>
      <c r="G450">
        <v>14</v>
      </c>
      <c r="H450">
        <v>52</v>
      </c>
      <c r="I450" s="15" t="s">
        <v>8319</v>
      </c>
    </row>
    <row r="451" spans="1:9" x14ac:dyDescent="0.25">
      <c r="A451" s="1">
        <v>46284</v>
      </c>
      <c r="B451">
        <v>50</v>
      </c>
      <c r="C451" s="15" t="s">
        <v>166</v>
      </c>
      <c r="D451" s="15" t="s">
        <v>167</v>
      </c>
      <c r="E451" s="15" t="s">
        <v>415</v>
      </c>
      <c r="F451">
        <v>26</v>
      </c>
      <c r="G451">
        <v>17</v>
      </c>
      <c r="H451">
        <v>51</v>
      </c>
      <c r="I451" s="15" t="s">
        <v>8320</v>
      </c>
    </row>
    <row r="452" spans="1:9" x14ac:dyDescent="0.25">
      <c r="A452" s="1">
        <v>46284</v>
      </c>
      <c r="B452">
        <v>51</v>
      </c>
      <c r="C452" s="15" t="s">
        <v>248</v>
      </c>
      <c r="D452" s="15" t="s">
        <v>249</v>
      </c>
      <c r="E452" s="15" t="s">
        <v>217</v>
      </c>
      <c r="F452">
        <v>45</v>
      </c>
      <c r="G452">
        <v>25</v>
      </c>
      <c r="H452">
        <v>51</v>
      </c>
      <c r="I452" s="15" t="s">
        <v>8321</v>
      </c>
    </row>
    <row r="453" spans="1:9" x14ac:dyDescent="0.25">
      <c r="A453" s="1">
        <v>46284</v>
      </c>
      <c r="B453">
        <v>52</v>
      </c>
      <c r="C453" s="15" t="s">
        <v>232</v>
      </c>
      <c r="D453" s="15" t="s">
        <v>233</v>
      </c>
      <c r="E453" s="15" t="s">
        <v>234</v>
      </c>
      <c r="F453">
        <v>52</v>
      </c>
      <c r="G453">
        <v>10</v>
      </c>
      <c r="H453">
        <v>49</v>
      </c>
      <c r="I453" s="15" t="s">
        <v>8322</v>
      </c>
    </row>
    <row r="454" spans="1:9" x14ac:dyDescent="0.25">
      <c r="A454" s="1">
        <v>46284</v>
      </c>
      <c r="B454">
        <v>53</v>
      </c>
      <c r="C454" s="15" t="s">
        <v>269</v>
      </c>
      <c r="D454" s="15" t="s">
        <v>270</v>
      </c>
      <c r="E454" s="15" t="s">
        <v>238</v>
      </c>
      <c r="F454">
        <v>53</v>
      </c>
      <c r="G454">
        <v>12</v>
      </c>
      <c r="H454">
        <v>47</v>
      </c>
      <c r="I454" s="15" t="s">
        <v>8323</v>
      </c>
    </row>
    <row r="455" spans="1:9" x14ac:dyDescent="0.25">
      <c r="A455" s="1">
        <v>46284</v>
      </c>
      <c r="B455">
        <v>54</v>
      </c>
      <c r="C455" s="15" t="s">
        <v>266</v>
      </c>
      <c r="D455" s="15" t="s">
        <v>137</v>
      </c>
      <c r="E455" s="15" t="s">
        <v>207</v>
      </c>
      <c r="F455">
        <v>30</v>
      </c>
      <c r="G455">
        <v>11</v>
      </c>
      <c r="H455">
        <v>47</v>
      </c>
      <c r="I455" s="15" t="s">
        <v>8324</v>
      </c>
    </row>
    <row r="456" spans="1:9" x14ac:dyDescent="0.25">
      <c r="A456" s="1">
        <v>46284</v>
      </c>
      <c r="B456">
        <v>55</v>
      </c>
      <c r="C456" s="15" t="s">
        <v>186</v>
      </c>
      <c r="D456" s="15" t="s">
        <v>187</v>
      </c>
      <c r="E456" s="15" t="s">
        <v>246</v>
      </c>
      <c r="F456">
        <v>39</v>
      </c>
      <c r="G456">
        <v>15</v>
      </c>
      <c r="H456">
        <v>46</v>
      </c>
      <c r="I456" s="15" t="s">
        <v>8325</v>
      </c>
    </row>
    <row r="457" spans="1:9" x14ac:dyDescent="0.25">
      <c r="A457" s="1">
        <v>46284</v>
      </c>
      <c r="B457">
        <v>56</v>
      </c>
      <c r="C457" s="15" t="s">
        <v>8044</v>
      </c>
      <c r="D457" s="15" t="s">
        <v>8045</v>
      </c>
      <c r="E457" s="15" t="s">
        <v>442</v>
      </c>
      <c r="F457">
        <v>56</v>
      </c>
      <c r="G457">
        <v>3</v>
      </c>
      <c r="H457">
        <v>45</v>
      </c>
      <c r="I457" s="15" t="s">
        <v>8326</v>
      </c>
    </row>
    <row r="458" spans="1:9" x14ac:dyDescent="0.25">
      <c r="A458" s="1">
        <v>46284</v>
      </c>
      <c r="B458">
        <v>57</v>
      </c>
      <c r="C458" s="15" t="s">
        <v>326</v>
      </c>
      <c r="D458" s="15" t="s">
        <v>327</v>
      </c>
      <c r="E458" s="15" t="s">
        <v>275</v>
      </c>
      <c r="F458">
        <v>57</v>
      </c>
      <c r="G458">
        <v>7</v>
      </c>
      <c r="H458">
        <v>44</v>
      </c>
      <c r="I458" s="15" t="s">
        <v>8327</v>
      </c>
    </row>
    <row r="459" spans="1:9" x14ac:dyDescent="0.25">
      <c r="A459" s="1">
        <v>46284</v>
      </c>
      <c r="B459">
        <v>58</v>
      </c>
      <c r="C459" s="15" t="s">
        <v>298</v>
      </c>
      <c r="D459" s="15" t="s">
        <v>299</v>
      </c>
      <c r="E459" s="15" t="s">
        <v>271</v>
      </c>
      <c r="F459">
        <v>58</v>
      </c>
      <c r="G459">
        <v>11</v>
      </c>
      <c r="H459">
        <v>44</v>
      </c>
      <c r="I459" s="15" t="s">
        <v>8328</v>
      </c>
    </row>
    <row r="460" spans="1:9" x14ac:dyDescent="0.25">
      <c r="A460" s="1">
        <v>46284</v>
      </c>
      <c r="B460">
        <v>59</v>
      </c>
      <c r="C460" s="15" t="s">
        <v>228</v>
      </c>
      <c r="D460" s="15" t="s">
        <v>229</v>
      </c>
      <c r="E460" s="15" t="s">
        <v>427</v>
      </c>
      <c r="F460">
        <v>41</v>
      </c>
      <c r="G460">
        <v>12</v>
      </c>
      <c r="H460">
        <v>41</v>
      </c>
      <c r="I460" s="15" t="s">
        <v>8329</v>
      </c>
    </row>
    <row r="461" spans="1:9" x14ac:dyDescent="0.25">
      <c r="A461" s="1">
        <v>46284</v>
      </c>
      <c r="B461">
        <v>60</v>
      </c>
      <c r="C461" s="15" t="s">
        <v>336</v>
      </c>
      <c r="D461" s="15" t="s">
        <v>337</v>
      </c>
      <c r="E461" s="15" t="s">
        <v>310</v>
      </c>
      <c r="F461">
        <v>60</v>
      </c>
      <c r="G461">
        <v>6</v>
      </c>
      <c r="H461">
        <v>41</v>
      </c>
      <c r="I461" s="15" t="s">
        <v>8330</v>
      </c>
    </row>
    <row r="462" spans="1:9" x14ac:dyDescent="0.25">
      <c r="A462" s="1">
        <v>46284</v>
      </c>
      <c r="B462">
        <v>61</v>
      </c>
      <c r="C462" s="15" t="s">
        <v>258</v>
      </c>
      <c r="D462" s="15" t="s">
        <v>259</v>
      </c>
      <c r="E462" s="15" t="s">
        <v>296</v>
      </c>
      <c r="F462">
        <v>51</v>
      </c>
      <c r="G462">
        <v>18</v>
      </c>
      <c r="H462">
        <v>41</v>
      </c>
      <c r="I462" s="15" t="s">
        <v>8331</v>
      </c>
    </row>
    <row r="463" spans="1:9" x14ac:dyDescent="0.25">
      <c r="A463" s="1">
        <v>46284</v>
      </c>
      <c r="B463">
        <v>62</v>
      </c>
      <c r="C463" s="15" t="s">
        <v>193</v>
      </c>
      <c r="D463" s="15" t="s">
        <v>194</v>
      </c>
      <c r="E463" s="15" t="s">
        <v>250</v>
      </c>
      <c r="F463">
        <v>44</v>
      </c>
      <c r="G463">
        <v>10</v>
      </c>
      <c r="H463">
        <v>41</v>
      </c>
      <c r="I463" s="15" t="s">
        <v>8332</v>
      </c>
    </row>
    <row r="464" spans="1:9" x14ac:dyDescent="0.25">
      <c r="A464" s="1">
        <v>46284</v>
      </c>
      <c r="B464">
        <v>63</v>
      </c>
      <c r="C464" s="15" t="s">
        <v>252</v>
      </c>
      <c r="D464" s="15" t="s">
        <v>156</v>
      </c>
      <c r="E464" s="15" t="s">
        <v>286</v>
      </c>
      <c r="F464">
        <v>26</v>
      </c>
      <c r="G464">
        <v>20</v>
      </c>
      <c r="H464">
        <v>41</v>
      </c>
      <c r="I464" s="15" t="s">
        <v>8333</v>
      </c>
    </row>
    <row r="465" spans="1:9" x14ac:dyDescent="0.25">
      <c r="A465" s="1">
        <v>46284</v>
      </c>
      <c r="B465">
        <v>64</v>
      </c>
      <c r="C465" s="15" t="s">
        <v>6047</v>
      </c>
      <c r="D465" s="15" t="s">
        <v>6182</v>
      </c>
      <c r="E465" s="15" t="s">
        <v>355</v>
      </c>
      <c r="F465">
        <v>41</v>
      </c>
      <c r="G465">
        <v>5</v>
      </c>
      <c r="H465">
        <v>40</v>
      </c>
      <c r="I465" s="15" t="s">
        <v>8334</v>
      </c>
    </row>
    <row r="466" spans="1:9" x14ac:dyDescent="0.25">
      <c r="A466" s="1">
        <v>46284</v>
      </c>
      <c r="B466">
        <v>65</v>
      </c>
      <c r="C466" s="15" t="s">
        <v>309</v>
      </c>
      <c r="D466" s="15" t="s">
        <v>58</v>
      </c>
      <c r="E466" s="15" t="s">
        <v>314</v>
      </c>
      <c r="F466">
        <v>12</v>
      </c>
      <c r="G466">
        <v>13</v>
      </c>
      <c r="H466">
        <v>40</v>
      </c>
      <c r="I466" s="15" t="s">
        <v>8335</v>
      </c>
    </row>
    <row r="467" spans="1:9" x14ac:dyDescent="0.25">
      <c r="A467" s="1">
        <v>46284</v>
      </c>
      <c r="B467">
        <v>66</v>
      </c>
      <c r="C467" s="15" t="s">
        <v>332</v>
      </c>
      <c r="D467" s="15" t="s">
        <v>333</v>
      </c>
      <c r="E467" s="15" t="s">
        <v>334</v>
      </c>
      <c r="F467">
        <v>66</v>
      </c>
      <c r="G467">
        <v>13</v>
      </c>
      <c r="H467">
        <v>40</v>
      </c>
      <c r="I467" s="15" t="s">
        <v>8336</v>
      </c>
    </row>
    <row r="468" spans="1:9" x14ac:dyDescent="0.25">
      <c r="A468" s="1">
        <v>46284</v>
      </c>
      <c r="B468">
        <v>67</v>
      </c>
      <c r="C468" s="15" t="s">
        <v>6142</v>
      </c>
      <c r="D468" s="15" t="s">
        <v>124</v>
      </c>
      <c r="E468" s="15" t="s">
        <v>264</v>
      </c>
      <c r="F468">
        <v>31</v>
      </c>
      <c r="G468">
        <v>4</v>
      </c>
      <c r="H468">
        <v>40</v>
      </c>
      <c r="I468" s="15" t="s">
        <v>8337</v>
      </c>
    </row>
    <row r="469" spans="1:9" x14ac:dyDescent="0.25">
      <c r="A469" s="1">
        <v>46284</v>
      </c>
      <c r="B469">
        <v>68</v>
      </c>
      <c r="C469" s="15" t="s">
        <v>209</v>
      </c>
      <c r="D469" s="15" t="s">
        <v>156</v>
      </c>
      <c r="E469" s="15" t="s">
        <v>282</v>
      </c>
      <c r="F469">
        <v>9</v>
      </c>
      <c r="G469">
        <v>20</v>
      </c>
      <c r="H469">
        <v>39</v>
      </c>
      <c r="I469" s="15" t="s">
        <v>8338</v>
      </c>
    </row>
    <row r="470" spans="1:9" x14ac:dyDescent="0.25">
      <c r="A470" s="1">
        <v>46284</v>
      </c>
      <c r="B470">
        <v>69</v>
      </c>
      <c r="C470" s="15" t="s">
        <v>8339</v>
      </c>
      <c r="D470" s="15" t="s">
        <v>8340</v>
      </c>
      <c r="E470" s="15" t="s">
        <v>22</v>
      </c>
      <c r="F470">
        <v>69</v>
      </c>
      <c r="G470">
        <v>1</v>
      </c>
      <c r="H470">
        <v>39</v>
      </c>
      <c r="I470" s="15" t="s">
        <v>8341</v>
      </c>
    </row>
    <row r="471" spans="1:9" x14ac:dyDescent="0.25">
      <c r="A471" s="1">
        <v>46284</v>
      </c>
      <c r="B471">
        <v>70</v>
      </c>
      <c r="C471" s="15" t="s">
        <v>288</v>
      </c>
      <c r="D471" s="15" t="s">
        <v>289</v>
      </c>
      <c r="E471" s="15" t="s">
        <v>320</v>
      </c>
      <c r="F471">
        <v>31</v>
      </c>
      <c r="G471">
        <v>32</v>
      </c>
      <c r="H471">
        <v>39</v>
      </c>
      <c r="I471" s="15" t="s">
        <v>8342</v>
      </c>
    </row>
    <row r="472" spans="1:9" x14ac:dyDescent="0.25">
      <c r="A472" s="1">
        <v>46284</v>
      </c>
      <c r="B472">
        <v>71</v>
      </c>
      <c r="C472" s="15" t="s">
        <v>6104</v>
      </c>
      <c r="D472" s="15" t="s">
        <v>6105</v>
      </c>
      <c r="E472" s="15" t="s">
        <v>22</v>
      </c>
      <c r="F472">
        <v>71</v>
      </c>
      <c r="G472">
        <v>4</v>
      </c>
      <c r="H472">
        <v>38</v>
      </c>
      <c r="I472" s="15" t="s">
        <v>8343</v>
      </c>
    </row>
    <row r="473" spans="1:9" x14ac:dyDescent="0.25">
      <c r="A473" s="1">
        <v>46284</v>
      </c>
      <c r="B473">
        <v>72</v>
      </c>
      <c r="C473" s="15" t="s">
        <v>295</v>
      </c>
      <c r="D473" s="15" t="s">
        <v>58</v>
      </c>
      <c r="E473" s="15" t="s">
        <v>579</v>
      </c>
      <c r="F473">
        <v>20</v>
      </c>
      <c r="G473">
        <v>13</v>
      </c>
      <c r="H473">
        <v>38</v>
      </c>
      <c r="I473" s="15" t="s">
        <v>8344</v>
      </c>
    </row>
    <row r="474" spans="1:9" x14ac:dyDescent="0.25">
      <c r="A474" s="1">
        <v>46284</v>
      </c>
      <c r="B474">
        <v>73</v>
      </c>
      <c r="C474" s="15" t="s">
        <v>330</v>
      </c>
      <c r="D474" s="15" t="s">
        <v>191</v>
      </c>
      <c r="E474" s="15" t="s">
        <v>569</v>
      </c>
      <c r="F474">
        <v>67</v>
      </c>
      <c r="G474">
        <v>8</v>
      </c>
      <c r="H474">
        <v>38</v>
      </c>
      <c r="I474" s="15" t="s">
        <v>8345</v>
      </c>
    </row>
    <row r="475" spans="1:9" x14ac:dyDescent="0.25">
      <c r="A475" s="1">
        <v>46284</v>
      </c>
      <c r="B475">
        <v>74</v>
      </c>
      <c r="C475" s="15" t="s">
        <v>6215</v>
      </c>
      <c r="D475" s="15" t="s">
        <v>6216</v>
      </c>
      <c r="E475" s="15" t="s">
        <v>307</v>
      </c>
      <c r="F475">
        <v>74</v>
      </c>
      <c r="G475">
        <v>4</v>
      </c>
      <c r="H475">
        <v>38</v>
      </c>
      <c r="I475" s="15" t="s">
        <v>8346</v>
      </c>
    </row>
    <row r="476" spans="1:9" x14ac:dyDescent="0.25">
      <c r="A476" s="1">
        <v>46284</v>
      </c>
      <c r="B476">
        <v>75</v>
      </c>
      <c r="C476" s="15" t="s">
        <v>255</v>
      </c>
      <c r="D476" s="15" t="s">
        <v>58</v>
      </c>
      <c r="E476" s="15" t="s">
        <v>465</v>
      </c>
      <c r="F476">
        <v>9</v>
      </c>
      <c r="G476">
        <v>13</v>
      </c>
      <c r="H476">
        <v>38</v>
      </c>
      <c r="I476" s="15" t="s">
        <v>8347</v>
      </c>
    </row>
    <row r="477" spans="1:9" x14ac:dyDescent="0.25">
      <c r="A477" s="1">
        <v>46284</v>
      </c>
      <c r="B477">
        <v>76</v>
      </c>
      <c r="C477" s="15" t="s">
        <v>6051</v>
      </c>
      <c r="D477" s="15" t="s">
        <v>6179</v>
      </c>
      <c r="E477" s="15" t="s">
        <v>300</v>
      </c>
      <c r="F477">
        <v>44</v>
      </c>
      <c r="G477">
        <v>5</v>
      </c>
      <c r="H477">
        <v>37</v>
      </c>
      <c r="I477" s="15" t="s">
        <v>8348</v>
      </c>
    </row>
    <row r="478" spans="1:9" x14ac:dyDescent="0.25">
      <c r="A478" s="1">
        <v>46284</v>
      </c>
      <c r="B478">
        <v>77</v>
      </c>
      <c r="C478" s="15" t="s">
        <v>343</v>
      </c>
      <c r="D478" s="15" t="s">
        <v>344</v>
      </c>
      <c r="E478" s="15" t="s">
        <v>345</v>
      </c>
      <c r="F478">
        <v>77</v>
      </c>
      <c r="G478">
        <v>9</v>
      </c>
      <c r="H478">
        <v>37</v>
      </c>
      <c r="I478" s="15" t="s">
        <v>8349</v>
      </c>
    </row>
    <row r="479" spans="1:9" x14ac:dyDescent="0.25">
      <c r="A479" s="1">
        <v>46284</v>
      </c>
      <c r="B479">
        <v>78</v>
      </c>
      <c r="C479" s="15" t="s">
        <v>7993</v>
      </c>
      <c r="D479" s="15" t="s">
        <v>7994</v>
      </c>
      <c r="E479" s="15" t="s">
        <v>253</v>
      </c>
      <c r="F479">
        <v>36</v>
      </c>
      <c r="G479">
        <v>3</v>
      </c>
      <c r="H479">
        <v>37</v>
      </c>
      <c r="I479" s="15" t="s">
        <v>8350</v>
      </c>
    </row>
    <row r="480" spans="1:9" x14ac:dyDescent="0.25">
      <c r="A480" s="1">
        <v>46284</v>
      </c>
      <c r="B480">
        <v>79</v>
      </c>
      <c r="C480" s="15" t="s">
        <v>8054</v>
      </c>
      <c r="D480" s="15" t="s">
        <v>8055</v>
      </c>
      <c r="E480" s="15" t="s">
        <v>467</v>
      </c>
      <c r="F480">
        <v>79</v>
      </c>
      <c r="G480">
        <v>3</v>
      </c>
      <c r="H480">
        <v>36</v>
      </c>
      <c r="I480" s="15" t="s">
        <v>8351</v>
      </c>
    </row>
    <row r="481" spans="1:9" x14ac:dyDescent="0.25">
      <c r="A481" s="1">
        <v>46284</v>
      </c>
      <c r="B481">
        <v>80</v>
      </c>
      <c r="C481" s="15" t="s">
        <v>8057</v>
      </c>
      <c r="D481" s="15" t="s">
        <v>3404</v>
      </c>
      <c r="E481" s="15" t="s">
        <v>328</v>
      </c>
      <c r="F481">
        <v>80</v>
      </c>
      <c r="G481">
        <v>3</v>
      </c>
      <c r="H481">
        <v>35</v>
      </c>
      <c r="I481" s="15" t="s">
        <v>8352</v>
      </c>
    </row>
    <row r="482" spans="1:9" x14ac:dyDescent="0.25">
      <c r="A482" s="1">
        <v>46284</v>
      </c>
      <c r="B482">
        <v>81</v>
      </c>
      <c r="C482" s="15" t="s">
        <v>8353</v>
      </c>
      <c r="D482" s="15" t="s">
        <v>6260</v>
      </c>
      <c r="E482" s="15" t="s">
        <v>22</v>
      </c>
      <c r="F482">
        <v>81</v>
      </c>
      <c r="G482">
        <v>1</v>
      </c>
      <c r="H482">
        <v>34</v>
      </c>
      <c r="I482" s="15" t="s">
        <v>8354</v>
      </c>
    </row>
    <row r="483" spans="1:9" x14ac:dyDescent="0.25">
      <c r="A483" s="1">
        <v>46284</v>
      </c>
      <c r="B483">
        <v>82</v>
      </c>
      <c r="C483" s="15" t="s">
        <v>505</v>
      </c>
      <c r="D483" s="15" t="s">
        <v>506</v>
      </c>
      <c r="E483" s="15" t="s">
        <v>22</v>
      </c>
      <c r="F483">
        <v>82</v>
      </c>
      <c r="G483">
        <v>4</v>
      </c>
      <c r="H483">
        <v>33</v>
      </c>
      <c r="I483" s="15" t="s">
        <v>8355</v>
      </c>
    </row>
    <row r="484" spans="1:9" x14ac:dyDescent="0.25">
      <c r="A484" s="1">
        <v>46284</v>
      </c>
      <c r="B484">
        <v>83</v>
      </c>
      <c r="C484" s="15" t="s">
        <v>339</v>
      </c>
      <c r="D484" s="15" t="s">
        <v>340</v>
      </c>
      <c r="E484" s="15" t="s">
        <v>497</v>
      </c>
      <c r="F484">
        <v>57</v>
      </c>
      <c r="G484">
        <v>19</v>
      </c>
      <c r="H484">
        <v>33</v>
      </c>
      <c r="I484" s="15" t="s">
        <v>8356</v>
      </c>
    </row>
    <row r="485" spans="1:9" x14ac:dyDescent="0.25">
      <c r="A485" s="1">
        <v>46284</v>
      </c>
      <c r="B485">
        <v>84</v>
      </c>
      <c r="C485" s="15" t="s">
        <v>6219</v>
      </c>
      <c r="D485" s="15" t="s">
        <v>6220</v>
      </c>
      <c r="E485" s="15" t="s">
        <v>22</v>
      </c>
      <c r="F485">
        <v>84</v>
      </c>
      <c r="G485">
        <v>3</v>
      </c>
      <c r="H485">
        <v>33</v>
      </c>
      <c r="I485" s="15" t="s">
        <v>8357</v>
      </c>
    </row>
    <row r="486" spans="1:9" x14ac:dyDescent="0.25">
      <c r="A486" s="1">
        <v>46284</v>
      </c>
      <c r="B486">
        <v>85</v>
      </c>
      <c r="C486" s="15" t="s">
        <v>493</v>
      </c>
      <c r="D486" s="15" t="s">
        <v>494</v>
      </c>
      <c r="E486" s="15" t="s">
        <v>22</v>
      </c>
      <c r="F486">
        <v>85</v>
      </c>
      <c r="G486">
        <v>7</v>
      </c>
      <c r="H486">
        <v>32</v>
      </c>
      <c r="I486" s="15" t="s">
        <v>8358</v>
      </c>
    </row>
    <row r="487" spans="1:9" x14ac:dyDescent="0.25">
      <c r="A487" s="1">
        <v>46284</v>
      </c>
      <c r="B487">
        <v>86</v>
      </c>
      <c r="C487" s="15" t="s">
        <v>353</v>
      </c>
      <c r="D487" s="15" t="s">
        <v>354</v>
      </c>
      <c r="E487" s="15" t="s">
        <v>485</v>
      </c>
      <c r="F487">
        <v>17</v>
      </c>
      <c r="G487">
        <v>13</v>
      </c>
      <c r="H487">
        <v>32</v>
      </c>
      <c r="I487" s="15" t="s">
        <v>8359</v>
      </c>
    </row>
    <row r="488" spans="1:9" x14ac:dyDescent="0.25">
      <c r="A488" s="1">
        <v>46284</v>
      </c>
      <c r="B488">
        <v>87</v>
      </c>
      <c r="C488" s="15" t="s">
        <v>8360</v>
      </c>
      <c r="D488" s="15" t="s">
        <v>8361</v>
      </c>
      <c r="E488" s="15" t="s">
        <v>22</v>
      </c>
      <c r="F488">
        <v>87</v>
      </c>
      <c r="G488">
        <v>1</v>
      </c>
      <c r="H488">
        <v>32</v>
      </c>
      <c r="I488" s="15" t="s">
        <v>8362</v>
      </c>
    </row>
    <row r="489" spans="1:9" x14ac:dyDescent="0.25">
      <c r="A489" s="1">
        <v>46284</v>
      </c>
      <c r="B489">
        <v>88</v>
      </c>
      <c r="C489" s="15" t="s">
        <v>3600</v>
      </c>
      <c r="D489" s="15" t="s">
        <v>3601</v>
      </c>
      <c r="E489" s="15" t="s">
        <v>22</v>
      </c>
      <c r="F489">
        <v>88</v>
      </c>
      <c r="G489">
        <v>6</v>
      </c>
      <c r="H489">
        <v>31</v>
      </c>
      <c r="I489" s="15" t="s">
        <v>8363</v>
      </c>
    </row>
    <row r="490" spans="1:9" x14ac:dyDescent="0.25">
      <c r="A490" s="1">
        <v>46284</v>
      </c>
      <c r="B490">
        <v>89</v>
      </c>
      <c r="C490" s="15" t="s">
        <v>8138</v>
      </c>
      <c r="D490" s="15" t="s">
        <v>219</v>
      </c>
      <c r="E490" s="15" t="s">
        <v>290</v>
      </c>
      <c r="F490">
        <v>70</v>
      </c>
      <c r="G490">
        <v>2</v>
      </c>
      <c r="H490">
        <v>31</v>
      </c>
      <c r="I490" s="15" t="s">
        <v>8364</v>
      </c>
    </row>
    <row r="491" spans="1:9" x14ac:dyDescent="0.25">
      <c r="A491" s="1">
        <v>46284</v>
      </c>
      <c r="B491">
        <v>90</v>
      </c>
      <c r="C491" s="15" t="s">
        <v>1403</v>
      </c>
      <c r="D491" s="15" t="s">
        <v>156</v>
      </c>
      <c r="E491" s="15" t="s">
        <v>351</v>
      </c>
      <c r="F491">
        <v>14</v>
      </c>
      <c r="G491">
        <v>9</v>
      </c>
      <c r="H491">
        <v>30</v>
      </c>
      <c r="I491" s="15" t="s">
        <v>8365</v>
      </c>
    </row>
    <row r="492" spans="1:9" x14ac:dyDescent="0.25">
      <c r="A492" s="1">
        <v>46284</v>
      </c>
      <c r="B492">
        <v>91</v>
      </c>
      <c r="C492" s="15" t="s">
        <v>8366</v>
      </c>
      <c r="D492" s="15" t="s">
        <v>8367</v>
      </c>
      <c r="E492" s="15" t="s">
        <v>22</v>
      </c>
      <c r="F492">
        <v>91</v>
      </c>
      <c r="G492">
        <v>1</v>
      </c>
      <c r="H492">
        <v>30</v>
      </c>
      <c r="I492" s="15" t="s">
        <v>8368</v>
      </c>
    </row>
    <row r="493" spans="1:9" x14ac:dyDescent="0.25">
      <c r="A493" s="1">
        <v>46284</v>
      </c>
      <c r="B493">
        <v>92</v>
      </c>
      <c r="C493" s="15" t="s">
        <v>236</v>
      </c>
      <c r="D493" s="15" t="s">
        <v>237</v>
      </c>
      <c r="E493" s="15" t="s">
        <v>22</v>
      </c>
      <c r="F493">
        <v>27</v>
      </c>
      <c r="G493">
        <v>18</v>
      </c>
      <c r="H493">
        <v>30</v>
      </c>
      <c r="I493" s="15" t="s">
        <v>8369</v>
      </c>
    </row>
    <row r="494" spans="1:9" x14ac:dyDescent="0.25">
      <c r="A494" s="1">
        <v>46284</v>
      </c>
      <c r="B494">
        <v>93</v>
      </c>
      <c r="C494" s="15" t="s">
        <v>284</v>
      </c>
      <c r="D494" s="15" t="s">
        <v>285</v>
      </c>
      <c r="E494" s="15" t="s">
        <v>22</v>
      </c>
      <c r="F494">
        <v>2</v>
      </c>
      <c r="G494">
        <v>16</v>
      </c>
      <c r="H494">
        <v>29</v>
      </c>
      <c r="I494" s="15" t="s">
        <v>8370</v>
      </c>
    </row>
    <row r="495" spans="1:9" x14ac:dyDescent="0.25">
      <c r="A495" s="1">
        <v>46284</v>
      </c>
      <c r="B495">
        <v>94</v>
      </c>
      <c r="C495" s="15" t="s">
        <v>620</v>
      </c>
      <c r="D495" s="15" t="s">
        <v>621</v>
      </c>
      <c r="E495" s="15" t="s">
        <v>22</v>
      </c>
      <c r="F495">
        <v>94</v>
      </c>
      <c r="G495">
        <v>6</v>
      </c>
      <c r="H495">
        <v>29</v>
      </c>
      <c r="I495" s="15" t="s">
        <v>8371</v>
      </c>
    </row>
    <row r="496" spans="1:9" x14ac:dyDescent="0.25">
      <c r="A496" s="1">
        <v>46284</v>
      </c>
      <c r="B496">
        <v>95</v>
      </c>
      <c r="C496" s="15" t="s">
        <v>8372</v>
      </c>
      <c r="D496" s="15" t="s">
        <v>8373</v>
      </c>
      <c r="E496" s="15" t="s">
        <v>22</v>
      </c>
      <c r="F496">
        <v>95</v>
      </c>
      <c r="G496">
        <v>1</v>
      </c>
      <c r="H496">
        <v>29</v>
      </c>
      <c r="I496" s="15" t="s">
        <v>8374</v>
      </c>
    </row>
    <row r="497" spans="1:9" x14ac:dyDescent="0.25">
      <c r="A497" s="1">
        <v>46284</v>
      </c>
      <c r="B497">
        <v>96</v>
      </c>
      <c r="C497" s="15" t="s">
        <v>464</v>
      </c>
      <c r="D497" s="15" t="s">
        <v>58</v>
      </c>
      <c r="E497" s="15" t="s">
        <v>22</v>
      </c>
      <c r="F497">
        <v>21</v>
      </c>
      <c r="G497">
        <v>8</v>
      </c>
      <c r="H497">
        <v>29</v>
      </c>
      <c r="I497" s="15" t="s">
        <v>8375</v>
      </c>
    </row>
    <row r="498" spans="1:9" x14ac:dyDescent="0.25">
      <c r="A498" s="1">
        <v>46284</v>
      </c>
      <c r="B498">
        <v>97</v>
      </c>
      <c r="C498" s="15" t="s">
        <v>935</v>
      </c>
      <c r="D498" s="15" t="s">
        <v>219</v>
      </c>
      <c r="E498" s="15" t="s">
        <v>188</v>
      </c>
      <c r="F498">
        <v>40</v>
      </c>
      <c r="G498">
        <v>3</v>
      </c>
      <c r="H498">
        <v>29</v>
      </c>
      <c r="I498" s="15" t="s">
        <v>8376</v>
      </c>
    </row>
    <row r="499" spans="1:9" x14ac:dyDescent="0.25">
      <c r="A499" s="1">
        <v>46284</v>
      </c>
      <c r="B499">
        <v>98</v>
      </c>
      <c r="C499" s="15" t="s">
        <v>305</v>
      </c>
      <c r="D499" s="15" t="s">
        <v>306</v>
      </c>
      <c r="E499" s="15" t="s">
        <v>22</v>
      </c>
      <c r="F499">
        <v>58</v>
      </c>
      <c r="G499">
        <v>6</v>
      </c>
      <c r="H499">
        <v>29</v>
      </c>
      <c r="I499" s="15" t="s">
        <v>8377</v>
      </c>
    </row>
    <row r="500" spans="1:9" x14ac:dyDescent="0.25">
      <c r="A500" s="1">
        <v>46284</v>
      </c>
      <c r="B500">
        <v>99</v>
      </c>
      <c r="C500" s="15" t="s">
        <v>273</v>
      </c>
      <c r="D500" s="15" t="s">
        <v>274</v>
      </c>
      <c r="E500" s="15" t="s">
        <v>22</v>
      </c>
      <c r="F500">
        <v>50</v>
      </c>
      <c r="G500">
        <v>9</v>
      </c>
      <c r="H500">
        <v>28</v>
      </c>
      <c r="I500" s="15" t="s">
        <v>8378</v>
      </c>
    </row>
    <row r="501" spans="1:9" x14ac:dyDescent="0.25">
      <c r="A501" s="1">
        <v>46284</v>
      </c>
      <c r="B501">
        <v>100</v>
      </c>
      <c r="C501" s="15" t="s">
        <v>6222</v>
      </c>
      <c r="D501" s="15" t="s">
        <v>6223</v>
      </c>
      <c r="E501" s="15" t="s">
        <v>22</v>
      </c>
      <c r="F501">
        <v>99</v>
      </c>
      <c r="G501">
        <v>2</v>
      </c>
      <c r="H501">
        <v>28</v>
      </c>
      <c r="I501" s="15" t="s">
        <v>8379</v>
      </c>
    </row>
    <row r="502" spans="1:9" x14ac:dyDescent="0.25">
      <c r="A502" s="1">
        <v>46277</v>
      </c>
      <c r="B502">
        <v>1</v>
      </c>
      <c r="C502" s="15" t="s">
        <v>9</v>
      </c>
      <c r="D502" s="15" t="s">
        <v>10</v>
      </c>
      <c r="E502" s="15" t="s">
        <v>11</v>
      </c>
      <c r="F502">
        <v>1</v>
      </c>
      <c r="G502">
        <v>46</v>
      </c>
      <c r="H502">
        <v>297</v>
      </c>
      <c r="I502" s="15" t="s">
        <v>8066</v>
      </c>
    </row>
    <row r="503" spans="1:9" x14ac:dyDescent="0.25">
      <c r="A503" s="1">
        <v>46277</v>
      </c>
      <c r="B503">
        <v>2</v>
      </c>
      <c r="C503" s="15" t="s">
        <v>28</v>
      </c>
      <c r="D503" s="15" t="s">
        <v>29</v>
      </c>
      <c r="E503" s="15" t="s">
        <v>19</v>
      </c>
      <c r="F503">
        <v>2</v>
      </c>
      <c r="G503">
        <v>22</v>
      </c>
      <c r="H503">
        <v>202</v>
      </c>
      <c r="I503" s="15" t="s">
        <v>8067</v>
      </c>
    </row>
    <row r="504" spans="1:9" x14ac:dyDescent="0.25">
      <c r="A504" s="1">
        <v>46277</v>
      </c>
      <c r="B504">
        <v>3</v>
      </c>
      <c r="C504" s="15" t="s">
        <v>24</v>
      </c>
      <c r="D504" s="15" t="s">
        <v>25</v>
      </c>
      <c r="E504" s="15" t="s">
        <v>26</v>
      </c>
      <c r="F504">
        <v>1</v>
      </c>
      <c r="G504">
        <v>13</v>
      </c>
      <c r="H504">
        <v>184</v>
      </c>
      <c r="I504" s="15" t="s">
        <v>8068</v>
      </c>
    </row>
    <row r="505" spans="1:9" x14ac:dyDescent="0.25">
      <c r="A505" s="1">
        <v>46277</v>
      </c>
      <c r="B505">
        <v>4</v>
      </c>
      <c r="C505" s="15" t="s">
        <v>13</v>
      </c>
      <c r="D505" s="15" t="s">
        <v>14</v>
      </c>
      <c r="E505" s="15" t="s">
        <v>30</v>
      </c>
      <c r="F505">
        <v>1</v>
      </c>
      <c r="G505">
        <v>14</v>
      </c>
      <c r="H505">
        <v>162</v>
      </c>
      <c r="I505" s="15" t="s">
        <v>8069</v>
      </c>
    </row>
    <row r="506" spans="1:9" x14ac:dyDescent="0.25">
      <c r="A506" s="1">
        <v>46277</v>
      </c>
      <c r="B506">
        <v>5</v>
      </c>
      <c r="C506" s="15" t="s">
        <v>17</v>
      </c>
      <c r="D506" s="15" t="s">
        <v>18</v>
      </c>
      <c r="E506" s="15" t="s">
        <v>34</v>
      </c>
      <c r="F506">
        <v>2</v>
      </c>
      <c r="G506">
        <v>6</v>
      </c>
      <c r="H506">
        <v>161</v>
      </c>
      <c r="I506" s="15" t="s">
        <v>8070</v>
      </c>
    </row>
    <row r="507" spans="1:9" x14ac:dyDescent="0.25">
      <c r="A507" s="1">
        <v>46277</v>
      </c>
      <c r="B507">
        <v>6</v>
      </c>
      <c r="C507" s="15" t="s">
        <v>36</v>
      </c>
      <c r="D507" s="15" t="s">
        <v>37</v>
      </c>
      <c r="E507" s="15" t="s">
        <v>38</v>
      </c>
      <c r="F507">
        <v>5</v>
      </c>
      <c r="G507">
        <v>49</v>
      </c>
      <c r="H507">
        <v>152</v>
      </c>
      <c r="I507" s="15" t="s">
        <v>8071</v>
      </c>
    </row>
    <row r="508" spans="1:9" x14ac:dyDescent="0.25">
      <c r="A508" s="1">
        <v>46277</v>
      </c>
      <c r="B508">
        <v>7</v>
      </c>
      <c r="C508" s="15" t="s">
        <v>40</v>
      </c>
      <c r="D508" s="15" t="s">
        <v>41</v>
      </c>
      <c r="E508" s="15" t="s">
        <v>42</v>
      </c>
      <c r="F508">
        <v>5</v>
      </c>
      <c r="G508">
        <v>49</v>
      </c>
      <c r="H508">
        <v>150</v>
      </c>
      <c r="I508" s="15" t="s">
        <v>8072</v>
      </c>
    </row>
    <row r="509" spans="1:9" x14ac:dyDescent="0.25">
      <c r="A509" s="1">
        <v>46277</v>
      </c>
      <c r="B509">
        <v>8</v>
      </c>
      <c r="C509" s="15" t="s">
        <v>47</v>
      </c>
      <c r="D509" s="15" t="s">
        <v>41</v>
      </c>
      <c r="E509" s="15" t="s">
        <v>45</v>
      </c>
      <c r="F509">
        <v>2</v>
      </c>
      <c r="G509">
        <v>54</v>
      </c>
      <c r="H509">
        <v>144</v>
      </c>
      <c r="I509" s="15" t="s">
        <v>8073</v>
      </c>
    </row>
    <row r="510" spans="1:9" x14ac:dyDescent="0.25">
      <c r="A510" s="1">
        <v>46277</v>
      </c>
      <c r="B510">
        <v>9</v>
      </c>
      <c r="C510" s="15" t="s">
        <v>50</v>
      </c>
      <c r="D510" s="15" t="s">
        <v>51</v>
      </c>
      <c r="E510" s="15" t="s">
        <v>52</v>
      </c>
      <c r="F510">
        <v>4</v>
      </c>
      <c r="G510">
        <v>27</v>
      </c>
      <c r="H510">
        <v>139</v>
      </c>
      <c r="I510" s="15" t="s">
        <v>8074</v>
      </c>
    </row>
    <row r="511" spans="1:9" x14ac:dyDescent="0.25">
      <c r="A511" s="1">
        <v>46277</v>
      </c>
      <c r="B511">
        <v>10</v>
      </c>
      <c r="C511" s="15" t="s">
        <v>44</v>
      </c>
      <c r="D511" s="15" t="s">
        <v>10</v>
      </c>
      <c r="E511" s="15" t="s">
        <v>48</v>
      </c>
      <c r="F511">
        <v>2</v>
      </c>
      <c r="G511">
        <v>29</v>
      </c>
      <c r="H511">
        <v>138</v>
      </c>
      <c r="I511" s="15" t="s">
        <v>8075</v>
      </c>
    </row>
    <row r="512" spans="1:9" x14ac:dyDescent="0.25">
      <c r="A512" s="1">
        <v>46277</v>
      </c>
      <c r="B512">
        <v>11</v>
      </c>
      <c r="C512" s="15" t="s">
        <v>32</v>
      </c>
      <c r="D512" s="15" t="s">
        <v>33</v>
      </c>
      <c r="E512" s="15" t="s">
        <v>15</v>
      </c>
      <c r="F512">
        <v>4</v>
      </c>
      <c r="G512">
        <v>19</v>
      </c>
      <c r="H512">
        <v>138</v>
      </c>
      <c r="I512" s="15" t="s">
        <v>8076</v>
      </c>
    </row>
    <row r="513" spans="1:9" x14ac:dyDescent="0.25">
      <c r="A513" s="1">
        <v>46277</v>
      </c>
      <c r="B513">
        <v>12</v>
      </c>
      <c r="C513" s="15" t="s">
        <v>65</v>
      </c>
      <c r="D513" s="15" t="s">
        <v>58</v>
      </c>
      <c r="E513" s="15" t="s">
        <v>63</v>
      </c>
      <c r="F513">
        <v>3</v>
      </c>
      <c r="G513">
        <v>12</v>
      </c>
      <c r="H513">
        <v>127</v>
      </c>
      <c r="I513" s="15" t="s">
        <v>8077</v>
      </c>
    </row>
    <row r="514" spans="1:9" x14ac:dyDescent="0.25">
      <c r="A514" s="1">
        <v>46277</v>
      </c>
      <c r="B514">
        <v>13</v>
      </c>
      <c r="C514" s="15" t="s">
        <v>57</v>
      </c>
      <c r="D514" s="15" t="s">
        <v>58</v>
      </c>
      <c r="E514" s="15" t="s">
        <v>59</v>
      </c>
      <c r="F514">
        <v>1</v>
      </c>
      <c r="G514">
        <v>20</v>
      </c>
      <c r="H514">
        <v>123</v>
      </c>
      <c r="I514" s="15" t="s">
        <v>8078</v>
      </c>
    </row>
    <row r="515" spans="1:9" x14ac:dyDescent="0.25">
      <c r="A515" s="1">
        <v>46277</v>
      </c>
      <c r="B515">
        <v>14</v>
      </c>
      <c r="C515" s="15" t="s">
        <v>54</v>
      </c>
      <c r="D515" s="15" t="s">
        <v>51</v>
      </c>
      <c r="E515" s="15" t="s">
        <v>55</v>
      </c>
      <c r="F515">
        <v>1</v>
      </c>
      <c r="G515">
        <v>34</v>
      </c>
      <c r="H515">
        <v>120</v>
      </c>
      <c r="I515" s="15" t="s">
        <v>8079</v>
      </c>
    </row>
    <row r="516" spans="1:9" x14ac:dyDescent="0.25">
      <c r="A516" s="1">
        <v>46277</v>
      </c>
      <c r="B516">
        <v>15</v>
      </c>
      <c r="C516" s="15" t="s">
        <v>68</v>
      </c>
      <c r="D516" s="15" t="s">
        <v>69</v>
      </c>
      <c r="E516" s="15" t="s">
        <v>66</v>
      </c>
      <c r="F516">
        <v>14</v>
      </c>
      <c r="G516">
        <v>33</v>
      </c>
      <c r="H516">
        <v>120</v>
      </c>
      <c r="I516" s="15" t="s">
        <v>8080</v>
      </c>
    </row>
    <row r="517" spans="1:9" x14ac:dyDescent="0.25">
      <c r="A517" s="1">
        <v>46277</v>
      </c>
      <c r="B517">
        <v>16</v>
      </c>
      <c r="C517" s="15" t="s">
        <v>6080</v>
      </c>
      <c r="D517" s="15" t="s">
        <v>6150</v>
      </c>
      <c r="E517" s="15" t="s">
        <v>142</v>
      </c>
      <c r="F517">
        <v>16</v>
      </c>
      <c r="G517">
        <v>4</v>
      </c>
      <c r="H517">
        <v>116</v>
      </c>
      <c r="I517" s="15" t="s">
        <v>8081</v>
      </c>
    </row>
    <row r="518" spans="1:9" x14ac:dyDescent="0.25">
      <c r="A518" s="1">
        <v>46277</v>
      </c>
      <c r="B518">
        <v>17</v>
      </c>
      <c r="C518" s="15" t="s">
        <v>61</v>
      </c>
      <c r="D518" s="15" t="s">
        <v>62</v>
      </c>
      <c r="E518" s="15" t="s">
        <v>77</v>
      </c>
      <c r="F518">
        <v>1</v>
      </c>
      <c r="G518">
        <v>16</v>
      </c>
      <c r="H518">
        <v>110</v>
      </c>
      <c r="I518" s="15" t="s">
        <v>8082</v>
      </c>
    </row>
    <row r="519" spans="1:9" x14ac:dyDescent="0.25">
      <c r="A519" s="1">
        <v>46277</v>
      </c>
      <c r="B519">
        <v>18</v>
      </c>
      <c r="C519" s="15" t="s">
        <v>72</v>
      </c>
      <c r="D519" s="15" t="s">
        <v>73</v>
      </c>
      <c r="E519" s="15" t="s">
        <v>74</v>
      </c>
      <c r="F519">
        <v>12</v>
      </c>
      <c r="G519">
        <v>29</v>
      </c>
      <c r="H519">
        <v>107</v>
      </c>
      <c r="I519" s="15" t="s">
        <v>8083</v>
      </c>
    </row>
    <row r="520" spans="1:9" x14ac:dyDescent="0.25">
      <c r="A520" s="1">
        <v>46277</v>
      </c>
      <c r="B520">
        <v>19</v>
      </c>
      <c r="C520" s="15" t="s">
        <v>7971</v>
      </c>
      <c r="D520" s="15" t="s">
        <v>7968</v>
      </c>
      <c r="E520" s="15" t="s">
        <v>81</v>
      </c>
      <c r="F520">
        <v>1</v>
      </c>
      <c r="G520">
        <v>28</v>
      </c>
      <c r="H520">
        <v>100</v>
      </c>
      <c r="I520" s="15" t="s">
        <v>8084</v>
      </c>
    </row>
    <row r="521" spans="1:9" x14ac:dyDescent="0.25">
      <c r="A521" s="1">
        <v>46277</v>
      </c>
      <c r="B521">
        <v>20</v>
      </c>
      <c r="C521" s="15" t="s">
        <v>104</v>
      </c>
      <c r="D521" s="15" t="s">
        <v>105</v>
      </c>
      <c r="E521" s="15" t="s">
        <v>102</v>
      </c>
      <c r="F521">
        <v>16</v>
      </c>
      <c r="G521">
        <v>30</v>
      </c>
      <c r="H521">
        <v>100</v>
      </c>
      <c r="I521" s="15" t="s">
        <v>8085</v>
      </c>
    </row>
    <row r="522" spans="1:9" x14ac:dyDescent="0.25">
      <c r="A522" s="1">
        <v>46277</v>
      </c>
      <c r="B522">
        <v>21</v>
      </c>
      <c r="C522" s="15" t="s">
        <v>100</v>
      </c>
      <c r="D522" s="15" t="s">
        <v>101</v>
      </c>
      <c r="E522" s="15" t="s">
        <v>114</v>
      </c>
      <c r="F522">
        <v>20</v>
      </c>
      <c r="G522">
        <v>27</v>
      </c>
      <c r="H522">
        <v>99</v>
      </c>
      <c r="I522" s="15" t="s">
        <v>8086</v>
      </c>
    </row>
    <row r="523" spans="1:9" x14ac:dyDescent="0.25">
      <c r="A523" s="1">
        <v>46277</v>
      </c>
      <c r="B523">
        <v>22</v>
      </c>
      <c r="C523" s="15" t="s">
        <v>7967</v>
      </c>
      <c r="D523" s="15" t="s">
        <v>7968</v>
      </c>
      <c r="E523" s="15" t="s">
        <v>70</v>
      </c>
      <c r="F523">
        <v>16</v>
      </c>
      <c r="G523">
        <v>10</v>
      </c>
      <c r="H523">
        <v>98</v>
      </c>
      <c r="I523" s="15" t="s">
        <v>8087</v>
      </c>
    </row>
    <row r="524" spans="1:9" x14ac:dyDescent="0.25">
      <c r="A524" s="1">
        <v>46277</v>
      </c>
      <c r="B524">
        <v>23</v>
      </c>
      <c r="C524" s="15" t="s">
        <v>79</v>
      </c>
      <c r="D524" s="15" t="s">
        <v>80</v>
      </c>
      <c r="E524" s="15" t="s">
        <v>110</v>
      </c>
      <c r="F524">
        <v>18</v>
      </c>
      <c r="G524">
        <v>7</v>
      </c>
      <c r="H524">
        <v>96</v>
      </c>
      <c r="I524" s="15" t="s">
        <v>8088</v>
      </c>
    </row>
    <row r="525" spans="1:9" x14ac:dyDescent="0.25">
      <c r="A525" s="1">
        <v>46277</v>
      </c>
      <c r="B525">
        <v>24</v>
      </c>
      <c r="C525" s="15" t="s">
        <v>159</v>
      </c>
      <c r="D525" s="15" t="s">
        <v>160</v>
      </c>
      <c r="E525" s="15" t="s">
        <v>96</v>
      </c>
      <c r="F525">
        <v>18</v>
      </c>
      <c r="G525">
        <v>6</v>
      </c>
      <c r="H525">
        <v>93</v>
      </c>
      <c r="I525" s="15" t="s">
        <v>8089</v>
      </c>
    </row>
    <row r="526" spans="1:9" x14ac:dyDescent="0.25">
      <c r="A526" s="1">
        <v>46277</v>
      </c>
      <c r="B526">
        <v>25</v>
      </c>
      <c r="C526" s="15" t="s">
        <v>94</v>
      </c>
      <c r="D526" s="15" t="s">
        <v>95</v>
      </c>
      <c r="E526" s="15" t="s">
        <v>157</v>
      </c>
      <c r="F526">
        <v>17</v>
      </c>
      <c r="G526">
        <v>15</v>
      </c>
      <c r="H526">
        <v>90</v>
      </c>
      <c r="I526" s="15" t="s">
        <v>8090</v>
      </c>
    </row>
    <row r="527" spans="1:9" x14ac:dyDescent="0.25">
      <c r="A527" s="1">
        <v>46277</v>
      </c>
      <c r="B527">
        <v>26</v>
      </c>
      <c r="C527" s="15" t="s">
        <v>120</v>
      </c>
      <c r="D527" s="15" t="s">
        <v>58</v>
      </c>
      <c r="E527" s="15" t="s">
        <v>138</v>
      </c>
      <c r="F527">
        <v>5</v>
      </c>
      <c r="G527">
        <v>15</v>
      </c>
      <c r="H527">
        <v>85</v>
      </c>
      <c r="I527" s="15" t="s">
        <v>8091</v>
      </c>
    </row>
    <row r="528" spans="1:9" x14ac:dyDescent="0.25">
      <c r="A528" s="1">
        <v>46277</v>
      </c>
      <c r="B528">
        <v>27</v>
      </c>
      <c r="C528" s="15" t="s">
        <v>6022</v>
      </c>
      <c r="D528" s="15" t="s">
        <v>6023</v>
      </c>
      <c r="E528" s="15" t="s">
        <v>125</v>
      </c>
      <c r="F528">
        <v>19</v>
      </c>
      <c r="G528">
        <v>4</v>
      </c>
      <c r="H528">
        <v>82</v>
      </c>
      <c r="I528" s="15" t="s">
        <v>8092</v>
      </c>
    </row>
    <row r="529" spans="1:9" x14ac:dyDescent="0.25">
      <c r="A529" s="1">
        <v>46277</v>
      </c>
      <c r="B529">
        <v>28</v>
      </c>
      <c r="C529" s="15" t="s">
        <v>144</v>
      </c>
      <c r="D529" s="15" t="s">
        <v>10</v>
      </c>
      <c r="E529" s="15" t="s">
        <v>479</v>
      </c>
      <c r="F529">
        <v>21</v>
      </c>
      <c r="G529">
        <v>24</v>
      </c>
      <c r="H529">
        <v>80</v>
      </c>
      <c r="I529" s="15" t="s">
        <v>8093</v>
      </c>
    </row>
    <row r="530" spans="1:9" x14ac:dyDescent="0.25">
      <c r="A530" s="1">
        <v>46277</v>
      </c>
      <c r="B530">
        <v>29</v>
      </c>
      <c r="C530" s="15" t="s">
        <v>190</v>
      </c>
      <c r="D530" s="15" t="s">
        <v>191</v>
      </c>
      <c r="E530" s="15" t="s">
        <v>106</v>
      </c>
      <c r="F530">
        <v>19</v>
      </c>
      <c r="G530">
        <v>5</v>
      </c>
      <c r="H530">
        <v>79</v>
      </c>
      <c r="I530" s="15" t="s">
        <v>8094</v>
      </c>
    </row>
    <row r="531" spans="1:9" x14ac:dyDescent="0.25">
      <c r="A531" s="1">
        <v>46277</v>
      </c>
      <c r="B531">
        <v>30</v>
      </c>
      <c r="C531" s="15" t="s">
        <v>123</v>
      </c>
      <c r="D531" s="15" t="s">
        <v>124</v>
      </c>
      <c r="E531" s="15" t="s">
        <v>149</v>
      </c>
      <c r="F531">
        <v>24</v>
      </c>
      <c r="G531">
        <v>6</v>
      </c>
      <c r="H531">
        <v>77</v>
      </c>
      <c r="I531" s="15" t="s">
        <v>8095</v>
      </c>
    </row>
    <row r="532" spans="1:9" x14ac:dyDescent="0.25">
      <c r="A532" s="1">
        <v>46277</v>
      </c>
      <c r="B532">
        <v>31</v>
      </c>
      <c r="C532" s="15" t="s">
        <v>112</v>
      </c>
      <c r="D532" s="15" t="s">
        <v>113</v>
      </c>
      <c r="E532" s="15" t="s">
        <v>385</v>
      </c>
      <c r="F532">
        <v>17</v>
      </c>
      <c r="G532">
        <v>12</v>
      </c>
      <c r="H532">
        <v>75</v>
      </c>
      <c r="I532" s="15" t="s">
        <v>8096</v>
      </c>
    </row>
    <row r="533" spans="1:9" x14ac:dyDescent="0.25">
      <c r="A533" s="1">
        <v>46277</v>
      </c>
      <c r="B533">
        <v>32</v>
      </c>
      <c r="C533" s="15" t="s">
        <v>140</v>
      </c>
      <c r="D533" s="15" t="s">
        <v>141</v>
      </c>
      <c r="E533" s="15" t="s">
        <v>164</v>
      </c>
      <c r="F533">
        <v>29</v>
      </c>
      <c r="G533">
        <v>24</v>
      </c>
      <c r="H533">
        <v>71</v>
      </c>
      <c r="I533" s="15" t="s">
        <v>8097</v>
      </c>
    </row>
    <row r="534" spans="1:9" x14ac:dyDescent="0.25">
      <c r="A534" s="1">
        <v>46277</v>
      </c>
      <c r="B534">
        <v>33</v>
      </c>
      <c r="C534" s="15" t="s">
        <v>147</v>
      </c>
      <c r="D534" s="15" t="s">
        <v>148</v>
      </c>
      <c r="E534" s="15" t="s">
        <v>188</v>
      </c>
      <c r="F534">
        <v>25</v>
      </c>
      <c r="G534">
        <v>17</v>
      </c>
      <c r="H534">
        <v>70</v>
      </c>
      <c r="I534" s="15" t="s">
        <v>8098</v>
      </c>
    </row>
    <row r="535" spans="1:9" x14ac:dyDescent="0.25">
      <c r="A535" s="1">
        <v>46277</v>
      </c>
      <c r="B535">
        <v>34</v>
      </c>
      <c r="C535" s="15" t="s">
        <v>21</v>
      </c>
      <c r="D535" s="15" t="s">
        <v>14</v>
      </c>
      <c r="E535" s="15" t="s">
        <v>145</v>
      </c>
      <c r="F535">
        <v>4</v>
      </c>
      <c r="G535">
        <v>5</v>
      </c>
      <c r="H535">
        <v>70</v>
      </c>
      <c r="I535" s="15" t="s">
        <v>8099</v>
      </c>
    </row>
    <row r="536" spans="1:9" x14ac:dyDescent="0.25">
      <c r="A536" s="1">
        <v>46277</v>
      </c>
      <c r="B536">
        <v>35</v>
      </c>
      <c r="C536" s="15" t="s">
        <v>129</v>
      </c>
      <c r="D536" s="15" t="s">
        <v>62</v>
      </c>
      <c r="E536" s="15" t="s">
        <v>180</v>
      </c>
      <c r="F536">
        <v>4</v>
      </c>
      <c r="G536">
        <v>16</v>
      </c>
      <c r="H536">
        <v>69</v>
      </c>
      <c r="I536" s="15" t="s">
        <v>8100</v>
      </c>
    </row>
    <row r="537" spans="1:9" x14ac:dyDescent="0.25">
      <c r="A537" s="1">
        <v>46277</v>
      </c>
      <c r="B537">
        <v>36</v>
      </c>
      <c r="C537" s="15" t="s">
        <v>155</v>
      </c>
      <c r="D537" s="15" t="s">
        <v>156</v>
      </c>
      <c r="E537" s="15" t="s">
        <v>176</v>
      </c>
      <c r="F537">
        <v>34</v>
      </c>
      <c r="G537">
        <v>19</v>
      </c>
      <c r="H537">
        <v>67</v>
      </c>
      <c r="I537" s="15" t="s">
        <v>8101</v>
      </c>
    </row>
    <row r="538" spans="1:9" x14ac:dyDescent="0.25">
      <c r="A538" s="1">
        <v>46277</v>
      </c>
      <c r="B538">
        <v>37</v>
      </c>
      <c r="C538" s="15" t="s">
        <v>162</v>
      </c>
      <c r="D538" s="15" t="s">
        <v>163</v>
      </c>
      <c r="E538" s="15" t="s">
        <v>168</v>
      </c>
      <c r="F538">
        <v>35</v>
      </c>
      <c r="G538">
        <v>21</v>
      </c>
      <c r="H538">
        <v>64</v>
      </c>
      <c r="I538" s="15" t="s">
        <v>8102</v>
      </c>
    </row>
    <row r="539" spans="1:9" x14ac:dyDescent="0.25">
      <c r="A539" s="1">
        <v>46277</v>
      </c>
      <c r="B539">
        <v>38</v>
      </c>
      <c r="C539" s="15" t="s">
        <v>151</v>
      </c>
      <c r="D539" s="15" t="s">
        <v>152</v>
      </c>
      <c r="E539" s="15" t="s">
        <v>418</v>
      </c>
      <c r="F539">
        <v>26</v>
      </c>
      <c r="G539">
        <v>9</v>
      </c>
      <c r="H539">
        <v>63</v>
      </c>
      <c r="I539" s="15" t="s">
        <v>8103</v>
      </c>
    </row>
    <row r="540" spans="1:9" x14ac:dyDescent="0.25">
      <c r="A540" s="1">
        <v>46277</v>
      </c>
      <c r="B540">
        <v>39</v>
      </c>
      <c r="C540" s="15" t="s">
        <v>178</v>
      </c>
      <c r="D540" s="15" t="s">
        <v>179</v>
      </c>
      <c r="E540" s="15" t="s">
        <v>184</v>
      </c>
      <c r="F540">
        <v>33</v>
      </c>
      <c r="G540">
        <v>24</v>
      </c>
      <c r="H540">
        <v>60</v>
      </c>
      <c r="I540" s="15" t="s">
        <v>8104</v>
      </c>
    </row>
    <row r="541" spans="1:9" x14ac:dyDescent="0.25">
      <c r="A541" s="1">
        <v>46277</v>
      </c>
      <c r="B541">
        <v>40</v>
      </c>
      <c r="C541" s="15" t="s">
        <v>935</v>
      </c>
      <c r="D541" s="15" t="s">
        <v>219</v>
      </c>
      <c r="E541" s="15" t="s">
        <v>22</v>
      </c>
      <c r="F541">
        <v>40</v>
      </c>
      <c r="G541">
        <v>2</v>
      </c>
      <c r="H541">
        <v>60</v>
      </c>
      <c r="I541" s="15" t="s">
        <v>8105</v>
      </c>
    </row>
    <row r="542" spans="1:9" x14ac:dyDescent="0.25">
      <c r="A542" s="1">
        <v>46277</v>
      </c>
      <c r="B542">
        <v>41</v>
      </c>
      <c r="C542" s="15" t="s">
        <v>197</v>
      </c>
      <c r="D542" s="15" t="s">
        <v>198</v>
      </c>
      <c r="E542" s="15" t="s">
        <v>210</v>
      </c>
      <c r="F542">
        <v>39</v>
      </c>
      <c r="G542">
        <v>20</v>
      </c>
      <c r="H542">
        <v>60</v>
      </c>
      <c r="I542" s="15" t="s">
        <v>8106</v>
      </c>
    </row>
    <row r="543" spans="1:9" x14ac:dyDescent="0.25">
      <c r="A543" s="1">
        <v>46277</v>
      </c>
      <c r="B543">
        <v>42</v>
      </c>
      <c r="C543" s="15" t="s">
        <v>91</v>
      </c>
      <c r="D543" s="15" t="s">
        <v>92</v>
      </c>
      <c r="E543" s="15" t="s">
        <v>278</v>
      </c>
      <c r="F543">
        <v>25</v>
      </c>
      <c r="G543">
        <v>5</v>
      </c>
      <c r="H543">
        <v>59</v>
      </c>
      <c r="I543" s="15" t="s">
        <v>8107</v>
      </c>
    </row>
    <row r="544" spans="1:9" x14ac:dyDescent="0.25">
      <c r="A544" s="1">
        <v>46277</v>
      </c>
      <c r="B544">
        <v>43</v>
      </c>
      <c r="C544" s="15" t="s">
        <v>6159</v>
      </c>
      <c r="D544" s="15" t="s">
        <v>457</v>
      </c>
      <c r="E544" s="15" t="s">
        <v>214</v>
      </c>
      <c r="F544">
        <v>43</v>
      </c>
      <c r="G544">
        <v>3</v>
      </c>
      <c r="H544">
        <v>57</v>
      </c>
      <c r="I544" s="15" t="s">
        <v>8108</v>
      </c>
    </row>
    <row r="545" spans="1:9" x14ac:dyDescent="0.25">
      <c r="A545" s="1">
        <v>46277</v>
      </c>
      <c r="B545">
        <v>44</v>
      </c>
      <c r="C545" s="15" t="s">
        <v>170</v>
      </c>
      <c r="D545" s="15" t="s">
        <v>171</v>
      </c>
      <c r="E545" s="15" t="s">
        <v>226</v>
      </c>
      <c r="F545">
        <v>43</v>
      </c>
      <c r="G545">
        <v>9</v>
      </c>
      <c r="H545">
        <v>57</v>
      </c>
      <c r="I545" s="15" t="s">
        <v>8109</v>
      </c>
    </row>
    <row r="546" spans="1:9" x14ac:dyDescent="0.25">
      <c r="A546" s="1">
        <v>46277</v>
      </c>
      <c r="B546">
        <v>45</v>
      </c>
      <c r="C546" s="15" t="s">
        <v>7983</v>
      </c>
      <c r="D546" s="15" t="s">
        <v>7968</v>
      </c>
      <c r="E546" s="15" t="s">
        <v>130</v>
      </c>
      <c r="F546">
        <v>27</v>
      </c>
      <c r="G546">
        <v>2</v>
      </c>
      <c r="H546">
        <v>57</v>
      </c>
      <c r="I546" s="15" t="s">
        <v>8110</v>
      </c>
    </row>
    <row r="547" spans="1:9" x14ac:dyDescent="0.25">
      <c r="A547" s="1">
        <v>46277</v>
      </c>
      <c r="B547">
        <v>46</v>
      </c>
      <c r="C547" s="15" t="s">
        <v>248</v>
      </c>
      <c r="D547" s="15" t="s">
        <v>249</v>
      </c>
      <c r="E547" s="15" t="s">
        <v>260</v>
      </c>
      <c r="F547">
        <v>45</v>
      </c>
      <c r="G547">
        <v>24</v>
      </c>
      <c r="H547">
        <v>56</v>
      </c>
      <c r="I547" s="15" t="s">
        <v>8111</v>
      </c>
    </row>
    <row r="548" spans="1:9" x14ac:dyDescent="0.25">
      <c r="A548" s="1">
        <v>46277</v>
      </c>
      <c r="B548">
        <v>47</v>
      </c>
      <c r="C548" s="15" t="s">
        <v>166</v>
      </c>
      <c r="D548" s="15" t="s">
        <v>167</v>
      </c>
      <c r="E548" s="15" t="s">
        <v>230</v>
      </c>
      <c r="F548">
        <v>26</v>
      </c>
      <c r="G548">
        <v>16</v>
      </c>
      <c r="H548">
        <v>55</v>
      </c>
      <c r="I548" s="15" t="s">
        <v>8112</v>
      </c>
    </row>
    <row r="549" spans="1:9" x14ac:dyDescent="0.25">
      <c r="A549" s="1">
        <v>46277</v>
      </c>
      <c r="B549">
        <v>48</v>
      </c>
      <c r="C549" s="15" t="s">
        <v>218</v>
      </c>
      <c r="D549" s="15" t="s">
        <v>219</v>
      </c>
      <c r="E549" s="15" t="s">
        <v>22</v>
      </c>
      <c r="F549">
        <v>48</v>
      </c>
      <c r="G549">
        <v>2</v>
      </c>
      <c r="H549">
        <v>55</v>
      </c>
      <c r="I549" s="15" t="s">
        <v>8113</v>
      </c>
    </row>
    <row r="550" spans="1:9" x14ac:dyDescent="0.25">
      <c r="A550" s="1">
        <v>46277</v>
      </c>
      <c r="B550">
        <v>49</v>
      </c>
      <c r="C550" s="15" t="s">
        <v>216</v>
      </c>
      <c r="D550" s="15" t="s">
        <v>8670</v>
      </c>
      <c r="E550" s="15" t="s">
        <v>203</v>
      </c>
      <c r="F550">
        <v>40</v>
      </c>
      <c r="G550">
        <v>14</v>
      </c>
      <c r="H550">
        <v>55</v>
      </c>
      <c r="I550" s="15" t="s">
        <v>8722</v>
      </c>
    </row>
    <row r="551" spans="1:9" x14ac:dyDescent="0.25">
      <c r="A551" s="1">
        <v>46277</v>
      </c>
      <c r="B551">
        <v>50</v>
      </c>
      <c r="C551" s="15" t="s">
        <v>221</v>
      </c>
      <c r="D551" s="15" t="s">
        <v>73</v>
      </c>
      <c r="E551" s="15" t="s">
        <v>153</v>
      </c>
      <c r="F551">
        <v>46</v>
      </c>
      <c r="G551">
        <v>23</v>
      </c>
      <c r="H551">
        <v>54</v>
      </c>
      <c r="I551" s="15" t="s">
        <v>8114</v>
      </c>
    </row>
    <row r="552" spans="1:9" x14ac:dyDescent="0.25">
      <c r="A552" s="1">
        <v>46277</v>
      </c>
      <c r="B552">
        <v>51</v>
      </c>
      <c r="C552" s="15" t="s">
        <v>201</v>
      </c>
      <c r="D552" s="15" t="s">
        <v>202</v>
      </c>
      <c r="E552" s="15" t="s">
        <v>222</v>
      </c>
      <c r="F552">
        <v>45</v>
      </c>
      <c r="G552">
        <v>9</v>
      </c>
      <c r="H552">
        <v>53</v>
      </c>
      <c r="I552" s="15" t="s">
        <v>8115</v>
      </c>
    </row>
    <row r="553" spans="1:9" x14ac:dyDescent="0.25">
      <c r="A553" s="1">
        <v>46277</v>
      </c>
      <c r="B553">
        <v>52</v>
      </c>
      <c r="C553" s="15" t="s">
        <v>8116</v>
      </c>
      <c r="D553" s="15" t="s">
        <v>219</v>
      </c>
      <c r="E553" s="15" t="s">
        <v>22</v>
      </c>
      <c r="F553">
        <v>52</v>
      </c>
      <c r="G553">
        <v>1</v>
      </c>
      <c r="H553">
        <v>53</v>
      </c>
      <c r="I553" s="15" t="s">
        <v>8117</v>
      </c>
    </row>
    <row r="554" spans="1:9" x14ac:dyDescent="0.25">
      <c r="A554" s="1">
        <v>46277</v>
      </c>
      <c r="B554">
        <v>53</v>
      </c>
      <c r="C554" s="15" t="s">
        <v>205</v>
      </c>
      <c r="D554" s="15" t="s">
        <v>206</v>
      </c>
      <c r="E554" s="15" t="s">
        <v>242</v>
      </c>
      <c r="F554">
        <v>48</v>
      </c>
      <c r="G554">
        <v>13</v>
      </c>
      <c r="H554">
        <v>52</v>
      </c>
      <c r="I554" s="15" t="s">
        <v>8118</v>
      </c>
    </row>
    <row r="555" spans="1:9" x14ac:dyDescent="0.25">
      <c r="A555" s="1">
        <v>46277</v>
      </c>
      <c r="B555">
        <v>54</v>
      </c>
      <c r="C555" s="15" t="s">
        <v>8119</v>
      </c>
      <c r="D555" s="15" t="s">
        <v>219</v>
      </c>
      <c r="E555" s="15" t="s">
        <v>22</v>
      </c>
      <c r="F555">
        <v>54</v>
      </c>
      <c r="G555">
        <v>1</v>
      </c>
      <c r="H555">
        <v>52</v>
      </c>
      <c r="I555" s="15" t="s">
        <v>8120</v>
      </c>
    </row>
    <row r="556" spans="1:9" x14ac:dyDescent="0.25">
      <c r="A556" s="1">
        <v>46277</v>
      </c>
      <c r="B556">
        <v>55</v>
      </c>
      <c r="C556" s="15" t="s">
        <v>8121</v>
      </c>
      <c r="D556" s="15" t="s">
        <v>219</v>
      </c>
      <c r="E556" s="15" t="s">
        <v>22</v>
      </c>
      <c r="F556">
        <v>55</v>
      </c>
      <c r="G556">
        <v>1</v>
      </c>
      <c r="H556">
        <v>51</v>
      </c>
      <c r="I556" s="15" t="s">
        <v>8122</v>
      </c>
    </row>
    <row r="557" spans="1:9" x14ac:dyDescent="0.25">
      <c r="A557" s="1">
        <v>46277</v>
      </c>
      <c r="B557">
        <v>56</v>
      </c>
      <c r="C557" s="15" t="s">
        <v>232</v>
      </c>
      <c r="D557" s="15" t="s">
        <v>233</v>
      </c>
      <c r="E557" s="15" t="s">
        <v>246</v>
      </c>
      <c r="F557">
        <v>56</v>
      </c>
      <c r="G557">
        <v>9</v>
      </c>
      <c r="H557">
        <v>51</v>
      </c>
      <c r="I557" s="15" t="s">
        <v>8123</v>
      </c>
    </row>
    <row r="558" spans="1:9" x14ac:dyDescent="0.25">
      <c r="A558" s="1">
        <v>46277</v>
      </c>
      <c r="B558">
        <v>57</v>
      </c>
      <c r="C558" s="15" t="s">
        <v>302</v>
      </c>
      <c r="D558" s="15" t="s">
        <v>303</v>
      </c>
      <c r="E558" s="15" t="s">
        <v>250</v>
      </c>
      <c r="F558">
        <v>57</v>
      </c>
      <c r="G558">
        <v>5</v>
      </c>
      <c r="H558">
        <v>48</v>
      </c>
      <c r="I558" s="15" t="s">
        <v>8124</v>
      </c>
    </row>
    <row r="559" spans="1:9" x14ac:dyDescent="0.25">
      <c r="A559" s="1">
        <v>46277</v>
      </c>
      <c r="B559">
        <v>58</v>
      </c>
      <c r="C559" s="15" t="s">
        <v>186</v>
      </c>
      <c r="D559" s="15" t="s">
        <v>187</v>
      </c>
      <c r="E559" s="15" t="s">
        <v>207</v>
      </c>
      <c r="F559">
        <v>39</v>
      </c>
      <c r="G559">
        <v>14</v>
      </c>
      <c r="H559">
        <v>47</v>
      </c>
      <c r="I559" s="15" t="s">
        <v>8125</v>
      </c>
    </row>
    <row r="560" spans="1:9" x14ac:dyDescent="0.25">
      <c r="A560" s="1">
        <v>46277</v>
      </c>
      <c r="B560">
        <v>59</v>
      </c>
      <c r="C560" s="15" t="s">
        <v>266</v>
      </c>
      <c r="D560" s="15" t="s">
        <v>137</v>
      </c>
      <c r="E560" s="15" t="s">
        <v>275</v>
      </c>
      <c r="F560">
        <v>30</v>
      </c>
      <c r="G560">
        <v>10</v>
      </c>
      <c r="H560">
        <v>46</v>
      </c>
      <c r="I560" s="15" t="s">
        <v>8126</v>
      </c>
    </row>
    <row r="561" spans="1:9" x14ac:dyDescent="0.25">
      <c r="A561" s="1">
        <v>46277</v>
      </c>
      <c r="B561">
        <v>60</v>
      </c>
      <c r="C561" s="15" t="s">
        <v>326</v>
      </c>
      <c r="D561" s="15" t="s">
        <v>327</v>
      </c>
      <c r="E561" s="15" t="s">
        <v>253</v>
      </c>
      <c r="F561">
        <v>60</v>
      </c>
      <c r="G561">
        <v>6</v>
      </c>
      <c r="H561">
        <v>46</v>
      </c>
      <c r="I561" s="15" t="s">
        <v>8127</v>
      </c>
    </row>
    <row r="562" spans="1:9" x14ac:dyDescent="0.25">
      <c r="A562" s="1">
        <v>46277</v>
      </c>
      <c r="B562">
        <v>61</v>
      </c>
      <c r="C562" s="15" t="s">
        <v>269</v>
      </c>
      <c r="D562" s="15" t="s">
        <v>270</v>
      </c>
      <c r="E562" s="15" t="s">
        <v>282</v>
      </c>
      <c r="F562">
        <v>61</v>
      </c>
      <c r="G562">
        <v>11</v>
      </c>
      <c r="H562">
        <v>46</v>
      </c>
      <c r="I562" s="15" t="s">
        <v>8128</v>
      </c>
    </row>
    <row r="563" spans="1:9" x14ac:dyDescent="0.25">
      <c r="A563" s="1">
        <v>46277</v>
      </c>
      <c r="B563">
        <v>62</v>
      </c>
      <c r="C563" s="15" t="s">
        <v>7993</v>
      </c>
      <c r="D563" s="15" t="s">
        <v>7994</v>
      </c>
      <c r="E563" s="15" t="s">
        <v>388</v>
      </c>
      <c r="F563">
        <v>36</v>
      </c>
      <c r="G563">
        <v>2</v>
      </c>
      <c r="H563">
        <v>45</v>
      </c>
      <c r="I563" s="15" t="s">
        <v>8129</v>
      </c>
    </row>
    <row r="564" spans="1:9" x14ac:dyDescent="0.25">
      <c r="A564" s="1">
        <v>46277</v>
      </c>
      <c r="B564">
        <v>63</v>
      </c>
      <c r="C564" s="15" t="s">
        <v>8130</v>
      </c>
      <c r="D564" s="15" t="s">
        <v>58</v>
      </c>
      <c r="E564" s="15" t="s">
        <v>22</v>
      </c>
      <c r="F564">
        <v>63</v>
      </c>
      <c r="G564">
        <v>1</v>
      </c>
      <c r="H564">
        <v>45</v>
      </c>
      <c r="I564" s="15" t="s">
        <v>8131</v>
      </c>
    </row>
    <row r="565" spans="1:9" x14ac:dyDescent="0.25">
      <c r="A565" s="1">
        <v>46277</v>
      </c>
      <c r="B565">
        <v>64</v>
      </c>
      <c r="C565" s="15" t="s">
        <v>228</v>
      </c>
      <c r="D565" s="15" t="s">
        <v>229</v>
      </c>
      <c r="E565" s="15" t="s">
        <v>234</v>
      </c>
      <c r="F565">
        <v>41</v>
      </c>
      <c r="G565">
        <v>11</v>
      </c>
      <c r="H565">
        <v>45</v>
      </c>
      <c r="I565" s="15" t="s">
        <v>8132</v>
      </c>
    </row>
    <row r="566" spans="1:9" x14ac:dyDescent="0.25">
      <c r="A566" s="1">
        <v>46277</v>
      </c>
      <c r="B566">
        <v>65</v>
      </c>
      <c r="C566" s="15" t="s">
        <v>252</v>
      </c>
      <c r="D566" s="15" t="s">
        <v>156</v>
      </c>
      <c r="E566" s="15" t="s">
        <v>264</v>
      </c>
      <c r="F566">
        <v>26</v>
      </c>
      <c r="G566">
        <v>19</v>
      </c>
      <c r="H566">
        <v>45</v>
      </c>
      <c r="I566" s="15" t="s">
        <v>8133</v>
      </c>
    </row>
    <row r="567" spans="1:9" x14ac:dyDescent="0.25">
      <c r="A567" s="1">
        <v>46277</v>
      </c>
      <c r="B567">
        <v>66</v>
      </c>
      <c r="C567" s="15" t="s">
        <v>209</v>
      </c>
      <c r="D567" s="15" t="s">
        <v>156</v>
      </c>
      <c r="E567" s="15" t="s">
        <v>286</v>
      </c>
      <c r="F567">
        <v>9</v>
      </c>
      <c r="G567">
        <v>19</v>
      </c>
      <c r="H567">
        <v>44</v>
      </c>
      <c r="I567" s="15" t="s">
        <v>8134</v>
      </c>
    </row>
    <row r="568" spans="1:9" x14ac:dyDescent="0.25">
      <c r="A568" s="1">
        <v>46277</v>
      </c>
      <c r="B568">
        <v>67</v>
      </c>
      <c r="C568" s="15" t="s">
        <v>6142</v>
      </c>
      <c r="D568" s="15" t="s">
        <v>124</v>
      </c>
      <c r="E568" s="15" t="s">
        <v>256</v>
      </c>
      <c r="F568">
        <v>31</v>
      </c>
      <c r="G568">
        <v>3</v>
      </c>
      <c r="H568">
        <v>44</v>
      </c>
      <c r="I568" s="15" t="s">
        <v>8135</v>
      </c>
    </row>
    <row r="569" spans="1:9" x14ac:dyDescent="0.25">
      <c r="A569" s="1">
        <v>46277</v>
      </c>
      <c r="B569">
        <v>68</v>
      </c>
      <c r="C569" s="15" t="s">
        <v>193</v>
      </c>
      <c r="D569" s="15" t="s">
        <v>194</v>
      </c>
      <c r="E569" s="15" t="s">
        <v>427</v>
      </c>
      <c r="F569">
        <v>44</v>
      </c>
      <c r="G569">
        <v>9</v>
      </c>
      <c r="H569">
        <v>44</v>
      </c>
      <c r="I569" s="15" t="s">
        <v>8136</v>
      </c>
    </row>
    <row r="570" spans="1:9" x14ac:dyDescent="0.25">
      <c r="A570" s="1">
        <v>46277</v>
      </c>
      <c r="B570">
        <v>69</v>
      </c>
      <c r="C570" s="15" t="s">
        <v>298</v>
      </c>
      <c r="D570" s="15" t="s">
        <v>299</v>
      </c>
      <c r="E570" s="15" t="s">
        <v>290</v>
      </c>
      <c r="F570">
        <v>69</v>
      </c>
      <c r="G570">
        <v>10</v>
      </c>
      <c r="H570">
        <v>44</v>
      </c>
      <c r="I570" s="15" t="s">
        <v>8137</v>
      </c>
    </row>
    <row r="571" spans="1:9" x14ac:dyDescent="0.25">
      <c r="A571" s="1">
        <v>46277</v>
      </c>
      <c r="B571">
        <v>70</v>
      </c>
      <c r="C571" s="15" t="s">
        <v>8138</v>
      </c>
      <c r="D571" s="15" t="s">
        <v>219</v>
      </c>
      <c r="E571" s="15" t="s">
        <v>22</v>
      </c>
      <c r="F571">
        <v>70</v>
      </c>
      <c r="G571">
        <v>1</v>
      </c>
      <c r="H571">
        <v>42</v>
      </c>
      <c r="I571" s="15" t="s">
        <v>8139</v>
      </c>
    </row>
    <row r="572" spans="1:9" x14ac:dyDescent="0.25">
      <c r="A572" s="1">
        <v>46277</v>
      </c>
      <c r="B572">
        <v>71</v>
      </c>
      <c r="C572" s="15" t="s">
        <v>258</v>
      </c>
      <c r="D572" s="15" t="s">
        <v>259</v>
      </c>
      <c r="E572" s="15" t="s">
        <v>238</v>
      </c>
      <c r="F572">
        <v>51</v>
      </c>
      <c r="G572">
        <v>17</v>
      </c>
      <c r="H572">
        <v>42</v>
      </c>
      <c r="I572" s="15" t="s">
        <v>8140</v>
      </c>
    </row>
    <row r="573" spans="1:9" x14ac:dyDescent="0.25">
      <c r="A573" s="1">
        <v>46277</v>
      </c>
      <c r="B573">
        <v>72</v>
      </c>
      <c r="C573" s="15" t="s">
        <v>8141</v>
      </c>
      <c r="D573" s="15" t="s">
        <v>8142</v>
      </c>
      <c r="E573" s="15" t="s">
        <v>22</v>
      </c>
      <c r="F573">
        <v>72</v>
      </c>
      <c r="G573">
        <v>1</v>
      </c>
      <c r="H573">
        <v>42</v>
      </c>
      <c r="I573" s="15" t="s">
        <v>8143</v>
      </c>
    </row>
    <row r="574" spans="1:9" x14ac:dyDescent="0.25">
      <c r="A574" s="1">
        <v>46277</v>
      </c>
      <c r="B574">
        <v>73</v>
      </c>
      <c r="C574" s="15" t="s">
        <v>336</v>
      </c>
      <c r="D574" s="15" t="s">
        <v>337</v>
      </c>
      <c r="E574" s="15" t="s">
        <v>271</v>
      </c>
      <c r="F574">
        <v>65</v>
      </c>
      <c r="G574">
        <v>5</v>
      </c>
      <c r="H574">
        <v>42</v>
      </c>
      <c r="I574" s="15" t="s">
        <v>8144</v>
      </c>
    </row>
    <row r="575" spans="1:9" x14ac:dyDescent="0.25">
      <c r="A575" s="1">
        <v>46277</v>
      </c>
      <c r="B575">
        <v>74</v>
      </c>
      <c r="C575" s="15" t="s">
        <v>8145</v>
      </c>
      <c r="D575" s="15" t="s">
        <v>219</v>
      </c>
      <c r="E575" s="15" t="s">
        <v>22</v>
      </c>
      <c r="F575">
        <v>74</v>
      </c>
      <c r="G575">
        <v>1</v>
      </c>
      <c r="H575">
        <v>42</v>
      </c>
      <c r="I575" s="15" t="s">
        <v>8146</v>
      </c>
    </row>
    <row r="576" spans="1:9" x14ac:dyDescent="0.25">
      <c r="A576" s="1">
        <v>46277</v>
      </c>
      <c r="B576">
        <v>75</v>
      </c>
      <c r="C576" s="15" t="s">
        <v>8147</v>
      </c>
      <c r="D576" s="15" t="s">
        <v>219</v>
      </c>
      <c r="E576" s="15" t="s">
        <v>22</v>
      </c>
      <c r="F576">
        <v>75</v>
      </c>
      <c r="G576">
        <v>1</v>
      </c>
      <c r="H576">
        <v>41</v>
      </c>
      <c r="I576" s="15" t="s">
        <v>8148</v>
      </c>
    </row>
    <row r="577" spans="1:9" x14ac:dyDescent="0.25">
      <c r="A577" s="1">
        <v>46277</v>
      </c>
      <c r="B577">
        <v>76</v>
      </c>
      <c r="C577" s="15" t="s">
        <v>309</v>
      </c>
      <c r="D577" s="15" t="s">
        <v>58</v>
      </c>
      <c r="E577" s="15" t="s">
        <v>296</v>
      </c>
      <c r="F577">
        <v>12</v>
      </c>
      <c r="G577">
        <v>12</v>
      </c>
      <c r="H577">
        <v>41</v>
      </c>
      <c r="I577" s="15" t="s">
        <v>8149</v>
      </c>
    </row>
    <row r="578" spans="1:9" x14ac:dyDescent="0.25">
      <c r="A578" s="1">
        <v>46277</v>
      </c>
      <c r="B578">
        <v>77</v>
      </c>
      <c r="C578" s="15" t="s">
        <v>288</v>
      </c>
      <c r="D578" s="15" t="s">
        <v>289</v>
      </c>
      <c r="E578" s="15" t="s">
        <v>267</v>
      </c>
      <c r="F578">
        <v>31</v>
      </c>
      <c r="G578">
        <v>31</v>
      </c>
      <c r="H578">
        <v>40</v>
      </c>
      <c r="I578" s="15" t="s">
        <v>8150</v>
      </c>
    </row>
    <row r="579" spans="1:9" x14ac:dyDescent="0.25">
      <c r="A579" s="1">
        <v>46277</v>
      </c>
      <c r="B579">
        <v>78</v>
      </c>
      <c r="C579" s="15" t="s">
        <v>6051</v>
      </c>
      <c r="D579" s="15" t="s">
        <v>6179</v>
      </c>
      <c r="E579" s="15" t="s">
        <v>314</v>
      </c>
      <c r="F579">
        <v>44</v>
      </c>
      <c r="G579">
        <v>4</v>
      </c>
      <c r="H579">
        <v>40</v>
      </c>
      <c r="I579" s="15" t="s">
        <v>8151</v>
      </c>
    </row>
    <row r="580" spans="1:9" x14ac:dyDescent="0.25">
      <c r="A580" s="1">
        <v>46277</v>
      </c>
      <c r="B580">
        <v>79</v>
      </c>
      <c r="C580" s="15" t="s">
        <v>255</v>
      </c>
      <c r="D580" s="15" t="s">
        <v>58</v>
      </c>
      <c r="E580" s="15" t="s">
        <v>310</v>
      </c>
      <c r="F580">
        <v>9</v>
      </c>
      <c r="G580">
        <v>12</v>
      </c>
      <c r="H580">
        <v>40</v>
      </c>
      <c r="I580" s="15" t="s">
        <v>8152</v>
      </c>
    </row>
    <row r="581" spans="1:9" x14ac:dyDescent="0.25">
      <c r="A581" s="1">
        <v>46277</v>
      </c>
      <c r="B581">
        <v>80</v>
      </c>
      <c r="C581" s="15" t="s">
        <v>295</v>
      </c>
      <c r="D581" s="15" t="s">
        <v>58</v>
      </c>
      <c r="E581" s="15" t="s">
        <v>439</v>
      </c>
      <c r="F581">
        <v>20</v>
      </c>
      <c r="G581">
        <v>12</v>
      </c>
      <c r="H581">
        <v>40</v>
      </c>
      <c r="I581" s="15" t="s">
        <v>8153</v>
      </c>
    </row>
    <row r="582" spans="1:9" x14ac:dyDescent="0.25">
      <c r="A582" s="1">
        <v>46277</v>
      </c>
      <c r="B582">
        <v>81</v>
      </c>
      <c r="C582" s="15" t="s">
        <v>1403</v>
      </c>
      <c r="D582" s="15" t="s">
        <v>156</v>
      </c>
      <c r="E582" s="15" t="s">
        <v>569</v>
      </c>
      <c r="F582">
        <v>14</v>
      </c>
      <c r="G582">
        <v>8</v>
      </c>
      <c r="H582">
        <v>39</v>
      </c>
      <c r="I582" s="15" t="s">
        <v>8154</v>
      </c>
    </row>
    <row r="583" spans="1:9" x14ac:dyDescent="0.25">
      <c r="A583" s="1">
        <v>46277</v>
      </c>
      <c r="B583">
        <v>82</v>
      </c>
      <c r="C583" s="15" t="s">
        <v>8155</v>
      </c>
      <c r="D583" s="15" t="s">
        <v>219</v>
      </c>
      <c r="E583" s="15" t="s">
        <v>22</v>
      </c>
      <c r="F583">
        <v>82</v>
      </c>
      <c r="G583">
        <v>1</v>
      </c>
      <c r="H583">
        <v>39</v>
      </c>
      <c r="I583" s="15" t="s">
        <v>8156</v>
      </c>
    </row>
    <row r="584" spans="1:9" x14ac:dyDescent="0.25">
      <c r="A584" s="1">
        <v>46277</v>
      </c>
      <c r="B584">
        <v>83</v>
      </c>
      <c r="C584" s="15" t="s">
        <v>6047</v>
      </c>
      <c r="D584" s="15" t="s">
        <v>6182</v>
      </c>
      <c r="E584" s="15" t="s">
        <v>442</v>
      </c>
      <c r="F584">
        <v>41</v>
      </c>
      <c r="G584">
        <v>4</v>
      </c>
      <c r="H584">
        <v>38</v>
      </c>
      <c r="I584" s="15" t="s">
        <v>8157</v>
      </c>
    </row>
    <row r="585" spans="1:9" x14ac:dyDescent="0.25">
      <c r="A585" s="1">
        <v>46277</v>
      </c>
      <c r="B585">
        <v>84</v>
      </c>
      <c r="C585" s="15" t="s">
        <v>8044</v>
      </c>
      <c r="D585" s="15" t="s">
        <v>8045</v>
      </c>
      <c r="E585" s="15" t="s">
        <v>334</v>
      </c>
      <c r="F585">
        <v>84</v>
      </c>
      <c r="G585">
        <v>2</v>
      </c>
      <c r="H585">
        <v>38</v>
      </c>
      <c r="I585" s="15" t="s">
        <v>8158</v>
      </c>
    </row>
    <row r="586" spans="1:9" x14ac:dyDescent="0.25">
      <c r="A586" s="1">
        <v>46277</v>
      </c>
      <c r="B586">
        <v>85</v>
      </c>
      <c r="C586" s="15" t="s">
        <v>332</v>
      </c>
      <c r="D586" s="15" t="s">
        <v>333</v>
      </c>
      <c r="E586" s="15" t="s">
        <v>300</v>
      </c>
      <c r="F586">
        <v>78</v>
      </c>
      <c r="G586">
        <v>12</v>
      </c>
      <c r="H586">
        <v>38</v>
      </c>
      <c r="I586" s="15" t="s">
        <v>8159</v>
      </c>
    </row>
    <row r="587" spans="1:9" x14ac:dyDescent="0.25">
      <c r="A587" s="1">
        <v>46277</v>
      </c>
      <c r="B587">
        <v>86</v>
      </c>
      <c r="C587" s="15" t="s">
        <v>343</v>
      </c>
      <c r="D587" s="15" t="s">
        <v>344</v>
      </c>
      <c r="E587" s="15" t="s">
        <v>465</v>
      </c>
      <c r="F587">
        <v>79</v>
      </c>
      <c r="G587">
        <v>8</v>
      </c>
      <c r="H587">
        <v>38</v>
      </c>
      <c r="I587" s="15" t="s">
        <v>8160</v>
      </c>
    </row>
    <row r="588" spans="1:9" x14ac:dyDescent="0.25">
      <c r="A588" s="1">
        <v>46277</v>
      </c>
      <c r="B588">
        <v>87</v>
      </c>
      <c r="C588" s="15" t="s">
        <v>330</v>
      </c>
      <c r="D588" s="15" t="s">
        <v>191</v>
      </c>
      <c r="E588" s="15" t="s">
        <v>172</v>
      </c>
      <c r="F588">
        <v>67</v>
      </c>
      <c r="G588">
        <v>7</v>
      </c>
      <c r="H588">
        <v>38</v>
      </c>
      <c r="I588" s="15" t="s">
        <v>8161</v>
      </c>
    </row>
    <row r="589" spans="1:9" x14ac:dyDescent="0.25">
      <c r="A589" s="1">
        <v>46277</v>
      </c>
      <c r="B589">
        <v>88</v>
      </c>
      <c r="C589" s="15" t="s">
        <v>8162</v>
      </c>
      <c r="D589" s="15" t="s">
        <v>8142</v>
      </c>
      <c r="E589" s="15" t="s">
        <v>22</v>
      </c>
      <c r="F589">
        <v>88</v>
      </c>
      <c r="G589">
        <v>1</v>
      </c>
      <c r="H589">
        <v>37</v>
      </c>
      <c r="I589" s="15" t="s">
        <v>8163</v>
      </c>
    </row>
    <row r="590" spans="1:9" x14ac:dyDescent="0.25">
      <c r="A590" s="1">
        <v>46277</v>
      </c>
      <c r="B590">
        <v>89</v>
      </c>
      <c r="C590" s="15" t="s">
        <v>8164</v>
      </c>
      <c r="D590" s="15" t="s">
        <v>219</v>
      </c>
      <c r="E590" s="15" t="s">
        <v>22</v>
      </c>
      <c r="F590">
        <v>89</v>
      </c>
      <c r="G590">
        <v>1</v>
      </c>
      <c r="H590">
        <v>37</v>
      </c>
      <c r="I590" s="15" t="s">
        <v>8165</v>
      </c>
    </row>
    <row r="591" spans="1:9" x14ac:dyDescent="0.25">
      <c r="A591" s="1">
        <v>46277</v>
      </c>
      <c r="B591">
        <v>90</v>
      </c>
      <c r="C591" s="15" t="s">
        <v>8166</v>
      </c>
      <c r="D591" s="15" t="s">
        <v>8167</v>
      </c>
      <c r="E591" s="15" t="s">
        <v>22</v>
      </c>
      <c r="F591">
        <v>90</v>
      </c>
      <c r="G591">
        <v>1</v>
      </c>
      <c r="H591">
        <v>36</v>
      </c>
      <c r="I591" s="15" t="s">
        <v>8168</v>
      </c>
    </row>
    <row r="592" spans="1:9" x14ac:dyDescent="0.25">
      <c r="A592" s="1">
        <v>46277</v>
      </c>
      <c r="B592">
        <v>91</v>
      </c>
      <c r="C592" s="15" t="s">
        <v>6215</v>
      </c>
      <c r="D592" s="15" t="s">
        <v>6216</v>
      </c>
      <c r="E592" s="15" t="s">
        <v>307</v>
      </c>
      <c r="F592">
        <v>91</v>
      </c>
      <c r="G592">
        <v>3</v>
      </c>
      <c r="H592">
        <v>36</v>
      </c>
      <c r="I592" s="15" t="s">
        <v>8169</v>
      </c>
    </row>
    <row r="593" spans="1:9" x14ac:dyDescent="0.25">
      <c r="A593" s="1">
        <v>46277</v>
      </c>
      <c r="B593">
        <v>92</v>
      </c>
      <c r="C593" s="15" t="s">
        <v>8170</v>
      </c>
      <c r="D593" s="15" t="s">
        <v>219</v>
      </c>
      <c r="E593" s="15" t="s">
        <v>22</v>
      </c>
      <c r="F593">
        <v>92</v>
      </c>
      <c r="G593">
        <v>1</v>
      </c>
      <c r="H593">
        <v>35</v>
      </c>
      <c r="I593" s="15" t="s">
        <v>8171</v>
      </c>
    </row>
    <row r="594" spans="1:9" x14ac:dyDescent="0.25">
      <c r="A594" s="1">
        <v>46277</v>
      </c>
      <c r="B594">
        <v>93</v>
      </c>
      <c r="C594" s="15" t="s">
        <v>339</v>
      </c>
      <c r="D594" s="15" t="s">
        <v>340</v>
      </c>
      <c r="E594" s="15" t="s">
        <v>355</v>
      </c>
      <c r="F594">
        <v>57</v>
      </c>
      <c r="G594">
        <v>18</v>
      </c>
      <c r="H594">
        <v>35</v>
      </c>
      <c r="I594" s="15" t="s">
        <v>8172</v>
      </c>
    </row>
    <row r="595" spans="1:9" x14ac:dyDescent="0.25">
      <c r="A595" s="1">
        <v>46277</v>
      </c>
      <c r="B595">
        <v>94</v>
      </c>
      <c r="C595" s="15" t="s">
        <v>8173</v>
      </c>
      <c r="D595" s="15" t="s">
        <v>8174</v>
      </c>
      <c r="E595" s="15" t="s">
        <v>22</v>
      </c>
      <c r="F595">
        <v>94</v>
      </c>
      <c r="G595">
        <v>1</v>
      </c>
      <c r="H595">
        <v>35</v>
      </c>
      <c r="I595" s="15" t="s">
        <v>8175</v>
      </c>
    </row>
    <row r="596" spans="1:9" x14ac:dyDescent="0.25">
      <c r="A596" s="1">
        <v>46277</v>
      </c>
      <c r="B596">
        <v>95</v>
      </c>
      <c r="C596" s="15" t="s">
        <v>8176</v>
      </c>
      <c r="D596" s="15" t="s">
        <v>219</v>
      </c>
      <c r="E596" s="15" t="s">
        <v>22</v>
      </c>
      <c r="F596">
        <v>95</v>
      </c>
      <c r="G596">
        <v>1</v>
      </c>
      <c r="H596">
        <v>35</v>
      </c>
      <c r="I596" s="15" t="s">
        <v>8177</v>
      </c>
    </row>
    <row r="597" spans="1:9" x14ac:dyDescent="0.25">
      <c r="A597" s="1">
        <v>46277</v>
      </c>
      <c r="B597">
        <v>96</v>
      </c>
      <c r="C597" s="15" t="s">
        <v>353</v>
      </c>
      <c r="D597" s="15" t="s">
        <v>354</v>
      </c>
      <c r="E597" s="15" t="s">
        <v>586</v>
      </c>
      <c r="F597">
        <v>17</v>
      </c>
      <c r="G597">
        <v>12</v>
      </c>
      <c r="H597">
        <v>34</v>
      </c>
      <c r="I597" s="15" t="s">
        <v>8178</v>
      </c>
    </row>
    <row r="598" spans="1:9" x14ac:dyDescent="0.25">
      <c r="A598" s="1">
        <v>46277</v>
      </c>
      <c r="B598">
        <v>97</v>
      </c>
      <c r="C598" s="15" t="s">
        <v>8054</v>
      </c>
      <c r="D598" s="15" t="s">
        <v>8055</v>
      </c>
      <c r="E598" s="15" t="s">
        <v>341</v>
      </c>
      <c r="F598">
        <v>92</v>
      </c>
      <c r="G598">
        <v>2</v>
      </c>
      <c r="H598">
        <v>34</v>
      </c>
      <c r="I598" s="15" t="s">
        <v>8179</v>
      </c>
    </row>
    <row r="599" spans="1:9" x14ac:dyDescent="0.25">
      <c r="A599" s="1">
        <v>46277</v>
      </c>
      <c r="B599">
        <v>98</v>
      </c>
      <c r="C599" s="15" t="s">
        <v>8057</v>
      </c>
      <c r="D599" s="15" t="s">
        <v>3404</v>
      </c>
      <c r="E599" s="15" t="s">
        <v>497</v>
      </c>
      <c r="F599">
        <v>93</v>
      </c>
      <c r="G599">
        <v>2</v>
      </c>
      <c r="H599">
        <v>34</v>
      </c>
      <c r="I599" s="15" t="s">
        <v>8180</v>
      </c>
    </row>
    <row r="600" spans="1:9" x14ac:dyDescent="0.25">
      <c r="A600" s="1">
        <v>46277</v>
      </c>
      <c r="B600">
        <v>99</v>
      </c>
      <c r="C600" s="15" t="s">
        <v>8181</v>
      </c>
      <c r="D600" s="15" t="s">
        <v>399</v>
      </c>
      <c r="E600" s="15" t="s">
        <v>22</v>
      </c>
      <c r="F600">
        <v>99</v>
      </c>
      <c r="G600">
        <v>1</v>
      </c>
      <c r="H600">
        <v>33</v>
      </c>
      <c r="I600" s="15" t="s">
        <v>8182</v>
      </c>
    </row>
    <row r="601" spans="1:9" x14ac:dyDescent="0.25">
      <c r="A601" s="1">
        <v>46277</v>
      </c>
      <c r="B601">
        <v>100</v>
      </c>
      <c r="C601" s="15" t="s">
        <v>319</v>
      </c>
      <c r="D601" s="15" t="s">
        <v>10</v>
      </c>
      <c r="E601" s="15" t="s">
        <v>324</v>
      </c>
      <c r="F601">
        <v>20</v>
      </c>
      <c r="G601">
        <v>20</v>
      </c>
      <c r="H601">
        <v>33</v>
      </c>
      <c r="I601" s="15" t="s">
        <v>8183</v>
      </c>
    </row>
    <row r="602" spans="1:9" x14ac:dyDescent="0.25">
      <c r="A602" s="1">
        <v>46270</v>
      </c>
      <c r="B602">
        <v>1</v>
      </c>
      <c r="C602" s="15" t="s">
        <v>9</v>
      </c>
      <c r="D602" s="15" t="s">
        <v>10</v>
      </c>
      <c r="E602" s="15" t="s">
        <v>11</v>
      </c>
      <c r="F602">
        <v>1</v>
      </c>
      <c r="G602">
        <v>45</v>
      </c>
      <c r="H602">
        <v>294</v>
      </c>
      <c r="I602" s="15" t="s">
        <v>7952</v>
      </c>
    </row>
    <row r="603" spans="1:9" x14ac:dyDescent="0.25">
      <c r="A603" s="1">
        <v>46270</v>
      </c>
      <c r="B603">
        <v>2</v>
      </c>
      <c r="C603" s="15" t="s">
        <v>28</v>
      </c>
      <c r="D603" s="15" t="s">
        <v>29</v>
      </c>
      <c r="E603" s="15" t="s">
        <v>19</v>
      </c>
      <c r="F603">
        <v>2</v>
      </c>
      <c r="G603">
        <v>21</v>
      </c>
      <c r="H603">
        <v>208</v>
      </c>
      <c r="I603" s="15" t="s">
        <v>7953</v>
      </c>
    </row>
    <row r="604" spans="1:9" x14ac:dyDescent="0.25">
      <c r="A604" s="1">
        <v>46270</v>
      </c>
      <c r="B604">
        <v>3</v>
      </c>
      <c r="C604" s="15" t="s">
        <v>24</v>
      </c>
      <c r="D604" s="15" t="s">
        <v>25</v>
      </c>
      <c r="E604" s="15" t="s">
        <v>26</v>
      </c>
      <c r="F604">
        <v>1</v>
      </c>
      <c r="G604">
        <v>12</v>
      </c>
      <c r="H604">
        <v>175</v>
      </c>
      <c r="I604" s="15" t="s">
        <v>7954</v>
      </c>
    </row>
    <row r="605" spans="1:9" x14ac:dyDescent="0.25">
      <c r="A605" s="1">
        <v>46270</v>
      </c>
      <c r="B605">
        <v>4</v>
      </c>
      <c r="C605" s="15" t="s">
        <v>17</v>
      </c>
      <c r="D605" s="15" t="s">
        <v>18</v>
      </c>
      <c r="E605" s="15" t="s">
        <v>34</v>
      </c>
      <c r="F605">
        <v>2</v>
      </c>
      <c r="G605">
        <v>5</v>
      </c>
      <c r="H605">
        <v>166</v>
      </c>
      <c r="I605" s="15" t="s">
        <v>7955</v>
      </c>
    </row>
    <row r="606" spans="1:9" x14ac:dyDescent="0.25">
      <c r="A606" s="1">
        <v>46270</v>
      </c>
      <c r="B606">
        <v>5</v>
      </c>
      <c r="C606" s="15" t="s">
        <v>13</v>
      </c>
      <c r="D606" s="15" t="s">
        <v>14</v>
      </c>
      <c r="E606" s="15" t="s">
        <v>30</v>
      </c>
      <c r="F606">
        <v>1</v>
      </c>
      <c r="G606">
        <v>13</v>
      </c>
      <c r="H606">
        <v>163</v>
      </c>
      <c r="I606" s="15" t="s">
        <v>7956</v>
      </c>
    </row>
    <row r="607" spans="1:9" x14ac:dyDescent="0.25">
      <c r="A607" s="1">
        <v>46270</v>
      </c>
      <c r="B607">
        <v>6</v>
      </c>
      <c r="C607" s="15" t="s">
        <v>36</v>
      </c>
      <c r="D607" s="15" t="s">
        <v>37</v>
      </c>
      <c r="E607" s="15" t="s">
        <v>15</v>
      </c>
      <c r="F607">
        <v>5</v>
      </c>
      <c r="G607">
        <v>48</v>
      </c>
      <c r="H607">
        <v>153</v>
      </c>
      <c r="I607" s="15" t="s">
        <v>7957</v>
      </c>
    </row>
    <row r="608" spans="1:9" x14ac:dyDescent="0.25">
      <c r="A608" s="1">
        <v>46270</v>
      </c>
      <c r="B608">
        <v>7</v>
      </c>
      <c r="C608" s="15" t="s">
        <v>40</v>
      </c>
      <c r="D608" s="15" t="s">
        <v>41</v>
      </c>
      <c r="E608" s="15" t="s">
        <v>42</v>
      </c>
      <c r="F608">
        <v>5</v>
      </c>
      <c r="G608">
        <v>48</v>
      </c>
      <c r="H608">
        <v>151</v>
      </c>
      <c r="I608" s="15" t="s">
        <v>7958</v>
      </c>
    </row>
    <row r="609" spans="1:9" x14ac:dyDescent="0.25">
      <c r="A609" s="1">
        <v>46270</v>
      </c>
      <c r="B609">
        <v>8</v>
      </c>
      <c r="C609" s="15" t="s">
        <v>32</v>
      </c>
      <c r="D609" s="15" t="s">
        <v>33</v>
      </c>
      <c r="E609" s="15" t="s">
        <v>38</v>
      </c>
      <c r="F609">
        <v>4</v>
      </c>
      <c r="G609">
        <v>18</v>
      </c>
      <c r="H609">
        <v>147</v>
      </c>
      <c r="I609" s="15" t="s">
        <v>7959</v>
      </c>
    </row>
    <row r="610" spans="1:9" x14ac:dyDescent="0.25">
      <c r="A610" s="1">
        <v>46270</v>
      </c>
      <c r="B610">
        <v>9</v>
      </c>
      <c r="C610" s="15" t="s">
        <v>47</v>
      </c>
      <c r="D610" s="15" t="s">
        <v>41</v>
      </c>
      <c r="E610" s="15" t="s">
        <v>45</v>
      </c>
      <c r="F610">
        <v>2</v>
      </c>
      <c r="G610">
        <v>53</v>
      </c>
      <c r="H610">
        <v>146</v>
      </c>
      <c r="I610" s="15" t="s">
        <v>7960</v>
      </c>
    </row>
    <row r="611" spans="1:9" x14ac:dyDescent="0.25">
      <c r="A611" s="1">
        <v>46270</v>
      </c>
      <c r="B611">
        <v>10</v>
      </c>
      <c r="C611" s="15" t="s">
        <v>44</v>
      </c>
      <c r="D611" s="15" t="s">
        <v>10</v>
      </c>
      <c r="E611" s="15" t="s">
        <v>48</v>
      </c>
      <c r="F611">
        <v>2</v>
      </c>
      <c r="G611">
        <v>28</v>
      </c>
      <c r="H611">
        <v>144</v>
      </c>
      <c r="I611" s="15" t="s">
        <v>7961</v>
      </c>
    </row>
    <row r="612" spans="1:9" x14ac:dyDescent="0.25">
      <c r="A612" s="1">
        <v>46270</v>
      </c>
      <c r="B612">
        <v>11</v>
      </c>
      <c r="C612" s="15" t="s">
        <v>50</v>
      </c>
      <c r="D612" s="15" t="s">
        <v>51</v>
      </c>
      <c r="E612" s="15" t="s">
        <v>52</v>
      </c>
      <c r="F612">
        <v>4</v>
      </c>
      <c r="G612">
        <v>26</v>
      </c>
      <c r="H612">
        <v>141</v>
      </c>
      <c r="I612" s="15" t="s">
        <v>7962</v>
      </c>
    </row>
    <row r="613" spans="1:9" x14ac:dyDescent="0.25">
      <c r="A613" s="1">
        <v>46270</v>
      </c>
      <c r="B613">
        <v>12</v>
      </c>
      <c r="C613" s="15" t="s">
        <v>54</v>
      </c>
      <c r="D613" s="15" t="s">
        <v>51</v>
      </c>
      <c r="E613" s="15" t="s">
        <v>59</v>
      </c>
      <c r="F613">
        <v>1</v>
      </c>
      <c r="G613">
        <v>33</v>
      </c>
      <c r="H613">
        <v>125</v>
      </c>
      <c r="I613" s="15" t="s">
        <v>7963</v>
      </c>
    </row>
    <row r="614" spans="1:9" x14ac:dyDescent="0.25">
      <c r="A614" s="1">
        <v>46270</v>
      </c>
      <c r="B614">
        <v>13</v>
      </c>
      <c r="C614" s="15" t="s">
        <v>57</v>
      </c>
      <c r="D614" s="15" t="s">
        <v>58</v>
      </c>
      <c r="E614" s="15" t="s">
        <v>55</v>
      </c>
      <c r="F614">
        <v>1</v>
      </c>
      <c r="G614">
        <v>19</v>
      </c>
      <c r="H614">
        <v>125</v>
      </c>
      <c r="I614" s="15" t="s">
        <v>7964</v>
      </c>
    </row>
    <row r="615" spans="1:9" x14ac:dyDescent="0.25">
      <c r="A615" s="1">
        <v>46270</v>
      </c>
      <c r="B615">
        <v>14</v>
      </c>
      <c r="C615" s="15" t="s">
        <v>65</v>
      </c>
      <c r="D615" s="15" t="s">
        <v>58</v>
      </c>
      <c r="E615" s="15" t="s">
        <v>63</v>
      </c>
      <c r="F615">
        <v>3</v>
      </c>
      <c r="G615">
        <v>11</v>
      </c>
      <c r="H615">
        <v>124</v>
      </c>
      <c r="I615" s="15" t="s">
        <v>7965</v>
      </c>
    </row>
    <row r="616" spans="1:9" x14ac:dyDescent="0.25">
      <c r="A616" s="1">
        <v>46270</v>
      </c>
      <c r="B616">
        <v>15</v>
      </c>
      <c r="C616" s="15" t="s">
        <v>68</v>
      </c>
      <c r="D616" s="15" t="s">
        <v>69</v>
      </c>
      <c r="E616" s="15" t="s">
        <v>66</v>
      </c>
      <c r="F616">
        <v>14</v>
      </c>
      <c r="G616">
        <v>32</v>
      </c>
      <c r="H616">
        <v>119</v>
      </c>
      <c r="I616" s="15" t="s">
        <v>7966</v>
      </c>
    </row>
    <row r="617" spans="1:9" x14ac:dyDescent="0.25">
      <c r="A617" s="1">
        <v>46270</v>
      </c>
      <c r="B617">
        <v>16</v>
      </c>
      <c r="C617" s="15" t="s">
        <v>7967</v>
      </c>
      <c r="D617" s="15" t="s">
        <v>7968</v>
      </c>
      <c r="E617" s="15" t="s">
        <v>22</v>
      </c>
      <c r="F617">
        <v>16</v>
      </c>
      <c r="G617">
        <v>9</v>
      </c>
      <c r="H617">
        <v>117</v>
      </c>
      <c r="I617" s="15" t="s">
        <v>7969</v>
      </c>
    </row>
    <row r="618" spans="1:9" x14ac:dyDescent="0.25">
      <c r="A618" s="1">
        <v>46270</v>
      </c>
      <c r="B618">
        <v>17</v>
      </c>
      <c r="C618" s="15" t="s">
        <v>61</v>
      </c>
      <c r="D618" s="15" t="s">
        <v>62</v>
      </c>
      <c r="E618" s="15" t="s">
        <v>70</v>
      </c>
      <c r="F618">
        <v>1</v>
      </c>
      <c r="G618">
        <v>15</v>
      </c>
      <c r="H618">
        <v>113</v>
      </c>
      <c r="I618" s="15" t="s">
        <v>7970</v>
      </c>
    </row>
    <row r="619" spans="1:9" x14ac:dyDescent="0.25">
      <c r="A619" s="1">
        <v>46270</v>
      </c>
      <c r="B619">
        <v>18</v>
      </c>
      <c r="C619" s="15" t="s">
        <v>7971</v>
      </c>
      <c r="D619" s="15" t="s">
        <v>7968</v>
      </c>
      <c r="E619" s="15" t="s">
        <v>22</v>
      </c>
      <c r="F619">
        <v>1</v>
      </c>
      <c r="G619">
        <v>27</v>
      </c>
      <c r="H619">
        <v>112</v>
      </c>
      <c r="I619" s="15" t="s">
        <v>7972</v>
      </c>
    </row>
    <row r="620" spans="1:9" x14ac:dyDescent="0.25">
      <c r="A620" s="1">
        <v>46270</v>
      </c>
      <c r="B620">
        <v>19</v>
      </c>
      <c r="C620" s="15" t="s">
        <v>72</v>
      </c>
      <c r="D620" s="15" t="s">
        <v>73</v>
      </c>
      <c r="E620" s="15" t="s">
        <v>77</v>
      </c>
      <c r="F620">
        <v>12</v>
      </c>
      <c r="G620">
        <v>28</v>
      </c>
      <c r="H620">
        <v>109</v>
      </c>
      <c r="I620" s="15" t="s">
        <v>7973</v>
      </c>
    </row>
    <row r="621" spans="1:9" x14ac:dyDescent="0.25">
      <c r="A621" s="1">
        <v>46270</v>
      </c>
      <c r="B621">
        <v>20</v>
      </c>
      <c r="C621" s="15" t="s">
        <v>100</v>
      </c>
      <c r="D621" s="15" t="s">
        <v>101</v>
      </c>
      <c r="E621" s="15" t="s">
        <v>114</v>
      </c>
      <c r="F621">
        <v>20</v>
      </c>
      <c r="G621">
        <v>26</v>
      </c>
      <c r="H621">
        <v>102</v>
      </c>
      <c r="I621" s="15" t="s">
        <v>7974</v>
      </c>
    </row>
    <row r="622" spans="1:9" x14ac:dyDescent="0.25">
      <c r="A622" s="1">
        <v>46270</v>
      </c>
      <c r="B622">
        <v>21</v>
      </c>
      <c r="C622" s="15" t="s">
        <v>159</v>
      </c>
      <c r="D622" s="15" t="s">
        <v>160</v>
      </c>
      <c r="E622" s="15" t="s">
        <v>81</v>
      </c>
      <c r="F622">
        <v>18</v>
      </c>
      <c r="G622">
        <v>5</v>
      </c>
      <c r="H622">
        <v>100</v>
      </c>
      <c r="I622" s="15" t="s">
        <v>7975</v>
      </c>
    </row>
    <row r="623" spans="1:9" x14ac:dyDescent="0.25">
      <c r="A623" s="1">
        <v>46270</v>
      </c>
      <c r="B623">
        <v>22</v>
      </c>
      <c r="C623" s="15" t="s">
        <v>104</v>
      </c>
      <c r="D623" s="15" t="s">
        <v>105</v>
      </c>
      <c r="E623" s="15" t="s">
        <v>96</v>
      </c>
      <c r="F623">
        <v>16</v>
      </c>
      <c r="G623">
        <v>29</v>
      </c>
      <c r="H623">
        <v>97</v>
      </c>
      <c r="I623" s="15" t="s">
        <v>7976</v>
      </c>
    </row>
    <row r="624" spans="1:9" x14ac:dyDescent="0.25">
      <c r="A624" s="1">
        <v>46270</v>
      </c>
      <c r="B624">
        <v>23</v>
      </c>
      <c r="C624" s="15" t="s">
        <v>79</v>
      </c>
      <c r="D624" s="15" t="s">
        <v>80</v>
      </c>
      <c r="E624" s="15" t="s">
        <v>110</v>
      </c>
      <c r="F624">
        <v>18</v>
      </c>
      <c r="G624">
        <v>6</v>
      </c>
      <c r="H624">
        <v>93</v>
      </c>
      <c r="I624" s="15" t="s">
        <v>7977</v>
      </c>
    </row>
    <row r="625" spans="1:9" x14ac:dyDescent="0.25">
      <c r="A625" s="1">
        <v>46270</v>
      </c>
      <c r="B625">
        <v>24</v>
      </c>
      <c r="C625" s="15" t="s">
        <v>6022</v>
      </c>
      <c r="D625" s="15" t="s">
        <v>6023</v>
      </c>
      <c r="E625" s="15" t="s">
        <v>102</v>
      </c>
      <c r="F625">
        <v>19</v>
      </c>
      <c r="G625">
        <v>3</v>
      </c>
      <c r="H625">
        <v>89</v>
      </c>
      <c r="I625" s="15" t="s">
        <v>7978</v>
      </c>
    </row>
    <row r="626" spans="1:9" x14ac:dyDescent="0.25">
      <c r="A626" s="1">
        <v>46270</v>
      </c>
      <c r="B626">
        <v>25</v>
      </c>
      <c r="C626" s="15" t="s">
        <v>190</v>
      </c>
      <c r="D626" s="15" t="s">
        <v>191</v>
      </c>
      <c r="E626" s="15" t="s">
        <v>74</v>
      </c>
      <c r="F626">
        <v>19</v>
      </c>
      <c r="G626">
        <v>4</v>
      </c>
      <c r="H626">
        <v>89</v>
      </c>
      <c r="I626" s="15" t="s">
        <v>7979</v>
      </c>
    </row>
    <row r="627" spans="1:9" x14ac:dyDescent="0.25">
      <c r="A627" s="1">
        <v>46270</v>
      </c>
      <c r="B627">
        <v>26</v>
      </c>
      <c r="C627" s="15" t="s">
        <v>7980</v>
      </c>
      <c r="D627" s="15" t="s">
        <v>7981</v>
      </c>
      <c r="E627" s="15" t="s">
        <v>22</v>
      </c>
      <c r="F627">
        <v>1</v>
      </c>
      <c r="G627">
        <v>26</v>
      </c>
      <c r="H627">
        <v>87</v>
      </c>
      <c r="I627" s="15" t="s">
        <v>7982</v>
      </c>
    </row>
    <row r="628" spans="1:9" x14ac:dyDescent="0.25">
      <c r="A628" s="1">
        <v>46270</v>
      </c>
      <c r="B628">
        <v>27</v>
      </c>
      <c r="C628" s="15" t="s">
        <v>7983</v>
      </c>
      <c r="D628" s="15" t="s">
        <v>7968</v>
      </c>
      <c r="E628" s="15" t="s">
        <v>22</v>
      </c>
      <c r="F628">
        <v>27</v>
      </c>
      <c r="G628">
        <v>1</v>
      </c>
      <c r="H628">
        <v>86</v>
      </c>
      <c r="I628" s="15" t="s">
        <v>7984</v>
      </c>
    </row>
    <row r="629" spans="1:9" x14ac:dyDescent="0.25">
      <c r="A629" s="1">
        <v>46270</v>
      </c>
      <c r="B629">
        <v>28</v>
      </c>
      <c r="C629" s="15" t="s">
        <v>120</v>
      </c>
      <c r="D629" s="15" t="s">
        <v>58</v>
      </c>
      <c r="E629" s="15" t="s">
        <v>121</v>
      </c>
      <c r="F629">
        <v>5</v>
      </c>
      <c r="G629">
        <v>14</v>
      </c>
      <c r="H629">
        <v>83</v>
      </c>
      <c r="I629" s="15" t="s">
        <v>7985</v>
      </c>
    </row>
    <row r="630" spans="1:9" x14ac:dyDescent="0.25">
      <c r="A630" s="1">
        <v>46270</v>
      </c>
      <c r="B630">
        <v>29</v>
      </c>
      <c r="C630" s="15" t="s">
        <v>6080</v>
      </c>
      <c r="D630" s="15" t="s">
        <v>6150</v>
      </c>
      <c r="E630" s="15" t="s">
        <v>176</v>
      </c>
      <c r="F630">
        <v>29</v>
      </c>
      <c r="G630">
        <v>3</v>
      </c>
      <c r="H630">
        <v>81</v>
      </c>
      <c r="I630" s="15" t="s">
        <v>7986</v>
      </c>
    </row>
    <row r="631" spans="1:9" x14ac:dyDescent="0.25">
      <c r="A631" s="1">
        <v>46270</v>
      </c>
      <c r="B631">
        <v>30</v>
      </c>
      <c r="C631" s="15" t="s">
        <v>123</v>
      </c>
      <c r="D631" s="15" t="s">
        <v>124</v>
      </c>
      <c r="E631" s="15" t="s">
        <v>125</v>
      </c>
      <c r="F631">
        <v>24</v>
      </c>
      <c r="G631">
        <v>5</v>
      </c>
      <c r="H631">
        <v>81</v>
      </c>
      <c r="I631" s="15" t="s">
        <v>7987</v>
      </c>
    </row>
    <row r="632" spans="1:9" x14ac:dyDescent="0.25">
      <c r="A632" s="1">
        <v>46270</v>
      </c>
      <c r="B632">
        <v>31</v>
      </c>
      <c r="C632" s="15" t="s">
        <v>21</v>
      </c>
      <c r="D632" s="15" t="s">
        <v>14</v>
      </c>
      <c r="E632" s="15" t="s">
        <v>106</v>
      </c>
      <c r="F632">
        <v>4</v>
      </c>
      <c r="G632">
        <v>4</v>
      </c>
      <c r="H632">
        <v>79</v>
      </c>
      <c r="I632" s="15" t="s">
        <v>7988</v>
      </c>
    </row>
    <row r="633" spans="1:9" x14ac:dyDescent="0.25">
      <c r="A633" s="1">
        <v>46270</v>
      </c>
      <c r="B633">
        <v>32</v>
      </c>
      <c r="C633" s="15" t="s">
        <v>112</v>
      </c>
      <c r="D633" s="15" t="s">
        <v>113</v>
      </c>
      <c r="E633" s="15" t="s">
        <v>138</v>
      </c>
      <c r="F633">
        <v>17</v>
      </c>
      <c r="G633">
        <v>11</v>
      </c>
      <c r="H633">
        <v>78</v>
      </c>
      <c r="I633" s="15" t="s">
        <v>7989</v>
      </c>
    </row>
    <row r="634" spans="1:9" x14ac:dyDescent="0.25">
      <c r="A634" s="1">
        <v>46270</v>
      </c>
      <c r="B634">
        <v>33</v>
      </c>
      <c r="C634" s="15" t="s">
        <v>144</v>
      </c>
      <c r="D634" s="15" t="s">
        <v>10</v>
      </c>
      <c r="E634" s="15" t="s">
        <v>149</v>
      </c>
      <c r="F634">
        <v>21</v>
      </c>
      <c r="G634">
        <v>23</v>
      </c>
      <c r="H634">
        <v>77</v>
      </c>
      <c r="I634" s="15" t="s">
        <v>7990</v>
      </c>
    </row>
    <row r="635" spans="1:9" x14ac:dyDescent="0.25">
      <c r="A635" s="1">
        <v>46270</v>
      </c>
      <c r="B635">
        <v>34</v>
      </c>
      <c r="C635" s="15" t="s">
        <v>94</v>
      </c>
      <c r="D635" s="15" t="s">
        <v>95</v>
      </c>
      <c r="E635" s="15" t="s">
        <v>130</v>
      </c>
      <c r="F635">
        <v>17</v>
      </c>
      <c r="G635">
        <v>14</v>
      </c>
      <c r="H635">
        <v>75</v>
      </c>
      <c r="I635" s="15" t="s">
        <v>7991</v>
      </c>
    </row>
    <row r="636" spans="1:9" x14ac:dyDescent="0.25">
      <c r="A636" s="1">
        <v>46270</v>
      </c>
      <c r="B636">
        <v>35</v>
      </c>
      <c r="C636" s="15" t="s">
        <v>129</v>
      </c>
      <c r="D636" s="15" t="s">
        <v>62</v>
      </c>
      <c r="E636" s="15" t="s">
        <v>142</v>
      </c>
      <c r="F636">
        <v>4</v>
      </c>
      <c r="G636">
        <v>15</v>
      </c>
      <c r="H636">
        <v>73</v>
      </c>
      <c r="I636" s="15" t="s">
        <v>7992</v>
      </c>
    </row>
    <row r="637" spans="1:9" x14ac:dyDescent="0.25">
      <c r="A637" s="1">
        <v>46270</v>
      </c>
      <c r="B637">
        <v>36</v>
      </c>
      <c r="C637" s="15" t="s">
        <v>7993</v>
      </c>
      <c r="D637" s="15" t="s">
        <v>7994</v>
      </c>
      <c r="E637" s="15" t="s">
        <v>22</v>
      </c>
      <c r="F637">
        <v>36</v>
      </c>
      <c r="G637">
        <v>1</v>
      </c>
      <c r="H637">
        <v>70</v>
      </c>
      <c r="I637" s="15" t="s">
        <v>7995</v>
      </c>
    </row>
    <row r="638" spans="1:9" x14ac:dyDescent="0.25">
      <c r="A638" s="1">
        <v>46270</v>
      </c>
      <c r="B638">
        <v>37</v>
      </c>
      <c r="C638" s="15" t="s">
        <v>140</v>
      </c>
      <c r="D638" s="15" t="s">
        <v>141</v>
      </c>
      <c r="E638" s="15" t="s">
        <v>385</v>
      </c>
      <c r="F638">
        <v>29</v>
      </c>
      <c r="G638">
        <v>23</v>
      </c>
      <c r="H638">
        <v>70</v>
      </c>
      <c r="I638" s="15" t="s">
        <v>7996</v>
      </c>
    </row>
    <row r="639" spans="1:9" x14ac:dyDescent="0.25">
      <c r="A639" s="1">
        <v>46270</v>
      </c>
      <c r="B639">
        <v>38</v>
      </c>
      <c r="C639" s="15" t="s">
        <v>155</v>
      </c>
      <c r="D639" s="15" t="s">
        <v>156</v>
      </c>
      <c r="E639" s="15" t="s">
        <v>157</v>
      </c>
      <c r="F639">
        <v>34</v>
      </c>
      <c r="G639">
        <v>18</v>
      </c>
      <c r="H639">
        <v>65</v>
      </c>
      <c r="I639" s="15" t="s">
        <v>7997</v>
      </c>
    </row>
    <row r="640" spans="1:9" x14ac:dyDescent="0.25">
      <c r="A640" s="1">
        <v>46270</v>
      </c>
      <c r="B640">
        <v>39</v>
      </c>
      <c r="C640" s="15" t="s">
        <v>178</v>
      </c>
      <c r="D640" s="15" t="s">
        <v>179</v>
      </c>
      <c r="E640" s="15" t="s">
        <v>164</v>
      </c>
      <c r="F640">
        <v>33</v>
      </c>
      <c r="G640">
        <v>23</v>
      </c>
      <c r="H640">
        <v>65</v>
      </c>
      <c r="I640" s="15" t="s">
        <v>7998</v>
      </c>
    </row>
    <row r="641" spans="1:9" x14ac:dyDescent="0.25">
      <c r="A641" s="1">
        <v>46270</v>
      </c>
      <c r="B641">
        <v>40</v>
      </c>
      <c r="C641" s="15" t="s">
        <v>147</v>
      </c>
      <c r="D641" s="15" t="s">
        <v>148</v>
      </c>
      <c r="E641" s="15" t="s">
        <v>479</v>
      </c>
      <c r="F641">
        <v>25</v>
      </c>
      <c r="G641">
        <v>16</v>
      </c>
      <c r="H641">
        <v>65</v>
      </c>
      <c r="I641" s="15" t="s">
        <v>7999</v>
      </c>
    </row>
    <row r="642" spans="1:9" x14ac:dyDescent="0.25">
      <c r="A642" s="1">
        <v>46270</v>
      </c>
      <c r="B642">
        <v>41</v>
      </c>
      <c r="C642" s="15" t="s">
        <v>162</v>
      </c>
      <c r="D642" s="15" t="s">
        <v>163</v>
      </c>
      <c r="E642" s="15" t="s">
        <v>180</v>
      </c>
      <c r="F642">
        <v>35</v>
      </c>
      <c r="G642">
        <v>20</v>
      </c>
      <c r="H642">
        <v>62</v>
      </c>
      <c r="I642" s="15" t="s">
        <v>8000</v>
      </c>
    </row>
    <row r="643" spans="1:9" x14ac:dyDescent="0.25">
      <c r="A643" s="1">
        <v>46270</v>
      </c>
      <c r="B643">
        <v>42</v>
      </c>
      <c r="C643" s="15" t="s">
        <v>151</v>
      </c>
      <c r="D643" s="15" t="s">
        <v>152</v>
      </c>
      <c r="E643" s="15" t="s">
        <v>388</v>
      </c>
      <c r="F643">
        <v>26</v>
      </c>
      <c r="G643">
        <v>8</v>
      </c>
      <c r="H643">
        <v>62</v>
      </c>
      <c r="I643" s="15" t="s">
        <v>8001</v>
      </c>
    </row>
    <row r="644" spans="1:9" x14ac:dyDescent="0.25">
      <c r="A644" s="1">
        <v>46270</v>
      </c>
      <c r="B644">
        <v>43</v>
      </c>
      <c r="C644" s="15" t="s">
        <v>197</v>
      </c>
      <c r="D644" s="15" t="s">
        <v>198</v>
      </c>
      <c r="E644" s="15" t="s">
        <v>184</v>
      </c>
      <c r="F644">
        <v>39</v>
      </c>
      <c r="G644">
        <v>19</v>
      </c>
      <c r="H644">
        <v>61</v>
      </c>
      <c r="I644" s="15" t="s">
        <v>8002</v>
      </c>
    </row>
    <row r="645" spans="1:9" x14ac:dyDescent="0.25">
      <c r="A645" s="1">
        <v>46270</v>
      </c>
      <c r="B645">
        <v>44</v>
      </c>
      <c r="C645" s="15" t="s">
        <v>8003</v>
      </c>
      <c r="D645" s="15" t="s">
        <v>7968</v>
      </c>
      <c r="E645" s="15" t="s">
        <v>22</v>
      </c>
      <c r="F645">
        <v>3</v>
      </c>
      <c r="G645">
        <v>20</v>
      </c>
      <c r="H645">
        <v>61</v>
      </c>
      <c r="I645" s="15" t="s">
        <v>8004</v>
      </c>
    </row>
    <row r="646" spans="1:9" x14ac:dyDescent="0.25">
      <c r="A646" s="1">
        <v>46270</v>
      </c>
      <c r="B646">
        <v>45</v>
      </c>
      <c r="C646" s="15" t="s">
        <v>216</v>
      </c>
      <c r="D646" s="15" t="s">
        <v>8670</v>
      </c>
      <c r="E646" s="15" t="s">
        <v>195</v>
      </c>
      <c r="F646">
        <v>40</v>
      </c>
      <c r="G646">
        <v>13</v>
      </c>
      <c r="H646">
        <v>59</v>
      </c>
      <c r="I646" s="15" t="s">
        <v>8723</v>
      </c>
    </row>
    <row r="647" spans="1:9" x14ac:dyDescent="0.25">
      <c r="A647" s="1">
        <v>46270</v>
      </c>
      <c r="B647">
        <v>46</v>
      </c>
      <c r="C647" s="15" t="s">
        <v>240</v>
      </c>
      <c r="D647" s="15" t="s">
        <v>241</v>
      </c>
      <c r="E647" s="15" t="s">
        <v>256</v>
      </c>
      <c r="F647">
        <v>46</v>
      </c>
      <c r="G647">
        <v>20</v>
      </c>
      <c r="H647">
        <v>58</v>
      </c>
      <c r="I647" s="15" t="s">
        <v>8005</v>
      </c>
    </row>
    <row r="648" spans="1:9" x14ac:dyDescent="0.25">
      <c r="A648" s="1">
        <v>46270</v>
      </c>
      <c r="B648">
        <v>47</v>
      </c>
      <c r="C648" s="15" t="s">
        <v>212</v>
      </c>
      <c r="D648" s="15" t="s">
        <v>213</v>
      </c>
      <c r="E648" s="15" t="s">
        <v>418</v>
      </c>
      <c r="F648">
        <v>42</v>
      </c>
      <c r="G648">
        <v>30</v>
      </c>
      <c r="H648">
        <v>57</v>
      </c>
      <c r="I648" s="15" t="s">
        <v>8006</v>
      </c>
    </row>
    <row r="649" spans="1:9" x14ac:dyDescent="0.25">
      <c r="A649" s="1">
        <v>46270</v>
      </c>
      <c r="B649">
        <v>48</v>
      </c>
      <c r="C649" s="15" t="s">
        <v>170</v>
      </c>
      <c r="D649" s="15" t="s">
        <v>171</v>
      </c>
      <c r="E649" s="15" t="s">
        <v>210</v>
      </c>
      <c r="F649">
        <v>43</v>
      </c>
      <c r="G649">
        <v>8</v>
      </c>
      <c r="H649">
        <v>57</v>
      </c>
      <c r="I649" s="15" t="s">
        <v>8007</v>
      </c>
    </row>
    <row r="650" spans="1:9" x14ac:dyDescent="0.25">
      <c r="A650" s="1">
        <v>46270</v>
      </c>
      <c r="B650">
        <v>49</v>
      </c>
      <c r="C650" s="15" t="s">
        <v>6142</v>
      </c>
      <c r="D650" s="15" t="s">
        <v>124</v>
      </c>
      <c r="E650" s="15" t="s">
        <v>145</v>
      </c>
      <c r="F650">
        <v>31</v>
      </c>
      <c r="G650">
        <v>2</v>
      </c>
      <c r="H650">
        <v>56</v>
      </c>
      <c r="I650" s="15" t="s">
        <v>8008</v>
      </c>
    </row>
    <row r="651" spans="1:9" x14ac:dyDescent="0.25">
      <c r="A651" s="1">
        <v>46270</v>
      </c>
      <c r="B651">
        <v>50</v>
      </c>
      <c r="C651" s="15" t="s">
        <v>221</v>
      </c>
      <c r="D651" s="15" t="s">
        <v>73</v>
      </c>
      <c r="E651" s="15" t="s">
        <v>153</v>
      </c>
      <c r="F651">
        <v>46</v>
      </c>
      <c r="G651">
        <v>22</v>
      </c>
      <c r="H651">
        <v>54</v>
      </c>
      <c r="I651" s="15" t="s">
        <v>8009</v>
      </c>
    </row>
    <row r="652" spans="1:9" x14ac:dyDescent="0.25">
      <c r="A652" s="1">
        <v>46270</v>
      </c>
      <c r="B652">
        <v>51</v>
      </c>
      <c r="C652" s="15" t="s">
        <v>6159</v>
      </c>
      <c r="D652" s="15" t="s">
        <v>457</v>
      </c>
      <c r="E652" s="15" t="s">
        <v>415</v>
      </c>
      <c r="F652">
        <v>47</v>
      </c>
      <c r="G652">
        <v>2</v>
      </c>
      <c r="H652">
        <v>54</v>
      </c>
      <c r="I652" s="15" t="s">
        <v>8010</v>
      </c>
    </row>
    <row r="653" spans="1:9" x14ac:dyDescent="0.25">
      <c r="A653" s="1">
        <v>46270</v>
      </c>
      <c r="B653">
        <v>52</v>
      </c>
      <c r="C653" s="15" t="s">
        <v>91</v>
      </c>
      <c r="D653" s="15" t="s">
        <v>92</v>
      </c>
      <c r="E653" s="15" t="s">
        <v>188</v>
      </c>
      <c r="F653">
        <v>25</v>
      </c>
      <c r="G653">
        <v>4</v>
      </c>
      <c r="H653">
        <v>54</v>
      </c>
      <c r="I653" s="15" t="s">
        <v>8011</v>
      </c>
    </row>
    <row r="654" spans="1:9" x14ac:dyDescent="0.25">
      <c r="A654" s="1">
        <v>46270</v>
      </c>
      <c r="B654">
        <v>53</v>
      </c>
      <c r="C654" s="15" t="s">
        <v>248</v>
      </c>
      <c r="D654" s="15" t="s">
        <v>249</v>
      </c>
      <c r="E654" s="15" t="s">
        <v>203</v>
      </c>
      <c r="F654">
        <v>45</v>
      </c>
      <c r="G654">
        <v>23</v>
      </c>
      <c r="H654">
        <v>54</v>
      </c>
      <c r="I654" s="15" t="s">
        <v>8012</v>
      </c>
    </row>
    <row r="655" spans="1:9" x14ac:dyDescent="0.25">
      <c r="A655" s="1">
        <v>46270</v>
      </c>
      <c r="B655">
        <v>54</v>
      </c>
      <c r="C655" s="15" t="s">
        <v>201</v>
      </c>
      <c r="D655" s="15" t="s">
        <v>202</v>
      </c>
      <c r="E655" s="15" t="s">
        <v>222</v>
      </c>
      <c r="F655">
        <v>45</v>
      </c>
      <c r="G655">
        <v>8</v>
      </c>
      <c r="H655">
        <v>54</v>
      </c>
      <c r="I655" s="15" t="s">
        <v>8013</v>
      </c>
    </row>
    <row r="656" spans="1:9" x14ac:dyDescent="0.25">
      <c r="A656" s="1">
        <v>46270</v>
      </c>
      <c r="B656">
        <v>55</v>
      </c>
      <c r="C656" s="15" t="s">
        <v>205</v>
      </c>
      <c r="D656" s="15" t="s">
        <v>206</v>
      </c>
      <c r="E656" s="15" t="s">
        <v>226</v>
      </c>
      <c r="F656">
        <v>48</v>
      </c>
      <c r="G656">
        <v>12</v>
      </c>
      <c r="H656">
        <v>54</v>
      </c>
      <c r="I656" s="15" t="s">
        <v>8014</v>
      </c>
    </row>
    <row r="657" spans="1:9" x14ac:dyDescent="0.25">
      <c r="A657" s="1">
        <v>46270</v>
      </c>
      <c r="B657">
        <v>56</v>
      </c>
      <c r="C657" s="15" t="s">
        <v>228</v>
      </c>
      <c r="D657" s="15" t="s">
        <v>229</v>
      </c>
      <c r="E657" s="15" t="s">
        <v>168</v>
      </c>
      <c r="F657">
        <v>41</v>
      </c>
      <c r="G657">
        <v>10</v>
      </c>
      <c r="H657">
        <v>51</v>
      </c>
      <c r="I657" s="15" t="s">
        <v>8015</v>
      </c>
    </row>
    <row r="658" spans="1:9" x14ac:dyDescent="0.25">
      <c r="A658" s="1">
        <v>46270</v>
      </c>
      <c r="B658">
        <v>57</v>
      </c>
      <c r="C658" s="15" t="s">
        <v>166</v>
      </c>
      <c r="D658" s="15" t="s">
        <v>167</v>
      </c>
      <c r="E658" s="15" t="s">
        <v>217</v>
      </c>
      <c r="F658">
        <v>26</v>
      </c>
      <c r="G658">
        <v>15</v>
      </c>
      <c r="H658">
        <v>50</v>
      </c>
      <c r="I658" s="15" t="s">
        <v>8016</v>
      </c>
    </row>
    <row r="659" spans="1:9" x14ac:dyDescent="0.25">
      <c r="A659" s="1">
        <v>46270</v>
      </c>
      <c r="B659">
        <v>58</v>
      </c>
      <c r="C659" s="15" t="s">
        <v>232</v>
      </c>
      <c r="D659" s="15" t="s">
        <v>233</v>
      </c>
      <c r="E659" s="15" t="s">
        <v>246</v>
      </c>
      <c r="F659">
        <v>56</v>
      </c>
      <c r="G659">
        <v>8</v>
      </c>
      <c r="H659">
        <v>48</v>
      </c>
      <c r="I659" s="15" t="s">
        <v>8017</v>
      </c>
    </row>
    <row r="660" spans="1:9" x14ac:dyDescent="0.25">
      <c r="A660" s="1">
        <v>46270</v>
      </c>
      <c r="B660">
        <v>59</v>
      </c>
      <c r="C660" s="15" t="s">
        <v>186</v>
      </c>
      <c r="D660" s="15" t="s">
        <v>187</v>
      </c>
      <c r="E660" s="15" t="s">
        <v>278</v>
      </c>
      <c r="F660">
        <v>39</v>
      </c>
      <c r="G660">
        <v>13</v>
      </c>
      <c r="H660">
        <v>48</v>
      </c>
      <c r="I660" s="15" t="s">
        <v>8018</v>
      </c>
    </row>
    <row r="661" spans="1:9" x14ac:dyDescent="0.25">
      <c r="A661" s="1">
        <v>46270</v>
      </c>
      <c r="B661">
        <v>60</v>
      </c>
      <c r="C661" s="15" t="s">
        <v>266</v>
      </c>
      <c r="D661" s="15" t="s">
        <v>137</v>
      </c>
      <c r="E661" s="15" t="s">
        <v>242</v>
      </c>
      <c r="F661">
        <v>30</v>
      </c>
      <c r="G661">
        <v>9</v>
      </c>
      <c r="H661">
        <v>47</v>
      </c>
      <c r="I661" s="15" t="s">
        <v>8019</v>
      </c>
    </row>
    <row r="662" spans="1:9" x14ac:dyDescent="0.25">
      <c r="A662" s="1">
        <v>46270</v>
      </c>
      <c r="B662">
        <v>61</v>
      </c>
      <c r="C662" s="15" t="s">
        <v>258</v>
      </c>
      <c r="D662" s="15" t="s">
        <v>259</v>
      </c>
      <c r="E662" s="15" t="s">
        <v>214</v>
      </c>
      <c r="F662">
        <v>51</v>
      </c>
      <c r="G662">
        <v>16</v>
      </c>
      <c r="H662">
        <v>47</v>
      </c>
      <c r="I662" s="15" t="s">
        <v>8020</v>
      </c>
    </row>
    <row r="663" spans="1:9" x14ac:dyDescent="0.25">
      <c r="A663" s="1">
        <v>46270</v>
      </c>
      <c r="B663">
        <v>62</v>
      </c>
      <c r="C663" s="15" t="s">
        <v>326</v>
      </c>
      <c r="D663" s="15" t="s">
        <v>327</v>
      </c>
      <c r="E663" s="15" t="s">
        <v>427</v>
      </c>
      <c r="F663">
        <v>62</v>
      </c>
      <c r="G663">
        <v>5</v>
      </c>
      <c r="H663">
        <v>46</v>
      </c>
      <c r="I663" s="15" t="s">
        <v>8021</v>
      </c>
    </row>
    <row r="664" spans="1:9" x14ac:dyDescent="0.25">
      <c r="A664" s="1">
        <v>46270</v>
      </c>
      <c r="B664">
        <v>63</v>
      </c>
      <c r="C664" s="15" t="s">
        <v>182</v>
      </c>
      <c r="D664" s="15" t="s">
        <v>183</v>
      </c>
      <c r="E664" s="15" t="s">
        <v>260</v>
      </c>
      <c r="F664">
        <v>34</v>
      </c>
      <c r="G664">
        <v>20</v>
      </c>
      <c r="H664">
        <v>46</v>
      </c>
      <c r="I664" s="15" t="s">
        <v>8022</v>
      </c>
    </row>
    <row r="665" spans="1:9" x14ac:dyDescent="0.25">
      <c r="A665" s="1">
        <v>46270</v>
      </c>
      <c r="B665">
        <v>64</v>
      </c>
      <c r="C665" s="15" t="s">
        <v>193</v>
      </c>
      <c r="D665" s="15" t="s">
        <v>194</v>
      </c>
      <c r="E665" s="15" t="s">
        <v>234</v>
      </c>
      <c r="F665">
        <v>44</v>
      </c>
      <c r="G665">
        <v>8</v>
      </c>
      <c r="H665">
        <v>45</v>
      </c>
      <c r="I665" s="15" t="s">
        <v>8023</v>
      </c>
    </row>
    <row r="666" spans="1:9" x14ac:dyDescent="0.25">
      <c r="A666" s="1">
        <v>46270</v>
      </c>
      <c r="B666">
        <v>65</v>
      </c>
      <c r="C666" s="15" t="s">
        <v>209</v>
      </c>
      <c r="D666" s="15" t="s">
        <v>156</v>
      </c>
      <c r="E666" s="15" t="s">
        <v>230</v>
      </c>
      <c r="F666">
        <v>9</v>
      </c>
      <c r="G666">
        <v>18</v>
      </c>
      <c r="H666">
        <v>45</v>
      </c>
      <c r="I666" s="15" t="s">
        <v>8024</v>
      </c>
    </row>
    <row r="667" spans="1:9" x14ac:dyDescent="0.25">
      <c r="A667" s="1">
        <v>46270</v>
      </c>
      <c r="B667">
        <v>66</v>
      </c>
      <c r="C667" s="15" t="s">
        <v>269</v>
      </c>
      <c r="D667" s="15" t="s">
        <v>270</v>
      </c>
      <c r="E667" s="15" t="s">
        <v>253</v>
      </c>
      <c r="F667">
        <v>62</v>
      </c>
      <c r="G667">
        <v>10</v>
      </c>
      <c r="H667">
        <v>44</v>
      </c>
      <c r="I667" s="15" t="s">
        <v>8025</v>
      </c>
    </row>
    <row r="668" spans="1:9" x14ac:dyDescent="0.25">
      <c r="A668" s="1">
        <v>46270</v>
      </c>
      <c r="B668">
        <v>67</v>
      </c>
      <c r="C668" s="15" t="s">
        <v>252</v>
      </c>
      <c r="D668" s="15" t="s">
        <v>156</v>
      </c>
      <c r="E668" s="15" t="s">
        <v>275</v>
      </c>
      <c r="F668">
        <v>26</v>
      </c>
      <c r="G668">
        <v>18</v>
      </c>
      <c r="H668">
        <v>44</v>
      </c>
      <c r="I668" s="15" t="s">
        <v>8026</v>
      </c>
    </row>
    <row r="669" spans="1:9" x14ac:dyDescent="0.25">
      <c r="A669" s="1">
        <v>46270</v>
      </c>
      <c r="B669">
        <v>68</v>
      </c>
      <c r="C669" s="15" t="s">
        <v>302</v>
      </c>
      <c r="D669" s="15" t="s">
        <v>303</v>
      </c>
      <c r="E669" s="15" t="s">
        <v>238</v>
      </c>
      <c r="F669">
        <v>61</v>
      </c>
      <c r="G669">
        <v>4</v>
      </c>
      <c r="H669">
        <v>44</v>
      </c>
      <c r="I669" s="15" t="s">
        <v>8027</v>
      </c>
    </row>
    <row r="670" spans="1:9" x14ac:dyDescent="0.25">
      <c r="A670" s="1">
        <v>46270</v>
      </c>
      <c r="B670">
        <v>69</v>
      </c>
      <c r="C670" s="15" t="s">
        <v>336</v>
      </c>
      <c r="D670" s="15" t="s">
        <v>337</v>
      </c>
      <c r="E670" s="15" t="s">
        <v>286</v>
      </c>
      <c r="F670">
        <v>65</v>
      </c>
      <c r="G670">
        <v>4</v>
      </c>
      <c r="H670">
        <v>43</v>
      </c>
      <c r="I670" s="15" t="s">
        <v>8028</v>
      </c>
    </row>
    <row r="671" spans="1:9" x14ac:dyDescent="0.25">
      <c r="A671" s="1">
        <v>46270</v>
      </c>
      <c r="B671">
        <v>70</v>
      </c>
      <c r="C671" s="15" t="s">
        <v>298</v>
      </c>
      <c r="D671" s="15" t="s">
        <v>299</v>
      </c>
      <c r="E671" s="15" t="s">
        <v>290</v>
      </c>
      <c r="F671">
        <v>70</v>
      </c>
      <c r="G671">
        <v>9</v>
      </c>
      <c r="H671">
        <v>43</v>
      </c>
      <c r="I671" s="15" t="s">
        <v>8029</v>
      </c>
    </row>
    <row r="672" spans="1:9" x14ac:dyDescent="0.25">
      <c r="A672" s="1">
        <v>46270</v>
      </c>
      <c r="B672">
        <v>71</v>
      </c>
      <c r="C672" s="15" t="s">
        <v>309</v>
      </c>
      <c r="D672" s="15" t="s">
        <v>58</v>
      </c>
      <c r="E672" s="15" t="s">
        <v>172</v>
      </c>
      <c r="F672">
        <v>12</v>
      </c>
      <c r="G672">
        <v>11</v>
      </c>
      <c r="H672">
        <v>41</v>
      </c>
      <c r="I672" s="15" t="s">
        <v>8030</v>
      </c>
    </row>
    <row r="673" spans="1:9" x14ac:dyDescent="0.25">
      <c r="A673" s="1">
        <v>46270</v>
      </c>
      <c r="B673">
        <v>72</v>
      </c>
      <c r="C673" s="15" t="s">
        <v>288</v>
      </c>
      <c r="D673" s="15" t="s">
        <v>289</v>
      </c>
      <c r="E673" s="15" t="s">
        <v>310</v>
      </c>
      <c r="F673">
        <v>31</v>
      </c>
      <c r="G673">
        <v>30</v>
      </c>
      <c r="H673">
        <v>41</v>
      </c>
      <c r="I673" s="15" t="s">
        <v>8031</v>
      </c>
    </row>
    <row r="674" spans="1:9" x14ac:dyDescent="0.25">
      <c r="A674" s="1">
        <v>46270</v>
      </c>
      <c r="B674">
        <v>73</v>
      </c>
      <c r="C674" s="15" t="s">
        <v>255</v>
      </c>
      <c r="D674" s="15" t="s">
        <v>58</v>
      </c>
      <c r="E674" s="15" t="s">
        <v>296</v>
      </c>
      <c r="F674">
        <v>9</v>
      </c>
      <c r="G674">
        <v>11</v>
      </c>
      <c r="H674">
        <v>40</v>
      </c>
      <c r="I674" s="15" t="s">
        <v>8032</v>
      </c>
    </row>
    <row r="675" spans="1:9" x14ac:dyDescent="0.25">
      <c r="A675" s="1">
        <v>46270</v>
      </c>
      <c r="B675">
        <v>74</v>
      </c>
      <c r="C675" s="15" t="s">
        <v>330</v>
      </c>
      <c r="D675" s="15" t="s">
        <v>191</v>
      </c>
      <c r="E675" s="15" t="s">
        <v>264</v>
      </c>
      <c r="F675">
        <v>67</v>
      </c>
      <c r="G675">
        <v>6</v>
      </c>
      <c r="H675">
        <v>39</v>
      </c>
      <c r="I675" s="15" t="s">
        <v>8033</v>
      </c>
    </row>
    <row r="676" spans="1:9" x14ac:dyDescent="0.25">
      <c r="A676" s="1">
        <v>46270</v>
      </c>
      <c r="B676">
        <v>75</v>
      </c>
      <c r="C676" s="15" t="s">
        <v>295</v>
      </c>
      <c r="D676" s="15" t="s">
        <v>58</v>
      </c>
      <c r="E676" s="15" t="s">
        <v>267</v>
      </c>
      <c r="F676">
        <v>20</v>
      </c>
      <c r="G676">
        <v>11</v>
      </c>
      <c r="H676">
        <v>39</v>
      </c>
      <c r="I676" s="15" t="s">
        <v>8034</v>
      </c>
    </row>
    <row r="677" spans="1:9" x14ac:dyDescent="0.25">
      <c r="A677" s="1">
        <v>46270</v>
      </c>
      <c r="B677">
        <v>76</v>
      </c>
      <c r="C677" s="15" t="s">
        <v>6051</v>
      </c>
      <c r="D677" s="15" t="s">
        <v>6179</v>
      </c>
      <c r="E677" s="15" t="s">
        <v>282</v>
      </c>
      <c r="F677">
        <v>44</v>
      </c>
      <c r="G677">
        <v>3</v>
      </c>
      <c r="H677">
        <v>39</v>
      </c>
      <c r="I677" s="15" t="s">
        <v>8035</v>
      </c>
    </row>
    <row r="678" spans="1:9" x14ac:dyDescent="0.25">
      <c r="A678" s="1">
        <v>46270</v>
      </c>
      <c r="B678">
        <v>77</v>
      </c>
      <c r="C678" s="15" t="s">
        <v>262</v>
      </c>
      <c r="D678" s="15" t="s">
        <v>263</v>
      </c>
      <c r="E678" s="15" t="s">
        <v>271</v>
      </c>
      <c r="F678">
        <v>66</v>
      </c>
      <c r="G678">
        <v>12</v>
      </c>
      <c r="H678">
        <v>39</v>
      </c>
      <c r="I678" s="15" t="s">
        <v>8036</v>
      </c>
    </row>
    <row r="679" spans="1:9" x14ac:dyDescent="0.25">
      <c r="A679" s="1">
        <v>46270</v>
      </c>
      <c r="B679">
        <v>78</v>
      </c>
      <c r="C679" s="15" t="s">
        <v>332</v>
      </c>
      <c r="D679" s="15" t="s">
        <v>333</v>
      </c>
      <c r="E679" s="15" t="s">
        <v>300</v>
      </c>
      <c r="F679">
        <v>78</v>
      </c>
      <c r="G679">
        <v>11</v>
      </c>
      <c r="H679">
        <v>38</v>
      </c>
      <c r="I679" s="15" t="s">
        <v>8037</v>
      </c>
    </row>
    <row r="680" spans="1:9" x14ac:dyDescent="0.25">
      <c r="A680" s="1">
        <v>46270</v>
      </c>
      <c r="B680">
        <v>79</v>
      </c>
      <c r="C680" s="15" t="s">
        <v>343</v>
      </c>
      <c r="D680" s="15" t="s">
        <v>344</v>
      </c>
      <c r="E680" s="15" t="s">
        <v>465</v>
      </c>
      <c r="F680">
        <v>79</v>
      </c>
      <c r="G680">
        <v>7</v>
      </c>
      <c r="H680">
        <v>38</v>
      </c>
      <c r="I680" s="15" t="s">
        <v>8038</v>
      </c>
    </row>
    <row r="681" spans="1:9" x14ac:dyDescent="0.25">
      <c r="A681" s="1">
        <v>46270</v>
      </c>
      <c r="B681">
        <v>80</v>
      </c>
      <c r="C681" s="15" t="s">
        <v>273</v>
      </c>
      <c r="D681" s="15" t="s">
        <v>274</v>
      </c>
      <c r="E681" s="15" t="s">
        <v>439</v>
      </c>
      <c r="F681">
        <v>50</v>
      </c>
      <c r="G681">
        <v>8</v>
      </c>
      <c r="H681">
        <v>37</v>
      </c>
      <c r="I681" s="15" t="s">
        <v>8039</v>
      </c>
    </row>
    <row r="682" spans="1:9" x14ac:dyDescent="0.25">
      <c r="A682" s="1">
        <v>46270</v>
      </c>
      <c r="B682">
        <v>81</v>
      </c>
      <c r="C682" s="15" t="s">
        <v>236</v>
      </c>
      <c r="D682" s="15" t="s">
        <v>237</v>
      </c>
      <c r="E682" s="15" t="s">
        <v>199</v>
      </c>
      <c r="F682">
        <v>27</v>
      </c>
      <c r="G682">
        <v>17</v>
      </c>
      <c r="H682">
        <v>37</v>
      </c>
      <c r="I682" s="15" t="s">
        <v>8040</v>
      </c>
    </row>
    <row r="683" spans="1:9" x14ac:dyDescent="0.25">
      <c r="A683" s="1">
        <v>46270</v>
      </c>
      <c r="B683">
        <v>82</v>
      </c>
      <c r="C683" s="15" t="s">
        <v>319</v>
      </c>
      <c r="D683" s="15" t="s">
        <v>10</v>
      </c>
      <c r="E683" s="15" t="s">
        <v>324</v>
      </c>
      <c r="F683">
        <v>20</v>
      </c>
      <c r="G683">
        <v>19</v>
      </c>
      <c r="H683">
        <v>37</v>
      </c>
      <c r="I683" s="15" t="s">
        <v>8041</v>
      </c>
    </row>
    <row r="684" spans="1:9" x14ac:dyDescent="0.25">
      <c r="A684" s="1">
        <v>46270</v>
      </c>
      <c r="B684">
        <v>83</v>
      </c>
      <c r="C684" s="15" t="s">
        <v>339</v>
      </c>
      <c r="D684" s="15" t="s">
        <v>340</v>
      </c>
      <c r="E684" s="15" t="s">
        <v>355</v>
      </c>
      <c r="F684">
        <v>57</v>
      </c>
      <c r="G684">
        <v>17</v>
      </c>
      <c r="H684">
        <v>36</v>
      </c>
      <c r="I684" s="15" t="s">
        <v>8042</v>
      </c>
    </row>
    <row r="685" spans="1:9" x14ac:dyDescent="0.25">
      <c r="A685" s="1">
        <v>46270</v>
      </c>
      <c r="B685">
        <v>84</v>
      </c>
      <c r="C685" s="15" t="s">
        <v>6047</v>
      </c>
      <c r="D685" s="15" t="s">
        <v>6182</v>
      </c>
      <c r="E685" s="15" t="s">
        <v>250</v>
      </c>
      <c r="F685">
        <v>41</v>
      </c>
      <c r="G685">
        <v>3</v>
      </c>
      <c r="H685">
        <v>36</v>
      </c>
      <c r="I685" s="15" t="s">
        <v>8043</v>
      </c>
    </row>
    <row r="686" spans="1:9" x14ac:dyDescent="0.25">
      <c r="A686" s="1">
        <v>46270</v>
      </c>
      <c r="B686">
        <v>85</v>
      </c>
      <c r="C686" s="15" t="s">
        <v>8044</v>
      </c>
      <c r="D686" s="15" t="s">
        <v>8045</v>
      </c>
      <c r="E686" s="15" t="s">
        <v>22</v>
      </c>
      <c r="F686">
        <v>85</v>
      </c>
      <c r="G686">
        <v>1</v>
      </c>
      <c r="H686">
        <v>36</v>
      </c>
      <c r="I686" s="15" t="s">
        <v>8046</v>
      </c>
    </row>
    <row r="687" spans="1:9" x14ac:dyDescent="0.25">
      <c r="A687" s="1">
        <v>46270</v>
      </c>
      <c r="B687">
        <v>86</v>
      </c>
      <c r="C687" s="15" t="s">
        <v>6104</v>
      </c>
      <c r="D687" s="15" t="s">
        <v>6105</v>
      </c>
      <c r="E687" s="15" t="s">
        <v>345</v>
      </c>
      <c r="F687">
        <v>86</v>
      </c>
      <c r="G687">
        <v>3</v>
      </c>
      <c r="H687">
        <v>35</v>
      </c>
      <c r="I687" s="15" t="s">
        <v>8047</v>
      </c>
    </row>
    <row r="688" spans="1:9" x14ac:dyDescent="0.25">
      <c r="A688" s="1">
        <v>46270</v>
      </c>
      <c r="B688">
        <v>87</v>
      </c>
      <c r="C688" s="15" t="s">
        <v>1403</v>
      </c>
      <c r="D688" s="15" t="s">
        <v>156</v>
      </c>
      <c r="E688" s="15" t="s">
        <v>22</v>
      </c>
      <c r="F688">
        <v>14</v>
      </c>
      <c r="G688">
        <v>7</v>
      </c>
      <c r="H688">
        <v>35</v>
      </c>
      <c r="I688" s="15" t="s">
        <v>8048</v>
      </c>
    </row>
    <row r="689" spans="1:9" x14ac:dyDescent="0.25">
      <c r="A689" s="1">
        <v>46270</v>
      </c>
      <c r="B689">
        <v>88</v>
      </c>
      <c r="C689" s="15" t="s">
        <v>8049</v>
      </c>
      <c r="D689" s="15" t="s">
        <v>7994</v>
      </c>
      <c r="E689" s="15" t="s">
        <v>22</v>
      </c>
      <c r="F689">
        <v>88</v>
      </c>
      <c r="G689">
        <v>1</v>
      </c>
      <c r="H689">
        <v>34</v>
      </c>
      <c r="I689" s="15" t="s">
        <v>8050</v>
      </c>
    </row>
    <row r="690" spans="1:9" x14ac:dyDescent="0.25">
      <c r="A690" s="1">
        <v>46270</v>
      </c>
      <c r="B690">
        <v>89</v>
      </c>
      <c r="C690" s="15" t="s">
        <v>305</v>
      </c>
      <c r="D690" s="15" t="s">
        <v>306</v>
      </c>
      <c r="E690" s="15" t="s">
        <v>314</v>
      </c>
      <c r="F690">
        <v>58</v>
      </c>
      <c r="G690">
        <v>5</v>
      </c>
      <c r="H690">
        <v>34</v>
      </c>
      <c r="I690" s="15" t="s">
        <v>8051</v>
      </c>
    </row>
    <row r="691" spans="1:9" x14ac:dyDescent="0.25">
      <c r="A691" s="1">
        <v>46270</v>
      </c>
      <c r="B691">
        <v>90</v>
      </c>
      <c r="C691" s="15" t="s">
        <v>493</v>
      </c>
      <c r="D691" s="15" t="s">
        <v>494</v>
      </c>
      <c r="E691" s="15" t="s">
        <v>307</v>
      </c>
      <c r="F691">
        <v>90</v>
      </c>
      <c r="G691">
        <v>6</v>
      </c>
      <c r="H691">
        <v>34</v>
      </c>
      <c r="I691" s="15" t="s">
        <v>8052</v>
      </c>
    </row>
    <row r="692" spans="1:9" x14ac:dyDescent="0.25">
      <c r="A692" s="1">
        <v>46270</v>
      </c>
      <c r="B692">
        <v>91</v>
      </c>
      <c r="C692" s="15" t="s">
        <v>6215</v>
      </c>
      <c r="D692" s="15" t="s">
        <v>6216</v>
      </c>
      <c r="E692" s="15" t="s">
        <v>485</v>
      </c>
      <c r="F692">
        <v>91</v>
      </c>
      <c r="G692">
        <v>2</v>
      </c>
      <c r="H692">
        <v>33</v>
      </c>
      <c r="I692" s="15" t="s">
        <v>8053</v>
      </c>
    </row>
    <row r="693" spans="1:9" x14ac:dyDescent="0.25">
      <c r="A693" s="1">
        <v>46270</v>
      </c>
      <c r="B693">
        <v>92</v>
      </c>
      <c r="C693" s="15" t="s">
        <v>8054</v>
      </c>
      <c r="D693" s="15" t="s">
        <v>8055</v>
      </c>
      <c r="E693" s="15" t="s">
        <v>22</v>
      </c>
      <c r="F693">
        <v>92</v>
      </c>
      <c r="G693">
        <v>1</v>
      </c>
      <c r="H693">
        <v>33</v>
      </c>
      <c r="I693" s="15" t="s">
        <v>8056</v>
      </c>
    </row>
    <row r="694" spans="1:9" x14ac:dyDescent="0.25">
      <c r="A694" s="1">
        <v>46270</v>
      </c>
      <c r="B694">
        <v>93</v>
      </c>
      <c r="C694" s="15" t="s">
        <v>8057</v>
      </c>
      <c r="D694" s="15" t="s">
        <v>3404</v>
      </c>
      <c r="E694" s="15" t="s">
        <v>22</v>
      </c>
      <c r="F694">
        <v>93</v>
      </c>
      <c r="G694">
        <v>1</v>
      </c>
      <c r="H694">
        <v>33</v>
      </c>
      <c r="I694" s="15" t="s">
        <v>8058</v>
      </c>
    </row>
    <row r="695" spans="1:9" x14ac:dyDescent="0.25">
      <c r="A695" s="1">
        <v>46270</v>
      </c>
      <c r="B695">
        <v>94</v>
      </c>
      <c r="C695" s="15" t="s">
        <v>505</v>
      </c>
      <c r="D695" s="15" t="s">
        <v>506</v>
      </c>
      <c r="E695" s="15" t="s">
        <v>586</v>
      </c>
      <c r="F695">
        <v>94</v>
      </c>
      <c r="G695">
        <v>3</v>
      </c>
      <c r="H695">
        <v>33</v>
      </c>
      <c r="I695" s="15" t="s">
        <v>8059</v>
      </c>
    </row>
    <row r="696" spans="1:9" x14ac:dyDescent="0.25">
      <c r="A696" s="1">
        <v>46270</v>
      </c>
      <c r="B696">
        <v>95</v>
      </c>
      <c r="C696" s="15" t="s">
        <v>353</v>
      </c>
      <c r="D696" s="15" t="s">
        <v>354</v>
      </c>
      <c r="E696" s="15" t="s">
        <v>453</v>
      </c>
      <c r="F696">
        <v>17</v>
      </c>
      <c r="G696">
        <v>11</v>
      </c>
      <c r="H696">
        <v>33</v>
      </c>
      <c r="I696" s="15" t="s">
        <v>8060</v>
      </c>
    </row>
    <row r="697" spans="1:9" x14ac:dyDescent="0.25">
      <c r="A697" s="1">
        <v>46270</v>
      </c>
      <c r="B697">
        <v>96</v>
      </c>
      <c r="C697" s="15" t="s">
        <v>280</v>
      </c>
      <c r="D697" s="15" t="s">
        <v>281</v>
      </c>
      <c r="E697" s="15" t="s">
        <v>482</v>
      </c>
      <c r="F697">
        <v>58</v>
      </c>
      <c r="G697">
        <v>12</v>
      </c>
      <c r="H697">
        <v>33</v>
      </c>
      <c r="I697" s="15" t="s">
        <v>8061</v>
      </c>
    </row>
    <row r="698" spans="1:9" x14ac:dyDescent="0.25">
      <c r="A698" s="1">
        <v>46270</v>
      </c>
      <c r="B698">
        <v>97</v>
      </c>
      <c r="C698" s="15" t="s">
        <v>6219</v>
      </c>
      <c r="D698" s="15" t="s">
        <v>6220</v>
      </c>
      <c r="E698" s="15" t="s">
        <v>328</v>
      </c>
      <c r="F698">
        <v>97</v>
      </c>
      <c r="G698">
        <v>2</v>
      </c>
      <c r="H698">
        <v>32</v>
      </c>
      <c r="I698" s="15" t="s">
        <v>8062</v>
      </c>
    </row>
    <row r="699" spans="1:9" x14ac:dyDescent="0.25">
      <c r="A699" s="1">
        <v>46270</v>
      </c>
      <c r="B699">
        <v>98</v>
      </c>
      <c r="C699" s="15" t="s">
        <v>284</v>
      </c>
      <c r="D699" s="15" t="s">
        <v>285</v>
      </c>
      <c r="E699" s="15" t="s">
        <v>569</v>
      </c>
      <c r="F699">
        <v>2</v>
      </c>
      <c r="G699">
        <v>15</v>
      </c>
      <c r="H699">
        <v>32</v>
      </c>
      <c r="I699" s="15" t="s">
        <v>8063</v>
      </c>
    </row>
    <row r="700" spans="1:9" x14ac:dyDescent="0.25">
      <c r="A700" s="1">
        <v>46270</v>
      </c>
      <c r="B700">
        <v>99</v>
      </c>
      <c r="C700" s="15" t="s">
        <v>350</v>
      </c>
      <c r="D700" s="15" t="s">
        <v>62</v>
      </c>
      <c r="E700" s="15" t="s">
        <v>341</v>
      </c>
      <c r="F700">
        <v>6</v>
      </c>
      <c r="G700">
        <v>14</v>
      </c>
      <c r="H700">
        <v>32</v>
      </c>
      <c r="I700" s="15" t="s">
        <v>8064</v>
      </c>
    </row>
    <row r="701" spans="1:9" x14ac:dyDescent="0.25">
      <c r="A701" s="1">
        <v>46270</v>
      </c>
      <c r="B701">
        <v>100</v>
      </c>
      <c r="C701" s="15" t="s">
        <v>502</v>
      </c>
      <c r="D701" s="15" t="s">
        <v>503</v>
      </c>
      <c r="E701" s="15" t="s">
        <v>22</v>
      </c>
      <c r="F701">
        <v>86</v>
      </c>
      <c r="G701">
        <v>6</v>
      </c>
      <c r="H701">
        <v>32</v>
      </c>
      <c r="I701" s="15" t="s">
        <v>8065</v>
      </c>
    </row>
    <row r="702" spans="1:9" x14ac:dyDescent="0.25">
      <c r="A702" s="1">
        <v>46263</v>
      </c>
      <c r="B702">
        <v>1</v>
      </c>
      <c r="C702" s="15" t="s">
        <v>9</v>
      </c>
      <c r="D702" s="15" t="s">
        <v>10</v>
      </c>
      <c r="E702" s="15" t="s">
        <v>11</v>
      </c>
      <c r="F702">
        <v>1</v>
      </c>
      <c r="G702">
        <v>44</v>
      </c>
      <c r="H702">
        <v>293</v>
      </c>
      <c r="I702" s="15" t="s">
        <v>6112</v>
      </c>
    </row>
    <row r="703" spans="1:9" x14ac:dyDescent="0.25">
      <c r="A703" s="1">
        <v>46263</v>
      </c>
      <c r="B703">
        <v>2</v>
      </c>
      <c r="C703" s="15" t="s">
        <v>28</v>
      </c>
      <c r="D703" s="15" t="s">
        <v>29</v>
      </c>
      <c r="E703" s="15" t="s">
        <v>34</v>
      </c>
      <c r="F703">
        <v>2</v>
      </c>
      <c r="G703">
        <v>20</v>
      </c>
      <c r="H703">
        <v>191</v>
      </c>
      <c r="I703" s="15" t="s">
        <v>6113</v>
      </c>
    </row>
    <row r="704" spans="1:9" x14ac:dyDescent="0.25">
      <c r="A704" s="1">
        <v>46263</v>
      </c>
      <c r="B704">
        <v>3</v>
      </c>
      <c r="C704" s="15" t="s">
        <v>24</v>
      </c>
      <c r="D704" s="15" t="s">
        <v>25</v>
      </c>
      <c r="E704" s="15" t="s">
        <v>19</v>
      </c>
      <c r="F704">
        <v>1</v>
      </c>
      <c r="G704">
        <v>11</v>
      </c>
      <c r="H704">
        <v>175</v>
      </c>
      <c r="I704" s="15" t="s">
        <v>6114</v>
      </c>
    </row>
    <row r="705" spans="1:9" x14ac:dyDescent="0.25">
      <c r="A705" s="1">
        <v>46263</v>
      </c>
      <c r="B705">
        <v>4</v>
      </c>
      <c r="C705" s="15" t="s">
        <v>17</v>
      </c>
      <c r="D705" s="15" t="s">
        <v>18</v>
      </c>
      <c r="E705" s="15" t="s">
        <v>26</v>
      </c>
      <c r="F705">
        <v>2</v>
      </c>
      <c r="G705">
        <v>4</v>
      </c>
      <c r="H705">
        <v>175</v>
      </c>
      <c r="I705" s="15" t="s">
        <v>6115</v>
      </c>
    </row>
    <row r="706" spans="1:9" x14ac:dyDescent="0.25">
      <c r="A706" s="1">
        <v>46263</v>
      </c>
      <c r="B706">
        <v>5</v>
      </c>
      <c r="C706" s="15" t="s">
        <v>13</v>
      </c>
      <c r="D706" s="15" t="s">
        <v>14</v>
      </c>
      <c r="E706" s="15" t="s">
        <v>30</v>
      </c>
      <c r="F706">
        <v>1</v>
      </c>
      <c r="G706">
        <v>12</v>
      </c>
      <c r="H706">
        <v>166</v>
      </c>
      <c r="I706" s="15" t="s">
        <v>6116</v>
      </c>
    </row>
    <row r="707" spans="1:9" x14ac:dyDescent="0.25">
      <c r="A707" s="1">
        <v>46263</v>
      </c>
      <c r="B707">
        <v>6</v>
      </c>
      <c r="C707" s="15" t="s">
        <v>32</v>
      </c>
      <c r="D707" s="15" t="s">
        <v>33</v>
      </c>
      <c r="E707" s="15" t="s">
        <v>38</v>
      </c>
      <c r="F707">
        <v>4</v>
      </c>
      <c r="G707">
        <v>17</v>
      </c>
      <c r="H707">
        <v>159</v>
      </c>
      <c r="I707" s="15" t="s">
        <v>6117</v>
      </c>
    </row>
    <row r="708" spans="1:9" x14ac:dyDescent="0.25">
      <c r="A708" s="1">
        <v>46263</v>
      </c>
      <c r="B708">
        <v>7</v>
      </c>
      <c r="C708" s="15" t="s">
        <v>40</v>
      </c>
      <c r="D708" s="15" t="s">
        <v>41</v>
      </c>
      <c r="E708" s="15" t="s">
        <v>42</v>
      </c>
      <c r="F708">
        <v>5</v>
      </c>
      <c r="G708">
        <v>47</v>
      </c>
      <c r="H708">
        <v>156</v>
      </c>
      <c r="I708" s="15" t="s">
        <v>6118</v>
      </c>
    </row>
    <row r="709" spans="1:9" x14ac:dyDescent="0.25">
      <c r="A709" s="1">
        <v>46263</v>
      </c>
      <c r="B709">
        <v>8</v>
      </c>
      <c r="C709" s="15" t="s">
        <v>36</v>
      </c>
      <c r="D709" s="15" t="s">
        <v>37</v>
      </c>
      <c r="E709" s="15" t="s">
        <v>15</v>
      </c>
      <c r="F709">
        <v>5</v>
      </c>
      <c r="G709">
        <v>47</v>
      </c>
      <c r="H709">
        <v>155</v>
      </c>
      <c r="I709" s="15" t="s">
        <v>6119</v>
      </c>
    </row>
    <row r="710" spans="1:9" x14ac:dyDescent="0.25">
      <c r="A710" s="1">
        <v>46263</v>
      </c>
      <c r="B710">
        <v>9</v>
      </c>
      <c r="C710" s="15" t="s">
        <v>47</v>
      </c>
      <c r="D710" s="15" t="s">
        <v>41</v>
      </c>
      <c r="E710" s="15" t="s">
        <v>45</v>
      </c>
      <c r="F710">
        <v>2</v>
      </c>
      <c r="G710">
        <v>52</v>
      </c>
      <c r="H710">
        <v>148</v>
      </c>
      <c r="I710" s="15" t="s">
        <v>6120</v>
      </c>
    </row>
    <row r="711" spans="1:9" x14ac:dyDescent="0.25">
      <c r="A711" s="1">
        <v>46263</v>
      </c>
      <c r="B711">
        <v>10</v>
      </c>
      <c r="C711" s="15" t="s">
        <v>44</v>
      </c>
      <c r="D711" s="15" t="s">
        <v>10</v>
      </c>
      <c r="E711" s="15" t="s">
        <v>48</v>
      </c>
      <c r="F711">
        <v>2</v>
      </c>
      <c r="G711">
        <v>27</v>
      </c>
      <c r="H711">
        <v>145</v>
      </c>
      <c r="I711" s="15" t="s">
        <v>6121</v>
      </c>
    </row>
    <row r="712" spans="1:9" x14ac:dyDescent="0.25">
      <c r="A712" s="1">
        <v>46263</v>
      </c>
      <c r="B712">
        <v>11</v>
      </c>
      <c r="C712" s="15" t="s">
        <v>50</v>
      </c>
      <c r="D712" s="15" t="s">
        <v>51</v>
      </c>
      <c r="E712" s="15" t="s">
        <v>52</v>
      </c>
      <c r="F712">
        <v>4</v>
      </c>
      <c r="G712">
        <v>25</v>
      </c>
      <c r="H712">
        <v>138</v>
      </c>
      <c r="I712" s="15" t="s">
        <v>6122</v>
      </c>
    </row>
    <row r="713" spans="1:9" x14ac:dyDescent="0.25">
      <c r="A713" s="1">
        <v>46263</v>
      </c>
      <c r="B713">
        <v>12</v>
      </c>
      <c r="C713" s="15" t="s">
        <v>57</v>
      </c>
      <c r="D713" s="15" t="s">
        <v>58</v>
      </c>
      <c r="E713" s="15" t="s">
        <v>55</v>
      </c>
      <c r="F713">
        <v>1</v>
      </c>
      <c r="G713">
        <v>18</v>
      </c>
      <c r="H713">
        <v>127</v>
      </c>
      <c r="I713" s="15" t="s">
        <v>6123</v>
      </c>
    </row>
    <row r="714" spans="1:9" x14ac:dyDescent="0.25">
      <c r="A714" s="1">
        <v>46263</v>
      </c>
      <c r="B714">
        <v>13</v>
      </c>
      <c r="C714" s="15" t="s">
        <v>54</v>
      </c>
      <c r="D714" s="15" t="s">
        <v>51</v>
      </c>
      <c r="E714" s="15" t="s">
        <v>59</v>
      </c>
      <c r="F714">
        <v>1</v>
      </c>
      <c r="G714">
        <v>32</v>
      </c>
      <c r="H714">
        <v>125</v>
      </c>
      <c r="I714" s="15" t="s">
        <v>6124</v>
      </c>
    </row>
    <row r="715" spans="1:9" x14ac:dyDescent="0.25">
      <c r="A715" s="1">
        <v>46263</v>
      </c>
      <c r="B715">
        <v>14</v>
      </c>
      <c r="C715" s="15" t="s">
        <v>65</v>
      </c>
      <c r="D715" s="15" t="s">
        <v>58</v>
      </c>
      <c r="E715" s="15" t="s">
        <v>66</v>
      </c>
      <c r="F715">
        <v>3</v>
      </c>
      <c r="G715">
        <v>10</v>
      </c>
      <c r="H715">
        <v>125</v>
      </c>
      <c r="I715" s="15" t="s">
        <v>6125</v>
      </c>
    </row>
    <row r="716" spans="1:9" x14ac:dyDescent="0.25">
      <c r="A716" s="1">
        <v>46263</v>
      </c>
      <c r="B716">
        <v>15</v>
      </c>
      <c r="C716" s="15" t="s">
        <v>68</v>
      </c>
      <c r="D716" s="15" t="s">
        <v>69</v>
      </c>
      <c r="E716" s="15" t="s">
        <v>63</v>
      </c>
      <c r="F716">
        <v>14</v>
      </c>
      <c r="G716">
        <v>31</v>
      </c>
      <c r="H716">
        <v>121</v>
      </c>
      <c r="I716" s="15" t="s">
        <v>6126</v>
      </c>
    </row>
    <row r="717" spans="1:9" x14ac:dyDescent="0.25">
      <c r="A717" s="1">
        <v>46263</v>
      </c>
      <c r="B717">
        <v>16</v>
      </c>
      <c r="C717" s="15" t="s">
        <v>61</v>
      </c>
      <c r="D717" s="15" t="s">
        <v>62</v>
      </c>
      <c r="E717" s="15" t="s">
        <v>70</v>
      </c>
      <c r="F717">
        <v>1</v>
      </c>
      <c r="G717">
        <v>14</v>
      </c>
      <c r="H717">
        <v>119</v>
      </c>
      <c r="I717" s="15" t="s">
        <v>6127</v>
      </c>
    </row>
    <row r="718" spans="1:9" x14ac:dyDescent="0.25">
      <c r="A718" s="1">
        <v>46263</v>
      </c>
      <c r="B718">
        <v>17</v>
      </c>
      <c r="C718" s="15" t="s">
        <v>72</v>
      </c>
      <c r="D718" s="15" t="s">
        <v>73</v>
      </c>
      <c r="E718" s="15" t="s">
        <v>77</v>
      </c>
      <c r="F718">
        <v>12</v>
      </c>
      <c r="G718">
        <v>27</v>
      </c>
      <c r="H718">
        <v>111</v>
      </c>
      <c r="I718" s="15" t="s">
        <v>6128</v>
      </c>
    </row>
    <row r="719" spans="1:9" x14ac:dyDescent="0.25">
      <c r="A719" s="1">
        <v>46263</v>
      </c>
      <c r="B719">
        <v>18</v>
      </c>
      <c r="C719" s="15" t="s">
        <v>159</v>
      </c>
      <c r="D719" s="15" t="s">
        <v>160</v>
      </c>
      <c r="E719" s="15" t="s">
        <v>102</v>
      </c>
      <c r="F719">
        <v>18</v>
      </c>
      <c r="G719">
        <v>4</v>
      </c>
      <c r="H719">
        <v>103</v>
      </c>
      <c r="I719" s="15" t="s">
        <v>6129</v>
      </c>
    </row>
    <row r="720" spans="1:9" x14ac:dyDescent="0.25">
      <c r="A720" s="1">
        <v>46263</v>
      </c>
      <c r="B720">
        <v>19</v>
      </c>
      <c r="C720" s="15" t="s">
        <v>190</v>
      </c>
      <c r="D720" s="15" t="s">
        <v>191</v>
      </c>
      <c r="E720" s="15" t="s">
        <v>114</v>
      </c>
      <c r="F720">
        <v>19</v>
      </c>
      <c r="G720">
        <v>3</v>
      </c>
      <c r="H720">
        <v>102</v>
      </c>
      <c r="I720" s="15" t="s">
        <v>6130</v>
      </c>
    </row>
    <row r="721" spans="1:9" x14ac:dyDescent="0.25">
      <c r="A721" s="1">
        <v>46263</v>
      </c>
      <c r="B721">
        <v>20</v>
      </c>
      <c r="C721" s="15" t="s">
        <v>100</v>
      </c>
      <c r="D721" s="15" t="s">
        <v>101</v>
      </c>
      <c r="E721" s="15" t="s">
        <v>96</v>
      </c>
      <c r="F721">
        <v>20</v>
      </c>
      <c r="G721">
        <v>25</v>
      </c>
      <c r="H721">
        <v>98</v>
      </c>
      <c r="I721" s="15" t="s">
        <v>6131</v>
      </c>
    </row>
    <row r="722" spans="1:9" x14ac:dyDescent="0.25">
      <c r="A722" s="1">
        <v>46263</v>
      </c>
      <c r="B722">
        <v>21</v>
      </c>
      <c r="C722" s="15" t="s">
        <v>104</v>
      </c>
      <c r="D722" s="15" t="s">
        <v>105</v>
      </c>
      <c r="E722" s="15" t="s">
        <v>125</v>
      </c>
      <c r="F722">
        <v>16</v>
      </c>
      <c r="G722">
        <v>28</v>
      </c>
      <c r="H722">
        <v>96</v>
      </c>
      <c r="I722" s="15" t="s">
        <v>6132</v>
      </c>
    </row>
    <row r="723" spans="1:9" x14ac:dyDescent="0.25">
      <c r="A723" s="1">
        <v>46263</v>
      </c>
      <c r="B723">
        <v>22</v>
      </c>
      <c r="C723" s="15" t="s">
        <v>6022</v>
      </c>
      <c r="D723" s="15" t="s">
        <v>6023</v>
      </c>
      <c r="E723" s="15" t="s">
        <v>74</v>
      </c>
      <c r="F723">
        <v>19</v>
      </c>
      <c r="G723">
        <v>2</v>
      </c>
      <c r="H723">
        <v>95</v>
      </c>
      <c r="I723" s="15" t="s">
        <v>6133</v>
      </c>
    </row>
    <row r="724" spans="1:9" x14ac:dyDescent="0.25">
      <c r="A724" s="1">
        <v>46263</v>
      </c>
      <c r="B724">
        <v>23</v>
      </c>
      <c r="C724" s="15" t="s">
        <v>79</v>
      </c>
      <c r="D724" s="15" t="s">
        <v>80</v>
      </c>
      <c r="E724" s="15" t="s">
        <v>110</v>
      </c>
      <c r="F724">
        <v>18</v>
      </c>
      <c r="G724">
        <v>5</v>
      </c>
      <c r="H724">
        <v>94</v>
      </c>
      <c r="I724" s="15" t="s">
        <v>6134</v>
      </c>
    </row>
    <row r="725" spans="1:9" x14ac:dyDescent="0.25">
      <c r="A725" s="1">
        <v>46263</v>
      </c>
      <c r="B725">
        <v>24</v>
      </c>
      <c r="C725" s="15" t="s">
        <v>123</v>
      </c>
      <c r="D725" s="15" t="s">
        <v>124</v>
      </c>
      <c r="E725" s="15" t="s">
        <v>149</v>
      </c>
      <c r="F725">
        <v>24</v>
      </c>
      <c r="G725">
        <v>4</v>
      </c>
      <c r="H725">
        <v>92</v>
      </c>
      <c r="I725" s="15" t="s">
        <v>6135</v>
      </c>
    </row>
    <row r="726" spans="1:9" x14ac:dyDescent="0.25">
      <c r="A726" s="1">
        <v>46263</v>
      </c>
      <c r="B726">
        <v>25</v>
      </c>
      <c r="C726" s="15" t="s">
        <v>21</v>
      </c>
      <c r="D726" s="15" t="s">
        <v>14</v>
      </c>
      <c r="E726" s="15" t="s">
        <v>81</v>
      </c>
      <c r="F726">
        <v>4</v>
      </c>
      <c r="G726">
        <v>3</v>
      </c>
      <c r="H726">
        <v>89</v>
      </c>
      <c r="I726" s="15" t="s">
        <v>6136</v>
      </c>
    </row>
    <row r="727" spans="1:9" x14ac:dyDescent="0.25">
      <c r="A727" s="1">
        <v>46263</v>
      </c>
      <c r="B727">
        <v>26</v>
      </c>
      <c r="C727" s="15" t="s">
        <v>120</v>
      </c>
      <c r="D727" s="15" t="s">
        <v>58</v>
      </c>
      <c r="E727" s="15" t="s">
        <v>130</v>
      </c>
      <c r="F727">
        <v>5</v>
      </c>
      <c r="G727">
        <v>13</v>
      </c>
      <c r="H727">
        <v>87</v>
      </c>
      <c r="I727" s="15" t="s">
        <v>6137</v>
      </c>
    </row>
    <row r="728" spans="1:9" x14ac:dyDescent="0.25">
      <c r="A728" s="1">
        <v>46263</v>
      </c>
      <c r="B728">
        <v>27</v>
      </c>
      <c r="C728" s="15" t="s">
        <v>94</v>
      </c>
      <c r="D728" s="15" t="s">
        <v>95</v>
      </c>
      <c r="E728" s="15" t="s">
        <v>121</v>
      </c>
      <c r="F728">
        <v>17</v>
      </c>
      <c r="G728">
        <v>13</v>
      </c>
      <c r="H728">
        <v>82</v>
      </c>
      <c r="I728" s="15" t="s">
        <v>6138</v>
      </c>
    </row>
    <row r="729" spans="1:9" x14ac:dyDescent="0.25">
      <c r="A729" s="1">
        <v>46263</v>
      </c>
      <c r="B729">
        <v>28</v>
      </c>
      <c r="C729" s="15" t="s">
        <v>112</v>
      </c>
      <c r="D729" s="15" t="s">
        <v>113</v>
      </c>
      <c r="E729" s="15" t="s">
        <v>138</v>
      </c>
      <c r="F729">
        <v>17</v>
      </c>
      <c r="G729">
        <v>10</v>
      </c>
      <c r="H729">
        <v>82</v>
      </c>
      <c r="I729" s="15" t="s">
        <v>6139</v>
      </c>
    </row>
    <row r="730" spans="1:9" x14ac:dyDescent="0.25">
      <c r="A730" s="1">
        <v>46263</v>
      </c>
      <c r="B730">
        <v>29</v>
      </c>
      <c r="C730" s="15" t="s">
        <v>129</v>
      </c>
      <c r="D730" s="15" t="s">
        <v>62</v>
      </c>
      <c r="E730" s="15" t="s">
        <v>142</v>
      </c>
      <c r="F730">
        <v>4</v>
      </c>
      <c r="G730">
        <v>14</v>
      </c>
      <c r="H730">
        <v>77</v>
      </c>
      <c r="I730" s="15" t="s">
        <v>6140</v>
      </c>
    </row>
    <row r="731" spans="1:9" x14ac:dyDescent="0.25">
      <c r="A731" s="1">
        <v>46263</v>
      </c>
      <c r="B731">
        <v>30</v>
      </c>
      <c r="C731" s="15" t="s">
        <v>144</v>
      </c>
      <c r="D731" s="15" t="s">
        <v>10</v>
      </c>
      <c r="E731" s="15" t="s">
        <v>479</v>
      </c>
      <c r="F731">
        <v>21</v>
      </c>
      <c r="G731">
        <v>22</v>
      </c>
      <c r="H731">
        <v>73</v>
      </c>
      <c r="I731" s="15" t="s">
        <v>6141</v>
      </c>
    </row>
    <row r="732" spans="1:9" x14ac:dyDescent="0.25">
      <c r="A732" s="1">
        <v>46263</v>
      </c>
      <c r="B732">
        <v>31</v>
      </c>
      <c r="C732" s="15" t="s">
        <v>6142</v>
      </c>
      <c r="D732" s="15" t="s">
        <v>124</v>
      </c>
      <c r="E732" s="15" t="s">
        <v>22</v>
      </c>
      <c r="F732">
        <v>31</v>
      </c>
      <c r="G732">
        <v>1</v>
      </c>
      <c r="H732">
        <v>73</v>
      </c>
      <c r="I732" s="15" t="s">
        <v>6143</v>
      </c>
    </row>
    <row r="733" spans="1:9" x14ac:dyDescent="0.25">
      <c r="A733" s="1">
        <v>46263</v>
      </c>
      <c r="B733">
        <v>32</v>
      </c>
      <c r="C733" s="15" t="s">
        <v>140</v>
      </c>
      <c r="D733" s="15" t="s">
        <v>141</v>
      </c>
      <c r="E733" s="15" t="s">
        <v>385</v>
      </c>
      <c r="F733">
        <v>29</v>
      </c>
      <c r="G733">
        <v>22</v>
      </c>
      <c r="H733">
        <v>70</v>
      </c>
      <c r="I733" s="15" t="s">
        <v>6144</v>
      </c>
    </row>
    <row r="734" spans="1:9" x14ac:dyDescent="0.25">
      <c r="A734" s="1">
        <v>46263</v>
      </c>
      <c r="B734">
        <v>33</v>
      </c>
      <c r="C734" s="15" t="s">
        <v>147</v>
      </c>
      <c r="D734" s="15" t="s">
        <v>148</v>
      </c>
      <c r="E734" s="15" t="s">
        <v>180</v>
      </c>
      <c r="F734">
        <v>25</v>
      </c>
      <c r="G734">
        <v>15</v>
      </c>
      <c r="H734">
        <v>67</v>
      </c>
      <c r="I734" s="15" t="s">
        <v>6145</v>
      </c>
    </row>
    <row r="735" spans="1:9" x14ac:dyDescent="0.25">
      <c r="A735" s="1">
        <v>46263</v>
      </c>
      <c r="B735">
        <v>34</v>
      </c>
      <c r="C735" s="15" t="s">
        <v>155</v>
      </c>
      <c r="D735" s="15" t="s">
        <v>156</v>
      </c>
      <c r="E735" s="15" t="s">
        <v>388</v>
      </c>
      <c r="F735">
        <v>34</v>
      </c>
      <c r="G735">
        <v>17</v>
      </c>
      <c r="H735">
        <v>66</v>
      </c>
      <c r="I735" s="15" t="s">
        <v>6146</v>
      </c>
    </row>
    <row r="736" spans="1:9" x14ac:dyDescent="0.25">
      <c r="A736" s="1">
        <v>46263</v>
      </c>
      <c r="B736">
        <v>35</v>
      </c>
      <c r="C736" s="15" t="s">
        <v>162</v>
      </c>
      <c r="D736" s="15" t="s">
        <v>163</v>
      </c>
      <c r="E736" s="15" t="s">
        <v>164</v>
      </c>
      <c r="F736">
        <v>35</v>
      </c>
      <c r="G736">
        <v>19</v>
      </c>
      <c r="H736">
        <v>63</v>
      </c>
      <c r="I736" s="15" t="s">
        <v>6147</v>
      </c>
    </row>
    <row r="737" spans="1:9" x14ac:dyDescent="0.25">
      <c r="A737" s="1">
        <v>46263</v>
      </c>
      <c r="B737">
        <v>36</v>
      </c>
      <c r="C737" s="15" t="s">
        <v>151</v>
      </c>
      <c r="D737" s="15" t="s">
        <v>152</v>
      </c>
      <c r="E737" s="15" t="s">
        <v>145</v>
      </c>
      <c r="F737">
        <v>26</v>
      </c>
      <c r="G737">
        <v>7</v>
      </c>
      <c r="H737">
        <v>62</v>
      </c>
      <c r="I737" s="15" t="s">
        <v>6148</v>
      </c>
    </row>
    <row r="738" spans="1:9" x14ac:dyDescent="0.25">
      <c r="A738" s="1">
        <v>46263</v>
      </c>
      <c r="B738">
        <v>37</v>
      </c>
      <c r="C738" s="15" t="s">
        <v>178</v>
      </c>
      <c r="D738" s="15" t="s">
        <v>179</v>
      </c>
      <c r="E738" s="15" t="s">
        <v>210</v>
      </c>
      <c r="F738">
        <v>33</v>
      </c>
      <c r="G738">
        <v>22</v>
      </c>
      <c r="H738">
        <v>60</v>
      </c>
      <c r="I738" s="15" t="s">
        <v>6149</v>
      </c>
    </row>
    <row r="739" spans="1:9" x14ac:dyDescent="0.25">
      <c r="A739" s="1">
        <v>46263</v>
      </c>
      <c r="B739">
        <v>38</v>
      </c>
      <c r="C739" s="15" t="s">
        <v>6080</v>
      </c>
      <c r="D739" s="15" t="s">
        <v>6150</v>
      </c>
      <c r="E739" s="15" t="s">
        <v>310</v>
      </c>
      <c r="F739">
        <v>38</v>
      </c>
      <c r="G739">
        <v>2</v>
      </c>
      <c r="H739">
        <v>59</v>
      </c>
      <c r="I739" s="15" t="s">
        <v>6151</v>
      </c>
    </row>
    <row r="740" spans="1:9" x14ac:dyDescent="0.25">
      <c r="A740" s="1">
        <v>46263</v>
      </c>
      <c r="B740">
        <v>39</v>
      </c>
      <c r="C740" s="15" t="s">
        <v>197</v>
      </c>
      <c r="D740" s="15" t="s">
        <v>198</v>
      </c>
      <c r="E740" s="15" t="s">
        <v>415</v>
      </c>
      <c r="F740">
        <v>39</v>
      </c>
      <c r="G740">
        <v>18</v>
      </c>
      <c r="H740">
        <v>59</v>
      </c>
      <c r="I740" s="15" t="s">
        <v>6152</v>
      </c>
    </row>
    <row r="741" spans="1:9" x14ac:dyDescent="0.25">
      <c r="A741" s="1">
        <v>46263</v>
      </c>
      <c r="B741">
        <v>40</v>
      </c>
      <c r="C741" s="15" t="s">
        <v>91</v>
      </c>
      <c r="D741" s="15" t="s">
        <v>92</v>
      </c>
      <c r="E741" s="15" t="s">
        <v>157</v>
      </c>
      <c r="F741">
        <v>25</v>
      </c>
      <c r="G741">
        <v>3</v>
      </c>
      <c r="H741">
        <v>58</v>
      </c>
      <c r="I741" s="15" t="s">
        <v>6153</v>
      </c>
    </row>
    <row r="742" spans="1:9" x14ac:dyDescent="0.25">
      <c r="A742" s="1">
        <v>46263</v>
      </c>
      <c r="B742">
        <v>41</v>
      </c>
      <c r="C742" s="15" t="s">
        <v>228</v>
      </c>
      <c r="D742" s="15" t="s">
        <v>229</v>
      </c>
      <c r="E742" s="15" t="s">
        <v>278</v>
      </c>
      <c r="F742">
        <v>41</v>
      </c>
      <c r="G742">
        <v>9</v>
      </c>
      <c r="H742">
        <v>57</v>
      </c>
      <c r="I742" s="15" t="s">
        <v>6154</v>
      </c>
    </row>
    <row r="743" spans="1:9" x14ac:dyDescent="0.25">
      <c r="A743" s="1">
        <v>46263</v>
      </c>
      <c r="B743">
        <v>42</v>
      </c>
      <c r="C743" s="15" t="s">
        <v>212</v>
      </c>
      <c r="D743" s="15" t="s">
        <v>213</v>
      </c>
      <c r="E743" s="15" t="s">
        <v>256</v>
      </c>
      <c r="F743">
        <v>42</v>
      </c>
      <c r="G743">
        <v>29</v>
      </c>
      <c r="H743">
        <v>56</v>
      </c>
      <c r="I743" s="15" t="s">
        <v>6155</v>
      </c>
    </row>
    <row r="744" spans="1:9" x14ac:dyDescent="0.25">
      <c r="A744" s="1">
        <v>46263</v>
      </c>
      <c r="B744">
        <v>43</v>
      </c>
      <c r="C744" s="15" t="s">
        <v>170</v>
      </c>
      <c r="D744" s="15" t="s">
        <v>171</v>
      </c>
      <c r="E744" s="15" t="s">
        <v>203</v>
      </c>
      <c r="F744">
        <v>43</v>
      </c>
      <c r="G744">
        <v>7</v>
      </c>
      <c r="H744">
        <v>56</v>
      </c>
      <c r="I744" s="15" t="s">
        <v>6156</v>
      </c>
    </row>
    <row r="745" spans="1:9" x14ac:dyDescent="0.25">
      <c r="A745" s="1">
        <v>46263</v>
      </c>
      <c r="B745">
        <v>44</v>
      </c>
      <c r="C745" s="15" t="s">
        <v>216</v>
      </c>
      <c r="D745" s="15" t="s">
        <v>8670</v>
      </c>
      <c r="E745" s="15" t="s">
        <v>217</v>
      </c>
      <c r="F745">
        <v>40</v>
      </c>
      <c r="G745">
        <v>12</v>
      </c>
      <c r="H745">
        <v>56</v>
      </c>
      <c r="I745" s="15" t="s">
        <v>8724</v>
      </c>
    </row>
    <row r="746" spans="1:9" x14ac:dyDescent="0.25">
      <c r="A746" s="1">
        <v>46263</v>
      </c>
      <c r="B746">
        <v>45</v>
      </c>
      <c r="C746" s="15" t="s">
        <v>248</v>
      </c>
      <c r="D746" s="15" t="s">
        <v>249</v>
      </c>
      <c r="E746" s="15" t="s">
        <v>153</v>
      </c>
      <c r="F746">
        <v>45</v>
      </c>
      <c r="G746">
        <v>22</v>
      </c>
      <c r="H746">
        <v>55</v>
      </c>
      <c r="I746" s="15" t="s">
        <v>6157</v>
      </c>
    </row>
    <row r="747" spans="1:9" x14ac:dyDescent="0.25">
      <c r="A747" s="1">
        <v>46263</v>
      </c>
      <c r="B747">
        <v>46</v>
      </c>
      <c r="C747" s="15" t="s">
        <v>166</v>
      </c>
      <c r="D747" s="15" t="s">
        <v>167</v>
      </c>
      <c r="E747" s="15" t="s">
        <v>188</v>
      </c>
      <c r="F747">
        <v>26</v>
      </c>
      <c r="G747">
        <v>14</v>
      </c>
      <c r="H747">
        <v>54</v>
      </c>
      <c r="I747" s="15" t="s">
        <v>6158</v>
      </c>
    </row>
    <row r="748" spans="1:9" x14ac:dyDescent="0.25">
      <c r="A748" s="1">
        <v>46263</v>
      </c>
      <c r="B748">
        <v>47</v>
      </c>
      <c r="C748" s="15" t="s">
        <v>6159</v>
      </c>
      <c r="D748" s="15" t="s">
        <v>457</v>
      </c>
      <c r="E748" s="15" t="s">
        <v>22</v>
      </c>
      <c r="F748">
        <v>47</v>
      </c>
      <c r="G748">
        <v>1</v>
      </c>
      <c r="H748">
        <v>53</v>
      </c>
      <c r="I748" s="15" t="s">
        <v>6160</v>
      </c>
    </row>
    <row r="749" spans="1:9" x14ac:dyDescent="0.25">
      <c r="A749" s="1">
        <v>46263</v>
      </c>
      <c r="B749">
        <v>48</v>
      </c>
      <c r="C749" s="15" t="s">
        <v>205</v>
      </c>
      <c r="D749" s="15" t="s">
        <v>206</v>
      </c>
      <c r="E749" s="15" t="s">
        <v>226</v>
      </c>
      <c r="F749">
        <v>48</v>
      </c>
      <c r="G749">
        <v>11</v>
      </c>
      <c r="H749">
        <v>53</v>
      </c>
      <c r="I749" s="15" t="s">
        <v>6161</v>
      </c>
    </row>
    <row r="750" spans="1:9" x14ac:dyDescent="0.25">
      <c r="A750" s="1">
        <v>46263</v>
      </c>
      <c r="B750">
        <v>49</v>
      </c>
      <c r="C750" s="15" t="s">
        <v>240</v>
      </c>
      <c r="D750" s="15" t="s">
        <v>241</v>
      </c>
      <c r="E750" s="15" t="s">
        <v>242</v>
      </c>
      <c r="F750">
        <v>49</v>
      </c>
      <c r="G750">
        <v>19</v>
      </c>
      <c r="H750">
        <v>53</v>
      </c>
      <c r="I750" s="15" t="s">
        <v>6162</v>
      </c>
    </row>
    <row r="751" spans="1:9" x14ac:dyDescent="0.25">
      <c r="A751" s="1">
        <v>46263</v>
      </c>
      <c r="B751">
        <v>50</v>
      </c>
      <c r="C751" s="15" t="s">
        <v>221</v>
      </c>
      <c r="D751" s="15" t="s">
        <v>73</v>
      </c>
      <c r="E751" s="15" t="s">
        <v>260</v>
      </c>
      <c r="F751">
        <v>46</v>
      </c>
      <c r="G751">
        <v>21</v>
      </c>
      <c r="H751">
        <v>53</v>
      </c>
      <c r="I751" s="15" t="s">
        <v>6163</v>
      </c>
    </row>
    <row r="752" spans="1:9" x14ac:dyDescent="0.25">
      <c r="A752" s="1">
        <v>46263</v>
      </c>
      <c r="B752">
        <v>51</v>
      </c>
      <c r="C752" s="15" t="s">
        <v>258</v>
      </c>
      <c r="D752" s="15" t="s">
        <v>259</v>
      </c>
      <c r="E752" s="15" t="s">
        <v>238</v>
      </c>
      <c r="F752">
        <v>51</v>
      </c>
      <c r="G752">
        <v>15</v>
      </c>
      <c r="H752">
        <v>50</v>
      </c>
      <c r="I752" s="15" t="s">
        <v>6164</v>
      </c>
    </row>
    <row r="753" spans="1:9" x14ac:dyDescent="0.25">
      <c r="A753" s="1">
        <v>46263</v>
      </c>
      <c r="B753">
        <v>52</v>
      </c>
      <c r="C753" s="15" t="s">
        <v>186</v>
      </c>
      <c r="D753" s="15" t="s">
        <v>187</v>
      </c>
      <c r="E753" s="15" t="s">
        <v>184</v>
      </c>
      <c r="F753">
        <v>39</v>
      </c>
      <c r="G753">
        <v>12</v>
      </c>
      <c r="H753">
        <v>50</v>
      </c>
      <c r="I753" s="15" t="s">
        <v>6165</v>
      </c>
    </row>
    <row r="754" spans="1:9" x14ac:dyDescent="0.25">
      <c r="A754" s="1">
        <v>46263</v>
      </c>
      <c r="B754">
        <v>53</v>
      </c>
      <c r="C754" s="15" t="s">
        <v>182</v>
      </c>
      <c r="D754" s="15" t="s">
        <v>183</v>
      </c>
      <c r="E754" s="15" t="s">
        <v>222</v>
      </c>
      <c r="F754">
        <v>34</v>
      </c>
      <c r="G754">
        <v>19</v>
      </c>
      <c r="H754">
        <v>50</v>
      </c>
      <c r="I754" s="15" t="s">
        <v>6166</v>
      </c>
    </row>
    <row r="755" spans="1:9" x14ac:dyDescent="0.25">
      <c r="A755" s="1">
        <v>46263</v>
      </c>
      <c r="B755">
        <v>54</v>
      </c>
      <c r="C755" s="15" t="s">
        <v>201</v>
      </c>
      <c r="D755" s="15" t="s">
        <v>202</v>
      </c>
      <c r="E755" s="15" t="s">
        <v>207</v>
      </c>
      <c r="F755">
        <v>45</v>
      </c>
      <c r="G755">
        <v>7</v>
      </c>
      <c r="H755">
        <v>50</v>
      </c>
      <c r="I755" s="15" t="s">
        <v>6167</v>
      </c>
    </row>
    <row r="756" spans="1:9" x14ac:dyDescent="0.25">
      <c r="A756" s="1">
        <v>46263</v>
      </c>
      <c r="B756">
        <v>55</v>
      </c>
      <c r="C756" s="15" t="s">
        <v>266</v>
      </c>
      <c r="D756" s="15" t="s">
        <v>137</v>
      </c>
      <c r="E756" s="15" t="s">
        <v>286</v>
      </c>
      <c r="F756">
        <v>30</v>
      </c>
      <c r="G756">
        <v>8</v>
      </c>
      <c r="H756">
        <v>49</v>
      </c>
      <c r="I756" s="15" t="s">
        <v>6168</v>
      </c>
    </row>
    <row r="757" spans="1:9" x14ac:dyDescent="0.25">
      <c r="A757" s="1">
        <v>46263</v>
      </c>
      <c r="B757">
        <v>56</v>
      </c>
      <c r="C757" s="15" t="s">
        <v>193</v>
      </c>
      <c r="D757" s="15" t="s">
        <v>194</v>
      </c>
      <c r="E757" s="15" t="s">
        <v>275</v>
      </c>
      <c r="F757">
        <v>44</v>
      </c>
      <c r="G757">
        <v>7</v>
      </c>
      <c r="H757">
        <v>47</v>
      </c>
      <c r="I757" s="15" t="s">
        <v>6169</v>
      </c>
    </row>
    <row r="758" spans="1:9" x14ac:dyDescent="0.25">
      <c r="A758" s="1">
        <v>46263</v>
      </c>
      <c r="B758">
        <v>57</v>
      </c>
      <c r="C758" s="15" t="s">
        <v>209</v>
      </c>
      <c r="D758" s="15" t="s">
        <v>156</v>
      </c>
      <c r="E758" s="15" t="s">
        <v>199</v>
      </c>
      <c r="F758">
        <v>9</v>
      </c>
      <c r="G758">
        <v>17</v>
      </c>
      <c r="H758">
        <v>47</v>
      </c>
      <c r="I758" s="15" t="s">
        <v>6170</v>
      </c>
    </row>
    <row r="759" spans="1:9" x14ac:dyDescent="0.25">
      <c r="A759" s="1">
        <v>46263</v>
      </c>
      <c r="B759">
        <v>58</v>
      </c>
      <c r="C759" s="15" t="s">
        <v>232</v>
      </c>
      <c r="D759" s="15" t="s">
        <v>233</v>
      </c>
      <c r="E759" s="15" t="s">
        <v>427</v>
      </c>
      <c r="F759">
        <v>56</v>
      </c>
      <c r="G759">
        <v>7</v>
      </c>
      <c r="H759">
        <v>46</v>
      </c>
      <c r="I759" s="15" t="s">
        <v>6171</v>
      </c>
    </row>
    <row r="760" spans="1:9" x14ac:dyDescent="0.25">
      <c r="A760" s="1">
        <v>46263</v>
      </c>
      <c r="B760">
        <v>59</v>
      </c>
      <c r="C760" s="15" t="s">
        <v>244</v>
      </c>
      <c r="D760" s="15" t="s">
        <v>245</v>
      </c>
      <c r="E760" s="15" t="s">
        <v>282</v>
      </c>
      <c r="F760">
        <v>52</v>
      </c>
      <c r="G760">
        <v>20</v>
      </c>
      <c r="H760">
        <v>46</v>
      </c>
      <c r="I760" s="15" t="s">
        <v>6172</v>
      </c>
    </row>
    <row r="761" spans="1:9" x14ac:dyDescent="0.25">
      <c r="A761" s="1">
        <v>46263</v>
      </c>
      <c r="B761">
        <v>60</v>
      </c>
      <c r="C761" s="15" t="s">
        <v>252</v>
      </c>
      <c r="D761" s="15" t="s">
        <v>156</v>
      </c>
      <c r="E761" s="15" t="s">
        <v>264</v>
      </c>
      <c r="F761">
        <v>26</v>
      </c>
      <c r="G761">
        <v>17</v>
      </c>
      <c r="H761">
        <v>46</v>
      </c>
      <c r="I761" s="15" t="s">
        <v>6173</v>
      </c>
    </row>
    <row r="762" spans="1:9" x14ac:dyDescent="0.25">
      <c r="A762" s="1">
        <v>46263</v>
      </c>
      <c r="B762">
        <v>61</v>
      </c>
      <c r="C762" s="15" t="s">
        <v>302</v>
      </c>
      <c r="D762" s="15" t="s">
        <v>303</v>
      </c>
      <c r="E762" s="15" t="s">
        <v>442</v>
      </c>
      <c r="F762">
        <v>61</v>
      </c>
      <c r="G762">
        <v>3</v>
      </c>
      <c r="H762">
        <v>45</v>
      </c>
      <c r="I762" s="15" t="s">
        <v>6174</v>
      </c>
    </row>
    <row r="763" spans="1:9" x14ac:dyDescent="0.25">
      <c r="A763" s="1">
        <v>46263</v>
      </c>
      <c r="B763">
        <v>62</v>
      </c>
      <c r="C763" s="15" t="s">
        <v>269</v>
      </c>
      <c r="D763" s="15" t="s">
        <v>270</v>
      </c>
      <c r="E763" s="15" t="s">
        <v>267</v>
      </c>
      <c r="F763">
        <v>62</v>
      </c>
      <c r="G763">
        <v>9</v>
      </c>
      <c r="H763">
        <v>45</v>
      </c>
      <c r="I763" s="15" t="s">
        <v>6175</v>
      </c>
    </row>
    <row r="764" spans="1:9" x14ac:dyDescent="0.25">
      <c r="A764" s="1">
        <v>46263</v>
      </c>
      <c r="B764">
        <v>63</v>
      </c>
      <c r="C764" s="15" t="s">
        <v>236</v>
      </c>
      <c r="D764" s="15" t="s">
        <v>237</v>
      </c>
      <c r="E764" s="15" t="s">
        <v>253</v>
      </c>
      <c r="F764">
        <v>27</v>
      </c>
      <c r="G764">
        <v>16</v>
      </c>
      <c r="H764">
        <v>45</v>
      </c>
      <c r="I764" s="15" t="s">
        <v>6176</v>
      </c>
    </row>
    <row r="765" spans="1:9" x14ac:dyDescent="0.25">
      <c r="A765" s="1">
        <v>46263</v>
      </c>
      <c r="B765">
        <v>64</v>
      </c>
      <c r="C765" s="15" t="s">
        <v>326</v>
      </c>
      <c r="D765" s="15" t="s">
        <v>327</v>
      </c>
      <c r="E765" s="15" t="s">
        <v>334</v>
      </c>
      <c r="F765">
        <v>64</v>
      </c>
      <c r="G765">
        <v>4</v>
      </c>
      <c r="H765">
        <v>44</v>
      </c>
      <c r="I765" s="15" t="s">
        <v>6177</v>
      </c>
    </row>
    <row r="766" spans="1:9" x14ac:dyDescent="0.25">
      <c r="A766" s="1">
        <v>46263</v>
      </c>
      <c r="B766">
        <v>65</v>
      </c>
      <c r="C766" s="15" t="s">
        <v>336</v>
      </c>
      <c r="D766" s="15" t="s">
        <v>337</v>
      </c>
      <c r="E766" s="15" t="s">
        <v>476</v>
      </c>
      <c r="F766">
        <v>65</v>
      </c>
      <c r="G766">
        <v>3</v>
      </c>
      <c r="H766">
        <v>44</v>
      </c>
      <c r="I766" s="15" t="s">
        <v>6178</v>
      </c>
    </row>
    <row r="767" spans="1:9" x14ac:dyDescent="0.25">
      <c r="A767" s="1">
        <v>46263</v>
      </c>
      <c r="B767">
        <v>66</v>
      </c>
      <c r="C767" s="15" t="s">
        <v>6051</v>
      </c>
      <c r="D767" s="15" t="s">
        <v>6179</v>
      </c>
      <c r="E767" s="15" t="s">
        <v>195</v>
      </c>
      <c r="F767">
        <v>44</v>
      </c>
      <c r="G767">
        <v>2</v>
      </c>
      <c r="H767">
        <v>44</v>
      </c>
      <c r="I767" s="15" t="s">
        <v>6180</v>
      </c>
    </row>
    <row r="768" spans="1:9" x14ac:dyDescent="0.25">
      <c r="A768" s="1">
        <v>46263</v>
      </c>
      <c r="B768">
        <v>67</v>
      </c>
      <c r="C768" s="15" t="s">
        <v>330</v>
      </c>
      <c r="D768" s="15" t="s">
        <v>191</v>
      </c>
      <c r="E768" s="15" t="s">
        <v>439</v>
      </c>
      <c r="F768">
        <v>67</v>
      </c>
      <c r="G768">
        <v>5</v>
      </c>
      <c r="H768">
        <v>44</v>
      </c>
      <c r="I768" s="15" t="s">
        <v>6181</v>
      </c>
    </row>
    <row r="769" spans="1:9" x14ac:dyDescent="0.25">
      <c r="A769" s="1">
        <v>46263</v>
      </c>
      <c r="B769">
        <v>68</v>
      </c>
      <c r="C769" s="15" t="s">
        <v>6047</v>
      </c>
      <c r="D769" s="15" t="s">
        <v>6182</v>
      </c>
      <c r="E769" s="15" t="s">
        <v>168</v>
      </c>
      <c r="F769">
        <v>41</v>
      </c>
      <c r="G769">
        <v>2</v>
      </c>
      <c r="H769">
        <v>43</v>
      </c>
      <c r="I769" s="15" t="s">
        <v>6183</v>
      </c>
    </row>
    <row r="770" spans="1:9" x14ac:dyDescent="0.25">
      <c r="A770" s="1">
        <v>46263</v>
      </c>
      <c r="B770">
        <v>69</v>
      </c>
      <c r="C770" s="15" t="s">
        <v>262</v>
      </c>
      <c r="D770" s="15" t="s">
        <v>263</v>
      </c>
      <c r="E770" s="15" t="s">
        <v>290</v>
      </c>
      <c r="F770">
        <v>66</v>
      </c>
      <c r="G770">
        <v>11</v>
      </c>
      <c r="H770">
        <v>43</v>
      </c>
      <c r="I770" s="15" t="s">
        <v>6184</v>
      </c>
    </row>
    <row r="771" spans="1:9" x14ac:dyDescent="0.25">
      <c r="A771" s="1">
        <v>46263</v>
      </c>
      <c r="B771">
        <v>70</v>
      </c>
      <c r="C771" s="15" t="s">
        <v>298</v>
      </c>
      <c r="D771" s="15" t="s">
        <v>299</v>
      </c>
      <c r="E771" s="15" t="s">
        <v>579</v>
      </c>
      <c r="F771">
        <v>70</v>
      </c>
      <c r="G771">
        <v>8</v>
      </c>
      <c r="H771">
        <v>43</v>
      </c>
      <c r="I771" s="15" t="s">
        <v>6185</v>
      </c>
    </row>
    <row r="772" spans="1:9" x14ac:dyDescent="0.25">
      <c r="A772" s="1">
        <v>46263</v>
      </c>
      <c r="B772">
        <v>71</v>
      </c>
      <c r="C772" s="15" t="s">
        <v>255</v>
      </c>
      <c r="D772" s="15" t="s">
        <v>58</v>
      </c>
      <c r="E772" s="15" t="s">
        <v>296</v>
      </c>
      <c r="F772">
        <v>9</v>
      </c>
      <c r="G772">
        <v>10</v>
      </c>
      <c r="H772">
        <v>42</v>
      </c>
      <c r="I772" s="15" t="s">
        <v>6186</v>
      </c>
    </row>
    <row r="773" spans="1:9" x14ac:dyDescent="0.25">
      <c r="A773" s="1">
        <v>46263</v>
      </c>
      <c r="B773">
        <v>72</v>
      </c>
      <c r="C773" s="15" t="s">
        <v>295</v>
      </c>
      <c r="D773" s="15" t="s">
        <v>58</v>
      </c>
      <c r="E773" s="15" t="s">
        <v>320</v>
      </c>
      <c r="F773">
        <v>20</v>
      </c>
      <c r="G773">
        <v>10</v>
      </c>
      <c r="H773">
        <v>41</v>
      </c>
      <c r="I773" s="15" t="s">
        <v>6187</v>
      </c>
    </row>
    <row r="774" spans="1:9" x14ac:dyDescent="0.25">
      <c r="A774" s="1">
        <v>46263</v>
      </c>
      <c r="B774">
        <v>73</v>
      </c>
      <c r="C774" s="15" t="s">
        <v>288</v>
      </c>
      <c r="D774" s="15" t="s">
        <v>289</v>
      </c>
      <c r="E774" s="15" t="s">
        <v>351</v>
      </c>
      <c r="F774">
        <v>31</v>
      </c>
      <c r="G774">
        <v>29</v>
      </c>
      <c r="H774">
        <v>41</v>
      </c>
      <c r="I774" s="15" t="s">
        <v>6188</v>
      </c>
    </row>
    <row r="775" spans="1:9" x14ac:dyDescent="0.25">
      <c r="A775" s="1">
        <v>46263</v>
      </c>
      <c r="B775">
        <v>74</v>
      </c>
      <c r="C775" s="15" t="s">
        <v>309</v>
      </c>
      <c r="D775" s="15" t="s">
        <v>58</v>
      </c>
      <c r="E775" s="15" t="s">
        <v>465</v>
      </c>
      <c r="F775">
        <v>12</v>
      </c>
      <c r="G775">
        <v>10</v>
      </c>
      <c r="H775">
        <v>41</v>
      </c>
      <c r="I775" s="15" t="s">
        <v>6189</v>
      </c>
    </row>
    <row r="776" spans="1:9" x14ac:dyDescent="0.25">
      <c r="A776" s="1">
        <v>46263</v>
      </c>
      <c r="B776">
        <v>75</v>
      </c>
      <c r="C776" s="15" t="s">
        <v>273</v>
      </c>
      <c r="D776" s="15" t="s">
        <v>274</v>
      </c>
      <c r="E776" s="15" t="s">
        <v>300</v>
      </c>
      <c r="F776">
        <v>50</v>
      </c>
      <c r="G776">
        <v>7</v>
      </c>
      <c r="H776">
        <v>41</v>
      </c>
      <c r="I776" s="15" t="s">
        <v>6190</v>
      </c>
    </row>
    <row r="777" spans="1:9" x14ac:dyDescent="0.25">
      <c r="A777" s="1">
        <v>46263</v>
      </c>
      <c r="B777">
        <v>76</v>
      </c>
      <c r="C777" s="15" t="s">
        <v>305</v>
      </c>
      <c r="D777" s="15" t="s">
        <v>306</v>
      </c>
      <c r="E777" s="15" t="s">
        <v>246</v>
      </c>
      <c r="F777">
        <v>58</v>
      </c>
      <c r="G777">
        <v>4</v>
      </c>
      <c r="H777">
        <v>40</v>
      </c>
      <c r="I777" s="15" t="s">
        <v>6191</v>
      </c>
    </row>
    <row r="778" spans="1:9" x14ac:dyDescent="0.25">
      <c r="A778" s="1">
        <v>46263</v>
      </c>
      <c r="B778">
        <v>77</v>
      </c>
      <c r="C778" s="15" t="s">
        <v>6062</v>
      </c>
      <c r="D778" s="15" t="s">
        <v>1875</v>
      </c>
      <c r="E778" s="15" t="s">
        <v>234</v>
      </c>
      <c r="F778">
        <v>56</v>
      </c>
      <c r="G778">
        <v>2</v>
      </c>
      <c r="H778">
        <v>39</v>
      </c>
      <c r="I778" s="15" t="s">
        <v>6192</v>
      </c>
    </row>
    <row r="779" spans="1:9" x14ac:dyDescent="0.25">
      <c r="A779" s="1">
        <v>46263</v>
      </c>
      <c r="B779">
        <v>78</v>
      </c>
      <c r="C779" s="15" t="s">
        <v>332</v>
      </c>
      <c r="D779" s="15" t="s">
        <v>333</v>
      </c>
      <c r="E779" s="15" t="s">
        <v>569</v>
      </c>
      <c r="F779">
        <v>78</v>
      </c>
      <c r="G779">
        <v>10</v>
      </c>
      <c r="H779">
        <v>38</v>
      </c>
      <c r="I779" s="15" t="s">
        <v>6193</v>
      </c>
    </row>
    <row r="780" spans="1:9" x14ac:dyDescent="0.25">
      <c r="A780" s="1">
        <v>46263</v>
      </c>
      <c r="B780">
        <v>79</v>
      </c>
      <c r="C780" s="15" t="s">
        <v>343</v>
      </c>
      <c r="D780" s="15" t="s">
        <v>344</v>
      </c>
      <c r="E780" s="15" t="s">
        <v>341</v>
      </c>
      <c r="F780">
        <v>79</v>
      </c>
      <c r="G780">
        <v>6</v>
      </c>
      <c r="H780">
        <v>38</v>
      </c>
      <c r="I780" s="15" t="s">
        <v>6194</v>
      </c>
    </row>
    <row r="781" spans="1:9" x14ac:dyDescent="0.25">
      <c r="A781" s="1">
        <v>46263</v>
      </c>
      <c r="B781">
        <v>80</v>
      </c>
      <c r="C781" s="15" t="s">
        <v>6195</v>
      </c>
      <c r="D781" s="15" t="s">
        <v>6196</v>
      </c>
      <c r="E781" s="15" t="s">
        <v>22</v>
      </c>
      <c r="F781">
        <v>80</v>
      </c>
      <c r="G781">
        <v>1</v>
      </c>
      <c r="H781">
        <v>38</v>
      </c>
      <c r="I781" s="15" t="s">
        <v>6197</v>
      </c>
    </row>
    <row r="782" spans="1:9" x14ac:dyDescent="0.25">
      <c r="A782" s="1">
        <v>46263</v>
      </c>
      <c r="B782">
        <v>81</v>
      </c>
      <c r="C782" s="15" t="s">
        <v>1070</v>
      </c>
      <c r="D782" s="15" t="s">
        <v>124</v>
      </c>
      <c r="E782" s="15" t="s">
        <v>22</v>
      </c>
      <c r="F782">
        <v>28</v>
      </c>
      <c r="G782">
        <v>11</v>
      </c>
      <c r="H782">
        <v>38</v>
      </c>
      <c r="I782" s="15" t="s">
        <v>6198</v>
      </c>
    </row>
    <row r="783" spans="1:9" x14ac:dyDescent="0.25">
      <c r="A783" s="1">
        <v>46263</v>
      </c>
      <c r="B783">
        <v>82</v>
      </c>
      <c r="C783" s="15" t="s">
        <v>319</v>
      </c>
      <c r="D783" s="15" t="s">
        <v>10</v>
      </c>
      <c r="E783" s="15" t="s">
        <v>497</v>
      </c>
      <c r="F783">
        <v>20</v>
      </c>
      <c r="G783">
        <v>18</v>
      </c>
      <c r="H783">
        <v>37</v>
      </c>
      <c r="I783" s="15" t="s">
        <v>6199</v>
      </c>
    </row>
    <row r="784" spans="1:9" x14ac:dyDescent="0.25">
      <c r="A784" s="1">
        <v>46263</v>
      </c>
      <c r="B784">
        <v>83</v>
      </c>
      <c r="C784" s="15" t="s">
        <v>339</v>
      </c>
      <c r="D784" s="15" t="s">
        <v>340</v>
      </c>
      <c r="E784" s="15" t="s">
        <v>469</v>
      </c>
      <c r="F784">
        <v>57</v>
      </c>
      <c r="G784">
        <v>16</v>
      </c>
      <c r="H784">
        <v>36</v>
      </c>
      <c r="I784" s="15" t="s">
        <v>6200</v>
      </c>
    </row>
    <row r="785" spans="1:9" x14ac:dyDescent="0.25">
      <c r="A785" s="1">
        <v>46263</v>
      </c>
      <c r="B785">
        <v>84</v>
      </c>
      <c r="C785" s="15" t="s">
        <v>89</v>
      </c>
      <c r="D785" s="15" t="s">
        <v>14</v>
      </c>
      <c r="E785" s="15" t="s">
        <v>214</v>
      </c>
      <c r="F785">
        <v>24</v>
      </c>
      <c r="G785">
        <v>3</v>
      </c>
      <c r="H785">
        <v>36</v>
      </c>
      <c r="I785" s="15" t="s">
        <v>6201</v>
      </c>
    </row>
    <row r="786" spans="1:9" x14ac:dyDescent="0.25">
      <c r="A786" s="1">
        <v>46263</v>
      </c>
      <c r="B786">
        <v>85</v>
      </c>
      <c r="C786" s="15" t="s">
        <v>6202</v>
      </c>
      <c r="D786" s="15" t="s">
        <v>6196</v>
      </c>
      <c r="E786" s="15" t="s">
        <v>22</v>
      </c>
      <c r="F786">
        <v>85</v>
      </c>
      <c r="G786">
        <v>1</v>
      </c>
      <c r="H786">
        <v>36</v>
      </c>
      <c r="I786" s="15" t="s">
        <v>6203</v>
      </c>
    </row>
    <row r="787" spans="1:9" x14ac:dyDescent="0.25">
      <c r="A787" s="1">
        <v>46263</v>
      </c>
      <c r="B787">
        <v>86</v>
      </c>
      <c r="C787" s="15" t="s">
        <v>6104</v>
      </c>
      <c r="D787" s="15" t="s">
        <v>6105</v>
      </c>
      <c r="E787" s="15" t="s">
        <v>586</v>
      </c>
      <c r="F787">
        <v>86</v>
      </c>
      <c r="G787">
        <v>2</v>
      </c>
      <c r="H787">
        <v>36</v>
      </c>
      <c r="I787" s="15" t="s">
        <v>6204</v>
      </c>
    </row>
    <row r="788" spans="1:9" x14ac:dyDescent="0.25">
      <c r="A788" s="1">
        <v>46263</v>
      </c>
      <c r="B788">
        <v>87</v>
      </c>
      <c r="C788" s="15" t="s">
        <v>284</v>
      </c>
      <c r="D788" s="15" t="s">
        <v>285</v>
      </c>
      <c r="E788" s="15" t="s">
        <v>307</v>
      </c>
      <c r="F788">
        <v>2</v>
      </c>
      <c r="G788">
        <v>14</v>
      </c>
      <c r="H788">
        <v>35</v>
      </c>
      <c r="I788" s="15" t="s">
        <v>6205</v>
      </c>
    </row>
    <row r="789" spans="1:9" x14ac:dyDescent="0.25">
      <c r="A789" s="1">
        <v>46263</v>
      </c>
      <c r="B789">
        <v>88</v>
      </c>
      <c r="C789" s="15" t="s">
        <v>280</v>
      </c>
      <c r="D789" s="15" t="s">
        <v>281</v>
      </c>
      <c r="E789" s="15" t="s">
        <v>453</v>
      </c>
      <c r="F789">
        <v>58</v>
      </c>
      <c r="G789">
        <v>11</v>
      </c>
      <c r="H789">
        <v>35</v>
      </c>
      <c r="I789" s="15" t="s">
        <v>6206</v>
      </c>
    </row>
    <row r="790" spans="1:9" x14ac:dyDescent="0.25">
      <c r="A790" s="1">
        <v>46263</v>
      </c>
      <c r="B790">
        <v>89</v>
      </c>
      <c r="C790" s="15" t="s">
        <v>6048</v>
      </c>
      <c r="D790" s="15" t="s">
        <v>1875</v>
      </c>
      <c r="E790" s="15" t="s">
        <v>418</v>
      </c>
      <c r="F790">
        <v>42</v>
      </c>
      <c r="G790">
        <v>2</v>
      </c>
      <c r="H790">
        <v>35</v>
      </c>
      <c r="I790" s="15" t="s">
        <v>6207</v>
      </c>
    </row>
    <row r="791" spans="1:9" x14ac:dyDescent="0.25">
      <c r="A791" s="1">
        <v>46263</v>
      </c>
      <c r="B791">
        <v>90</v>
      </c>
      <c r="C791" s="15" t="s">
        <v>353</v>
      </c>
      <c r="D791" s="15" t="s">
        <v>354</v>
      </c>
      <c r="E791" s="15" t="s">
        <v>467</v>
      </c>
      <c r="F791">
        <v>17</v>
      </c>
      <c r="G791">
        <v>10</v>
      </c>
      <c r="H791">
        <v>34</v>
      </c>
      <c r="I791" s="15" t="s">
        <v>6208</v>
      </c>
    </row>
    <row r="792" spans="1:9" x14ac:dyDescent="0.25">
      <c r="A792" s="1">
        <v>46263</v>
      </c>
      <c r="B792">
        <v>91</v>
      </c>
      <c r="C792" s="15" t="s">
        <v>493</v>
      </c>
      <c r="D792" s="15" t="s">
        <v>494</v>
      </c>
      <c r="E792" s="15" t="s">
        <v>598</v>
      </c>
      <c r="F792">
        <v>91</v>
      </c>
      <c r="G792">
        <v>5</v>
      </c>
      <c r="H792">
        <v>34</v>
      </c>
      <c r="I792" s="15" t="s">
        <v>6209</v>
      </c>
    </row>
    <row r="793" spans="1:9" x14ac:dyDescent="0.25">
      <c r="A793" s="1">
        <v>46263</v>
      </c>
      <c r="B793">
        <v>92</v>
      </c>
      <c r="C793" s="15" t="s">
        <v>350</v>
      </c>
      <c r="D793" s="15" t="s">
        <v>62</v>
      </c>
      <c r="E793" s="15" t="s">
        <v>22</v>
      </c>
      <c r="F793">
        <v>6</v>
      </c>
      <c r="G793">
        <v>13</v>
      </c>
      <c r="H793">
        <v>34</v>
      </c>
      <c r="I793" s="15" t="s">
        <v>6210</v>
      </c>
    </row>
    <row r="794" spans="1:9" x14ac:dyDescent="0.25">
      <c r="A794" s="1">
        <v>46263</v>
      </c>
      <c r="B794">
        <v>93</v>
      </c>
      <c r="C794" s="15" t="s">
        <v>6211</v>
      </c>
      <c r="D794" s="15" t="s">
        <v>6196</v>
      </c>
      <c r="E794" s="15" t="s">
        <v>22</v>
      </c>
      <c r="F794">
        <v>93</v>
      </c>
      <c r="G794">
        <v>1</v>
      </c>
      <c r="H794">
        <v>34</v>
      </c>
      <c r="I794" s="15" t="s">
        <v>6212</v>
      </c>
    </row>
    <row r="795" spans="1:9" x14ac:dyDescent="0.25">
      <c r="A795" s="1">
        <v>46263</v>
      </c>
      <c r="B795">
        <v>94</v>
      </c>
      <c r="C795" s="15" t="s">
        <v>312</v>
      </c>
      <c r="D795" s="15" t="s">
        <v>313</v>
      </c>
      <c r="E795" s="15" t="s">
        <v>22</v>
      </c>
      <c r="F795">
        <v>38</v>
      </c>
      <c r="G795">
        <v>9</v>
      </c>
      <c r="H795">
        <v>33</v>
      </c>
      <c r="I795" s="15" t="s">
        <v>6213</v>
      </c>
    </row>
    <row r="796" spans="1:9" x14ac:dyDescent="0.25">
      <c r="A796" s="1">
        <v>46263</v>
      </c>
      <c r="B796">
        <v>95</v>
      </c>
      <c r="C796" s="15" t="s">
        <v>505</v>
      </c>
      <c r="D796" s="15" t="s">
        <v>506</v>
      </c>
      <c r="E796" s="15" t="s">
        <v>22</v>
      </c>
      <c r="F796">
        <v>95</v>
      </c>
      <c r="G796">
        <v>2</v>
      </c>
      <c r="H796">
        <v>33</v>
      </c>
      <c r="I796" s="15" t="s">
        <v>6214</v>
      </c>
    </row>
    <row r="797" spans="1:9" x14ac:dyDescent="0.25">
      <c r="A797" s="1">
        <v>46263</v>
      </c>
      <c r="B797">
        <v>96</v>
      </c>
      <c r="C797" s="15" t="s">
        <v>6215</v>
      </c>
      <c r="D797" s="15" t="s">
        <v>6216</v>
      </c>
      <c r="E797" s="15" t="s">
        <v>22</v>
      </c>
      <c r="F797">
        <v>96</v>
      </c>
      <c r="G797">
        <v>1</v>
      </c>
      <c r="H797">
        <v>33</v>
      </c>
      <c r="I797" s="15" t="s">
        <v>6217</v>
      </c>
    </row>
    <row r="798" spans="1:9" x14ac:dyDescent="0.25">
      <c r="A798" s="1">
        <v>46263</v>
      </c>
      <c r="B798">
        <v>97</v>
      </c>
      <c r="C798" s="15" t="s">
        <v>277</v>
      </c>
      <c r="D798" s="15" t="s">
        <v>62</v>
      </c>
      <c r="E798" s="15" t="s">
        <v>345</v>
      </c>
      <c r="F798">
        <v>9</v>
      </c>
      <c r="G798">
        <v>14</v>
      </c>
      <c r="H798">
        <v>33</v>
      </c>
      <c r="I798" s="15" t="s">
        <v>6218</v>
      </c>
    </row>
    <row r="799" spans="1:9" x14ac:dyDescent="0.25">
      <c r="A799" s="1">
        <v>46263</v>
      </c>
      <c r="B799">
        <v>98</v>
      </c>
      <c r="C799" s="15" t="s">
        <v>6219</v>
      </c>
      <c r="D799" s="15" t="s">
        <v>6220</v>
      </c>
      <c r="E799" s="15" t="s">
        <v>22</v>
      </c>
      <c r="F799">
        <v>98</v>
      </c>
      <c r="G799">
        <v>1</v>
      </c>
      <c r="H799">
        <v>33</v>
      </c>
      <c r="I799" s="15" t="s">
        <v>6221</v>
      </c>
    </row>
    <row r="800" spans="1:9" x14ac:dyDescent="0.25">
      <c r="A800" s="1">
        <v>46263</v>
      </c>
      <c r="B800">
        <v>99</v>
      </c>
      <c r="C800" s="15" t="s">
        <v>6222</v>
      </c>
      <c r="D800" s="15" t="s">
        <v>6223</v>
      </c>
      <c r="E800" s="15" t="s">
        <v>22</v>
      </c>
      <c r="F800">
        <v>99</v>
      </c>
      <c r="G800">
        <v>1</v>
      </c>
      <c r="H800">
        <v>33</v>
      </c>
      <c r="I800" s="15" t="s">
        <v>6224</v>
      </c>
    </row>
    <row r="801" spans="1:9" x14ac:dyDescent="0.25">
      <c r="A801" s="1">
        <v>46263</v>
      </c>
      <c r="B801">
        <v>100</v>
      </c>
      <c r="C801" s="15" t="s">
        <v>6225</v>
      </c>
      <c r="D801" s="15" t="s">
        <v>6196</v>
      </c>
      <c r="E801" s="15" t="s">
        <v>22</v>
      </c>
      <c r="F801">
        <v>100</v>
      </c>
      <c r="G801">
        <v>1</v>
      </c>
      <c r="H801">
        <v>33</v>
      </c>
      <c r="I801" s="15" t="s">
        <v>6226</v>
      </c>
    </row>
    <row r="802" spans="1:9" x14ac:dyDescent="0.25">
      <c r="A802" s="1">
        <v>46256</v>
      </c>
      <c r="B802">
        <v>1</v>
      </c>
      <c r="C802" s="15" t="s">
        <v>9</v>
      </c>
      <c r="D802" s="15" t="s">
        <v>10</v>
      </c>
      <c r="E802" s="15" t="s">
        <v>11</v>
      </c>
      <c r="F802">
        <v>1</v>
      </c>
      <c r="G802">
        <v>43</v>
      </c>
      <c r="H802">
        <v>298</v>
      </c>
      <c r="I802" s="15" t="s">
        <v>6004</v>
      </c>
    </row>
    <row r="803" spans="1:9" x14ac:dyDescent="0.25">
      <c r="A803" s="1">
        <v>46256</v>
      </c>
      <c r="B803">
        <v>2</v>
      </c>
      <c r="C803" s="15" t="s">
        <v>24</v>
      </c>
      <c r="D803" s="15" t="s">
        <v>25</v>
      </c>
      <c r="E803" s="15" t="s">
        <v>30</v>
      </c>
      <c r="F803">
        <v>1</v>
      </c>
      <c r="G803">
        <v>10</v>
      </c>
      <c r="H803">
        <v>181</v>
      </c>
      <c r="I803" s="15" t="s">
        <v>6005</v>
      </c>
    </row>
    <row r="804" spans="1:9" x14ac:dyDescent="0.25">
      <c r="A804" s="1">
        <v>46256</v>
      </c>
      <c r="B804">
        <v>3</v>
      </c>
      <c r="C804" s="15" t="s">
        <v>17</v>
      </c>
      <c r="D804" s="15" t="s">
        <v>18</v>
      </c>
      <c r="E804" s="15" t="s">
        <v>26</v>
      </c>
      <c r="F804">
        <v>2</v>
      </c>
      <c r="G804">
        <v>3</v>
      </c>
      <c r="H804">
        <v>179</v>
      </c>
      <c r="I804" s="15" t="s">
        <v>6006</v>
      </c>
    </row>
    <row r="805" spans="1:9" x14ac:dyDescent="0.25">
      <c r="A805" s="1">
        <v>46256</v>
      </c>
      <c r="B805">
        <v>4</v>
      </c>
      <c r="C805" s="15" t="s">
        <v>28</v>
      </c>
      <c r="D805" s="15" t="s">
        <v>29</v>
      </c>
      <c r="E805" s="15" t="s">
        <v>38</v>
      </c>
      <c r="F805">
        <v>3</v>
      </c>
      <c r="G805">
        <v>19</v>
      </c>
      <c r="H805">
        <v>179</v>
      </c>
      <c r="I805" s="15" t="s">
        <v>6007</v>
      </c>
    </row>
    <row r="806" spans="1:9" x14ac:dyDescent="0.25">
      <c r="A806" s="1">
        <v>46256</v>
      </c>
      <c r="B806">
        <v>5</v>
      </c>
      <c r="C806" s="15" t="s">
        <v>13</v>
      </c>
      <c r="D806" s="15" t="s">
        <v>14</v>
      </c>
      <c r="E806" s="15" t="s">
        <v>19</v>
      </c>
      <c r="F806">
        <v>1</v>
      </c>
      <c r="G806">
        <v>11</v>
      </c>
      <c r="H806">
        <v>178</v>
      </c>
      <c r="I806" s="15" t="s">
        <v>6008</v>
      </c>
    </row>
    <row r="807" spans="1:9" x14ac:dyDescent="0.25">
      <c r="A807" s="1">
        <v>46256</v>
      </c>
      <c r="B807">
        <v>6</v>
      </c>
      <c r="C807" s="15" t="s">
        <v>32</v>
      </c>
      <c r="D807" s="15" t="s">
        <v>33</v>
      </c>
      <c r="E807" s="15" t="s">
        <v>42</v>
      </c>
      <c r="F807">
        <v>4</v>
      </c>
      <c r="G807">
        <v>16</v>
      </c>
      <c r="H807">
        <v>171</v>
      </c>
      <c r="I807" s="15" t="s">
        <v>6009</v>
      </c>
    </row>
    <row r="808" spans="1:9" x14ac:dyDescent="0.25">
      <c r="A808" s="1">
        <v>46256</v>
      </c>
      <c r="B808">
        <v>7</v>
      </c>
      <c r="C808" s="15" t="s">
        <v>40</v>
      </c>
      <c r="D808" s="15" t="s">
        <v>41</v>
      </c>
      <c r="E808" s="15" t="s">
        <v>45</v>
      </c>
      <c r="F808">
        <v>5</v>
      </c>
      <c r="G808">
        <v>46</v>
      </c>
      <c r="H808">
        <v>159</v>
      </c>
      <c r="I808" s="15" t="s">
        <v>6010</v>
      </c>
    </row>
    <row r="809" spans="1:9" x14ac:dyDescent="0.25">
      <c r="A809" s="1">
        <v>46256</v>
      </c>
      <c r="B809">
        <v>8</v>
      </c>
      <c r="C809" s="15" t="s">
        <v>36</v>
      </c>
      <c r="D809" s="15" t="s">
        <v>37</v>
      </c>
      <c r="E809" s="15" t="s">
        <v>15</v>
      </c>
      <c r="F809">
        <v>5</v>
      </c>
      <c r="G809">
        <v>46</v>
      </c>
      <c r="H809">
        <v>157</v>
      </c>
      <c r="I809" s="15" t="s">
        <v>6011</v>
      </c>
    </row>
    <row r="810" spans="1:9" x14ac:dyDescent="0.25">
      <c r="A810" s="1">
        <v>46256</v>
      </c>
      <c r="B810">
        <v>9</v>
      </c>
      <c r="C810" s="15" t="s">
        <v>47</v>
      </c>
      <c r="D810" s="15" t="s">
        <v>41</v>
      </c>
      <c r="E810" s="15" t="s">
        <v>52</v>
      </c>
      <c r="F810">
        <v>2</v>
      </c>
      <c r="G810">
        <v>51</v>
      </c>
      <c r="H810">
        <v>148</v>
      </c>
      <c r="I810" s="15" t="s">
        <v>6012</v>
      </c>
    </row>
    <row r="811" spans="1:9" x14ac:dyDescent="0.25">
      <c r="A811" s="1">
        <v>46256</v>
      </c>
      <c r="B811">
        <v>10</v>
      </c>
      <c r="C811" s="15" t="s">
        <v>44</v>
      </c>
      <c r="D811" s="15" t="s">
        <v>10</v>
      </c>
      <c r="E811" s="15" t="s">
        <v>48</v>
      </c>
      <c r="F811">
        <v>2</v>
      </c>
      <c r="G811">
        <v>26</v>
      </c>
      <c r="H811">
        <v>147</v>
      </c>
      <c r="I811" s="15" t="s">
        <v>6013</v>
      </c>
    </row>
    <row r="812" spans="1:9" x14ac:dyDescent="0.25">
      <c r="A812" s="1">
        <v>46256</v>
      </c>
      <c r="B812">
        <v>11</v>
      </c>
      <c r="C812" s="15" t="s">
        <v>50</v>
      </c>
      <c r="D812" s="15" t="s">
        <v>51</v>
      </c>
      <c r="E812" s="15" t="s">
        <v>55</v>
      </c>
      <c r="F812">
        <v>4</v>
      </c>
      <c r="G812">
        <v>24</v>
      </c>
      <c r="H812">
        <v>141</v>
      </c>
      <c r="I812" s="15" t="s">
        <v>6014</v>
      </c>
    </row>
    <row r="813" spans="1:9" x14ac:dyDescent="0.25">
      <c r="A813" s="1">
        <v>46256</v>
      </c>
      <c r="B813">
        <v>12</v>
      </c>
      <c r="C813" s="15" t="s">
        <v>57</v>
      </c>
      <c r="D813" s="15" t="s">
        <v>58</v>
      </c>
      <c r="E813" s="15" t="s">
        <v>63</v>
      </c>
      <c r="F813">
        <v>1</v>
      </c>
      <c r="G813">
        <v>17</v>
      </c>
      <c r="H813">
        <v>129</v>
      </c>
      <c r="I813" s="15" t="s">
        <v>6015</v>
      </c>
    </row>
    <row r="814" spans="1:9" x14ac:dyDescent="0.25">
      <c r="A814" s="1">
        <v>46256</v>
      </c>
      <c r="B814">
        <v>13</v>
      </c>
      <c r="C814" s="15" t="s">
        <v>54</v>
      </c>
      <c r="D814" s="15" t="s">
        <v>51</v>
      </c>
      <c r="E814" s="15" t="s">
        <v>59</v>
      </c>
      <c r="F814">
        <v>1</v>
      </c>
      <c r="G814">
        <v>31</v>
      </c>
      <c r="H814">
        <v>128</v>
      </c>
      <c r="I814" s="15" t="s">
        <v>6016</v>
      </c>
    </row>
    <row r="815" spans="1:9" x14ac:dyDescent="0.25">
      <c r="A815" s="1">
        <v>46256</v>
      </c>
      <c r="B815">
        <v>14</v>
      </c>
      <c r="C815" s="15" t="s">
        <v>68</v>
      </c>
      <c r="D815" s="15" t="s">
        <v>69</v>
      </c>
      <c r="E815" s="15" t="s">
        <v>77</v>
      </c>
      <c r="F815">
        <v>14</v>
      </c>
      <c r="G815">
        <v>30</v>
      </c>
      <c r="H815">
        <v>122</v>
      </c>
      <c r="I815" s="15" t="s">
        <v>6017</v>
      </c>
    </row>
    <row r="816" spans="1:9" x14ac:dyDescent="0.25">
      <c r="A816" s="1">
        <v>46256</v>
      </c>
      <c r="B816">
        <v>15</v>
      </c>
      <c r="C816" s="15" t="s">
        <v>65</v>
      </c>
      <c r="D816" s="15" t="s">
        <v>58</v>
      </c>
      <c r="E816" s="15" t="s">
        <v>70</v>
      </c>
      <c r="F816">
        <v>3</v>
      </c>
      <c r="G816">
        <v>9</v>
      </c>
      <c r="H816">
        <v>120</v>
      </c>
      <c r="I816" s="15" t="s">
        <v>6018</v>
      </c>
    </row>
    <row r="817" spans="1:9" x14ac:dyDescent="0.25">
      <c r="A817" s="1">
        <v>46256</v>
      </c>
      <c r="B817">
        <v>16</v>
      </c>
      <c r="C817" s="15" t="s">
        <v>61</v>
      </c>
      <c r="D817" s="15" t="s">
        <v>62</v>
      </c>
      <c r="E817" s="15" t="s">
        <v>66</v>
      </c>
      <c r="F817">
        <v>1</v>
      </c>
      <c r="G817">
        <v>13</v>
      </c>
      <c r="H817">
        <v>119</v>
      </c>
      <c r="I817" s="15" t="s">
        <v>6019</v>
      </c>
    </row>
    <row r="818" spans="1:9" x14ac:dyDescent="0.25">
      <c r="A818" s="1">
        <v>46256</v>
      </c>
      <c r="B818">
        <v>17</v>
      </c>
      <c r="C818" s="15" t="s">
        <v>72</v>
      </c>
      <c r="D818" s="15" t="s">
        <v>73</v>
      </c>
      <c r="E818" s="15" t="s">
        <v>81</v>
      </c>
      <c r="F818">
        <v>12</v>
      </c>
      <c r="G818">
        <v>26</v>
      </c>
      <c r="H818">
        <v>111</v>
      </c>
      <c r="I818" s="15" t="s">
        <v>6020</v>
      </c>
    </row>
    <row r="819" spans="1:9" x14ac:dyDescent="0.25">
      <c r="A819" s="1">
        <v>46256</v>
      </c>
      <c r="B819">
        <v>18</v>
      </c>
      <c r="C819" s="15" t="s">
        <v>21</v>
      </c>
      <c r="D819" s="15" t="s">
        <v>14</v>
      </c>
      <c r="E819" s="15" t="s">
        <v>34</v>
      </c>
      <c r="F819">
        <v>4</v>
      </c>
      <c r="G819">
        <v>2</v>
      </c>
      <c r="H819">
        <v>108</v>
      </c>
      <c r="I819" s="15" t="s">
        <v>6021</v>
      </c>
    </row>
    <row r="820" spans="1:9" x14ac:dyDescent="0.25">
      <c r="A820" s="1">
        <v>46256</v>
      </c>
      <c r="B820">
        <v>19</v>
      </c>
      <c r="C820" s="15" t="s">
        <v>6022</v>
      </c>
      <c r="D820" s="15" t="s">
        <v>6023</v>
      </c>
      <c r="E820" s="15" t="s">
        <v>22</v>
      </c>
      <c r="F820">
        <v>19</v>
      </c>
      <c r="G820">
        <v>1</v>
      </c>
      <c r="H820">
        <v>106</v>
      </c>
      <c r="I820" s="15" t="s">
        <v>6024</v>
      </c>
    </row>
    <row r="821" spans="1:9" x14ac:dyDescent="0.25">
      <c r="A821" s="1">
        <v>46256</v>
      </c>
      <c r="B821">
        <v>20</v>
      </c>
      <c r="C821" s="15" t="s">
        <v>190</v>
      </c>
      <c r="D821" s="15" t="s">
        <v>191</v>
      </c>
      <c r="E821" s="15" t="s">
        <v>222</v>
      </c>
      <c r="F821">
        <v>20</v>
      </c>
      <c r="G821">
        <v>2</v>
      </c>
      <c r="H821">
        <v>102</v>
      </c>
      <c r="I821" s="15" t="s">
        <v>6025</v>
      </c>
    </row>
    <row r="822" spans="1:9" x14ac:dyDescent="0.25">
      <c r="A822" s="1">
        <v>46256</v>
      </c>
      <c r="B822">
        <v>21</v>
      </c>
      <c r="C822" s="15" t="s">
        <v>100</v>
      </c>
      <c r="D822" s="15" t="s">
        <v>101</v>
      </c>
      <c r="E822" s="15" t="s">
        <v>138</v>
      </c>
      <c r="F822">
        <v>20</v>
      </c>
      <c r="G822">
        <v>24</v>
      </c>
      <c r="H822">
        <v>101</v>
      </c>
      <c r="I822" s="15" t="s">
        <v>6026</v>
      </c>
    </row>
    <row r="823" spans="1:9" x14ac:dyDescent="0.25">
      <c r="A823" s="1">
        <v>46256</v>
      </c>
      <c r="B823">
        <v>22</v>
      </c>
      <c r="C823" s="15" t="s">
        <v>159</v>
      </c>
      <c r="D823" s="15" t="s">
        <v>160</v>
      </c>
      <c r="E823" s="15" t="s">
        <v>217</v>
      </c>
      <c r="F823">
        <v>22</v>
      </c>
      <c r="G823">
        <v>3</v>
      </c>
      <c r="H823">
        <v>100</v>
      </c>
      <c r="I823" s="15" t="s">
        <v>6027</v>
      </c>
    </row>
    <row r="824" spans="1:9" x14ac:dyDescent="0.25">
      <c r="A824" s="1">
        <v>46256</v>
      </c>
      <c r="B824">
        <v>23</v>
      </c>
      <c r="C824" s="15" t="s">
        <v>79</v>
      </c>
      <c r="D824" s="15" t="s">
        <v>80</v>
      </c>
      <c r="E824" s="15" t="s">
        <v>114</v>
      </c>
      <c r="F824">
        <v>18</v>
      </c>
      <c r="G824">
        <v>4</v>
      </c>
      <c r="H824">
        <v>96</v>
      </c>
      <c r="I824" s="15" t="s">
        <v>6028</v>
      </c>
    </row>
    <row r="825" spans="1:9" x14ac:dyDescent="0.25">
      <c r="A825" s="1">
        <v>46256</v>
      </c>
      <c r="B825">
        <v>24</v>
      </c>
      <c r="C825" s="15" t="s">
        <v>104</v>
      </c>
      <c r="D825" s="15" t="s">
        <v>105</v>
      </c>
      <c r="E825" s="15" t="s">
        <v>142</v>
      </c>
      <c r="F825">
        <v>16</v>
      </c>
      <c r="G825">
        <v>27</v>
      </c>
      <c r="H825">
        <v>96</v>
      </c>
      <c r="I825" s="15" t="s">
        <v>6029</v>
      </c>
    </row>
    <row r="826" spans="1:9" x14ac:dyDescent="0.25">
      <c r="A826" s="1">
        <v>46256</v>
      </c>
      <c r="B826">
        <v>25</v>
      </c>
      <c r="C826" s="15" t="s">
        <v>76</v>
      </c>
      <c r="D826" s="15" t="s">
        <v>18</v>
      </c>
      <c r="E826" s="15" t="s">
        <v>74</v>
      </c>
      <c r="F826">
        <v>16</v>
      </c>
      <c r="G826">
        <v>27</v>
      </c>
      <c r="H826">
        <v>92</v>
      </c>
      <c r="I826" s="15" t="s">
        <v>6030</v>
      </c>
    </row>
    <row r="827" spans="1:9" x14ac:dyDescent="0.25">
      <c r="A827" s="1">
        <v>46256</v>
      </c>
      <c r="B827">
        <v>26</v>
      </c>
      <c r="C827" s="15" t="s">
        <v>94</v>
      </c>
      <c r="D827" s="15" t="s">
        <v>95</v>
      </c>
      <c r="E827" s="15" t="s">
        <v>121</v>
      </c>
      <c r="F827">
        <v>17</v>
      </c>
      <c r="G827">
        <v>12</v>
      </c>
      <c r="H827">
        <v>88</v>
      </c>
      <c r="I827" s="15" t="s">
        <v>6031</v>
      </c>
    </row>
    <row r="828" spans="1:9" x14ac:dyDescent="0.25">
      <c r="A828" s="1">
        <v>46256</v>
      </c>
      <c r="B828">
        <v>27</v>
      </c>
      <c r="C828" s="15" t="s">
        <v>120</v>
      </c>
      <c r="D828" s="15" t="s">
        <v>58</v>
      </c>
      <c r="E828" s="15" t="s">
        <v>157</v>
      </c>
      <c r="F828">
        <v>5</v>
      </c>
      <c r="G828">
        <v>12</v>
      </c>
      <c r="H828">
        <v>85</v>
      </c>
      <c r="I828" s="15" t="s">
        <v>6032</v>
      </c>
    </row>
    <row r="829" spans="1:9" x14ac:dyDescent="0.25">
      <c r="A829" s="1">
        <v>46256</v>
      </c>
      <c r="B829">
        <v>28</v>
      </c>
      <c r="C829" s="15" t="s">
        <v>112</v>
      </c>
      <c r="D829" s="15" t="s">
        <v>113</v>
      </c>
      <c r="E829" s="15" t="s">
        <v>145</v>
      </c>
      <c r="F829">
        <v>17</v>
      </c>
      <c r="G829">
        <v>9</v>
      </c>
      <c r="H829">
        <v>84</v>
      </c>
      <c r="I829" s="15" t="s">
        <v>6033</v>
      </c>
    </row>
    <row r="830" spans="1:9" x14ac:dyDescent="0.25">
      <c r="A830" s="1">
        <v>46256</v>
      </c>
      <c r="B830">
        <v>29</v>
      </c>
      <c r="C830" s="15" t="s">
        <v>129</v>
      </c>
      <c r="D830" s="15" t="s">
        <v>62</v>
      </c>
      <c r="E830" s="15" t="s">
        <v>164</v>
      </c>
      <c r="F830">
        <v>4</v>
      </c>
      <c r="G830">
        <v>13</v>
      </c>
      <c r="H830">
        <v>79</v>
      </c>
      <c r="I830" s="15" t="s">
        <v>6034</v>
      </c>
    </row>
    <row r="831" spans="1:9" x14ac:dyDescent="0.25">
      <c r="A831" s="1">
        <v>46256</v>
      </c>
      <c r="B831">
        <v>30</v>
      </c>
      <c r="C831" s="15" t="s">
        <v>123</v>
      </c>
      <c r="D831" s="15" t="s">
        <v>124</v>
      </c>
      <c r="E831" s="15" t="s">
        <v>180</v>
      </c>
      <c r="F831">
        <v>24</v>
      </c>
      <c r="G831">
        <v>3</v>
      </c>
      <c r="H831">
        <v>78</v>
      </c>
      <c r="I831" s="15" t="s">
        <v>6035</v>
      </c>
    </row>
    <row r="832" spans="1:9" x14ac:dyDescent="0.25">
      <c r="A832" s="1">
        <v>46256</v>
      </c>
      <c r="B832">
        <v>31</v>
      </c>
      <c r="C832" s="15" t="s">
        <v>151</v>
      </c>
      <c r="D832" s="15" t="s">
        <v>152</v>
      </c>
      <c r="E832" s="15" t="s">
        <v>195</v>
      </c>
      <c r="F832">
        <v>26</v>
      </c>
      <c r="G832">
        <v>6</v>
      </c>
      <c r="H832">
        <v>73</v>
      </c>
      <c r="I832" s="15" t="s">
        <v>6036</v>
      </c>
    </row>
    <row r="833" spans="1:9" x14ac:dyDescent="0.25">
      <c r="A833" s="1">
        <v>46256</v>
      </c>
      <c r="B833">
        <v>32</v>
      </c>
      <c r="C833" s="15" t="s">
        <v>140</v>
      </c>
      <c r="D833" s="15" t="s">
        <v>141</v>
      </c>
      <c r="E833" s="15" t="s">
        <v>168</v>
      </c>
      <c r="F833">
        <v>29</v>
      </c>
      <c r="G833">
        <v>21</v>
      </c>
      <c r="H833">
        <v>72</v>
      </c>
      <c r="I833" s="15" t="s">
        <v>6037</v>
      </c>
    </row>
    <row r="834" spans="1:9" x14ac:dyDescent="0.25">
      <c r="A834" s="1">
        <v>46256</v>
      </c>
      <c r="B834">
        <v>33</v>
      </c>
      <c r="C834" s="15" t="s">
        <v>144</v>
      </c>
      <c r="D834" s="15" t="s">
        <v>10</v>
      </c>
      <c r="E834" s="15" t="s">
        <v>418</v>
      </c>
      <c r="F834">
        <v>21</v>
      </c>
      <c r="G834">
        <v>21</v>
      </c>
      <c r="H834">
        <v>69</v>
      </c>
      <c r="I834" s="15" t="s">
        <v>6038</v>
      </c>
    </row>
    <row r="835" spans="1:9" x14ac:dyDescent="0.25">
      <c r="A835" s="1">
        <v>46256</v>
      </c>
      <c r="B835">
        <v>34</v>
      </c>
      <c r="C835" s="15" t="s">
        <v>91</v>
      </c>
      <c r="D835" s="15" t="s">
        <v>92</v>
      </c>
      <c r="E835" s="15" t="s">
        <v>106</v>
      </c>
      <c r="F835">
        <v>25</v>
      </c>
      <c r="G835">
        <v>2</v>
      </c>
      <c r="H835">
        <v>67</v>
      </c>
      <c r="I835" s="15" t="s">
        <v>6039</v>
      </c>
    </row>
    <row r="836" spans="1:9" x14ac:dyDescent="0.25">
      <c r="A836" s="1">
        <v>46256</v>
      </c>
      <c r="B836">
        <v>35</v>
      </c>
      <c r="C836" s="15" t="s">
        <v>147</v>
      </c>
      <c r="D836" s="15" t="s">
        <v>148</v>
      </c>
      <c r="E836" s="15" t="s">
        <v>210</v>
      </c>
      <c r="F836">
        <v>25</v>
      </c>
      <c r="G836">
        <v>14</v>
      </c>
      <c r="H836">
        <v>66</v>
      </c>
      <c r="I836" s="15" t="s">
        <v>6040</v>
      </c>
    </row>
    <row r="837" spans="1:9" x14ac:dyDescent="0.25">
      <c r="A837" s="1">
        <v>46256</v>
      </c>
      <c r="B837">
        <v>36</v>
      </c>
      <c r="C837" s="15" t="s">
        <v>155</v>
      </c>
      <c r="D837" s="15" t="s">
        <v>156</v>
      </c>
      <c r="E837" s="15" t="s">
        <v>203</v>
      </c>
      <c r="F837">
        <v>34</v>
      </c>
      <c r="G837">
        <v>16</v>
      </c>
      <c r="H837">
        <v>63</v>
      </c>
      <c r="I837" s="15" t="s">
        <v>6041</v>
      </c>
    </row>
    <row r="838" spans="1:9" x14ac:dyDescent="0.25">
      <c r="A838" s="1">
        <v>46256</v>
      </c>
      <c r="B838">
        <v>37</v>
      </c>
      <c r="C838" s="15" t="s">
        <v>162</v>
      </c>
      <c r="D838" s="15" t="s">
        <v>163</v>
      </c>
      <c r="E838" s="15" t="s">
        <v>415</v>
      </c>
      <c r="F838">
        <v>37</v>
      </c>
      <c r="G838">
        <v>18</v>
      </c>
      <c r="H838">
        <v>62</v>
      </c>
      <c r="I838" s="15" t="s">
        <v>6042</v>
      </c>
    </row>
    <row r="839" spans="1:9" x14ac:dyDescent="0.25">
      <c r="A839" s="1">
        <v>46256</v>
      </c>
      <c r="B839">
        <v>38</v>
      </c>
      <c r="C839" s="15" t="s">
        <v>6043</v>
      </c>
      <c r="D839" s="15" t="s">
        <v>4686</v>
      </c>
      <c r="E839" s="15" t="s">
        <v>22</v>
      </c>
      <c r="F839">
        <v>38</v>
      </c>
      <c r="G839">
        <v>1</v>
      </c>
      <c r="H839">
        <v>62</v>
      </c>
      <c r="I839" s="15" t="s">
        <v>6044</v>
      </c>
    </row>
    <row r="840" spans="1:9" x14ac:dyDescent="0.25">
      <c r="A840" s="1">
        <v>46256</v>
      </c>
      <c r="B840">
        <v>39</v>
      </c>
      <c r="C840" s="15" t="s">
        <v>186</v>
      </c>
      <c r="D840" s="15" t="s">
        <v>187</v>
      </c>
      <c r="E840" s="15" t="s">
        <v>260</v>
      </c>
      <c r="F840">
        <v>39</v>
      </c>
      <c r="G840">
        <v>11</v>
      </c>
      <c r="H840">
        <v>61</v>
      </c>
      <c r="I840" s="15" t="s">
        <v>6045</v>
      </c>
    </row>
    <row r="841" spans="1:9" x14ac:dyDescent="0.25">
      <c r="A841" s="1">
        <v>46256</v>
      </c>
      <c r="B841">
        <v>40</v>
      </c>
      <c r="C841" s="15" t="s">
        <v>166</v>
      </c>
      <c r="D841" s="15" t="s">
        <v>167</v>
      </c>
      <c r="E841" s="15" t="s">
        <v>226</v>
      </c>
      <c r="F841">
        <v>26</v>
      </c>
      <c r="G841">
        <v>13</v>
      </c>
      <c r="H841">
        <v>60</v>
      </c>
      <c r="I841" s="15" t="s">
        <v>6046</v>
      </c>
    </row>
    <row r="842" spans="1:9" x14ac:dyDescent="0.25">
      <c r="A842" s="1">
        <v>46256</v>
      </c>
      <c r="B842">
        <v>41</v>
      </c>
      <c r="C842" s="15" t="s">
        <v>6047</v>
      </c>
      <c r="D842" s="15" t="s">
        <v>6182</v>
      </c>
      <c r="E842" s="15" t="s">
        <v>22</v>
      </c>
      <c r="F842">
        <v>41</v>
      </c>
      <c r="G842">
        <v>1</v>
      </c>
      <c r="H842">
        <v>60</v>
      </c>
      <c r="I842" s="15" t="s">
        <v>6315</v>
      </c>
    </row>
    <row r="843" spans="1:9" x14ac:dyDescent="0.25">
      <c r="A843" s="1">
        <v>46256</v>
      </c>
      <c r="B843">
        <v>42</v>
      </c>
      <c r="C843" s="15" t="s">
        <v>6048</v>
      </c>
      <c r="D843" s="15" t="s">
        <v>1875</v>
      </c>
      <c r="E843" s="15" t="s">
        <v>22</v>
      </c>
      <c r="F843">
        <v>42</v>
      </c>
      <c r="G843">
        <v>1</v>
      </c>
      <c r="H843">
        <v>58</v>
      </c>
      <c r="I843" s="15" t="s">
        <v>6049</v>
      </c>
    </row>
    <row r="844" spans="1:9" x14ac:dyDescent="0.25">
      <c r="A844" s="1">
        <v>46256</v>
      </c>
      <c r="B844">
        <v>43</v>
      </c>
      <c r="C844" s="15" t="s">
        <v>178</v>
      </c>
      <c r="D844" s="15" t="s">
        <v>179</v>
      </c>
      <c r="E844" s="15" t="s">
        <v>214</v>
      </c>
      <c r="F844">
        <v>33</v>
      </c>
      <c r="G844">
        <v>21</v>
      </c>
      <c r="H844">
        <v>58</v>
      </c>
      <c r="I844" s="15" t="s">
        <v>6050</v>
      </c>
    </row>
    <row r="845" spans="1:9" x14ac:dyDescent="0.25">
      <c r="A845" s="1">
        <v>46256</v>
      </c>
      <c r="B845">
        <v>44</v>
      </c>
      <c r="C845" s="15" t="s">
        <v>6051</v>
      </c>
      <c r="D845" s="15" t="s">
        <v>6179</v>
      </c>
      <c r="E845" s="15" t="s">
        <v>22</v>
      </c>
      <c r="F845">
        <v>44</v>
      </c>
      <c r="G845">
        <v>1</v>
      </c>
      <c r="H845">
        <v>58</v>
      </c>
      <c r="I845" s="15" t="s">
        <v>6316</v>
      </c>
    </row>
    <row r="846" spans="1:9" x14ac:dyDescent="0.25">
      <c r="A846" s="1">
        <v>46256</v>
      </c>
      <c r="B846">
        <v>45</v>
      </c>
      <c r="C846" s="15" t="s">
        <v>170</v>
      </c>
      <c r="D846" s="15" t="s">
        <v>171</v>
      </c>
      <c r="E846" s="15" t="s">
        <v>256</v>
      </c>
      <c r="F846">
        <v>45</v>
      </c>
      <c r="G846">
        <v>6</v>
      </c>
      <c r="H846">
        <v>57</v>
      </c>
      <c r="I846" s="15" t="s">
        <v>6052</v>
      </c>
    </row>
    <row r="847" spans="1:9" x14ac:dyDescent="0.25">
      <c r="A847" s="1">
        <v>46256</v>
      </c>
      <c r="B847">
        <v>46</v>
      </c>
      <c r="C847" s="15" t="s">
        <v>216</v>
      </c>
      <c r="D847" s="15" t="s">
        <v>8670</v>
      </c>
      <c r="E847" s="15" t="s">
        <v>238</v>
      </c>
      <c r="F847">
        <v>40</v>
      </c>
      <c r="G847">
        <v>11</v>
      </c>
      <c r="H847">
        <v>56</v>
      </c>
      <c r="I847" s="15" t="s">
        <v>8725</v>
      </c>
    </row>
    <row r="848" spans="1:9" x14ac:dyDescent="0.25">
      <c r="A848" s="1">
        <v>46256</v>
      </c>
      <c r="B848">
        <v>47</v>
      </c>
      <c r="C848" s="15" t="s">
        <v>197</v>
      </c>
      <c r="D848" s="15" t="s">
        <v>198</v>
      </c>
      <c r="E848" s="15" t="s">
        <v>234</v>
      </c>
      <c r="F848">
        <v>47</v>
      </c>
      <c r="G848">
        <v>17</v>
      </c>
      <c r="H848">
        <v>54</v>
      </c>
      <c r="I848" s="15" t="s">
        <v>6053</v>
      </c>
    </row>
    <row r="849" spans="1:9" x14ac:dyDescent="0.25">
      <c r="A849" s="1">
        <v>46256</v>
      </c>
      <c r="B849">
        <v>48</v>
      </c>
      <c r="C849" s="15" t="s">
        <v>205</v>
      </c>
      <c r="D849" s="15" t="s">
        <v>206</v>
      </c>
      <c r="E849" s="15" t="s">
        <v>246</v>
      </c>
      <c r="F849">
        <v>48</v>
      </c>
      <c r="G849">
        <v>10</v>
      </c>
      <c r="H849">
        <v>53</v>
      </c>
      <c r="I849" s="15" t="s">
        <v>6054</v>
      </c>
    </row>
    <row r="850" spans="1:9" x14ac:dyDescent="0.25">
      <c r="A850" s="1">
        <v>46256</v>
      </c>
      <c r="B850">
        <v>49</v>
      </c>
      <c r="C850" s="15" t="s">
        <v>212</v>
      </c>
      <c r="D850" s="15" t="s">
        <v>213</v>
      </c>
      <c r="E850" s="15" t="s">
        <v>275</v>
      </c>
      <c r="F850">
        <v>49</v>
      </c>
      <c r="G850">
        <v>28</v>
      </c>
      <c r="H850">
        <v>53</v>
      </c>
      <c r="I850" s="15" t="s">
        <v>6055</v>
      </c>
    </row>
    <row r="851" spans="1:9" x14ac:dyDescent="0.25">
      <c r="A851" s="1">
        <v>46256</v>
      </c>
      <c r="B851">
        <v>50</v>
      </c>
      <c r="C851" s="15" t="s">
        <v>248</v>
      </c>
      <c r="D851" s="15" t="s">
        <v>249</v>
      </c>
      <c r="E851" s="15" t="s">
        <v>290</v>
      </c>
      <c r="F851">
        <v>50</v>
      </c>
      <c r="G851">
        <v>21</v>
      </c>
      <c r="H851">
        <v>52</v>
      </c>
      <c r="I851" s="15" t="s">
        <v>6056</v>
      </c>
    </row>
    <row r="852" spans="1:9" x14ac:dyDescent="0.25">
      <c r="A852" s="1">
        <v>46256</v>
      </c>
      <c r="B852">
        <v>51</v>
      </c>
      <c r="C852" s="15" t="s">
        <v>89</v>
      </c>
      <c r="D852" s="15" t="s">
        <v>14</v>
      </c>
      <c r="E852" s="15" t="s">
        <v>125</v>
      </c>
      <c r="F852">
        <v>24</v>
      </c>
      <c r="G852">
        <v>2</v>
      </c>
      <c r="H852">
        <v>52</v>
      </c>
      <c r="I852" s="15" t="s">
        <v>6057</v>
      </c>
    </row>
    <row r="853" spans="1:9" x14ac:dyDescent="0.25">
      <c r="A853" s="1">
        <v>46256</v>
      </c>
      <c r="B853">
        <v>52</v>
      </c>
      <c r="C853" s="15" t="s">
        <v>228</v>
      </c>
      <c r="D853" s="15" t="s">
        <v>229</v>
      </c>
      <c r="E853" s="15" t="s">
        <v>286</v>
      </c>
      <c r="F853">
        <v>52</v>
      </c>
      <c r="G853">
        <v>8</v>
      </c>
      <c r="H853">
        <v>52</v>
      </c>
      <c r="I853" s="15" t="s">
        <v>6058</v>
      </c>
    </row>
    <row r="854" spans="1:9" x14ac:dyDescent="0.25">
      <c r="A854" s="1">
        <v>46256</v>
      </c>
      <c r="B854">
        <v>53</v>
      </c>
      <c r="C854" s="15" t="s">
        <v>221</v>
      </c>
      <c r="D854" s="15" t="s">
        <v>73</v>
      </c>
      <c r="E854" s="15" t="s">
        <v>199</v>
      </c>
      <c r="F854">
        <v>46</v>
      </c>
      <c r="G854">
        <v>20</v>
      </c>
      <c r="H854">
        <v>52</v>
      </c>
      <c r="I854" s="15" t="s">
        <v>6059</v>
      </c>
    </row>
    <row r="855" spans="1:9" x14ac:dyDescent="0.25">
      <c r="A855" s="1">
        <v>46256</v>
      </c>
      <c r="B855">
        <v>54</v>
      </c>
      <c r="C855" s="15" t="s">
        <v>182</v>
      </c>
      <c r="D855" s="15" t="s">
        <v>183</v>
      </c>
      <c r="E855" s="15" t="s">
        <v>278</v>
      </c>
      <c r="F855">
        <v>34</v>
      </c>
      <c r="G855">
        <v>18</v>
      </c>
      <c r="H855">
        <v>51</v>
      </c>
      <c r="I855" s="15" t="s">
        <v>6060</v>
      </c>
    </row>
    <row r="856" spans="1:9" x14ac:dyDescent="0.25">
      <c r="A856" s="1">
        <v>46256</v>
      </c>
      <c r="B856">
        <v>55</v>
      </c>
      <c r="C856" s="15" t="s">
        <v>240</v>
      </c>
      <c r="D856" s="15" t="s">
        <v>241</v>
      </c>
      <c r="E856" s="15" t="s">
        <v>250</v>
      </c>
      <c r="F856">
        <v>55</v>
      </c>
      <c r="G856">
        <v>18</v>
      </c>
      <c r="H856">
        <v>51</v>
      </c>
      <c r="I856" s="15" t="s">
        <v>6061</v>
      </c>
    </row>
    <row r="857" spans="1:9" x14ac:dyDescent="0.25">
      <c r="A857" s="1">
        <v>46256</v>
      </c>
      <c r="B857">
        <v>56</v>
      </c>
      <c r="C857" s="15" t="s">
        <v>6062</v>
      </c>
      <c r="D857" s="15" t="s">
        <v>1875</v>
      </c>
      <c r="E857" s="15" t="s">
        <v>22</v>
      </c>
      <c r="F857">
        <v>56</v>
      </c>
      <c r="G857">
        <v>1</v>
      </c>
      <c r="H857">
        <v>50</v>
      </c>
      <c r="I857" s="15" t="s">
        <v>6063</v>
      </c>
    </row>
    <row r="858" spans="1:9" x14ac:dyDescent="0.25">
      <c r="A858" s="1">
        <v>46256</v>
      </c>
      <c r="B858">
        <v>57</v>
      </c>
      <c r="C858" s="15" t="s">
        <v>224</v>
      </c>
      <c r="D858" s="15" t="s">
        <v>225</v>
      </c>
      <c r="E858" s="15" t="s">
        <v>427</v>
      </c>
      <c r="F858">
        <v>17</v>
      </c>
      <c r="G858">
        <v>26</v>
      </c>
      <c r="H858">
        <v>50</v>
      </c>
      <c r="I858" s="15" t="s">
        <v>6064</v>
      </c>
    </row>
    <row r="859" spans="1:9" x14ac:dyDescent="0.25">
      <c r="A859" s="1">
        <v>46256</v>
      </c>
      <c r="B859">
        <v>58</v>
      </c>
      <c r="C859" s="15" t="s">
        <v>305</v>
      </c>
      <c r="D859" s="15" t="s">
        <v>306</v>
      </c>
      <c r="E859" s="15" t="s">
        <v>345</v>
      </c>
      <c r="F859">
        <v>58</v>
      </c>
      <c r="G859">
        <v>3</v>
      </c>
      <c r="H859">
        <v>50</v>
      </c>
      <c r="I859" s="15" t="s">
        <v>6065</v>
      </c>
    </row>
    <row r="860" spans="1:9" x14ac:dyDescent="0.25">
      <c r="A860" s="1">
        <v>46256</v>
      </c>
      <c r="B860">
        <v>59</v>
      </c>
      <c r="C860" s="15" t="s">
        <v>201</v>
      </c>
      <c r="D860" s="15" t="s">
        <v>202</v>
      </c>
      <c r="E860" s="15" t="s">
        <v>230</v>
      </c>
      <c r="F860">
        <v>45</v>
      </c>
      <c r="G860">
        <v>6</v>
      </c>
      <c r="H860">
        <v>50</v>
      </c>
      <c r="I860" s="15" t="s">
        <v>6066</v>
      </c>
    </row>
    <row r="861" spans="1:9" x14ac:dyDescent="0.25">
      <c r="A861" s="1">
        <v>46256</v>
      </c>
      <c r="B861">
        <v>60</v>
      </c>
      <c r="C861" s="15" t="s">
        <v>193</v>
      </c>
      <c r="D861" s="15" t="s">
        <v>194</v>
      </c>
      <c r="E861" s="15" t="s">
        <v>242</v>
      </c>
      <c r="F861">
        <v>44</v>
      </c>
      <c r="G861">
        <v>6</v>
      </c>
      <c r="H861">
        <v>49</v>
      </c>
      <c r="I861" s="15" t="s">
        <v>6067</v>
      </c>
    </row>
    <row r="862" spans="1:9" x14ac:dyDescent="0.25">
      <c r="A862" s="1">
        <v>46256</v>
      </c>
      <c r="B862">
        <v>61</v>
      </c>
      <c r="C862" s="15" t="s">
        <v>258</v>
      </c>
      <c r="D862" s="15" t="s">
        <v>259</v>
      </c>
      <c r="E862" s="15" t="s">
        <v>310</v>
      </c>
      <c r="F862">
        <v>53</v>
      </c>
      <c r="G862">
        <v>14</v>
      </c>
      <c r="H862">
        <v>49</v>
      </c>
      <c r="I862" s="15" t="s">
        <v>6068</v>
      </c>
    </row>
    <row r="863" spans="1:9" x14ac:dyDescent="0.25">
      <c r="A863" s="1">
        <v>46256</v>
      </c>
      <c r="B863">
        <v>62</v>
      </c>
      <c r="C863" s="15" t="s">
        <v>236</v>
      </c>
      <c r="D863" s="15" t="s">
        <v>237</v>
      </c>
      <c r="E863" s="15" t="s">
        <v>264</v>
      </c>
      <c r="F863">
        <v>27</v>
      </c>
      <c r="G863">
        <v>15</v>
      </c>
      <c r="H863">
        <v>48</v>
      </c>
      <c r="I863" s="15" t="s">
        <v>6069</v>
      </c>
    </row>
    <row r="864" spans="1:9" x14ac:dyDescent="0.25">
      <c r="A864" s="1">
        <v>46256</v>
      </c>
      <c r="B864">
        <v>63</v>
      </c>
      <c r="C864" s="15" t="s">
        <v>209</v>
      </c>
      <c r="D864" s="15" t="s">
        <v>156</v>
      </c>
      <c r="E864" s="15" t="s">
        <v>207</v>
      </c>
      <c r="F864">
        <v>9</v>
      </c>
      <c r="G864">
        <v>16</v>
      </c>
      <c r="H864">
        <v>48</v>
      </c>
      <c r="I864" s="15" t="s">
        <v>6070</v>
      </c>
    </row>
    <row r="865" spans="1:9" x14ac:dyDescent="0.25">
      <c r="A865" s="1">
        <v>46256</v>
      </c>
      <c r="B865">
        <v>64</v>
      </c>
      <c r="C865" s="15" t="s">
        <v>232</v>
      </c>
      <c r="D865" s="15" t="s">
        <v>233</v>
      </c>
      <c r="E865" s="15" t="s">
        <v>282</v>
      </c>
      <c r="F865">
        <v>56</v>
      </c>
      <c r="G865">
        <v>6</v>
      </c>
      <c r="H865">
        <v>48</v>
      </c>
      <c r="I865" s="15" t="s">
        <v>6071</v>
      </c>
    </row>
    <row r="866" spans="1:9" x14ac:dyDescent="0.25">
      <c r="A866" s="1">
        <v>46256</v>
      </c>
      <c r="B866">
        <v>65</v>
      </c>
      <c r="C866" s="15" t="s">
        <v>266</v>
      </c>
      <c r="D866" s="15" t="s">
        <v>137</v>
      </c>
      <c r="E866" s="15" t="s">
        <v>439</v>
      </c>
      <c r="F866">
        <v>30</v>
      </c>
      <c r="G866">
        <v>7</v>
      </c>
      <c r="H866">
        <v>46</v>
      </c>
      <c r="I866" s="15" t="s">
        <v>6072</v>
      </c>
    </row>
    <row r="867" spans="1:9" x14ac:dyDescent="0.25">
      <c r="A867" s="1">
        <v>46256</v>
      </c>
      <c r="B867">
        <v>66</v>
      </c>
      <c r="C867" s="15" t="s">
        <v>244</v>
      </c>
      <c r="D867" s="15" t="s">
        <v>245</v>
      </c>
      <c r="E867" s="15" t="s">
        <v>271</v>
      </c>
      <c r="F867">
        <v>52</v>
      </c>
      <c r="G867">
        <v>19</v>
      </c>
      <c r="H867">
        <v>46</v>
      </c>
      <c r="I867" s="15" t="s">
        <v>6073</v>
      </c>
    </row>
    <row r="868" spans="1:9" x14ac:dyDescent="0.25">
      <c r="A868" s="1">
        <v>46256</v>
      </c>
      <c r="B868">
        <v>67</v>
      </c>
      <c r="C868" s="15" t="s">
        <v>252</v>
      </c>
      <c r="D868" s="15" t="s">
        <v>156</v>
      </c>
      <c r="E868" s="15" t="s">
        <v>296</v>
      </c>
      <c r="F868">
        <v>26</v>
      </c>
      <c r="G868">
        <v>16</v>
      </c>
      <c r="H868">
        <v>45</v>
      </c>
      <c r="I868" s="15" t="s">
        <v>6074</v>
      </c>
    </row>
    <row r="869" spans="1:9" x14ac:dyDescent="0.25">
      <c r="A869" s="1">
        <v>46256</v>
      </c>
      <c r="B869">
        <v>68</v>
      </c>
      <c r="C869" s="15" t="s">
        <v>85</v>
      </c>
      <c r="D869" s="15" t="s">
        <v>14</v>
      </c>
      <c r="E869" s="15" t="s">
        <v>102</v>
      </c>
      <c r="F869">
        <v>22</v>
      </c>
      <c r="G869">
        <v>2</v>
      </c>
      <c r="H869">
        <v>45</v>
      </c>
      <c r="I869" s="15" t="s">
        <v>6075</v>
      </c>
    </row>
    <row r="870" spans="1:9" x14ac:dyDescent="0.25">
      <c r="A870" s="1">
        <v>46256</v>
      </c>
      <c r="B870">
        <v>69</v>
      </c>
      <c r="C870" s="15" t="s">
        <v>87</v>
      </c>
      <c r="D870" s="15" t="s">
        <v>14</v>
      </c>
      <c r="E870" s="15" t="s">
        <v>110</v>
      </c>
      <c r="F870">
        <v>23</v>
      </c>
      <c r="G870">
        <v>2</v>
      </c>
      <c r="H870">
        <v>44</v>
      </c>
      <c r="I870" s="15" t="s">
        <v>6076</v>
      </c>
    </row>
    <row r="871" spans="1:9" x14ac:dyDescent="0.25">
      <c r="A871" s="1">
        <v>46256</v>
      </c>
      <c r="B871">
        <v>70</v>
      </c>
      <c r="C871" s="15" t="s">
        <v>262</v>
      </c>
      <c r="D871" s="15" t="s">
        <v>263</v>
      </c>
      <c r="E871" s="15" t="s">
        <v>172</v>
      </c>
      <c r="F871">
        <v>66</v>
      </c>
      <c r="G871">
        <v>10</v>
      </c>
      <c r="H871">
        <v>44</v>
      </c>
      <c r="I871" s="15" t="s">
        <v>6077</v>
      </c>
    </row>
    <row r="872" spans="1:9" x14ac:dyDescent="0.25">
      <c r="A872" s="1">
        <v>46256</v>
      </c>
      <c r="B872">
        <v>71</v>
      </c>
      <c r="C872" s="15" t="s">
        <v>255</v>
      </c>
      <c r="D872" s="15" t="s">
        <v>58</v>
      </c>
      <c r="E872" s="15" t="s">
        <v>267</v>
      </c>
      <c r="F872">
        <v>9</v>
      </c>
      <c r="G872">
        <v>9</v>
      </c>
      <c r="H872">
        <v>44</v>
      </c>
      <c r="I872" s="15" t="s">
        <v>6078</v>
      </c>
    </row>
    <row r="873" spans="1:9" x14ac:dyDescent="0.25">
      <c r="A873" s="1">
        <v>46256</v>
      </c>
      <c r="B873">
        <v>72</v>
      </c>
      <c r="C873" s="15" t="s">
        <v>269</v>
      </c>
      <c r="D873" s="15" t="s">
        <v>270</v>
      </c>
      <c r="E873" s="15" t="s">
        <v>314</v>
      </c>
      <c r="F873">
        <v>69</v>
      </c>
      <c r="G873">
        <v>8</v>
      </c>
      <c r="H873">
        <v>44</v>
      </c>
      <c r="I873" s="15" t="s">
        <v>6079</v>
      </c>
    </row>
    <row r="874" spans="1:9" x14ac:dyDescent="0.25">
      <c r="A874" s="1">
        <v>46256</v>
      </c>
      <c r="B874">
        <v>73</v>
      </c>
      <c r="C874" s="15" t="s">
        <v>6080</v>
      </c>
      <c r="D874" s="15" t="s">
        <v>6150</v>
      </c>
      <c r="E874" s="15" t="s">
        <v>22</v>
      </c>
      <c r="F874">
        <v>73</v>
      </c>
      <c r="G874">
        <v>1</v>
      </c>
      <c r="H874">
        <v>43</v>
      </c>
      <c r="I874" s="15" t="s">
        <v>6317</v>
      </c>
    </row>
    <row r="875" spans="1:9" x14ac:dyDescent="0.25">
      <c r="A875" s="1">
        <v>46256</v>
      </c>
      <c r="B875">
        <v>74</v>
      </c>
      <c r="C875" s="15" t="s">
        <v>83</v>
      </c>
      <c r="D875" s="15" t="s">
        <v>14</v>
      </c>
      <c r="E875" s="15" t="s">
        <v>96</v>
      </c>
      <c r="F875">
        <v>21</v>
      </c>
      <c r="G875">
        <v>2</v>
      </c>
      <c r="H875">
        <v>43</v>
      </c>
      <c r="I875" s="15" t="s">
        <v>6081</v>
      </c>
    </row>
    <row r="876" spans="1:9" x14ac:dyDescent="0.25">
      <c r="A876" s="1">
        <v>46256</v>
      </c>
      <c r="B876">
        <v>75</v>
      </c>
      <c r="C876" s="15" t="s">
        <v>330</v>
      </c>
      <c r="D876" s="15" t="s">
        <v>191</v>
      </c>
      <c r="E876" s="15" t="s">
        <v>497</v>
      </c>
      <c r="F876">
        <v>75</v>
      </c>
      <c r="G876">
        <v>4</v>
      </c>
      <c r="H876">
        <v>42</v>
      </c>
      <c r="I876" s="15" t="s">
        <v>6082</v>
      </c>
    </row>
    <row r="877" spans="1:9" x14ac:dyDescent="0.25">
      <c r="A877" s="1">
        <v>46256</v>
      </c>
      <c r="B877">
        <v>76</v>
      </c>
      <c r="C877" s="15" t="s">
        <v>118</v>
      </c>
      <c r="D877" s="15" t="s">
        <v>14</v>
      </c>
      <c r="E877" s="15" t="s">
        <v>479</v>
      </c>
      <c r="F877">
        <v>33</v>
      </c>
      <c r="G877">
        <v>2</v>
      </c>
      <c r="H877">
        <v>42</v>
      </c>
      <c r="I877" s="15" t="s">
        <v>6083</v>
      </c>
    </row>
    <row r="878" spans="1:9" x14ac:dyDescent="0.25">
      <c r="A878" s="1">
        <v>46256</v>
      </c>
      <c r="B878">
        <v>77</v>
      </c>
      <c r="C878" s="15" t="s">
        <v>295</v>
      </c>
      <c r="D878" s="15" t="s">
        <v>58</v>
      </c>
      <c r="E878" s="15" t="s">
        <v>355</v>
      </c>
      <c r="F878">
        <v>20</v>
      </c>
      <c r="G878">
        <v>9</v>
      </c>
      <c r="H878">
        <v>42</v>
      </c>
      <c r="I878" s="15" t="s">
        <v>6084</v>
      </c>
    </row>
    <row r="879" spans="1:9" x14ac:dyDescent="0.25">
      <c r="A879" s="1">
        <v>46256</v>
      </c>
      <c r="B879">
        <v>78</v>
      </c>
      <c r="C879" s="15" t="s">
        <v>273</v>
      </c>
      <c r="D879" s="15" t="s">
        <v>274</v>
      </c>
      <c r="E879" s="15" t="s">
        <v>320</v>
      </c>
      <c r="F879">
        <v>50</v>
      </c>
      <c r="G879">
        <v>6</v>
      </c>
      <c r="H879">
        <v>42</v>
      </c>
      <c r="I879" s="15" t="s">
        <v>6085</v>
      </c>
    </row>
    <row r="880" spans="1:9" x14ac:dyDescent="0.25">
      <c r="A880" s="1">
        <v>46256</v>
      </c>
      <c r="B880">
        <v>79</v>
      </c>
      <c r="C880" s="15" t="s">
        <v>309</v>
      </c>
      <c r="D880" s="15" t="s">
        <v>58</v>
      </c>
      <c r="E880" s="15" t="s">
        <v>569</v>
      </c>
      <c r="F880">
        <v>12</v>
      </c>
      <c r="G880">
        <v>9</v>
      </c>
      <c r="H880">
        <v>42</v>
      </c>
      <c r="I880" s="15" t="s">
        <v>6086</v>
      </c>
    </row>
    <row r="881" spans="1:9" x14ac:dyDescent="0.25">
      <c r="A881" s="1">
        <v>46256</v>
      </c>
      <c r="B881">
        <v>80</v>
      </c>
      <c r="C881" s="15" t="s">
        <v>298</v>
      </c>
      <c r="D881" s="15" t="s">
        <v>299</v>
      </c>
      <c r="E881" s="15" t="s">
        <v>442</v>
      </c>
      <c r="F881">
        <v>78</v>
      </c>
      <c r="G881">
        <v>7</v>
      </c>
      <c r="H881">
        <v>41</v>
      </c>
      <c r="I881" s="15" t="s">
        <v>6087</v>
      </c>
    </row>
    <row r="882" spans="1:9" x14ac:dyDescent="0.25">
      <c r="A882" s="1">
        <v>46256</v>
      </c>
      <c r="B882">
        <v>81</v>
      </c>
      <c r="C882" s="15" t="s">
        <v>288</v>
      </c>
      <c r="D882" s="15" t="s">
        <v>289</v>
      </c>
      <c r="E882" s="15" t="s">
        <v>351</v>
      </c>
      <c r="F882">
        <v>31</v>
      </c>
      <c r="G882">
        <v>28</v>
      </c>
      <c r="H882">
        <v>41</v>
      </c>
      <c r="I882" s="15" t="s">
        <v>6088</v>
      </c>
    </row>
    <row r="883" spans="1:9" x14ac:dyDescent="0.25">
      <c r="A883" s="1">
        <v>46256</v>
      </c>
      <c r="B883">
        <v>82</v>
      </c>
      <c r="C883" s="15" t="s">
        <v>98</v>
      </c>
      <c r="D883" s="15" t="s">
        <v>14</v>
      </c>
      <c r="E883" s="15" t="s">
        <v>130</v>
      </c>
      <c r="F883">
        <v>27</v>
      </c>
      <c r="G883">
        <v>2</v>
      </c>
      <c r="H883">
        <v>41</v>
      </c>
      <c r="I883" s="15" t="s">
        <v>6089</v>
      </c>
    </row>
    <row r="884" spans="1:9" x14ac:dyDescent="0.25">
      <c r="A884" s="1">
        <v>46256</v>
      </c>
      <c r="B884">
        <v>83</v>
      </c>
      <c r="C884" s="15" t="s">
        <v>6090</v>
      </c>
      <c r="D884" s="15" t="s">
        <v>1875</v>
      </c>
      <c r="E884" s="15" t="s">
        <v>22</v>
      </c>
      <c r="F884">
        <v>83</v>
      </c>
      <c r="G884">
        <v>1</v>
      </c>
      <c r="H884">
        <v>40</v>
      </c>
      <c r="I884" s="15" t="s">
        <v>6091</v>
      </c>
    </row>
    <row r="885" spans="1:9" x14ac:dyDescent="0.25">
      <c r="A885" s="1">
        <v>46256</v>
      </c>
      <c r="B885">
        <v>84</v>
      </c>
      <c r="C885" s="15" t="s">
        <v>302</v>
      </c>
      <c r="D885" s="15" t="s">
        <v>303</v>
      </c>
      <c r="E885" s="15" t="s">
        <v>334</v>
      </c>
      <c r="F885">
        <v>84</v>
      </c>
      <c r="G885">
        <v>2</v>
      </c>
      <c r="H885">
        <v>40</v>
      </c>
      <c r="I885" s="15" t="s">
        <v>6092</v>
      </c>
    </row>
    <row r="886" spans="1:9" x14ac:dyDescent="0.25">
      <c r="A886" s="1">
        <v>46256</v>
      </c>
      <c r="B886">
        <v>85</v>
      </c>
      <c r="C886" s="15" t="s">
        <v>326</v>
      </c>
      <c r="D886" s="15" t="s">
        <v>327</v>
      </c>
      <c r="E886" s="15" t="s">
        <v>341</v>
      </c>
      <c r="F886">
        <v>85</v>
      </c>
      <c r="G886">
        <v>3</v>
      </c>
      <c r="H886">
        <v>40</v>
      </c>
      <c r="I886" s="15" t="s">
        <v>6093</v>
      </c>
    </row>
    <row r="887" spans="1:9" x14ac:dyDescent="0.25">
      <c r="A887" s="1">
        <v>46256</v>
      </c>
      <c r="B887">
        <v>86</v>
      </c>
      <c r="C887" s="15" t="s">
        <v>277</v>
      </c>
      <c r="D887" s="15" t="s">
        <v>62</v>
      </c>
      <c r="E887" s="15" t="s">
        <v>300</v>
      </c>
      <c r="F887">
        <v>9</v>
      </c>
      <c r="G887">
        <v>13</v>
      </c>
      <c r="H887">
        <v>39</v>
      </c>
      <c r="I887" s="15" t="s">
        <v>6094</v>
      </c>
    </row>
    <row r="888" spans="1:9" x14ac:dyDescent="0.25">
      <c r="A888" s="1">
        <v>46256</v>
      </c>
      <c r="B888">
        <v>87</v>
      </c>
      <c r="C888" s="15" t="s">
        <v>332</v>
      </c>
      <c r="D888" s="15" t="s">
        <v>333</v>
      </c>
      <c r="E888" s="15" t="s">
        <v>469</v>
      </c>
      <c r="F888">
        <v>85</v>
      </c>
      <c r="G888">
        <v>9</v>
      </c>
      <c r="H888">
        <v>39</v>
      </c>
      <c r="I888" s="15" t="s">
        <v>6095</v>
      </c>
    </row>
    <row r="889" spans="1:9" x14ac:dyDescent="0.25">
      <c r="A889" s="1">
        <v>46256</v>
      </c>
      <c r="B889">
        <v>88</v>
      </c>
      <c r="C889" s="15" t="s">
        <v>6096</v>
      </c>
      <c r="D889" s="15" t="s">
        <v>1875</v>
      </c>
      <c r="E889" s="15" t="s">
        <v>22</v>
      </c>
      <c r="F889">
        <v>88</v>
      </c>
      <c r="G889">
        <v>1</v>
      </c>
      <c r="H889">
        <v>38</v>
      </c>
      <c r="I889" s="15" t="s">
        <v>6097</v>
      </c>
    </row>
    <row r="890" spans="1:9" x14ac:dyDescent="0.25">
      <c r="A890" s="1">
        <v>46256</v>
      </c>
      <c r="B890">
        <v>89</v>
      </c>
      <c r="C890" s="15" t="s">
        <v>336</v>
      </c>
      <c r="D890" s="15" t="s">
        <v>337</v>
      </c>
      <c r="E890" s="15" t="s">
        <v>586</v>
      </c>
      <c r="F890">
        <v>89</v>
      </c>
      <c r="G890">
        <v>2</v>
      </c>
      <c r="H890">
        <v>38</v>
      </c>
      <c r="I890" s="15" t="s">
        <v>6098</v>
      </c>
    </row>
    <row r="891" spans="1:9" x14ac:dyDescent="0.25">
      <c r="A891" s="1">
        <v>46256</v>
      </c>
      <c r="B891">
        <v>90</v>
      </c>
      <c r="C891" s="15" t="s">
        <v>280</v>
      </c>
      <c r="D891" s="15" t="s">
        <v>281</v>
      </c>
      <c r="E891" s="15" t="s">
        <v>465</v>
      </c>
      <c r="F891">
        <v>58</v>
      </c>
      <c r="G891">
        <v>10</v>
      </c>
      <c r="H891">
        <v>38</v>
      </c>
      <c r="I891" s="15" t="s">
        <v>6099</v>
      </c>
    </row>
    <row r="892" spans="1:9" x14ac:dyDescent="0.25">
      <c r="A892" s="1">
        <v>46256</v>
      </c>
      <c r="B892">
        <v>91</v>
      </c>
      <c r="C892" s="15" t="s">
        <v>284</v>
      </c>
      <c r="D892" s="15" t="s">
        <v>285</v>
      </c>
      <c r="E892" s="15" t="s">
        <v>579</v>
      </c>
      <c r="F892">
        <v>2</v>
      </c>
      <c r="G892">
        <v>13</v>
      </c>
      <c r="H892">
        <v>38</v>
      </c>
      <c r="I892" s="15" t="s">
        <v>6100</v>
      </c>
    </row>
    <row r="893" spans="1:9" x14ac:dyDescent="0.25">
      <c r="A893" s="1">
        <v>46256</v>
      </c>
      <c r="B893">
        <v>92</v>
      </c>
      <c r="C893" s="15" t="s">
        <v>343</v>
      </c>
      <c r="D893" s="15" t="s">
        <v>344</v>
      </c>
      <c r="E893" s="15" t="s">
        <v>467</v>
      </c>
      <c r="F893">
        <v>86</v>
      </c>
      <c r="G893">
        <v>5</v>
      </c>
      <c r="H893">
        <v>37</v>
      </c>
      <c r="I893" s="15" t="s">
        <v>6101</v>
      </c>
    </row>
    <row r="894" spans="1:9" x14ac:dyDescent="0.25">
      <c r="A894" s="1">
        <v>46256</v>
      </c>
      <c r="B894">
        <v>93</v>
      </c>
      <c r="C894" s="15" t="s">
        <v>319</v>
      </c>
      <c r="D894" s="15" t="s">
        <v>10</v>
      </c>
      <c r="E894" s="15" t="s">
        <v>453</v>
      </c>
      <c r="F894">
        <v>20</v>
      </c>
      <c r="G894">
        <v>17</v>
      </c>
      <c r="H894">
        <v>37</v>
      </c>
      <c r="I894" s="15" t="s">
        <v>6102</v>
      </c>
    </row>
    <row r="895" spans="1:9" x14ac:dyDescent="0.25">
      <c r="A895" s="1">
        <v>46256</v>
      </c>
      <c r="B895">
        <v>94</v>
      </c>
      <c r="C895" s="15" t="s">
        <v>339</v>
      </c>
      <c r="D895" s="15" t="s">
        <v>340</v>
      </c>
      <c r="E895" s="15" t="s">
        <v>485</v>
      </c>
      <c r="F895">
        <v>57</v>
      </c>
      <c r="G895">
        <v>15</v>
      </c>
      <c r="H895">
        <v>36</v>
      </c>
      <c r="I895" s="15" t="s">
        <v>6103</v>
      </c>
    </row>
    <row r="896" spans="1:9" x14ac:dyDescent="0.25">
      <c r="A896" s="1">
        <v>46256</v>
      </c>
      <c r="B896">
        <v>95</v>
      </c>
      <c r="C896" s="15" t="s">
        <v>6104</v>
      </c>
      <c r="D896" s="15" t="s">
        <v>6105</v>
      </c>
      <c r="E896" s="15" t="s">
        <v>22</v>
      </c>
      <c r="F896">
        <v>95</v>
      </c>
      <c r="G896">
        <v>1</v>
      </c>
      <c r="H896">
        <v>35</v>
      </c>
      <c r="I896" s="15" t="s">
        <v>6106</v>
      </c>
    </row>
    <row r="897" spans="1:9" x14ac:dyDescent="0.25">
      <c r="A897" s="1">
        <v>46256</v>
      </c>
      <c r="B897">
        <v>96</v>
      </c>
      <c r="C897" s="15" t="s">
        <v>116</v>
      </c>
      <c r="D897" s="15" t="s">
        <v>14</v>
      </c>
      <c r="E897" s="15" t="s">
        <v>385</v>
      </c>
      <c r="F897">
        <v>32</v>
      </c>
      <c r="G897">
        <v>2</v>
      </c>
      <c r="H897">
        <v>35</v>
      </c>
      <c r="I897" s="15" t="s">
        <v>6107</v>
      </c>
    </row>
    <row r="898" spans="1:9" x14ac:dyDescent="0.25">
      <c r="A898" s="1">
        <v>46256</v>
      </c>
      <c r="B898">
        <v>97</v>
      </c>
      <c r="C898" s="15" t="s">
        <v>353</v>
      </c>
      <c r="D898" s="15" t="s">
        <v>354</v>
      </c>
      <c r="E898" s="15" t="s">
        <v>600</v>
      </c>
      <c r="F898">
        <v>17</v>
      </c>
      <c r="G898">
        <v>9</v>
      </c>
      <c r="H898">
        <v>35</v>
      </c>
      <c r="I898" s="15" t="s">
        <v>6108</v>
      </c>
    </row>
    <row r="899" spans="1:9" x14ac:dyDescent="0.25">
      <c r="A899" s="1">
        <v>46256</v>
      </c>
      <c r="B899">
        <v>98</v>
      </c>
      <c r="C899" s="15" t="s">
        <v>127</v>
      </c>
      <c r="D899" s="15" t="s">
        <v>14</v>
      </c>
      <c r="E899" s="15" t="s">
        <v>388</v>
      </c>
      <c r="F899">
        <v>36</v>
      </c>
      <c r="G899">
        <v>2</v>
      </c>
      <c r="H899">
        <v>35</v>
      </c>
      <c r="I899" s="15" t="s">
        <v>6109</v>
      </c>
    </row>
    <row r="900" spans="1:9" x14ac:dyDescent="0.25">
      <c r="A900" s="1">
        <v>46256</v>
      </c>
      <c r="B900">
        <v>99</v>
      </c>
      <c r="C900" s="15" t="s">
        <v>493</v>
      </c>
      <c r="D900" s="15" t="s">
        <v>494</v>
      </c>
      <c r="E900" s="15" t="s">
        <v>22</v>
      </c>
      <c r="F900">
        <v>95</v>
      </c>
      <c r="G900">
        <v>4</v>
      </c>
      <c r="H900">
        <v>35</v>
      </c>
      <c r="I900" s="15" t="s">
        <v>6110</v>
      </c>
    </row>
    <row r="901" spans="1:9" x14ac:dyDescent="0.25">
      <c r="A901" s="1">
        <v>46256</v>
      </c>
      <c r="B901">
        <v>100</v>
      </c>
      <c r="C901" s="15" t="s">
        <v>134</v>
      </c>
      <c r="D901" s="15" t="s">
        <v>14</v>
      </c>
      <c r="E901" s="15" t="s">
        <v>184</v>
      </c>
      <c r="F901">
        <v>39</v>
      </c>
      <c r="G901">
        <v>2</v>
      </c>
      <c r="H901">
        <v>35</v>
      </c>
      <c r="I901" s="15" t="s">
        <v>6111</v>
      </c>
    </row>
    <row r="902" spans="1:9" x14ac:dyDescent="0.25">
      <c r="A902" s="1">
        <v>46249</v>
      </c>
      <c r="B902">
        <v>1</v>
      </c>
      <c r="C902" s="15" t="s">
        <v>9</v>
      </c>
      <c r="D902" s="15" t="s">
        <v>10</v>
      </c>
      <c r="E902" s="15" t="s">
        <v>11</v>
      </c>
      <c r="F902">
        <v>1</v>
      </c>
      <c r="G902">
        <v>42</v>
      </c>
      <c r="H902">
        <v>294</v>
      </c>
      <c r="I902" s="15" t="s">
        <v>12</v>
      </c>
    </row>
    <row r="903" spans="1:9" x14ac:dyDescent="0.25">
      <c r="A903" s="1">
        <v>46249</v>
      </c>
      <c r="B903">
        <v>2</v>
      </c>
      <c r="C903" s="15" t="s">
        <v>13</v>
      </c>
      <c r="D903" s="15" t="s">
        <v>14</v>
      </c>
      <c r="E903" s="15" t="s">
        <v>15</v>
      </c>
      <c r="F903">
        <v>1</v>
      </c>
      <c r="G903">
        <v>10</v>
      </c>
      <c r="H903">
        <v>234</v>
      </c>
      <c r="I903" s="15" t="s">
        <v>16</v>
      </c>
    </row>
    <row r="904" spans="1:9" x14ac:dyDescent="0.25">
      <c r="A904" s="1">
        <v>46249</v>
      </c>
      <c r="B904">
        <v>3</v>
      </c>
      <c r="C904" s="15" t="s">
        <v>17</v>
      </c>
      <c r="D904" s="15" t="s">
        <v>18</v>
      </c>
      <c r="E904" s="15" t="s">
        <v>19</v>
      </c>
      <c r="F904">
        <v>2</v>
      </c>
      <c r="G904">
        <v>2</v>
      </c>
      <c r="H904">
        <v>188</v>
      </c>
      <c r="I904" s="15" t="s">
        <v>20</v>
      </c>
    </row>
    <row r="905" spans="1:9" x14ac:dyDescent="0.25">
      <c r="A905" s="1">
        <v>46249</v>
      </c>
      <c r="B905">
        <v>4</v>
      </c>
      <c r="C905" s="15" t="s">
        <v>21</v>
      </c>
      <c r="D905" s="15" t="s">
        <v>14</v>
      </c>
      <c r="E905" s="15" t="s">
        <v>22</v>
      </c>
      <c r="F905">
        <v>4</v>
      </c>
      <c r="G905">
        <v>1</v>
      </c>
      <c r="H905">
        <v>181</v>
      </c>
      <c r="I905" s="15" t="s">
        <v>23</v>
      </c>
    </row>
    <row r="906" spans="1:9" x14ac:dyDescent="0.25">
      <c r="A906" s="1">
        <v>46249</v>
      </c>
      <c r="B906">
        <v>5</v>
      </c>
      <c r="C906" s="15" t="s">
        <v>24</v>
      </c>
      <c r="D906" s="15" t="s">
        <v>25</v>
      </c>
      <c r="E906" s="15" t="s">
        <v>26</v>
      </c>
      <c r="F906">
        <v>1</v>
      </c>
      <c r="G906">
        <v>9</v>
      </c>
      <c r="H906">
        <v>180</v>
      </c>
      <c r="I906" s="15" t="s">
        <v>27</v>
      </c>
    </row>
    <row r="907" spans="1:9" x14ac:dyDescent="0.25">
      <c r="A907" s="1">
        <v>46249</v>
      </c>
      <c r="B907">
        <v>6</v>
      </c>
      <c r="C907" s="15" t="s">
        <v>28</v>
      </c>
      <c r="D907" s="15" t="s">
        <v>29</v>
      </c>
      <c r="E907" s="15" t="s">
        <v>30</v>
      </c>
      <c r="F907">
        <v>3</v>
      </c>
      <c r="G907">
        <v>18</v>
      </c>
      <c r="H907">
        <v>174</v>
      </c>
      <c r="I907" s="15" t="s">
        <v>31</v>
      </c>
    </row>
    <row r="908" spans="1:9" x14ac:dyDescent="0.25">
      <c r="A908" s="1">
        <v>46249</v>
      </c>
      <c r="B908">
        <v>7</v>
      </c>
      <c r="C908" s="15" t="s">
        <v>32</v>
      </c>
      <c r="D908" s="15" t="s">
        <v>33</v>
      </c>
      <c r="E908" s="15" t="s">
        <v>34</v>
      </c>
      <c r="F908">
        <v>4</v>
      </c>
      <c r="G908">
        <v>15</v>
      </c>
      <c r="H908">
        <v>172</v>
      </c>
      <c r="I908" s="15" t="s">
        <v>35</v>
      </c>
    </row>
    <row r="909" spans="1:9" x14ac:dyDescent="0.25">
      <c r="A909" s="1">
        <v>46249</v>
      </c>
      <c r="B909">
        <v>8</v>
      </c>
      <c r="C909" s="15" t="s">
        <v>36</v>
      </c>
      <c r="D909" s="15" t="s">
        <v>37</v>
      </c>
      <c r="E909" s="15" t="s">
        <v>38</v>
      </c>
      <c r="F909">
        <v>5</v>
      </c>
      <c r="G909">
        <v>45</v>
      </c>
      <c r="H909">
        <v>160</v>
      </c>
      <c r="I909" s="15" t="s">
        <v>39</v>
      </c>
    </row>
    <row r="910" spans="1:9" x14ac:dyDescent="0.25">
      <c r="A910" s="1">
        <v>46249</v>
      </c>
      <c r="B910">
        <v>9</v>
      </c>
      <c r="C910" s="15" t="s">
        <v>40</v>
      </c>
      <c r="D910" s="15" t="s">
        <v>41</v>
      </c>
      <c r="E910" s="15" t="s">
        <v>42</v>
      </c>
      <c r="F910">
        <v>5</v>
      </c>
      <c r="G910">
        <v>45</v>
      </c>
      <c r="H910">
        <v>159</v>
      </c>
      <c r="I910" s="15" t="s">
        <v>43</v>
      </c>
    </row>
    <row r="911" spans="1:9" x14ac:dyDescent="0.25">
      <c r="A911" s="1">
        <v>46249</v>
      </c>
      <c r="B911">
        <v>10</v>
      </c>
      <c r="C911" s="15" t="s">
        <v>44</v>
      </c>
      <c r="D911" s="15" t="s">
        <v>10</v>
      </c>
      <c r="E911" s="15" t="s">
        <v>45</v>
      </c>
      <c r="F911">
        <v>2</v>
      </c>
      <c r="G911">
        <v>25</v>
      </c>
      <c r="H911">
        <v>155</v>
      </c>
      <c r="I911" s="15" t="s">
        <v>46</v>
      </c>
    </row>
    <row r="912" spans="1:9" x14ac:dyDescent="0.25">
      <c r="A912" s="1">
        <v>46249</v>
      </c>
      <c r="B912">
        <v>11</v>
      </c>
      <c r="C912" s="15" t="s">
        <v>47</v>
      </c>
      <c r="D912" s="15" t="s">
        <v>41</v>
      </c>
      <c r="E912" s="15" t="s">
        <v>48</v>
      </c>
      <c r="F912">
        <v>2</v>
      </c>
      <c r="G912">
        <v>50</v>
      </c>
      <c r="H912">
        <v>148</v>
      </c>
      <c r="I912" s="15" t="s">
        <v>49</v>
      </c>
    </row>
    <row r="913" spans="1:9" x14ac:dyDescent="0.25">
      <c r="A913" s="1">
        <v>46249</v>
      </c>
      <c r="B913">
        <v>12</v>
      </c>
      <c r="C913" s="15" t="s">
        <v>50</v>
      </c>
      <c r="D913" s="15" t="s">
        <v>51</v>
      </c>
      <c r="E913" s="15" t="s">
        <v>52</v>
      </c>
      <c r="F913">
        <v>4</v>
      </c>
      <c r="G913">
        <v>23</v>
      </c>
      <c r="H913">
        <v>147</v>
      </c>
      <c r="I913" s="15" t="s">
        <v>53</v>
      </c>
    </row>
    <row r="914" spans="1:9" x14ac:dyDescent="0.25">
      <c r="A914" s="1">
        <v>46249</v>
      </c>
      <c r="B914">
        <v>13</v>
      </c>
      <c r="C914" s="15" t="s">
        <v>54</v>
      </c>
      <c r="D914" s="15" t="s">
        <v>51</v>
      </c>
      <c r="E914" s="15" t="s">
        <v>55</v>
      </c>
      <c r="F914">
        <v>1</v>
      </c>
      <c r="G914">
        <v>30</v>
      </c>
      <c r="H914">
        <v>133</v>
      </c>
      <c r="I914" s="15" t="s">
        <v>56</v>
      </c>
    </row>
    <row r="915" spans="1:9" x14ac:dyDescent="0.25">
      <c r="A915" s="1">
        <v>46249</v>
      </c>
      <c r="B915">
        <v>14</v>
      </c>
      <c r="C915" s="15" t="s">
        <v>57</v>
      </c>
      <c r="D915" s="15" t="s">
        <v>58</v>
      </c>
      <c r="E915" s="15" t="s">
        <v>59</v>
      </c>
      <c r="F915">
        <v>1</v>
      </c>
      <c r="G915">
        <v>16</v>
      </c>
      <c r="H915">
        <v>127</v>
      </c>
      <c r="I915" s="15" t="s">
        <v>60</v>
      </c>
    </row>
    <row r="916" spans="1:9" x14ac:dyDescent="0.25">
      <c r="A916" s="1">
        <v>46249</v>
      </c>
      <c r="B916">
        <v>15</v>
      </c>
      <c r="C916" s="15" t="s">
        <v>61</v>
      </c>
      <c r="D916" s="15" t="s">
        <v>62</v>
      </c>
      <c r="E916" s="15" t="s">
        <v>63</v>
      </c>
      <c r="F916">
        <v>1</v>
      </c>
      <c r="G916">
        <v>12</v>
      </c>
      <c r="H916">
        <v>123</v>
      </c>
      <c r="I916" s="15" t="s">
        <v>64</v>
      </c>
    </row>
    <row r="917" spans="1:9" x14ac:dyDescent="0.25">
      <c r="A917" s="1">
        <v>46249</v>
      </c>
      <c r="B917">
        <v>16</v>
      </c>
      <c r="C917" s="15" t="s">
        <v>65</v>
      </c>
      <c r="D917" s="15" t="s">
        <v>58</v>
      </c>
      <c r="E917" s="15" t="s">
        <v>66</v>
      </c>
      <c r="F917">
        <v>3</v>
      </c>
      <c r="G917">
        <v>8</v>
      </c>
      <c r="H917">
        <v>122</v>
      </c>
      <c r="I917" s="15" t="s">
        <v>67</v>
      </c>
    </row>
    <row r="918" spans="1:9" x14ac:dyDescent="0.25">
      <c r="A918" s="1">
        <v>46249</v>
      </c>
      <c r="B918">
        <v>17</v>
      </c>
      <c r="C918" s="15" t="s">
        <v>68</v>
      </c>
      <c r="D918" s="15" t="s">
        <v>69</v>
      </c>
      <c r="E918" s="15" t="s">
        <v>70</v>
      </c>
      <c r="F918">
        <v>14</v>
      </c>
      <c r="G918">
        <v>29</v>
      </c>
      <c r="H918">
        <v>121</v>
      </c>
      <c r="I918" s="15" t="s">
        <v>71</v>
      </c>
    </row>
    <row r="919" spans="1:9" x14ac:dyDescent="0.25">
      <c r="A919" s="1">
        <v>46249</v>
      </c>
      <c r="B919">
        <v>18</v>
      </c>
      <c r="C919" s="15" t="s">
        <v>72</v>
      </c>
      <c r="D919" s="15" t="s">
        <v>73</v>
      </c>
      <c r="E919" s="15" t="s">
        <v>74</v>
      </c>
      <c r="F919">
        <v>12</v>
      </c>
      <c r="G919">
        <v>25</v>
      </c>
      <c r="H919">
        <v>111</v>
      </c>
      <c r="I919" s="15" t="s">
        <v>75</v>
      </c>
    </row>
    <row r="920" spans="1:9" x14ac:dyDescent="0.25">
      <c r="A920" s="1">
        <v>46249</v>
      </c>
      <c r="B920">
        <v>19</v>
      </c>
      <c r="C920" s="15" t="s">
        <v>76</v>
      </c>
      <c r="D920" s="15" t="s">
        <v>18</v>
      </c>
      <c r="E920" s="15" t="s">
        <v>77</v>
      </c>
      <c r="F920">
        <v>16</v>
      </c>
      <c r="G920">
        <v>26</v>
      </c>
      <c r="H920">
        <v>109</v>
      </c>
      <c r="I920" s="15" t="s">
        <v>78</v>
      </c>
    </row>
    <row r="921" spans="1:9" x14ac:dyDescent="0.25">
      <c r="A921" s="1">
        <v>46249</v>
      </c>
      <c r="B921">
        <v>20</v>
      </c>
      <c r="C921" s="15" t="s">
        <v>79</v>
      </c>
      <c r="D921" s="15" t="s">
        <v>80</v>
      </c>
      <c r="E921" s="15" t="s">
        <v>81</v>
      </c>
      <c r="F921">
        <v>18</v>
      </c>
      <c r="G921">
        <v>3</v>
      </c>
      <c r="H921">
        <v>108</v>
      </c>
      <c r="I921" s="15" t="s">
        <v>82</v>
      </c>
    </row>
    <row r="922" spans="1:9" x14ac:dyDescent="0.25">
      <c r="A922" s="1">
        <v>46249</v>
      </c>
      <c r="B922">
        <v>21</v>
      </c>
      <c r="C922" s="15" t="s">
        <v>83</v>
      </c>
      <c r="D922" s="15" t="s">
        <v>14</v>
      </c>
      <c r="E922" s="15" t="s">
        <v>22</v>
      </c>
      <c r="F922">
        <v>21</v>
      </c>
      <c r="G922">
        <v>1</v>
      </c>
      <c r="H922">
        <v>107</v>
      </c>
      <c r="I922" s="15" t="s">
        <v>84</v>
      </c>
    </row>
    <row r="923" spans="1:9" x14ac:dyDescent="0.25">
      <c r="A923" s="1">
        <v>46249</v>
      </c>
      <c r="B923">
        <v>22</v>
      </c>
      <c r="C923" s="15" t="s">
        <v>85</v>
      </c>
      <c r="D923" s="15" t="s">
        <v>14</v>
      </c>
      <c r="E923" s="15" t="s">
        <v>22</v>
      </c>
      <c r="F923">
        <v>22</v>
      </c>
      <c r="G923">
        <v>1</v>
      </c>
      <c r="H923">
        <v>106</v>
      </c>
      <c r="I923" s="15" t="s">
        <v>86</v>
      </c>
    </row>
    <row r="924" spans="1:9" x14ac:dyDescent="0.25">
      <c r="A924" s="1">
        <v>46249</v>
      </c>
      <c r="B924">
        <v>23</v>
      </c>
      <c r="C924" s="15" t="s">
        <v>87</v>
      </c>
      <c r="D924" s="15" t="s">
        <v>14</v>
      </c>
      <c r="E924" s="15" t="s">
        <v>22</v>
      </c>
      <c r="F924">
        <v>23</v>
      </c>
      <c r="G924">
        <v>1</v>
      </c>
      <c r="H924">
        <v>105</v>
      </c>
      <c r="I924" s="15" t="s">
        <v>88</v>
      </c>
    </row>
    <row r="925" spans="1:9" x14ac:dyDescent="0.25">
      <c r="A925" s="1">
        <v>46249</v>
      </c>
      <c r="B925">
        <v>24</v>
      </c>
      <c r="C925" s="15" t="s">
        <v>89</v>
      </c>
      <c r="D925" s="15" t="s">
        <v>14</v>
      </c>
      <c r="E925" s="15" t="s">
        <v>22</v>
      </c>
      <c r="F925">
        <v>24</v>
      </c>
      <c r="G925">
        <v>1</v>
      </c>
      <c r="H925">
        <v>105</v>
      </c>
      <c r="I925" s="15" t="s">
        <v>90</v>
      </c>
    </row>
    <row r="926" spans="1:9" x14ac:dyDescent="0.25">
      <c r="A926" s="1">
        <v>46249</v>
      </c>
      <c r="B926">
        <v>25</v>
      </c>
      <c r="C926" s="15" t="s">
        <v>91</v>
      </c>
      <c r="D926" s="15" t="s">
        <v>92</v>
      </c>
      <c r="E926" s="15" t="s">
        <v>22</v>
      </c>
      <c r="F926">
        <v>25</v>
      </c>
      <c r="G926">
        <v>1</v>
      </c>
      <c r="H926">
        <v>104</v>
      </c>
      <c r="I926" s="15" t="s">
        <v>93</v>
      </c>
    </row>
    <row r="927" spans="1:9" x14ac:dyDescent="0.25">
      <c r="A927" s="1">
        <v>46249</v>
      </c>
      <c r="B927">
        <v>26</v>
      </c>
      <c r="C927" s="15" t="s">
        <v>94</v>
      </c>
      <c r="D927" s="15" t="s">
        <v>95</v>
      </c>
      <c r="E927" s="15" t="s">
        <v>96</v>
      </c>
      <c r="F927">
        <v>17</v>
      </c>
      <c r="G927">
        <v>11</v>
      </c>
      <c r="H927">
        <v>96</v>
      </c>
      <c r="I927" s="15" t="s">
        <v>97</v>
      </c>
    </row>
    <row r="928" spans="1:9" x14ac:dyDescent="0.25">
      <c r="A928" s="1">
        <v>46249</v>
      </c>
      <c r="B928">
        <v>27</v>
      </c>
      <c r="C928" s="15" t="s">
        <v>98</v>
      </c>
      <c r="D928" s="15" t="s">
        <v>14</v>
      </c>
      <c r="E928" s="15" t="s">
        <v>22</v>
      </c>
      <c r="F928">
        <v>27</v>
      </c>
      <c r="G928">
        <v>1</v>
      </c>
      <c r="H928">
        <v>96</v>
      </c>
      <c r="I928" s="15" t="s">
        <v>99</v>
      </c>
    </row>
    <row r="929" spans="1:9" x14ac:dyDescent="0.25">
      <c r="A929" s="1">
        <v>46249</v>
      </c>
      <c r="B929">
        <v>28</v>
      </c>
      <c r="C929" s="15" t="s">
        <v>100</v>
      </c>
      <c r="D929" s="15" t="s">
        <v>101</v>
      </c>
      <c r="E929" s="15" t="s">
        <v>102</v>
      </c>
      <c r="F929">
        <v>20</v>
      </c>
      <c r="G929">
        <v>23</v>
      </c>
      <c r="H929">
        <v>96</v>
      </c>
      <c r="I929" s="15" t="s">
        <v>103</v>
      </c>
    </row>
    <row r="930" spans="1:9" x14ac:dyDescent="0.25">
      <c r="A930" s="1">
        <v>46249</v>
      </c>
      <c r="B930">
        <v>29</v>
      </c>
      <c r="C930" s="15" t="s">
        <v>104</v>
      </c>
      <c r="D930" s="15" t="s">
        <v>105</v>
      </c>
      <c r="E930" s="15" t="s">
        <v>106</v>
      </c>
      <c r="F930">
        <v>16</v>
      </c>
      <c r="G930">
        <v>26</v>
      </c>
      <c r="H930">
        <v>94</v>
      </c>
      <c r="I930" s="15" t="s">
        <v>107</v>
      </c>
    </row>
    <row r="931" spans="1:9" x14ac:dyDescent="0.25">
      <c r="A931" s="1">
        <v>46249</v>
      </c>
      <c r="B931">
        <v>30</v>
      </c>
      <c r="C931" s="15" t="s">
        <v>108</v>
      </c>
      <c r="D931" s="15" t="s">
        <v>109</v>
      </c>
      <c r="E931" s="15" t="s">
        <v>110</v>
      </c>
      <c r="F931">
        <v>6</v>
      </c>
      <c r="G931">
        <v>31</v>
      </c>
      <c r="H931">
        <v>92</v>
      </c>
      <c r="I931" s="15" t="s">
        <v>111</v>
      </c>
    </row>
    <row r="932" spans="1:9" x14ac:dyDescent="0.25">
      <c r="A932" s="1">
        <v>46249</v>
      </c>
      <c r="B932">
        <v>31</v>
      </c>
      <c r="C932" s="15" t="s">
        <v>112</v>
      </c>
      <c r="D932" s="15" t="s">
        <v>113</v>
      </c>
      <c r="E932" s="15" t="s">
        <v>114</v>
      </c>
      <c r="F932">
        <v>17</v>
      </c>
      <c r="G932">
        <v>8</v>
      </c>
      <c r="H932">
        <v>88</v>
      </c>
      <c r="I932" s="15" t="s">
        <v>115</v>
      </c>
    </row>
    <row r="933" spans="1:9" x14ac:dyDescent="0.25">
      <c r="A933" s="1">
        <v>46249</v>
      </c>
      <c r="B933">
        <v>32</v>
      </c>
      <c r="C933" s="15" t="s">
        <v>116</v>
      </c>
      <c r="D933" s="15" t="s">
        <v>14</v>
      </c>
      <c r="E933" s="15" t="s">
        <v>22</v>
      </c>
      <c r="F933">
        <v>32</v>
      </c>
      <c r="G933">
        <v>1</v>
      </c>
      <c r="H933">
        <v>87</v>
      </c>
      <c r="I933" s="15" t="s">
        <v>117</v>
      </c>
    </row>
    <row r="934" spans="1:9" x14ac:dyDescent="0.25">
      <c r="A934" s="1">
        <v>46249</v>
      </c>
      <c r="B934">
        <v>33</v>
      </c>
      <c r="C934" s="15" t="s">
        <v>118</v>
      </c>
      <c r="D934" s="15" t="s">
        <v>14</v>
      </c>
      <c r="E934" s="15" t="s">
        <v>22</v>
      </c>
      <c r="F934">
        <v>33</v>
      </c>
      <c r="G934">
        <v>1</v>
      </c>
      <c r="H934">
        <v>86</v>
      </c>
      <c r="I934" s="15" t="s">
        <v>119</v>
      </c>
    </row>
    <row r="935" spans="1:9" x14ac:dyDescent="0.25">
      <c r="A935" s="1">
        <v>46249</v>
      </c>
      <c r="B935">
        <v>34</v>
      </c>
      <c r="C935" s="15" t="s">
        <v>120</v>
      </c>
      <c r="D935" s="15" t="s">
        <v>58</v>
      </c>
      <c r="E935" s="15" t="s">
        <v>121</v>
      </c>
      <c r="F935">
        <v>5</v>
      </c>
      <c r="G935">
        <v>11</v>
      </c>
      <c r="H935">
        <v>84</v>
      </c>
      <c r="I935" s="15" t="s">
        <v>122</v>
      </c>
    </row>
    <row r="936" spans="1:9" x14ac:dyDescent="0.25">
      <c r="A936" s="1">
        <v>46249</v>
      </c>
      <c r="B936">
        <v>35</v>
      </c>
      <c r="C936" s="15" t="s">
        <v>123</v>
      </c>
      <c r="D936" s="15" t="s">
        <v>124</v>
      </c>
      <c r="E936" s="15" t="s">
        <v>125</v>
      </c>
      <c r="F936">
        <v>24</v>
      </c>
      <c r="G936">
        <v>2</v>
      </c>
      <c r="H936">
        <v>78</v>
      </c>
      <c r="I936" s="15" t="s">
        <v>126</v>
      </c>
    </row>
    <row r="937" spans="1:9" x14ac:dyDescent="0.25">
      <c r="A937" s="1">
        <v>46249</v>
      </c>
      <c r="B937">
        <v>36</v>
      </c>
      <c r="C937" s="15" t="s">
        <v>127</v>
      </c>
      <c r="D937" s="15" t="s">
        <v>14</v>
      </c>
      <c r="E937" s="15" t="s">
        <v>22</v>
      </c>
      <c r="F937">
        <v>36</v>
      </c>
      <c r="G937">
        <v>1</v>
      </c>
      <c r="H937">
        <v>78</v>
      </c>
      <c r="I937" s="15" t="s">
        <v>128</v>
      </c>
    </row>
    <row r="938" spans="1:9" x14ac:dyDescent="0.25">
      <c r="A938" s="1">
        <v>46249</v>
      </c>
      <c r="B938">
        <v>37</v>
      </c>
      <c r="C938" s="15" t="s">
        <v>129</v>
      </c>
      <c r="D938" s="15" t="s">
        <v>62</v>
      </c>
      <c r="E938" s="15" t="s">
        <v>130</v>
      </c>
      <c r="F938">
        <v>4</v>
      </c>
      <c r="G938">
        <v>12</v>
      </c>
      <c r="H938">
        <v>78</v>
      </c>
      <c r="I938" s="15" t="s">
        <v>131</v>
      </c>
    </row>
    <row r="939" spans="1:9" x14ac:dyDescent="0.25">
      <c r="A939" s="1">
        <v>46249</v>
      </c>
      <c r="B939">
        <v>38</v>
      </c>
      <c r="C939" s="15" t="s">
        <v>132</v>
      </c>
      <c r="D939" s="15" t="s">
        <v>14</v>
      </c>
      <c r="E939" s="15" t="s">
        <v>22</v>
      </c>
      <c r="F939">
        <v>38</v>
      </c>
      <c r="G939">
        <v>1</v>
      </c>
      <c r="H939">
        <v>75</v>
      </c>
      <c r="I939" s="15" t="s">
        <v>133</v>
      </c>
    </row>
    <row r="940" spans="1:9" x14ac:dyDescent="0.25">
      <c r="A940" s="1">
        <v>46249</v>
      </c>
      <c r="B940">
        <v>39</v>
      </c>
      <c r="C940" s="15" t="s">
        <v>134</v>
      </c>
      <c r="D940" s="15" t="s">
        <v>14</v>
      </c>
      <c r="E940" s="15" t="s">
        <v>22</v>
      </c>
      <c r="F940">
        <v>39</v>
      </c>
      <c r="G940">
        <v>1</v>
      </c>
      <c r="H940">
        <v>75</v>
      </c>
      <c r="I940" s="15" t="s">
        <v>135</v>
      </c>
    </row>
    <row r="941" spans="1:9" x14ac:dyDescent="0.25">
      <c r="A941" s="1">
        <v>46249</v>
      </c>
      <c r="B941">
        <v>40</v>
      </c>
      <c r="C941" s="15" t="s">
        <v>136</v>
      </c>
      <c r="D941" s="15" t="s">
        <v>137</v>
      </c>
      <c r="E941" s="15" t="s">
        <v>138</v>
      </c>
      <c r="F941">
        <v>15</v>
      </c>
      <c r="G941">
        <v>26</v>
      </c>
      <c r="H941">
        <v>72</v>
      </c>
      <c r="I941" s="15" t="s">
        <v>139</v>
      </c>
    </row>
    <row r="942" spans="1:9" x14ac:dyDescent="0.25">
      <c r="A942" s="1">
        <v>46249</v>
      </c>
      <c r="B942">
        <v>41</v>
      </c>
      <c r="C942" s="15" t="s">
        <v>140</v>
      </c>
      <c r="D942" s="15" t="s">
        <v>141</v>
      </c>
      <c r="E942" s="15" t="s">
        <v>142</v>
      </c>
      <c r="F942">
        <v>29</v>
      </c>
      <c r="G942">
        <v>20</v>
      </c>
      <c r="H942">
        <v>70</v>
      </c>
      <c r="I942" s="15" t="s">
        <v>143</v>
      </c>
    </row>
    <row r="943" spans="1:9" x14ac:dyDescent="0.25">
      <c r="A943" s="1">
        <v>46249</v>
      </c>
      <c r="B943">
        <v>42</v>
      </c>
      <c r="C943" s="15" t="s">
        <v>144</v>
      </c>
      <c r="D943" s="15" t="s">
        <v>10</v>
      </c>
      <c r="E943" s="15" t="s">
        <v>145</v>
      </c>
      <c r="F943">
        <v>21</v>
      </c>
      <c r="G943">
        <v>20</v>
      </c>
      <c r="H943">
        <v>70</v>
      </c>
      <c r="I943" s="15" t="s">
        <v>146</v>
      </c>
    </row>
    <row r="944" spans="1:9" x14ac:dyDescent="0.25">
      <c r="A944" s="1">
        <v>46249</v>
      </c>
      <c r="B944">
        <v>43</v>
      </c>
      <c r="C944" s="15" t="s">
        <v>147</v>
      </c>
      <c r="D944" s="15" t="s">
        <v>148</v>
      </c>
      <c r="E944" s="15" t="s">
        <v>149</v>
      </c>
      <c r="F944">
        <v>25</v>
      </c>
      <c r="G944">
        <v>13</v>
      </c>
      <c r="H944">
        <v>70</v>
      </c>
      <c r="I944" s="15" t="s">
        <v>150</v>
      </c>
    </row>
    <row r="945" spans="1:9" x14ac:dyDescent="0.25">
      <c r="A945" s="1">
        <v>46249</v>
      </c>
      <c r="B945">
        <v>44</v>
      </c>
      <c r="C945" s="15" t="s">
        <v>151</v>
      </c>
      <c r="D945" s="15" t="s">
        <v>152</v>
      </c>
      <c r="E945" s="15" t="s">
        <v>153</v>
      </c>
      <c r="F945">
        <v>26</v>
      </c>
      <c r="G945">
        <v>5</v>
      </c>
      <c r="H945">
        <v>65</v>
      </c>
      <c r="I945" s="15" t="s">
        <v>154</v>
      </c>
    </row>
    <row r="946" spans="1:9" x14ac:dyDescent="0.25">
      <c r="A946" s="1">
        <v>46249</v>
      </c>
      <c r="B946">
        <v>45</v>
      </c>
      <c r="C946" s="15" t="s">
        <v>155</v>
      </c>
      <c r="D946" s="15" t="s">
        <v>156</v>
      </c>
      <c r="E946" s="15" t="s">
        <v>157</v>
      </c>
      <c r="F946">
        <v>34</v>
      </c>
      <c r="G946">
        <v>15</v>
      </c>
      <c r="H946">
        <v>65</v>
      </c>
      <c r="I946" s="15" t="s">
        <v>158</v>
      </c>
    </row>
    <row r="947" spans="1:9" x14ac:dyDescent="0.25">
      <c r="A947" s="1">
        <v>46249</v>
      </c>
      <c r="B947">
        <v>46</v>
      </c>
      <c r="C947" s="15" t="s">
        <v>159</v>
      </c>
      <c r="D947" s="15" t="s">
        <v>160</v>
      </c>
      <c r="E947" s="15" t="s">
        <v>22</v>
      </c>
      <c r="F947">
        <v>46</v>
      </c>
      <c r="G947">
        <v>2</v>
      </c>
      <c r="H947">
        <v>65</v>
      </c>
      <c r="I947" s="15" t="s">
        <v>161</v>
      </c>
    </row>
    <row r="948" spans="1:9" x14ac:dyDescent="0.25">
      <c r="A948" s="1">
        <v>46249</v>
      </c>
      <c r="B948">
        <v>47</v>
      </c>
      <c r="C948" s="15" t="s">
        <v>162</v>
      </c>
      <c r="D948" s="15" t="s">
        <v>163</v>
      </c>
      <c r="E948" s="15" t="s">
        <v>164</v>
      </c>
      <c r="F948">
        <v>37</v>
      </c>
      <c r="G948">
        <v>17</v>
      </c>
      <c r="H948">
        <v>60</v>
      </c>
      <c r="I948" s="15" t="s">
        <v>165</v>
      </c>
    </row>
    <row r="949" spans="1:9" x14ac:dyDescent="0.25">
      <c r="A949" s="1">
        <v>46249</v>
      </c>
      <c r="B949">
        <v>48</v>
      </c>
      <c r="C949" s="15" t="s">
        <v>166</v>
      </c>
      <c r="D949" s="15" t="s">
        <v>167</v>
      </c>
      <c r="E949" s="15" t="s">
        <v>168</v>
      </c>
      <c r="F949">
        <v>26</v>
      </c>
      <c r="G949">
        <v>12</v>
      </c>
      <c r="H949">
        <v>60</v>
      </c>
      <c r="I949" s="15" t="s">
        <v>169</v>
      </c>
    </row>
    <row r="950" spans="1:9" x14ac:dyDescent="0.25">
      <c r="A950" s="1">
        <v>46249</v>
      </c>
      <c r="B950">
        <v>49</v>
      </c>
      <c r="C950" s="15" t="s">
        <v>170</v>
      </c>
      <c r="D950" s="15" t="s">
        <v>171</v>
      </c>
      <c r="E950" s="15" t="s">
        <v>172</v>
      </c>
      <c r="F950">
        <v>49</v>
      </c>
      <c r="G950">
        <v>5</v>
      </c>
      <c r="H950">
        <v>60</v>
      </c>
      <c r="I950" s="15" t="s">
        <v>173</v>
      </c>
    </row>
    <row r="951" spans="1:9" x14ac:dyDescent="0.25">
      <c r="A951" s="1">
        <v>46249</v>
      </c>
      <c r="B951">
        <v>50</v>
      </c>
      <c r="C951" s="15" t="s">
        <v>174</v>
      </c>
      <c r="D951" s="15" t="s">
        <v>175</v>
      </c>
      <c r="E951" s="15" t="s">
        <v>176</v>
      </c>
      <c r="F951">
        <v>15</v>
      </c>
      <c r="G951">
        <v>27</v>
      </c>
      <c r="H951">
        <v>59</v>
      </c>
      <c r="I951" s="15" t="s">
        <v>177</v>
      </c>
    </row>
    <row r="952" spans="1:9" x14ac:dyDescent="0.25">
      <c r="A952" s="1">
        <v>46249</v>
      </c>
      <c r="B952">
        <v>51</v>
      </c>
      <c r="C952" s="15" t="s">
        <v>178</v>
      </c>
      <c r="D952" s="15" t="s">
        <v>179</v>
      </c>
      <c r="E952" s="15" t="s">
        <v>180</v>
      </c>
      <c r="F952">
        <v>33</v>
      </c>
      <c r="G952">
        <v>20</v>
      </c>
      <c r="H952">
        <v>58</v>
      </c>
      <c r="I952" s="15" t="s">
        <v>181</v>
      </c>
    </row>
    <row r="953" spans="1:9" x14ac:dyDescent="0.25">
      <c r="A953" s="1">
        <v>46249</v>
      </c>
      <c r="B953">
        <v>52</v>
      </c>
      <c r="C953" s="15" t="s">
        <v>182</v>
      </c>
      <c r="D953" s="15" t="s">
        <v>183</v>
      </c>
      <c r="E953" s="15" t="s">
        <v>184</v>
      </c>
      <c r="F953">
        <v>34</v>
      </c>
      <c r="G953">
        <v>17</v>
      </c>
      <c r="H953">
        <v>58</v>
      </c>
      <c r="I953" s="15" t="s">
        <v>185</v>
      </c>
    </row>
    <row r="954" spans="1:9" x14ac:dyDescent="0.25">
      <c r="A954" s="1">
        <v>46249</v>
      </c>
      <c r="B954">
        <v>53</v>
      </c>
      <c r="C954" s="15" t="s">
        <v>186</v>
      </c>
      <c r="D954" s="15" t="s">
        <v>187</v>
      </c>
      <c r="E954" s="15" t="s">
        <v>188</v>
      </c>
      <c r="F954">
        <v>40</v>
      </c>
      <c r="G954">
        <v>10</v>
      </c>
      <c r="H954">
        <v>57</v>
      </c>
      <c r="I954" s="15" t="s">
        <v>189</v>
      </c>
    </row>
    <row r="955" spans="1:9" x14ac:dyDescent="0.25">
      <c r="A955" s="1">
        <v>46249</v>
      </c>
      <c r="B955">
        <v>54</v>
      </c>
      <c r="C955" s="15" t="s">
        <v>190</v>
      </c>
      <c r="D955" s="15" t="s">
        <v>191</v>
      </c>
      <c r="E955" s="15" t="s">
        <v>22</v>
      </c>
      <c r="F955">
        <v>54</v>
      </c>
      <c r="G955">
        <v>1</v>
      </c>
      <c r="H955">
        <v>57</v>
      </c>
      <c r="I955" s="15" t="s">
        <v>192</v>
      </c>
    </row>
    <row r="956" spans="1:9" x14ac:dyDescent="0.25">
      <c r="A956" s="1">
        <v>46249</v>
      </c>
      <c r="B956">
        <v>55</v>
      </c>
      <c r="C956" s="15" t="s">
        <v>193</v>
      </c>
      <c r="D956" s="15" t="s">
        <v>194</v>
      </c>
      <c r="E956" s="15" t="s">
        <v>195</v>
      </c>
      <c r="F956">
        <v>44</v>
      </c>
      <c r="G956">
        <v>5</v>
      </c>
      <c r="H956">
        <v>53</v>
      </c>
      <c r="I956" s="15" t="s">
        <v>196</v>
      </c>
    </row>
    <row r="957" spans="1:9" x14ac:dyDescent="0.25">
      <c r="A957" s="1">
        <v>46249</v>
      </c>
      <c r="B957">
        <v>56</v>
      </c>
      <c r="C957" s="15" t="s">
        <v>197</v>
      </c>
      <c r="D957" s="15" t="s">
        <v>198</v>
      </c>
      <c r="E957" s="15" t="s">
        <v>199</v>
      </c>
      <c r="F957">
        <v>56</v>
      </c>
      <c r="G957">
        <v>16</v>
      </c>
      <c r="H957">
        <v>53</v>
      </c>
      <c r="I957" s="15" t="s">
        <v>200</v>
      </c>
    </row>
    <row r="958" spans="1:9" x14ac:dyDescent="0.25">
      <c r="A958" s="1">
        <v>46249</v>
      </c>
      <c r="B958">
        <v>57</v>
      </c>
      <c r="C958" s="15" t="s">
        <v>201</v>
      </c>
      <c r="D958" s="15" t="s">
        <v>202</v>
      </c>
      <c r="E958" s="15" t="s">
        <v>203</v>
      </c>
      <c r="F958">
        <v>45</v>
      </c>
      <c r="G958">
        <v>5</v>
      </c>
      <c r="H958">
        <v>52</v>
      </c>
      <c r="I958" s="15" t="s">
        <v>204</v>
      </c>
    </row>
    <row r="959" spans="1:9" x14ac:dyDescent="0.25">
      <c r="A959" s="1">
        <v>46249</v>
      </c>
      <c r="B959">
        <v>58</v>
      </c>
      <c r="C959" s="15" t="s">
        <v>205</v>
      </c>
      <c r="D959" s="15" t="s">
        <v>206</v>
      </c>
      <c r="E959" s="15" t="s">
        <v>207</v>
      </c>
      <c r="F959">
        <v>58</v>
      </c>
      <c r="G959">
        <v>9</v>
      </c>
      <c r="H959">
        <v>52</v>
      </c>
      <c r="I959" s="15" t="s">
        <v>208</v>
      </c>
    </row>
    <row r="960" spans="1:9" x14ac:dyDescent="0.25">
      <c r="A960" s="1">
        <v>46249</v>
      </c>
      <c r="B960">
        <v>59</v>
      </c>
      <c r="C960" s="15" t="s">
        <v>209</v>
      </c>
      <c r="D960" s="15" t="s">
        <v>156</v>
      </c>
      <c r="E960" s="15" t="s">
        <v>210</v>
      </c>
      <c r="F960">
        <v>9</v>
      </c>
      <c r="G960">
        <v>15</v>
      </c>
      <c r="H960">
        <v>52</v>
      </c>
      <c r="I960" s="15" t="s">
        <v>211</v>
      </c>
    </row>
    <row r="961" spans="1:9" x14ac:dyDescent="0.25">
      <c r="A961" s="1">
        <v>46249</v>
      </c>
      <c r="B961">
        <v>60</v>
      </c>
      <c r="C961" s="15" t="s">
        <v>212</v>
      </c>
      <c r="D961" s="15" t="s">
        <v>213</v>
      </c>
      <c r="E961" s="15" t="s">
        <v>214</v>
      </c>
      <c r="F961">
        <v>49</v>
      </c>
      <c r="G961">
        <v>27</v>
      </c>
      <c r="H961">
        <v>52</v>
      </c>
      <c r="I961" s="15" t="s">
        <v>215</v>
      </c>
    </row>
    <row r="962" spans="1:9" x14ac:dyDescent="0.25">
      <c r="A962" s="1">
        <v>46249</v>
      </c>
      <c r="B962">
        <v>61</v>
      </c>
      <c r="C962" s="15" t="s">
        <v>216</v>
      </c>
      <c r="D962" s="15" t="s">
        <v>8670</v>
      </c>
      <c r="E962" s="15" t="s">
        <v>217</v>
      </c>
      <c r="F962">
        <v>40</v>
      </c>
      <c r="G962">
        <v>10</v>
      </c>
      <c r="H962">
        <v>52</v>
      </c>
      <c r="I962" s="15" t="s">
        <v>8726</v>
      </c>
    </row>
    <row r="963" spans="1:9" x14ac:dyDescent="0.25">
      <c r="A963" s="1">
        <v>46249</v>
      </c>
      <c r="B963">
        <v>62</v>
      </c>
      <c r="C963" s="15" t="s">
        <v>218</v>
      </c>
      <c r="D963" s="15" t="s">
        <v>219</v>
      </c>
      <c r="E963" s="15" t="s">
        <v>22</v>
      </c>
      <c r="F963">
        <v>62</v>
      </c>
      <c r="G963">
        <v>1</v>
      </c>
      <c r="H963">
        <v>52</v>
      </c>
      <c r="I963" s="15" t="s">
        <v>220</v>
      </c>
    </row>
    <row r="964" spans="1:9" x14ac:dyDescent="0.25">
      <c r="A964" s="1">
        <v>46249</v>
      </c>
      <c r="B964">
        <v>63</v>
      </c>
      <c r="C964" s="15" t="s">
        <v>221</v>
      </c>
      <c r="D964" s="15" t="s">
        <v>73</v>
      </c>
      <c r="E964" s="15" t="s">
        <v>222</v>
      </c>
      <c r="F964">
        <v>46</v>
      </c>
      <c r="G964">
        <v>19</v>
      </c>
      <c r="H964">
        <v>51</v>
      </c>
      <c r="I964" s="15" t="s">
        <v>223</v>
      </c>
    </row>
    <row r="965" spans="1:9" x14ac:dyDescent="0.25">
      <c r="A965" s="1">
        <v>46249</v>
      </c>
      <c r="B965">
        <v>64</v>
      </c>
      <c r="C965" s="15" t="s">
        <v>224</v>
      </c>
      <c r="D965" s="15" t="s">
        <v>225</v>
      </c>
      <c r="E965" s="15" t="s">
        <v>226</v>
      </c>
      <c r="F965">
        <v>17</v>
      </c>
      <c r="G965">
        <v>25</v>
      </c>
      <c r="H965">
        <v>50</v>
      </c>
      <c r="I965" s="15" t="s">
        <v>227</v>
      </c>
    </row>
    <row r="966" spans="1:9" x14ac:dyDescent="0.25">
      <c r="A966" s="1">
        <v>46249</v>
      </c>
      <c r="B966">
        <v>65</v>
      </c>
      <c r="C966" s="15" t="s">
        <v>228</v>
      </c>
      <c r="D966" s="15" t="s">
        <v>229</v>
      </c>
      <c r="E966" s="15" t="s">
        <v>230</v>
      </c>
      <c r="F966">
        <v>57</v>
      </c>
      <c r="G966">
        <v>7</v>
      </c>
      <c r="H966">
        <v>49</v>
      </c>
      <c r="I966" s="15" t="s">
        <v>231</v>
      </c>
    </row>
    <row r="967" spans="1:9" x14ac:dyDescent="0.25">
      <c r="A967" s="1">
        <v>46249</v>
      </c>
      <c r="B967">
        <v>66</v>
      </c>
      <c r="C967" s="15" t="s">
        <v>232</v>
      </c>
      <c r="D967" s="15" t="s">
        <v>233</v>
      </c>
      <c r="E967" s="15" t="s">
        <v>234</v>
      </c>
      <c r="F967">
        <v>56</v>
      </c>
      <c r="G967">
        <v>5</v>
      </c>
      <c r="H967">
        <v>49</v>
      </c>
      <c r="I967" s="15" t="s">
        <v>235</v>
      </c>
    </row>
    <row r="968" spans="1:9" x14ac:dyDescent="0.25">
      <c r="A968" s="1">
        <v>46249</v>
      </c>
      <c r="B968">
        <v>67</v>
      </c>
      <c r="C968" s="15" t="s">
        <v>236</v>
      </c>
      <c r="D968" s="15" t="s">
        <v>237</v>
      </c>
      <c r="E968" s="15" t="s">
        <v>238</v>
      </c>
      <c r="F968">
        <v>27</v>
      </c>
      <c r="G968">
        <v>14</v>
      </c>
      <c r="H968">
        <v>49</v>
      </c>
      <c r="I968" s="15" t="s">
        <v>239</v>
      </c>
    </row>
    <row r="969" spans="1:9" x14ac:dyDescent="0.25">
      <c r="A969" s="1">
        <v>46249</v>
      </c>
      <c r="B969">
        <v>68</v>
      </c>
      <c r="C969" s="15" t="s">
        <v>240</v>
      </c>
      <c r="D969" s="15" t="s">
        <v>241</v>
      </c>
      <c r="E969" s="15" t="s">
        <v>242</v>
      </c>
      <c r="F969">
        <v>55</v>
      </c>
      <c r="G969">
        <v>17</v>
      </c>
      <c r="H969">
        <v>49</v>
      </c>
      <c r="I969" s="15" t="s">
        <v>243</v>
      </c>
    </row>
    <row r="970" spans="1:9" x14ac:dyDescent="0.25">
      <c r="A970" s="1">
        <v>46249</v>
      </c>
      <c r="B970">
        <v>69</v>
      </c>
      <c r="C970" s="15" t="s">
        <v>244</v>
      </c>
      <c r="D970" s="15" t="s">
        <v>245</v>
      </c>
      <c r="E970" s="15" t="s">
        <v>246</v>
      </c>
      <c r="F970">
        <v>52</v>
      </c>
      <c r="G970">
        <v>18</v>
      </c>
      <c r="H970">
        <v>48</v>
      </c>
      <c r="I970" s="15" t="s">
        <v>247</v>
      </c>
    </row>
    <row r="971" spans="1:9" x14ac:dyDescent="0.25">
      <c r="A971" s="1">
        <v>46249</v>
      </c>
      <c r="B971">
        <v>70</v>
      </c>
      <c r="C971" s="15" t="s">
        <v>248</v>
      </c>
      <c r="D971" s="15" t="s">
        <v>249</v>
      </c>
      <c r="E971" s="15" t="s">
        <v>250</v>
      </c>
      <c r="F971">
        <v>64</v>
      </c>
      <c r="G971">
        <v>20</v>
      </c>
      <c r="H971">
        <v>48</v>
      </c>
      <c r="I971" s="15" t="s">
        <v>251</v>
      </c>
    </row>
    <row r="972" spans="1:9" x14ac:dyDescent="0.25">
      <c r="A972" s="1">
        <v>46249</v>
      </c>
      <c r="B972">
        <v>71</v>
      </c>
      <c r="C972" s="15" t="s">
        <v>252</v>
      </c>
      <c r="D972" s="15" t="s">
        <v>156</v>
      </c>
      <c r="E972" s="15" t="s">
        <v>253</v>
      </c>
      <c r="F972">
        <v>26</v>
      </c>
      <c r="G972">
        <v>15</v>
      </c>
      <c r="H972">
        <v>47</v>
      </c>
      <c r="I972" s="15" t="s">
        <v>254</v>
      </c>
    </row>
    <row r="973" spans="1:9" x14ac:dyDescent="0.25">
      <c r="A973" s="1">
        <v>46249</v>
      </c>
      <c r="B973">
        <v>72</v>
      </c>
      <c r="C973" s="15" t="s">
        <v>255</v>
      </c>
      <c r="D973" s="15" t="s">
        <v>58</v>
      </c>
      <c r="E973" s="15" t="s">
        <v>256</v>
      </c>
      <c r="F973">
        <v>9</v>
      </c>
      <c r="G973">
        <v>8</v>
      </c>
      <c r="H973">
        <v>47</v>
      </c>
      <c r="I973" s="15" t="s">
        <v>257</v>
      </c>
    </row>
    <row r="974" spans="1:9" x14ac:dyDescent="0.25">
      <c r="A974" s="1">
        <v>46249</v>
      </c>
      <c r="B974">
        <v>73</v>
      </c>
      <c r="C974" s="15" t="s">
        <v>258</v>
      </c>
      <c r="D974" s="15" t="s">
        <v>259</v>
      </c>
      <c r="E974" s="15" t="s">
        <v>260</v>
      </c>
      <c r="F974">
        <v>53</v>
      </c>
      <c r="G974">
        <v>13</v>
      </c>
      <c r="H974">
        <v>47</v>
      </c>
      <c r="I974" s="15" t="s">
        <v>261</v>
      </c>
    </row>
    <row r="975" spans="1:9" x14ac:dyDescent="0.25">
      <c r="A975" s="1">
        <v>46249</v>
      </c>
      <c r="B975">
        <v>74</v>
      </c>
      <c r="C975" s="15" t="s">
        <v>262</v>
      </c>
      <c r="D975" s="15" t="s">
        <v>263</v>
      </c>
      <c r="E975" s="15" t="s">
        <v>264</v>
      </c>
      <c r="F975">
        <v>66</v>
      </c>
      <c r="G975">
        <v>9</v>
      </c>
      <c r="H975">
        <v>46</v>
      </c>
      <c r="I975" s="15" t="s">
        <v>265</v>
      </c>
    </row>
    <row r="976" spans="1:9" x14ac:dyDescent="0.25">
      <c r="A976" s="1">
        <v>46249</v>
      </c>
      <c r="B976">
        <v>75</v>
      </c>
      <c r="C976" s="15" t="s">
        <v>266</v>
      </c>
      <c r="D976" s="15" t="s">
        <v>137</v>
      </c>
      <c r="E976" s="15" t="s">
        <v>267</v>
      </c>
      <c r="F976">
        <v>30</v>
      </c>
      <c r="G976">
        <v>6</v>
      </c>
      <c r="H976">
        <v>45</v>
      </c>
      <c r="I976" s="15" t="s">
        <v>268</v>
      </c>
    </row>
    <row r="977" spans="1:9" x14ac:dyDescent="0.25">
      <c r="A977" s="1">
        <v>46249</v>
      </c>
      <c r="B977">
        <v>76</v>
      </c>
      <c r="C977" s="15" t="s">
        <v>269</v>
      </c>
      <c r="D977" s="15" t="s">
        <v>270</v>
      </c>
      <c r="E977" s="15" t="s">
        <v>271</v>
      </c>
      <c r="F977">
        <v>69</v>
      </c>
      <c r="G977">
        <v>7</v>
      </c>
      <c r="H977">
        <v>45</v>
      </c>
      <c r="I977" s="15" t="s">
        <v>272</v>
      </c>
    </row>
    <row r="978" spans="1:9" x14ac:dyDescent="0.25">
      <c r="A978" s="1">
        <v>46249</v>
      </c>
      <c r="B978">
        <v>77</v>
      </c>
      <c r="C978" s="15" t="s">
        <v>273</v>
      </c>
      <c r="D978" s="15" t="s">
        <v>274</v>
      </c>
      <c r="E978" s="15" t="s">
        <v>275</v>
      </c>
      <c r="F978">
        <v>50</v>
      </c>
      <c r="G978">
        <v>5</v>
      </c>
      <c r="H978">
        <v>45</v>
      </c>
      <c r="I978" s="15" t="s">
        <v>276</v>
      </c>
    </row>
    <row r="979" spans="1:9" x14ac:dyDescent="0.25">
      <c r="A979" s="1">
        <v>46249</v>
      </c>
      <c r="B979">
        <v>78</v>
      </c>
      <c r="C979" s="15" t="s">
        <v>277</v>
      </c>
      <c r="D979" s="15" t="s">
        <v>62</v>
      </c>
      <c r="E979" s="15" t="s">
        <v>278</v>
      </c>
      <c r="F979">
        <v>9</v>
      </c>
      <c r="G979">
        <v>12</v>
      </c>
      <c r="H979">
        <v>45</v>
      </c>
      <c r="I979" s="15" t="s">
        <v>279</v>
      </c>
    </row>
    <row r="980" spans="1:9" x14ac:dyDescent="0.25">
      <c r="A980" s="1">
        <v>46249</v>
      </c>
      <c r="B980">
        <v>79</v>
      </c>
      <c r="C980" s="15" t="s">
        <v>280</v>
      </c>
      <c r="D980" s="15" t="s">
        <v>281</v>
      </c>
      <c r="E980" s="15" t="s">
        <v>282</v>
      </c>
      <c r="F980">
        <v>58</v>
      </c>
      <c r="G980">
        <v>9</v>
      </c>
      <c r="H980">
        <v>42</v>
      </c>
      <c r="I980" s="15" t="s">
        <v>283</v>
      </c>
    </row>
    <row r="981" spans="1:9" x14ac:dyDescent="0.25">
      <c r="A981" s="1">
        <v>46249</v>
      </c>
      <c r="B981">
        <v>80</v>
      </c>
      <c r="C981" s="15" t="s">
        <v>284</v>
      </c>
      <c r="D981" s="15" t="s">
        <v>285</v>
      </c>
      <c r="E981" s="15" t="s">
        <v>286</v>
      </c>
      <c r="F981">
        <v>2</v>
      </c>
      <c r="G981">
        <v>12</v>
      </c>
      <c r="H981">
        <v>41</v>
      </c>
      <c r="I981" s="15" t="s">
        <v>287</v>
      </c>
    </row>
    <row r="982" spans="1:9" x14ac:dyDescent="0.25">
      <c r="A982" s="1">
        <v>46249</v>
      </c>
      <c r="B982">
        <v>81</v>
      </c>
      <c r="C982" s="15" t="s">
        <v>288</v>
      </c>
      <c r="D982" s="15" t="s">
        <v>289</v>
      </c>
      <c r="E982" s="15" t="s">
        <v>290</v>
      </c>
      <c r="F982">
        <v>31</v>
      </c>
      <c r="G982">
        <v>27</v>
      </c>
      <c r="H982">
        <v>41</v>
      </c>
      <c r="I982" s="15" t="s">
        <v>291</v>
      </c>
    </row>
    <row r="983" spans="1:9" x14ac:dyDescent="0.25">
      <c r="A983" s="1">
        <v>46249</v>
      </c>
      <c r="B983">
        <v>82</v>
      </c>
      <c r="C983" s="15" t="s">
        <v>292</v>
      </c>
      <c r="D983" s="15" t="s">
        <v>293</v>
      </c>
      <c r="E983" s="15" t="s">
        <v>22</v>
      </c>
      <c r="F983">
        <v>82</v>
      </c>
      <c r="G983">
        <v>1</v>
      </c>
      <c r="H983">
        <v>41</v>
      </c>
      <c r="I983" s="15" t="s">
        <v>294</v>
      </c>
    </row>
    <row r="984" spans="1:9" x14ac:dyDescent="0.25">
      <c r="A984" s="1">
        <v>46249</v>
      </c>
      <c r="B984">
        <v>83</v>
      </c>
      <c r="C984" s="15" t="s">
        <v>295</v>
      </c>
      <c r="D984" s="15" t="s">
        <v>58</v>
      </c>
      <c r="E984" s="15" t="s">
        <v>296</v>
      </c>
      <c r="F984">
        <v>20</v>
      </c>
      <c r="G984">
        <v>8</v>
      </c>
      <c r="H984">
        <v>41</v>
      </c>
      <c r="I984" s="15" t="s">
        <v>297</v>
      </c>
    </row>
    <row r="985" spans="1:9" x14ac:dyDescent="0.25">
      <c r="A985" s="1">
        <v>46249</v>
      </c>
      <c r="B985">
        <v>84</v>
      </c>
      <c r="C985" s="15" t="s">
        <v>298</v>
      </c>
      <c r="D985" s="15" t="s">
        <v>299</v>
      </c>
      <c r="E985" s="15" t="s">
        <v>300</v>
      </c>
      <c r="F985">
        <v>78</v>
      </c>
      <c r="G985">
        <v>6</v>
      </c>
      <c r="H985">
        <v>40</v>
      </c>
      <c r="I985" s="15" t="s">
        <v>301</v>
      </c>
    </row>
    <row r="986" spans="1:9" x14ac:dyDescent="0.25">
      <c r="A986" s="1">
        <v>46249</v>
      </c>
      <c r="B986">
        <v>85</v>
      </c>
      <c r="C986" s="15" t="s">
        <v>302</v>
      </c>
      <c r="D986" s="15" t="s">
        <v>303</v>
      </c>
      <c r="E986" s="15" t="s">
        <v>22</v>
      </c>
      <c r="F986">
        <v>85</v>
      </c>
      <c r="G986">
        <v>1</v>
      </c>
      <c r="H986">
        <v>40</v>
      </c>
      <c r="I986" s="15" t="s">
        <v>304</v>
      </c>
    </row>
    <row r="987" spans="1:9" x14ac:dyDescent="0.25">
      <c r="A987" s="1">
        <v>46249</v>
      </c>
      <c r="B987">
        <v>86</v>
      </c>
      <c r="C987" s="15" t="s">
        <v>305</v>
      </c>
      <c r="D987" s="15" t="s">
        <v>306</v>
      </c>
      <c r="E987" s="15" t="s">
        <v>307</v>
      </c>
      <c r="F987">
        <v>86</v>
      </c>
      <c r="G987">
        <v>2</v>
      </c>
      <c r="H987">
        <v>40</v>
      </c>
      <c r="I987" s="15" t="s">
        <v>308</v>
      </c>
    </row>
    <row r="988" spans="1:9" x14ac:dyDescent="0.25">
      <c r="A988" s="1">
        <v>46249</v>
      </c>
      <c r="B988">
        <v>87</v>
      </c>
      <c r="C988" s="15" t="s">
        <v>309</v>
      </c>
      <c r="D988" s="15" t="s">
        <v>58</v>
      </c>
      <c r="E988" s="15" t="s">
        <v>310</v>
      </c>
      <c r="F988">
        <v>12</v>
      </c>
      <c r="G988">
        <v>8</v>
      </c>
      <c r="H988">
        <v>40</v>
      </c>
      <c r="I988" s="15" t="s">
        <v>311</v>
      </c>
    </row>
    <row r="989" spans="1:9" x14ac:dyDescent="0.25">
      <c r="A989" s="1">
        <v>46249</v>
      </c>
      <c r="B989">
        <v>88</v>
      </c>
      <c r="C989" s="15" t="s">
        <v>312</v>
      </c>
      <c r="D989" s="15" t="s">
        <v>313</v>
      </c>
      <c r="E989" s="15" t="s">
        <v>314</v>
      </c>
      <c r="F989">
        <v>38</v>
      </c>
      <c r="G989">
        <v>8</v>
      </c>
      <c r="H989">
        <v>39</v>
      </c>
      <c r="I989" s="15" t="s">
        <v>315</v>
      </c>
    </row>
    <row r="990" spans="1:9" x14ac:dyDescent="0.25">
      <c r="A990" s="1">
        <v>46249</v>
      </c>
      <c r="B990">
        <v>89</v>
      </c>
      <c r="C990" s="15" t="s">
        <v>316</v>
      </c>
      <c r="D990" s="15" t="s">
        <v>317</v>
      </c>
      <c r="E990" s="15" t="s">
        <v>22</v>
      </c>
      <c r="F990">
        <v>89</v>
      </c>
      <c r="G990">
        <v>1</v>
      </c>
      <c r="H990">
        <v>39</v>
      </c>
      <c r="I990" s="15" t="s">
        <v>318</v>
      </c>
    </row>
    <row r="991" spans="1:9" x14ac:dyDescent="0.25">
      <c r="A991" s="1">
        <v>46249</v>
      </c>
      <c r="B991">
        <v>90</v>
      </c>
      <c r="C991" s="15" t="s">
        <v>319</v>
      </c>
      <c r="D991" s="15" t="s">
        <v>10</v>
      </c>
      <c r="E991" s="15" t="s">
        <v>320</v>
      </c>
      <c r="F991">
        <v>20</v>
      </c>
      <c r="G991">
        <v>16</v>
      </c>
      <c r="H991">
        <v>38</v>
      </c>
      <c r="I991" s="15" t="s">
        <v>321</v>
      </c>
    </row>
    <row r="992" spans="1:9" x14ac:dyDescent="0.25">
      <c r="A992" s="1">
        <v>46249</v>
      </c>
      <c r="B992">
        <v>91</v>
      </c>
      <c r="C992" s="15" t="s">
        <v>322</v>
      </c>
      <c r="D992" s="15" t="s">
        <v>323</v>
      </c>
      <c r="E992" s="15" t="s">
        <v>324</v>
      </c>
      <c r="F992">
        <v>1</v>
      </c>
      <c r="G992">
        <v>20</v>
      </c>
      <c r="H992">
        <v>38</v>
      </c>
      <c r="I992" s="15" t="s">
        <v>325</v>
      </c>
    </row>
    <row r="993" spans="1:9" x14ac:dyDescent="0.25">
      <c r="A993" s="1">
        <v>46249</v>
      </c>
      <c r="B993">
        <v>92</v>
      </c>
      <c r="C993" s="15" t="s">
        <v>326</v>
      </c>
      <c r="D993" s="15" t="s">
        <v>327</v>
      </c>
      <c r="E993" s="15" t="s">
        <v>328</v>
      </c>
      <c r="F993">
        <v>92</v>
      </c>
      <c r="G993">
        <v>2</v>
      </c>
      <c r="H993">
        <v>38</v>
      </c>
      <c r="I993" s="15" t="s">
        <v>329</v>
      </c>
    </row>
    <row r="994" spans="1:9" x14ac:dyDescent="0.25">
      <c r="A994" s="1">
        <v>46249</v>
      </c>
      <c r="B994">
        <v>93</v>
      </c>
      <c r="C994" s="15" t="s">
        <v>330</v>
      </c>
      <c r="D994" s="15" t="s">
        <v>191</v>
      </c>
      <c r="E994" s="15" t="s">
        <v>22</v>
      </c>
      <c r="F994">
        <v>75</v>
      </c>
      <c r="G994">
        <v>3</v>
      </c>
      <c r="H994">
        <v>37</v>
      </c>
      <c r="I994" s="15" t="s">
        <v>331</v>
      </c>
    </row>
    <row r="995" spans="1:9" x14ac:dyDescent="0.25">
      <c r="A995" s="1">
        <v>46249</v>
      </c>
      <c r="B995">
        <v>94</v>
      </c>
      <c r="C995" s="15" t="s">
        <v>332</v>
      </c>
      <c r="D995" s="15" t="s">
        <v>333</v>
      </c>
      <c r="E995" s="15" t="s">
        <v>334</v>
      </c>
      <c r="F995">
        <v>85</v>
      </c>
      <c r="G995">
        <v>8</v>
      </c>
      <c r="H995">
        <v>37</v>
      </c>
      <c r="I995" s="15" t="s">
        <v>335</v>
      </c>
    </row>
    <row r="996" spans="1:9" x14ac:dyDescent="0.25">
      <c r="A996" s="1">
        <v>46249</v>
      </c>
      <c r="B996">
        <v>95</v>
      </c>
      <c r="C996" s="15" t="s">
        <v>336</v>
      </c>
      <c r="D996" s="15" t="s">
        <v>337</v>
      </c>
      <c r="E996" s="15" t="s">
        <v>22</v>
      </c>
      <c r="F996">
        <v>95</v>
      </c>
      <c r="G996">
        <v>1</v>
      </c>
      <c r="H996">
        <v>37</v>
      </c>
      <c r="I996" s="15" t="s">
        <v>338</v>
      </c>
    </row>
    <row r="997" spans="1:9" x14ac:dyDescent="0.25">
      <c r="A997" s="1">
        <v>46249</v>
      </c>
      <c r="B997">
        <v>96</v>
      </c>
      <c r="C997" s="15" t="s">
        <v>339</v>
      </c>
      <c r="D997" s="15" t="s">
        <v>340</v>
      </c>
      <c r="E997" s="15" t="s">
        <v>341</v>
      </c>
      <c r="F997">
        <v>57</v>
      </c>
      <c r="G997">
        <v>14</v>
      </c>
      <c r="H997">
        <v>37</v>
      </c>
      <c r="I997" s="15" t="s">
        <v>342</v>
      </c>
    </row>
    <row r="998" spans="1:9" x14ac:dyDescent="0.25">
      <c r="A998" s="1">
        <v>46249</v>
      </c>
      <c r="B998">
        <v>97</v>
      </c>
      <c r="C998" s="15" t="s">
        <v>343</v>
      </c>
      <c r="D998" s="15" t="s">
        <v>344</v>
      </c>
      <c r="E998" s="15" t="s">
        <v>345</v>
      </c>
      <c r="F998">
        <v>86</v>
      </c>
      <c r="G998">
        <v>4</v>
      </c>
      <c r="H998">
        <v>36</v>
      </c>
      <c r="I998" s="15" t="s">
        <v>346</v>
      </c>
    </row>
    <row r="999" spans="1:9" x14ac:dyDescent="0.25">
      <c r="A999" s="1">
        <v>46249</v>
      </c>
      <c r="B999">
        <v>98</v>
      </c>
      <c r="C999" s="15" t="s">
        <v>347</v>
      </c>
      <c r="D999" s="15" t="s">
        <v>348</v>
      </c>
      <c r="E999" s="15" t="s">
        <v>22</v>
      </c>
      <c r="F999">
        <v>98</v>
      </c>
      <c r="G999">
        <v>1</v>
      </c>
      <c r="H999">
        <v>36</v>
      </c>
      <c r="I999" s="15" t="s">
        <v>349</v>
      </c>
    </row>
    <row r="1000" spans="1:9" x14ac:dyDescent="0.25">
      <c r="A1000" s="1">
        <v>46249</v>
      </c>
      <c r="B1000">
        <v>99</v>
      </c>
      <c r="C1000" s="15" t="s">
        <v>350</v>
      </c>
      <c r="D1000" s="15" t="s">
        <v>62</v>
      </c>
      <c r="E1000" s="15" t="s">
        <v>351</v>
      </c>
      <c r="F1000">
        <v>6</v>
      </c>
      <c r="G1000">
        <v>12</v>
      </c>
      <c r="H1000">
        <v>36</v>
      </c>
      <c r="I1000" s="15" t="s">
        <v>352</v>
      </c>
    </row>
    <row r="1001" spans="1:9" x14ac:dyDescent="0.25">
      <c r="A1001" s="1">
        <v>46249</v>
      </c>
      <c r="B1001">
        <v>100</v>
      </c>
      <c r="C1001" s="15" t="s">
        <v>353</v>
      </c>
      <c r="D1001" s="15" t="s">
        <v>354</v>
      </c>
      <c r="E1001" s="15" t="s">
        <v>355</v>
      </c>
      <c r="F1001">
        <v>17</v>
      </c>
      <c r="G1001">
        <v>8</v>
      </c>
      <c r="H1001">
        <v>36</v>
      </c>
      <c r="I1001" s="15" t="s">
        <v>356</v>
      </c>
    </row>
    <row r="1002" spans="1:9" x14ac:dyDescent="0.25">
      <c r="A1002" s="1">
        <v>46242</v>
      </c>
      <c r="B1002">
        <v>1</v>
      </c>
      <c r="C1002" s="15" t="s">
        <v>9</v>
      </c>
      <c r="D1002" s="15" t="s">
        <v>10</v>
      </c>
      <c r="E1002" s="15" t="s">
        <v>11</v>
      </c>
      <c r="F1002">
        <v>1</v>
      </c>
      <c r="G1002">
        <v>41</v>
      </c>
      <c r="H1002">
        <v>302</v>
      </c>
      <c r="I1002" s="15" t="s">
        <v>357</v>
      </c>
    </row>
    <row r="1003" spans="1:9" x14ac:dyDescent="0.25">
      <c r="A1003" s="1">
        <v>46242</v>
      </c>
      <c r="B1003">
        <v>2</v>
      </c>
      <c r="C1003" s="15" t="s">
        <v>17</v>
      </c>
      <c r="D1003" s="15" t="s">
        <v>18</v>
      </c>
      <c r="E1003" s="15" t="s">
        <v>22</v>
      </c>
      <c r="F1003">
        <v>2</v>
      </c>
      <c r="G1003">
        <v>1</v>
      </c>
      <c r="H1003">
        <v>274</v>
      </c>
      <c r="I1003" s="15" t="s">
        <v>358</v>
      </c>
    </row>
    <row r="1004" spans="1:9" x14ac:dyDescent="0.25">
      <c r="A1004" s="1">
        <v>46242</v>
      </c>
      <c r="B1004">
        <v>3</v>
      </c>
      <c r="C1004" s="15" t="s">
        <v>24</v>
      </c>
      <c r="D1004" s="15" t="s">
        <v>25</v>
      </c>
      <c r="E1004" s="15" t="s">
        <v>19</v>
      </c>
      <c r="F1004">
        <v>1</v>
      </c>
      <c r="G1004">
        <v>8</v>
      </c>
      <c r="H1004">
        <v>191</v>
      </c>
      <c r="I1004" s="15" t="s">
        <v>359</v>
      </c>
    </row>
    <row r="1005" spans="1:9" x14ac:dyDescent="0.25">
      <c r="A1005" s="1">
        <v>46242</v>
      </c>
      <c r="B1005">
        <v>4</v>
      </c>
      <c r="C1005" s="15" t="s">
        <v>32</v>
      </c>
      <c r="D1005" s="15" t="s">
        <v>33</v>
      </c>
      <c r="E1005" s="15" t="s">
        <v>34</v>
      </c>
      <c r="F1005">
        <v>4</v>
      </c>
      <c r="G1005">
        <v>14</v>
      </c>
      <c r="H1005">
        <v>175</v>
      </c>
      <c r="I1005" s="15" t="s">
        <v>360</v>
      </c>
    </row>
    <row r="1006" spans="1:9" x14ac:dyDescent="0.25">
      <c r="A1006" s="1">
        <v>46242</v>
      </c>
      <c r="B1006">
        <v>5</v>
      </c>
      <c r="C1006" s="15" t="s">
        <v>28</v>
      </c>
      <c r="D1006" s="15" t="s">
        <v>29</v>
      </c>
      <c r="E1006" s="15" t="s">
        <v>26</v>
      </c>
      <c r="F1006">
        <v>3</v>
      </c>
      <c r="G1006">
        <v>17</v>
      </c>
      <c r="H1006">
        <v>175</v>
      </c>
      <c r="I1006" s="15" t="s">
        <v>361</v>
      </c>
    </row>
    <row r="1007" spans="1:9" x14ac:dyDescent="0.25">
      <c r="A1007" s="1">
        <v>46242</v>
      </c>
      <c r="B1007">
        <v>6</v>
      </c>
      <c r="C1007" s="15" t="s">
        <v>36</v>
      </c>
      <c r="D1007" s="15" t="s">
        <v>37</v>
      </c>
      <c r="E1007" s="15" t="s">
        <v>38</v>
      </c>
      <c r="F1007">
        <v>5</v>
      </c>
      <c r="G1007">
        <v>44</v>
      </c>
      <c r="H1007">
        <v>161</v>
      </c>
      <c r="I1007" s="15" t="s">
        <v>362</v>
      </c>
    </row>
    <row r="1008" spans="1:9" x14ac:dyDescent="0.25">
      <c r="A1008" s="1">
        <v>46242</v>
      </c>
      <c r="B1008">
        <v>7</v>
      </c>
      <c r="C1008" s="15" t="s">
        <v>40</v>
      </c>
      <c r="D1008" s="15" t="s">
        <v>41</v>
      </c>
      <c r="E1008" s="15" t="s">
        <v>42</v>
      </c>
      <c r="F1008">
        <v>5</v>
      </c>
      <c r="G1008">
        <v>44</v>
      </c>
      <c r="H1008">
        <v>160</v>
      </c>
      <c r="I1008" s="15" t="s">
        <v>363</v>
      </c>
    </row>
    <row r="1009" spans="1:9" x14ac:dyDescent="0.25">
      <c r="A1009" s="1">
        <v>46242</v>
      </c>
      <c r="B1009">
        <v>8</v>
      </c>
      <c r="C1009" s="15" t="s">
        <v>13</v>
      </c>
      <c r="D1009" s="15" t="s">
        <v>14</v>
      </c>
      <c r="E1009" s="15" t="s">
        <v>30</v>
      </c>
      <c r="F1009">
        <v>1</v>
      </c>
      <c r="G1009">
        <v>9</v>
      </c>
      <c r="H1009">
        <v>159</v>
      </c>
      <c r="I1009" s="15" t="s">
        <v>364</v>
      </c>
    </row>
    <row r="1010" spans="1:9" x14ac:dyDescent="0.25">
      <c r="A1010" s="1">
        <v>46242</v>
      </c>
      <c r="B1010">
        <v>9</v>
      </c>
      <c r="C1010" s="15" t="s">
        <v>44</v>
      </c>
      <c r="D1010" s="15" t="s">
        <v>10</v>
      </c>
      <c r="E1010" s="15" t="s">
        <v>15</v>
      </c>
      <c r="F1010">
        <v>2</v>
      </c>
      <c r="G1010">
        <v>24</v>
      </c>
      <c r="H1010">
        <v>156</v>
      </c>
      <c r="I1010" s="15" t="s">
        <v>365</v>
      </c>
    </row>
    <row r="1011" spans="1:9" x14ac:dyDescent="0.25">
      <c r="A1011" s="1">
        <v>46242</v>
      </c>
      <c r="B1011">
        <v>10</v>
      </c>
      <c r="C1011" s="15" t="s">
        <v>47</v>
      </c>
      <c r="D1011" s="15" t="s">
        <v>41</v>
      </c>
      <c r="E1011" s="15" t="s">
        <v>45</v>
      </c>
      <c r="F1011">
        <v>2</v>
      </c>
      <c r="G1011">
        <v>49</v>
      </c>
      <c r="H1011">
        <v>147</v>
      </c>
      <c r="I1011" s="15" t="s">
        <v>366</v>
      </c>
    </row>
    <row r="1012" spans="1:9" x14ac:dyDescent="0.25">
      <c r="A1012" s="1">
        <v>46242</v>
      </c>
      <c r="B1012">
        <v>11</v>
      </c>
      <c r="C1012" s="15" t="s">
        <v>50</v>
      </c>
      <c r="D1012" s="15" t="s">
        <v>51</v>
      </c>
      <c r="E1012" s="15" t="s">
        <v>52</v>
      </c>
      <c r="F1012">
        <v>4</v>
      </c>
      <c r="G1012">
        <v>22</v>
      </c>
      <c r="H1012">
        <v>142</v>
      </c>
      <c r="I1012" s="15" t="s">
        <v>367</v>
      </c>
    </row>
    <row r="1013" spans="1:9" x14ac:dyDescent="0.25">
      <c r="A1013" s="1">
        <v>46242</v>
      </c>
      <c r="B1013">
        <v>12</v>
      </c>
      <c r="C1013" s="15" t="s">
        <v>54</v>
      </c>
      <c r="D1013" s="15" t="s">
        <v>51</v>
      </c>
      <c r="E1013" s="15" t="s">
        <v>48</v>
      </c>
      <c r="F1013">
        <v>1</v>
      </c>
      <c r="G1013">
        <v>29</v>
      </c>
      <c r="H1013">
        <v>139</v>
      </c>
      <c r="I1013" s="15" t="s">
        <v>368</v>
      </c>
    </row>
    <row r="1014" spans="1:9" x14ac:dyDescent="0.25">
      <c r="A1014" s="1">
        <v>46242</v>
      </c>
      <c r="B1014">
        <v>13</v>
      </c>
      <c r="C1014" s="15" t="s">
        <v>57</v>
      </c>
      <c r="D1014" s="15" t="s">
        <v>58</v>
      </c>
      <c r="E1014" s="15" t="s">
        <v>55</v>
      </c>
      <c r="F1014">
        <v>1</v>
      </c>
      <c r="G1014">
        <v>15</v>
      </c>
      <c r="H1014">
        <v>135</v>
      </c>
      <c r="I1014" s="15" t="s">
        <v>369</v>
      </c>
    </row>
    <row r="1015" spans="1:9" x14ac:dyDescent="0.25">
      <c r="A1015" s="1">
        <v>46242</v>
      </c>
      <c r="B1015">
        <v>14</v>
      </c>
      <c r="C1015" s="15" t="s">
        <v>61</v>
      </c>
      <c r="D1015" s="15" t="s">
        <v>62</v>
      </c>
      <c r="E1015" s="15" t="s">
        <v>59</v>
      </c>
      <c r="F1015">
        <v>1</v>
      </c>
      <c r="G1015">
        <v>11</v>
      </c>
      <c r="H1015">
        <v>133</v>
      </c>
      <c r="I1015" s="15" t="s">
        <v>370</v>
      </c>
    </row>
    <row r="1016" spans="1:9" x14ac:dyDescent="0.25">
      <c r="A1016" s="1">
        <v>46242</v>
      </c>
      <c r="B1016">
        <v>15</v>
      </c>
      <c r="C1016" s="15" t="s">
        <v>65</v>
      </c>
      <c r="D1016" s="15" t="s">
        <v>58</v>
      </c>
      <c r="E1016" s="15" t="s">
        <v>66</v>
      </c>
      <c r="F1016">
        <v>3</v>
      </c>
      <c r="G1016">
        <v>7</v>
      </c>
      <c r="H1016">
        <v>122</v>
      </c>
      <c r="I1016" s="15" t="s">
        <v>371</v>
      </c>
    </row>
    <row r="1017" spans="1:9" x14ac:dyDescent="0.25">
      <c r="A1017" s="1">
        <v>46242</v>
      </c>
      <c r="B1017">
        <v>16</v>
      </c>
      <c r="C1017" s="15" t="s">
        <v>68</v>
      </c>
      <c r="D1017" s="15" t="s">
        <v>69</v>
      </c>
      <c r="E1017" s="15" t="s">
        <v>63</v>
      </c>
      <c r="F1017">
        <v>14</v>
      </c>
      <c r="G1017">
        <v>28</v>
      </c>
      <c r="H1017">
        <v>120</v>
      </c>
      <c r="I1017" s="15" t="s">
        <v>372</v>
      </c>
    </row>
    <row r="1018" spans="1:9" x14ac:dyDescent="0.25">
      <c r="A1018" s="1">
        <v>46242</v>
      </c>
      <c r="B1018">
        <v>17</v>
      </c>
      <c r="C1018" s="15" t="s">
        <v>76</v>
      </c>
      <c r="D1018" s="15" t="s">
        <v>18</v>
      </c>
      <c r="E1018" s="15" t="s">
        <v>70</v>
      </c>
      <c r="F1018">
        <v>16</v>
      </c>
      <c r="G1018">
        <v>25</v>
      </c>
      <c r="H1018">
        <v>116</v>
      </c>
      <c r="I1018" s="15" t="s">
        <v>373</v>
      </c>
    </row>
    <row r="1019" spans="1:9" x14ac:dyDescent="0.25">
      <c r="A1019" s="1">
        <v>46242</v>
      </c>
      <c r="B1019">
        <v>18</v>
      </c>
      <c r="C1019" s="15" t="s">
        <v>79</v>
      </c>
      <c r="D1019" s="15" t="s">
        <v>80</v>
      </c>
      <c r="E1019" s="15" t="s">
        <v>81</v>
      </c>
      <c r="F1019">
        <v>18</v>
      </c>
      <c r="G1019">
        <v>2</v>
      </c>
      <c r="H1019">
        <v>114</v>
      </c>
      <c r="I1019" s="15" t="s">
        <v>374</v>
      </c>
    </row>
    <row r="1020" spans="1:9" x14ac:dyDescent="0.25">
      <c r="A1020" s="1">
        <v>46242</v>
      </c>
      <c r="B1020">
        <v>19</v>
      </c>
      <c r="C1020" s="15" t="s">
        <v>72</v>
      </c>
      <c r="D1020" s="15" t="s">
        <v>73</v>
      </c>
      <c r="E1020" s="15" t="s">
        <v>74</v>
      </c>
      <c r="F1020">
        <v>12</v>
      </c>
      <c r="G1020">
        <v>24</v>
      </c>
      <c r="H1020">
        <v>108</v>
      </c>
      <c r="I1020" s="15" t="s">
        <v>375</v>
      </c>
    </row>
    <row r="1021" spans="1:9" x14ac:dyDescent="0.25">
      <c r="A1021" s="1">
        <v>46242</v>
      </c>
      <c r="B1021">
        <v>20</v>
      </c>
      <c r="C1021" s="15" t="s">
        <v>112</v>
      </c>
      <c r="D1021" s="15" t="s">
        <v>113</v>
      </c>
      <c r="E1021" s="15" t="s">
        <v>77</v>
      </c>
      <c r="F1021">
        <v>17</v>
      </c>
      <c r="G1021">
        <v>7</v>
      </c>
      <c r="H1021">
        <v>104</v>
      </c>
      <c r="I1021" s="15" t="s">
        <v>376</v>
      </c>
    </row>
    <row r="1022" spans="1:9" x14ac:dyDescent="0.25">
      <c r="A1022" s="1">
        <v>46242</v>
      </c>
      <c r="B1022">
        <v>21</v>
      </c>
      <c r="C1022" s="15" t="s">
        <v>94</v>
      </c>
      <c r="D1022" s="15" t="s">
        <v>95</v>
      </c>
      <c r="E1022" s="15" t="s">
        <v>114</v>
      </c>
      <c r="F1022">
        <v>17</v>
      </c>
      <c r="G1022">
        <v>10</v>
      </c>
      <c r="H1022">
        <v>101</v>
      </c>
      <c r="I1022" s="15" t="s">
        <v>377</v>
      </c>
    </row>
    <row r="1023" spans="1:9" x14ac:dyDescent="0.25">
      <c r="A1023" s="1">
        <v>46242</v>
      </c>
      <c r="B1023">
        <v>22</v>
      </c>
      <c r="C1023" s="15" t="s">
        <v>100</v>
      </c>
      <c r="D1023" s="15" t="s">
        <v>101</v>
      </c>
      <c r="E1023" s="15" t="s">
        <v>102</v>
      </c>
      <c r="F1023">
        <v>20</v>
      </c>
      <c r="G1023">
        <v>22</v>
      </c>
      <c r="H1023">
        <v>97</v>
      </c>
      <c r="I1023" s="15" t="s">
        <v>378</v>
      </c>
    </row>
    <row r="1024" spans="1:9" x14ac:dyDescent="0.25">
      <c r="A1024" s="1">
        <v>46242</v>
      </c>
      <c r="B1024">
        <v>23</v>
      </c>
      <c r="C1024" s="15" t="s">
        <v>108</v>
      </c>
      <c r="D1024" s="15" t="s">
        <v>109</v>
      </c>
      <c r="E1024" s="15" t="s">
        <v>96</v>
      </c>
      <c r="F1024">
        <v>6</v>
      </c>
      <c r="G1024">
        <v>30</v>
      </c>
      <c r="H1024">
        <v>96</v>
      </c>
      <c r="I1024" s="15" t="s">
        <v>379</v>
      </c>
    </row>
    <row r="1025" spans="1:9" x14ac:dyDescent="0.25">
      <c r="A1025" s="1">
        <v>46242</v>
      </c>
      <c r="B1025">
        <v>24</v>
      </c>
      <c r="C1025" s="15" t="s">
        <v>123</v>
      </c>
      <c r="D1025" s="15" t="s">
        <v>124</v>
      </c>
      <c r="E1025" s="15" t="s">
        <v>22</v>
      </c>
      <c r="F1025">
        <v>24</v>
      </c>
      <c r="G1025">
        <v>1</v>
      </c>
      <c r="H1025">
        <v>93</v>
      </c>
      <c r="I1025" s="15" t="s">
        <v>380</v>
      </c>
    </row>
    <row r="1026" spans="1:9" x14ac:dyDescent="0.25">
      <c r="A1026" s="1">
        <v>46242</v>
      </c>
      <c r="B1026">
        <v>25</v>
      </c>
      <c r="C1026" s="15" t="s">
        <v>104</v>
      </c>
      <c r="D1026" s="15" t="s">
        <v>105</v>
      </c>
      <c r="E1026" s="15" t="s">
        <v>125</v>
      </c>
      <c r="F1026">
        <v>16</v>
      </c>
      <c r="G1026">
        <v>25</v>
      </c>
      <c r="H1026">
        <v>92</v>
      </c>
      <c r="I1026" s="15" t="s">
        <v>381</v>
      </c>
    </row>
    <row r="1027" spans="1:9" x14ac:dyDescent="0.25">
      <c r="A1027" s="1">
        <v>46242</v>
      </c>
      <c r="B1027">
        <v>26</v>
      </c>
      <c r="C1027" s="15" t="s">
        <v>120</v>
      </c>
      <c r="D1027" s="15" t="s">
        <v>58</v>
      </c>
      <c r="E1027" s="15" t="s">
        <v>110</v>
      </c>
      <c r="F1027">
        <v>5</v>
      </c>
      <c r="G1027">
        <v>10</v>
      </c>
      <c r="H1027">
        <v>88</v>
      </c>
      <c r="I1027" s="15" t="s">
        <v>382</v>
      </c>
    </row>
    <row r="1028" spans="1:9" x14ac:dyDescent="0.25">
      <c r="A1028" s="1">
        <v>46242</v>
      </c>
      <c r="B1028">
        <v>27</v>
      </c>
      <c r="C1028" s="15" t="s">
        <v>129</v>
      </c>
      <c r="D1028" s="15" t="s">
        <v>62</v>
      </c>
      <c r="E1028" s="15" t="s">
        <v>130</v>
      </c>
      <c r="F1028">
        <v>4</v>
      </c>
      <c r="G1028">
        <v>11</v>
      </c>
      <c r="H1028">
        <v>81</v>
      </c>
      <c r="I1028" s="15" t="s">
        <v>383</v>
      </c>
    </row>
    <row r="1029" spans="1:9" x14ac:dyDescent="0.25">
      <c r="A1029" s="1">
        <v>46242</v>
      </c>
      <c r="B1029">
        <v>28</v>
      </c>
      <c r="C1029" s="15" t="s">
        <v>136</v>
      </c>
      <c r="D1029" s="15" t="s">
        <v>137</v>
      </c>
      <c r="E1029" s="15" t="s">
        <v>138</v>
      </c>
      <c r="F1029">
        <v>15</v>
      </c>
      <c r="G1029">
        <v>25</v>
      </c>
      <c r="H1029">
        <v>74</v>
      </c>
      <c r="I1029" s="15" t="s">
        <v>384</v>
      </c>
    </row>
    <row r="1030" spans="1:9" x14ac:dyDescent="0.25">
      <c r="A1030" s="1">
        <v>46242</v>
      </c>
      <c r="B1030">
        <v>29</v>
      </c>
      <c r="C1030" s="15" t="s">
        <v>140</v>
      </c>
      <c r="D1030" s="15" t="s">
        <v>141</v>
      </c>
      <c r="E1030" s="15" t="s">
        <v>385</v>
      </c>
      <c r="F1030">
        <v>29</v>
      </c>
      <c r="G1030">
        <v>19</v>
      </c>
      <c r="H1030">
        <v>71</v>
      </c>
      <c r="I1030" s="15" t="s">
        <v>386</v>
      </c>
    </row>
    <row r="1031" spans="1:9" x14ac:dyDescent="0.25">
      <c r="A1031" s="1">
        <v>46242</v>
      </c>
      <c r="B1031">
        <v>30</v>
      </c>
      <c r="C1031" s="15" t="s">
        <v>147</v>
      </c>
      <c r="D1031" s="15" t="s">
        <v>148</v>
      </c>
      <c r="E1031" s="15" t="s">
        <v>149</v>
      </c>
      <c r="F1031">
        <v>25</v>
      </c>
      <c r="G1031">
        <v>12</v>
      </c>
      <c r="H1031">
        <v>71</v>
      </c>
      <c r="I1031" s="15" t="s">
        <v>387</v>
      </c>
    </row>
    <row r="1032" spans="1:9" x14ac:dyDescent="0.25">
      <c r="A1032" s="1">
        <v>46242</v>
      </c>
      <c r="B1032">
        <v>31</v>
      </c>
      <c r="C1032" s="15" t="s">
        <v>144</v>
      </c>
      <c r="D1032" s="15" t="s">
        <v>10</v>
      </c>
      <c r="E1032" s="15" t="s">
        <v>388</v>
      </c>
      <c r="F1032">
        <v>21</v>
      </c>
      <c r="G1032">
        <v>19</v>
      </c>
      <c r="H1032">
        <v>69</v>
      </c>
      <c r="I1032" s="15" t="s">
        <v>389</v>
      </c>
    </row>
    <row r="1033" spans="1:9" x14ac:dyDescent="0.25">
      <c r="A1033" s="1">
        <v>46242</v>
      </c>
      <c r="B1033">
        <v>32</v>
      </c>
      <c r="C1033" s="15" t="s">
        <v>390</v>
      </c>
      <c r="D1033" s="15" t="s">
        <v>391</v>
      </c>
      <c r="E1033" s="15" t="s">
        <v>142</v>
      </c>
      <c r="F1033">
        <v>8</v>
      </c>
      <c r="G1033">
        <v>23</v>
      </c>
      <c r="H1033">
        <v>66</v>
      </c>
      <c r="I1033" s="15" t="s">
        <v>392</v>
      </c>
    </row>
    <row r="1034" spans="1:9" x14ac:dyDescent="0.25">
      <c r="A1034" s="1">
        <v>46242</v>
      </c>
      <c r="B1034">
        <v>33</v>
      </c>
      <c r="C1034" s="15" t="s">
        <v>393</v>
      </c>
      <c r="D1034" s="15" t="s">
        <v>394</v>
      </c>
      <c r="E1034" s="15" t="s">
        <v>145</v>
      </c>
      <c r="F1034">
        <v>4</v>
      </c>
      <c r="G1034">
        <v>21</v>
      </c>
      <c r="H1034">
        <v>65</v>
      </c>
      <c r="I1034" s="15" t="s">
        <v>395</v>
      </c>
    </row>
    <row r="1035" spans="1:9" x14ac:dyDescent="0.25">
      <c r="A1035" s="1">
        <v>46242</v>
      </c>
      <c r="B1035">
        <v>34</v>
      </c>
      <c r="C1035" s="15" t="s">
        <v>155</v>
      </c>
      <c r="D1035" s="15" t="s">
        <v>156</v>
      </c>
      <c r="E1035" s="15" t="s">
        <v>164</v>
      </c>
      <c r="F1035">
        <v>34</v>
      </c>
      <c r="G1035">
        <v>14</v>
      </c>
      <c r="H1035">
        <v>64</v>
      </c>
      <c r="I1035" s="15" t="s">
        <v>396</v>
      </c>
    </row>
    <row r="1036" spans="1:9" x14ac:dyDescent="0.25">
      <c r="A1036" s="1">
        <v>46242</v>
      </c>
      <c r="B1036">
        <v>35</v>
      </c>
      <c r="C1036" s="15" t="s">
        <v>178</v>
      </c>
      <c r="D1036" s="15" t="s">
        <v>179</v>
      </c>
      <c r="E1036" s="15" t="s">
        <v>176</v>
      </c>
      <c r="F1036">
        <v>33</v>
      </c>
      <c r="G1036">
        <v>19</v>
      </c>
      <c r="H1036">
        <v>61</v>
      </c>
      <c r="I1036" s="15" t="s">
        <v>397</v>
      </c>
    </row>
    <row r="1037" spans="1:9" x14ac:dyDescent="0.25">
      <c r="A1037" s="1">
        <v>46242</v>
      </c>
      <c r="B1037">
        <v>36</v>
      </c>
      <c r="C1037" s="15" t="s">
        <v>398</v>
      </c>
      <c r="D1037" s="15" t="s">
        <v>399</v>
      </c>
      <c r="E1037" s="15" t="s">
        <v>157</v>
      </c>
      <c r="F1037">
        <v>21</v>
      </c>
      <c r="G1037">
        <v>22</v>
      </c>
      <c r="H1037">
        <v>61</v>
      </c>
      <c r="I1037" s="15" t="s">
        <v>400</v>
      </c>
    </row>
    <row r="1038" spans="1:9" x14ac:dyDescent="0.25">
      <c r="A1038" s="1">
        <v>46242</v>
      </c>
      <c r="B1038">
        <v>37</v>
      </c>
      <c r="C1038" s="15" t="s">
        <v>162</v>
      </c>
      <c r="D1038" s="15" t="s">
        <v>163</v>
      </c>
      <c r="E1038" s="15" t="s">
        <v>168</v>
      </c>
      <c r="F1038">
        <v>37</v>
      </c>
      <c r="G1038">
        <v>16</v>
      </c>
      <c r="H1038">
        <v>61</v>
      </c>
      <c r="I1038" s="15" t="s">
        <v>401</v>
      </c>
    </row>
    <row r="1039" spans="1:9" x14ac:dyDescent="0.25">
      <c r="A1039" s="1">
        <v>46242</v>
      </c>
      <c r="B1039">
        <v>38</v>
      </c>
      <c r="C1039" s="15" t="s">
        <v>174</v>
      </c>
      <c r="D1039" s="15" t="s">
        <v>175</v>
      </c>
      <c r="E1039" s="15" t="s">
        <v>184</v>
      </c>
      <c r="F1039">
        <v>15</v>
      </c>
      <c r="G1039">
        <v>26</v>
      </c>
      <c r="H1039">
        <v>61</v>
      </c>
      <c r="I1039" s="15" t="s">
        <v>402</v>
      </c>
    </row>
    <row r="1040" spans="1:9" x14ac:dyDescent="0.25">
      <c r="A1040" s="1">
        <v>46242</v>
      </c>
      <c r="B1040">
        <v>39</v>
      </c>
      <c r="C1040" s="15" t="s">
        <v>182</v>
      </c>
      <c r="D1040" s="15" t="s">
        <v>183</v>
      </c>
      <c r="E1040" s="15" t="s">
        <v>180</v>
      </c>
      <c r="F1040">
        <v>34</v>
      </c>
      <c r="G1040">
        <v>16</v>
      </c>
      <c r="H1040">
        <v>60</v>
      </c>
      <c r="I1040" s="15" t="s">
        <v>403</v>
      </c>
    </row>
    <row r="1041" spans="1:9" x14ac:dyDescent="0.25">
      <c r="A1041" s="1">
        <v>46242</v>
      </c>
      <c r="B1041">
        <v>40</v>
      </c>
      <c r="C1041" s="15" t="s">
        <v>186</v>
      </c>
      <c r="D1041" s="15" t="s">
        <v>187</v>
      </c>
      <c r="E1041" s="15" t="s">
        <v>226</v>
      </c>
      <c r="F1041">
        <v>40</v>
      </c>
      <c r="G1041">
        <v>9</v>
      </c>
      <c r="H1041">
        <v>58</v>
      </c>
      <c r="I1041" s="15" t="s">
        <v>404</v>
      </c>
    </row>
    <row r="1042" spans="1:9" x14ac:dyDescent="0.25">
      <c r="A1042" s="1">
        <v>46242</v>
      </c>
      <c r="B1042">
        <v>41</v>
      </c>
      <c r="C1042" s="15" t="s">
        <v>166</v>
      </c>
      <c r="D1042" s="15" t="s">
        <v>167</v>
      </c>
      <c r="E1042" s="15" t="s">
        <v>121</v>
      </c>
      <c r="F1042">
        <v>26</v>
      </c>
      <c r="G1042">
        <v>11</v>
      </c>
      <c r="H1042">
        <v>57</v>
      </c>
      <c r="I1042" s="15" t="s">
        <v>405</v>
      </c>
    </row>
    <row r="1043" spans="1:9" x14ac:dyDescent="0.25">
      <c r="A1043" s="1">
        <v>46242</v>
      </c>
      <c r="B1043">
        <v>42</v>
      </c>
      <c r="C1043" s="15" t="s">
        <v>406</v>
      </c>
      <c r="D1043" s="15" t="s">
        <v>407</v>
      </c>
      <c r="E1043" s="15" t="s">
        <v>210</v>
      </c>
      <c r="F1043">
        <v>26</v>
      </c>
      <c r="G1043">
        <v>26</v>
      </c>
      <c r="H1043">
        <v>54</v>
      </c>
      <c r="I1043" s="15" t="s">
        <v>408</v>
      </c>
    </row>
    <row r="1044" spans="1:9" x14ac:dyDescent="0.25">
      <c r="A1044" s="1">
        <v>46242</v>
      </c>
      <c r="B1044">
        <v>43</v>
      </c>
      <c r="C1044" s="15" t="s">
        <v>209</v>
      </c>
      <c r="D1044" s="15" t="s">
        <v>156</v>
      </c>
      <c r="E1044" s="15" t="s">
        <v>217</v>
      </c>
      <c r="F1044">
        <v>9</v>
      </c>
      <c r="G1044">
        <v>14</v>
      </c>
      <c r="H1044">
        <v>54</v>
      </c>
      <c r="I1044" s="15" t="s">
        <v>409</v>
      </c>
    </row>
    <row r="1045" spans="1:9" x14ac:dyDescent="0.25">
      <c r="A1045" s="1">
        <v>46242</v>
      </c>
      <c r="B1045">
        <v>44</v>
      </c>
      <c r="C1045" s="15" t="s">
        <v>193</v>
      </c>
      <c r="D1045" s="15" t="s">
        <v>194</v>
      </c>
      <c r="E1045" s="15" t="s">
        <v>256</v>
      </c>
      <c r="F1045">
        <v>44</v>
      </c>
      <c r="G1045">
        <v>4</v>
      </c>
      <c r="H1045">
        <v>53</v>
      </c>
      <c r="I1045" s="15" t="s">
        <v>410</v>
      </c>
    </row>
    <row r="1046" spans="1:9" x14ac:dyDescent="0.25">
      <c r="A1046" s="1">
        <v>46242</v>
      </c>
      <c r="B1046">
        <v>45</v>
      </c>
      <c r="C1046" s="15" t="s">
        <v>201</v>
      </c>
      <c r="D1046" s="15" t="s">
        <v>202</v>
      </c>
      <c r="E1046" s="15" t="s">
        <v>264</v>
      </c>
      <c r="F1046">
        <v>45</v>
      </c>
      <c r="G1046">
        <v>4</v>
      </c>
      <c r="H1046">
        <v>52</v>
      </c>
      <c r="I1046" s="15" t="s">
        <v>411</v>
      </c>
    </row>
    <row r="1047" spans="1:9" x14ac:dyDescent="0.25">
      <c r="A1047" s="1">
        <v>46242</v>
      </c>
      <c r="B1047">
        <v>46</v>
      </c>
      <c r="C1047" s="15" t="s">
        <v>216</v>
      </c>
      <c r="D1047" s="15" t="s">
        <v>8670</v>
      </c>
      <c r="E1047" s="15" t="s">
        <v>188</v>
      </c>
      <c r="F1047">
        <v>40</v>
      </c>
      <c r="G1047">
        <v>9</v>
      </c>
      <c r="H1047">
        <v>52</v>
      </c>
      <c r="I1047" s="15" t="s">
        <v>8727</v>
      </c>
    </row>
    <row r="1048" spans="1:9" x14ac:dyDescent="0.25">
      <c r="A1048" s="1">
        <v>46242</v>
      </c>
      <c r="B1048">
        <v>47</v>
      </c>
      <c r="C1048" s="15" t="s">
        <v>412</v>
      </c>
      <c r="D1048" s="15" t="s">
        <v>413</v>
      </c>
      <c r="E1048" s="15" t="s">
        <v>195</v>
      </c>
      <c r="F1048">
        <v>26</v>
      </c>
      <c r="G1048">
        <v>10</v>
      </c>
      <c r="H1048">
        <v>52</v>
      </c>
      <c r="I1048" s="15" t="s">
        <v>414</v>
      </c>
    </row>
    <row r="1049" spans="1:9" x14ac:dyDescent="0.25">
      <c r="A1049" s="1">
        <v>46242</v>
      </c>
      <c r="B1049">
        <v>48</v>
      </c>
      <c r="C1049" s="15" t="s">
        <v>224</v>
      </c>
      <c r="D1049" s="15" t="s">
        <v>225</v>
      </c>
      <c r="E1049" s="15" t="s">
        <v>415</v>
      </c>
      <c r="F1049">
        <v>17</v>
      </c>
      <c r="G1049">
        <v>24</v>
      </c>
      <c r="H1049">
        <v>52</v>
      </c>
      <c r="I1049" s="15" t="s">
        <v>416</v>
      </c>
    </row>
    <row r="1050" spans="1:9" x14ac:dyDescent="0.25">
      <c r="A1050" s="1">
        <v>46242</v>
      </c>
      <c r="B1050">
        <v>49</v>
      </c>
      <c r="C1050" s="15" t="s">
        <v>255</v>
      </c>
      <c r="D1050" s="15" t="s">
        <v>58</v>
      </c>
      <c r="E1050" s="15" t="s">
        <v>203</v>
      </c>
      <c r="F1050">
        <v>9</v>
      </c>
      <c r="G1050">
        <v>7</v>
      </c>
      <c r="H1050">
        <v>52</v>
      </c>
      <c r="I1050" s="15" t="s">
        <v>417</v>
      </c>
    </row>
    <row r="1051" spans="1:9" x14ac:dyDescent="0.25">
      <c r="A1051" s="1">
        <v>46242</v>
      </c>
      <c r="B1051">
        <v>50</v>
      </c>
      <c r="C1051" s="15" t="s">
        <v>151</v>
      </c>
      <c r="D1051" s="15" t="s">
        <v>152</v>
      </c>
      <c r="E1051" s="15" t="s">
        <v>418</v>
      </c>
      <c r="F1051">
        <v>26</v>
      </c>
      <c r="G1051">
        <v>4</v>
      </c>
      <c r="H1051">
        <v>51</v>
      </c>
      <c r="I1051" s="15" t="s">
        <v>419</v>
      </c>
    </row>
    <row r="1052" spans="1:9" x14ac:dyDescent="0.25">
      <c r="A1052" s="1">
        <v>46242</v>
      </c>
      <c r="B1052">
        <v>51</v>
      </c>
      <c r="C1052" s="15" t="s">
        <v>212</v>
      </c>
      <c r="D1052" s="15" t="s">
        <v>213</v>
      </c>
      <c r="E1052" s="15" t="s">
        <v>260</v>
      </c>
      <c r="F1052">
        <v>49</v>
      </c>
      <c r="G1052">
        <v>26</v>
      </c>
      <c r="H1052">
        <v>51</v>
      </c>
      <c r="I1052" s="15" t="s">
        <v>420</v>
      </c>
    </row>
    <row r="1053" spans="1:9" x14ac:dyDescent="0.25">
      <c r="A1053" s="1">
        <v>46242</v>
      </c>
      <c r="B1053">
        <v>52</v>
      </c>
      <c r="C1053" s="15" t="s">
        <v>277</v>
      </c>
      <c r="D1053" s="15" t="s">
        <v>62</v>
      </c>
      <c r="E1053" s="15" t="s">
        <v>278</v>
      </c>
      <c r="F1053">
        <v>9</v>
      </c>
      <c r="G1053">
        <v>11</v>
      </c>
      <c r="H1053">
        <v>51</v>
      </c>
      <c r="I1053" s="15" t="s">
        <v>421</v>
      </c>
    </row>
    <row r="1054" spans="1:9" x14ac:dyDescent="0.25">
      <c r="A1054" s="1">
        <v>46242</v>
      </c>
      <c r="B1054">
        <v>53</v>
      </c>
      <c r="C1054" s="15" t="s">
        <v>258</v>
      </c>
      <c r="D1054" s="15" t="s">
        <v>259</v>
      </c>
      <c r="E1054" s="15" t="s">
        <v>222</v>
      </c>
      <c r="F1054">
        <v>53</v>
      </c>
      <c r="G1054">
        <v>12</v>
      </c>
      <c r="H1054">
        <v>50</v>
      </c>
      <c r="I1054" s="15" t="s">
        <v>422</v>
      </c>
    </row>
    <row r="1055" spans="1:9" x14ac:dyDescent="0.25">
      <c r="A1055" s="1">
        <v>46242</v>
      </c>
      <c r="B1055">
        <v>54</v>
      </c>
      <c r="C1055" s="15" t="s">
        <v>221</v>
      </c>
      <c r="D1055" s="15" t="s">
        <v>73</v>
      </c>
      <c r="E1055" s="15" t="s">
        <v>199</v>
      </c>
      <c r="F1055">
        <v>46</v>
      </c>
      <c r="G1055">
        <v>18</v>
      </c>
      <c r="H1055">
        <v>49</v>
      </c>
      <c r="I1055" s="15" t="s">
        <v>423</v>
      </c>
    </row>
    <row r="1056" spans="1:9" x14ac:dyDescent="0.25">
      <c r="A1056" s="1">
        <v>46242</v>
      </c>
      <c r="B1056">
        <v>55</v>
      </c>
      <c r="C1056" s="15" t="s">
        <v>240</v>
      </c>
      <c r="D1056" s="15" t="s">
        <v>241</v>
      </c>
      <c r="E1056" s="15" t="s">
        <v>253</v>
      </c>
      <c r="F1056">
        <v>55</v>
      </c>
      <c r="G1056">
        <v>16</v>
      </c>
      <c r="H1056">
        <v>49</v>
      </c>
      <c r="I1056" s="15" t="s">
        <v>424</v>
      </c>
    </row>
    <row r="1057" spans="1:9" x14ac:dyDescent="0.25">
      <c r="A1057" s="1">
        <v>46242</v>
      </c>
      <c r="B1057">
        <v>56</v>
      </c>
      <c r="C1057" s="15" t="s">
        <v>232</v>
      </c>
      <c r="D1057" s="15" t="s">
        <v>233</v>
      </c>
      <c r="E1057" s="15" t="s">
        <v>234</v>
      </c>
      <c r="F1057">
        <v>56</v>
      </c>
      <c r="G1057">
        <v>4</v>
      </c>
      <c r="H1057">
        <v>49</v>
      </c>
      <c r="I1057" s="15" t="s">
        <v>425</v>
      </c>
    </row>
    <row r="1058" spans="1:9" x14ac:dyDescent="0.25">
      <c r="A1058" s="1">
        <v>46242</v>
      </c>
      <c r="B1058">
        <v>57</v>
      </c>
      <c r="C1058" s="15" t="s">
        <v>228</v>
      </c>
      <c r="D1058" s="15" t="s">
        <v>229</v>
      </c>
      <c r="E1058" s="15" t="s">
        <v>275</v>
      </c>
      <c r="F1058">
        <v>57</v>
      </c>
      <c r="G1058">
        <v>6</v>
      </c>
      <c r="H1058">
        <v>49</v>
      </c>
      <c r="I1058" s="15" t="s">
        <v>426</v>
      </c>
    </row>
    <row r="1059" spans="1:9" x14ac:dyDescent="0.25">
      <c r="A1059" s="1">
        <v>46242</v>
      </c>
      <c r="B1059">
        <v>58</v>
      </c>
      <c r="C1059" s="15" t="s">
        <v>244</v>
      </c>
      <c r="D1059" s="15" t="s">
        <v>245</v>
      </c>
      <c r="E1059" s="15" t="s">
        <v>427</v>
      </c>
      <c r="F1059">
        <v>52</v>
      </c>
      <c r="G1059">
        <v>17</v>
      </c>
      <c r="H1059">
        <v>48</v>
      </c>
      <c r="I1059" s="15" t="s">
        <v>428</v>
      </c>
    </row>
    <row r="1060" spans="1:9" x14ac:dyDescent="0.25">
      <c r="A1060" s="1">
        <v>46242</v>
      </c>
      <c r="B1060">
        <v>59</v>
      </c>
      <c r="C1060" s="15" t="s">
        <v>205</v>
      </c>
      <c r="D1060" s="15" t="s">
        <v>206</v>
      </c>
      <c r="E1060" s="15" t="s">
        <v>250</v>
      </c>
      <c r="F1060">
        <v>59</v>
      </c>
      <c r="G1060">
        <v>8</v>
      </c>
      <c r="H1060">
        <v>48</v>
      </c>
      <c r="I1060" s="15" t="s">
        <v>429</v>
      </c>
    </row>
    <row r="1061" spans="1:9" x14ac:dyDescent="0.25">
      <c r="A1061" s="1">
        <v>46242</v>
      </c>
      <c r="B1061">
        <v>60</v>
      </c>
      <c r="C1061" s="15" t="s">
        <v>273</v>
      </c>
      <c r="D1061" s="15" t="s">
        <v>274</v>
      </c>
      <c r="E1061" s="15" t="s">
        <v>153</v>
      </c>
      <c r="F1061">
        <v>50</v>
      </c>
      <c r="G1061">
        <v>4</v>
      </c>
      <c r="H1061">
        <v>48</v>
      </c>
      <c r="I1061" s="15" t="s">
        <v>430</v>
      </c>
    </row>
    <row r="1062" spans="1:9" x14ac:dyDescent="0.25">
      <c r="A1062" s="1">
        <v>46242</v>
      </c>
      <c r="B1062">
        <v>61</v>
      </c>
      <c r="C1062" s="15" t="s">
        <v>236</v>
      </c>
      <c r="D1062" s="15" t="s">
        <v>237</v>
      </c>
      <c r="E1062" s="15" t="s">
        <v>267</v>
      </c>
      <c r="F1062">
        <v>27</v>
      </c>
      <c r="G1062">
        <v>13</v>
      </c>
      <c r="H1062">
        <v>48</v>
      </c>
      <c r="I1062" s="15" t="s">
        <v>431</v>
      </c>
    </row>
    <row r="1063" spans="1:9" x14ac:dyDescent="0.25">
      <c r="A1063" s="1">
        <v>46242</v>
      </c>
      <c r="B1063">
        <v>62</v>
      </c>
      <c r="C1063" s="15" t="s">
        <v>252</v>
      </c>
      <c r="D1063" s="15" t="s">
        <v>156</v>
      </c>
      <c r="E1063" s="15" t="s">
        <v>238</v>
      </c>
      <c r="F1063">
        <v>26</v>
      </c>
      <c r="G1063">
        <v>14</v>
      </c>
      <c r="H1063">
        <v>48</v>
      </c>
      <c r="I1063" s="15" t="s">
        <v>432</v>
      </c>
    </row>
    <row r="1064" spans="1:9" x14ac:dyDescent="0.25">
      <c r="A1064" s="1">
        <v>46242</v>
      </c>
      <c r="B1064">
        <v>63</v>
      </c>
      <c r="C1064" s="15" t="s">
        <v>197</v>
      </c>
      <c r="D1064" s="15" t="s">
        <v>198</v>
      </c>
      <c r="E1064" s="15" t="s">
        <v>290</v>
      </c>
      <c r="F1064">
        <v>63</v>
      </c>
      <c r="G1064">
        <v>15</v>
      </c>
      <c r="H1064">
        <v>47</v>
      </c>
      <c r="I1064" s="15" t="s">
        <v>433</v>
      </c>
    </row>
    <row r="1065" spans="1:9" x14ac:dyDescent="0.25">
      <c r="A1065" s="1">
        <v>46242</v>
      </c>
      <c r="B1065">
        <v>64</v>
      </c>
      <c r="C1065" s="15" t="s">
        <v>434</v>
      </c>
      <c r="D1065" s="15" t="s">
        <v>435</v>
      </c>
      <c r="E1065" s="15" t="s">
        <v>230</v>
      </c>
      <c r="F1065">
        <v>37</v>
      </c>
      <c r="G1065">
        <v>20</v>
      </c>
      <c r="H1065">
        <v>46</v>
      </c>
      <c r="I1065" s="15" t="s">
        <v>436</v>
      </c>
    </row>
    <row r="1066" spans="1:9" x14ac:dyDescent="0.25">
      <c r="A1066" s="1">
        <v>46242</v>
      </c>
      <c r="B1066">
        <v>65</v>
      </c>
      <c r="C1066" s="15" t="s">
        <v>284</v>
      </c>
      <c r="D1066" s="15" t="s">
        <v>285</v>
      </c>
      <c r="E1066" s="15" t="s">
        <v>286</v>
      </c>
      <c r="F1066">
        <v>2</v>
      </c>
      <c r="G1066">
        <v>11</v>
      </c>
      <c r="H1066">
        <v>45</v>
      </c>
      <c r="I1066" s="15" t="s">
        <v>437</v>
      </c>
    </row>
    <row r="1067" spans="1:9" x14ac:dyDescent="0.25">
      <c r="A1067" s="1">
        <v>46242</v>
      </c>
      <c r="B1067">
        <v>66</v>
      </c>
      <c r="C1067" s="15" t="s">
        <v>280</v>
      </c>
      <c r="D1067" s="15" t="s">
        <v>281</v>
      </c>
      <c r="E1067" s="15" t="s">
        <v>246</v>
      </c>
      <c r="F1067">
        <v>58</v>
      </c>
      <c r="G1067">
        <v>8</v>
      </c>
      <c r="H1067">
        <v>45</v>
      </c>
      <c r="I1067" s="15" t="s">
        <v>438</v>
      </c>
    </row>
    <row r="1068" spans="1:9" x14ac:dyDescent="0.25">
      <c r="A1068" s="1">
        <v>46242</v>
      </c>
      <c r="B1068">
        <v>67</v>
      </c>
      <c r="C1068" s="15" t="s">
        <v>262</v>
      </c>
      <c r="D1068" s="15" t="s">
        <v>263</v>
      </c>
      <c r="E1068" s="15" t="s">
        <v>439</v>
      </c>
      <c r="F1068">
        <v>66</v>
      </c>
      <c r="G1068">
        <v>8</v>
      </c>
      <c r="H1068">
        <v>45</v>
      </c>
      <c r="I1068" s="15" t="s">
        <v>440</v>
      </c>
    </row>
    <row r="1069" spans="1:9" x14ac:dyDescent="0.25">
      <c r="A1069" s="1">
        <v>46242</v>
      </c>
      <c r="B1069">
        <v>68</v>
      </c>
      <c r="C1069" s="15" t="s">
        <v>248</v>
      </c>
      <c r="D1069" s="15" t="s">
        <v>249</v>
      </c>
      <c r="E1069" s="15" t="s">
        <v>271</v>
      </c>
      <c r="F1069">
        <v>64</v>
      </c>
      <c r="G1069">
        <v>19</v>
      </c>
      <c r="H1069">
        <v>45</v>
      </c>
      <c r="I1069" s="15" t="s">
        <v>441</v>
      </c>
    </row>
    <row r="1070" spans="1:9" x14ac:dyDescent="0.25">
      <c r="A1070" s="1">
        <v>46242</v>
      </c>
      <c r="B1070">
        <v>69</v>
      </c>
      <c r="C1070" s="15" t="s">
        <v>269</v>
      </c>
      <c r="D1070" s="15" t="s">
        <v>270</v>
      </c>
      <c r="E1070" s="15" t="s">
        <v>442</v>
      </c>
      <c r="F1070">
        <v>69</v>
      </c>
      <c r="G1070">
        <v>6</v>
      </c>
      <c r="H1070">
        <v>44</v>
      </c>
      <c r="I1070" s="15" t="s">
        <v>443</v>
      </c>
    </row>
    <row r="1071" spans="1:9" x14ac:dyDescent="0.25">
      <c r="A1071" s="1">
        <v>46242</v>
      </c>
      <c r="B1071">
        <v>70</v>
      </c>
      <c r="C1071" s="15" t="s">
        <v>288</v>
      </c>
      <c r="D1071" s="15" t="s">
        <v>289</v>
      </c>
      <c r="E1071" s="15" t="s">
        <v>310</v>
      </c>
      <c r="F1071">
        <v>31</v>
      </c>
      <c r="G1071">
        <v>26</v>
      </c>
      <c r="H1071">
        <v>44</v>
      </c>
      <c r="I1071" s="15" t="s">
        <v>444</v>
      </c>
    </row>
    <row r="1072" spans="1:9" x14ac:dyDescent="0.25">
      <c r="A1072" s="1">
        <v>46242</v>
      </c>
      <c r="B1072">
        <v>71</v>
      </c>
      <c r="C1072" s="15" t="s">
        <v>295</v>
      </c>
      <c r="D1072" s="15" t="s">
        <v>58</v>
      </c>
      <c r="E1072" s="15" t="s">
        <v>296</v>
      </c>
      <c r="F1072">
        <v>20</v>
      </c>
      <c r="G1072">
        <v>7</v>
      </c>
      <c r="H1072">
        <v>44</v>
      </c>
      <c r="I1072" s="15" t="s">
        <v>445</v>
      </c>
    </row>
    <row r="1073" spans="1:9" x14ac:dyDescent="0.25">
      <c r="A1073" s="1">
        <v>46242</v>
      </c>
      <c r="B1073">
        <v>72</v>
      </c>
      <c r="C1073" s="15" t="s">
        <v>266</v>
      </c>
      <c r="D1073" s="15" t="s">
        <v>137</v>
      </c>
      <c r="E1073" s="15" t="s">
        <v>207</v>
      </c>
      <c r="F1073">
        <v>30</v>
      </c>
      <c r="G1073">
        <v>5</v>
      </c>
      <c r="H1073">
        <v>44</v>
      </c>
      <c r="I1073" s="15" t="s">
        <v>446</v>
      </c>
    </row>
    <row r="1074" spans="1:9" x14ac:dyDescent="0.25">
      <c r="A1074" s="1">
        <v>46242</v>
      </c>
      <c r="B1074">
        <v>73</v>
      </c>
      <c r="C1074" s="15" t="s">
        <v>309</v>
      </c>
      <c r="D1074" s="15" t="s">
        <v>58</v>
      </c>
      <c r="E1074" s="15" t="s">
        <v>282</v>
      </c>
      <c r="F1074">
        <v>12</v>
      </c>
      <c r="G1074">
        <v>7</v>
      </c>
      <c r="H1074">
        <v>44</v>
      </c>
      <c r="I1074" s="15" t="s">
        <v>447</v>
      </c>
    </row>
    <row r="1075" spans="1:9" x14ac:dyDescent="0.25">
      <c r="A1075" s="1">
        <v>46242</v>
      </c>
      <c r="B1075">
        <v>74</v>
      </c>
      <c r="C1075" s="15" t="s">
        <v>170</v>
      </c>
      <c r="D1075" s="15" t="s">
        <v>171</v>
      </c>
      <c r="E1075" s="15" t="s">
        <v>314</v>
      </c>
      <c r="F1075">
        <v>74</v>
      </c>
      <c r="G1075">
        <v>4</v>
      </c>
      <c r="H1075">
        <v>44</v>
      </c>
      <c r="I1075" s="15" t="s">
        <v>448</v>
      </c>
    </row>
    <row r="1076" spans="1:9" x14ac:dyDescent="0.25">
      <c r="A1076" s="1">
        <v>46242</v>
      </c>
      <c r="B1076">
        <v>75</v>
      </c>
      <c r="C1076" s="15" t="s">
        <v>449</v>
      </c>
      <c r="D1076" s="15" t="s">
        <v>450</v>
      </c>
      <c r="E1076" s="15" t="s">
        <v>22</v>
      </c>
      <c r="F1076">
        <v>75</v>
      </c>
      <c r="G1076">
        <v>1</v>
      </c>
      <c r="H1076">
        <v>44</v>
      </c>
      <c r="I1076" s="15" t="s">
        <v>451</v>
      </c>
    </row>
    <row r="1077" spans="1:9" x14ac:dyDescent="0.25">
      <c r="A1077" s="1">
        <v>46242</v>
      </c>
      <c r="B1077">
        <v>76</v>
      </c>
      <c r="C1077" s="15" t="s">
        <v>312</v>
      </c>
      <c r="D1077" s="15" t="s">
        <v>313</v>
      </c>
      <c r="E1077" s="15" t="s">
        <v>172</v>
      </c>
      <c r="F1077">
        <v>38</v>
      </c>
      <c r="G1077">
        <v>7</v>
      </c>
      <c r="H1077">
        <v>41</v>
      </c>
      <c r="I1077" s="15" t="s">
        <v>452</v>
      </c>
    </row>
    <row r="1078" spans="1:9" x14ac:dyDescent="0.25">
      <c r="A1078" s="1">
        <v>46242</v>
      </c>
      <c r="B1078">
        <v>77</v>
      </c>
      <c r="C1078" s="15" t="s">
        <v>319</v>
      </c>
      <c r="D1078" s="15" t="s">
        <v>10</v>
      </c>
      <c r="E1078" s="15" t="s">
        <v>453</v>
      </c>
      <c r="F1078">
        <v>20</v>
      </c>
      <c r="G1078">
        <v>15</v>
      </c>
      <c r="H1078">
        <v>41</v>
      </c>
      <c r="I1078" s="15" t="s">
        <v>454</v>
      </c>
    </row>
    <row r="1079" spans="1:9" x14ac:dyDescent="0.25">
      <c r="A1079" s="1">
        <v>46242</v>
      </c>
      <c r="B1079">
        <v>78</v>
      </c>
      <c r="C1079" s="15" t="s">
        <v>298</v>
      </c>
      <c r="D1079" s="15" t="s">
        <v>299</v>
      </c>
      <c r="E1079" s="15" t="s">
        <v>351</v>
      </c>
      <c r="F1079">
        <v>78</v>
      </c>
      <c r="G1079">
        <v>5</v>
      </c>
      <c r="H1079">
        <v>41</v>
      </c>
      <c r="I1079" s="15" t="s">
        <v>455</v>
      </c>
    </row>
    <row r="1080" spans="1:9" x14ac:dyDescent="0.25">
      <c r="A1080" s="1">
        <v>46242</v>
      </c>
      <c r="B1080">
        <v>79</v>
      </c>
      <c r="C1080" s="15" t="s">
        <v>456</v>
      </c>
      <c r="D1080" s="15" t="s">
        <v>457</v>
      </c>
      <c r="E1080" s="15" t="s">
        <v>345</v>
      </c>
      <c r="F1080">
        <v>79</v>
      </c>
      <c r="G1080">
        <v>5</v>
      </c>
      <c r="H1080">
        <v>40</v>
      </c>
      <c r="I1080" s="15" t="s">
        <v>458</v>
      </c>
    </row>
    <row r="1081" spans="1:9" x14ac:dyDescent="0.25">
      <c r="A1081" s="1">
        <v>46242</v>
      </c>
      <c r="B1081">
        <v>80</v>
      </c>
      <c r="C1081" s="15" t="s">
        <v>459</v>
      </c>
      <c r="D1081" s="15" t="s">
        <v>62</v>
      </c>
      <c r="E1081" s="15" t="s">
        <v>300</v>
      </c>
      <c r="F1081">
        <v>3</v>
      </c>
      <c r="G1081">
        <v>11</v>
      </c>
      <c r="H1081">
        <v>40</v>
      </c>
      <c r="I1081" s="15" t="s">
        <v>460</v>
      </c>
    </row>
    <row r="1082" spans="1:9" x14ac:dyDescent="0.25">
      <c r="A1082" s="1">
        <v>46242</v>
      </c>
      <c r="B1082">
        <v>81</v>
      </c>
      <c r="C1082" s="15" t="s">
        <v>350</v>
      </c>
      <c r="D1082" s="15" t="s">
        <v>62</v>
      </c>
      <c r="E1082" s="15" t="s">
        <v>324</v>
      </c>
      <c r="F1082">
        <v>6</v>
      </c>
      <c r="G1082">
        <v>11</v>
      </c>
      <c r="H1082">
        <v>39</v>
      </c>
      <c r="I1082" s="15" t="s">
        <v>461</v>
      </c>
    </row>
    <row r="1083" spans="1:9" x14ac:dyDescent="0.25">
      <c r="A1083" s="1">
        <v>46242</v>
      </c>
      <c r="B1083">
        <v>82</v>
      </c>
      <c r="C1083" s="15" t="s">
        <v>322</v>
      </c>
      <c r="D1083" s="15" t="s">
        <v>323</v>
      </c>
      <c r="E1083" s="15" t="s">
        <v>334</v>
      </c>
      <c r="F1083">
        <v>1</v>
      </c>
      <c r="G1083">
        <v>19</v>
      </c>
      <c r="H1083">
        <v>39</v>
      </c>
      <c r="I1083" s="15" t="s">
        <v>462</v>
      </c>
    </row>
    <row r="1084" spans="1:9" x14ac:dyDescent="0.25">
      <c r="A1084" s="1">
        <v>46242</v>
      </c>
      <c r="B1084">
        <v>83</v>
      </c>
      <c r="C1084" s="15" t="s">
        <v>353</v>
      </c>
      <c r="D1084" s="15" t="s">
        <v>354</v>
      </c>
      <c r="E1084" s="15" t="s">
        <v>355</v>
      </c>
      <c r="F1084">
        <v>17</v>
      </c>
      <c r="G1084">
        <v>7</v>
      </c>
      <c r="H1084">
        <v>39</v>
      </c>
      <c r="I1084" s="15" t="s">
        <v>463</v>
      </c>
    </row>
    <row r="1085" spans="1:9" x14ac:dyDescent="0.25">
      <c r="A1085" s="1">
        <v>46242</v>
      </c>
      <c r="B1085">
        <v>84</v>
      </c>
      <c r="C1085" s="15" t="s">
        <v>464</v>
      </c>
      <c r="D1085" s="15" t="s">
        <v>58</v>
      </c>
      <c r="E1085" s="15" t="s">
        <v>465</v>
      </c>
      <c r="F1085">
        <v>21</v>
      </c>
      <c r="G1085">
        <v>7</v>
      </c>
      <c r="H1085">
        <v>39</v>
      </c>
      <c r="I1085" s="15" t="s">
        <v>466</v>
      </c>
    </row>
    <row r="1086" spans="1:9" x14ac:dyDescent="0.25">
      <c r="A1086" s="1">
        <v>46242</v>
      </c>
      <c r="B1086">
        <v>85</v>
      </c>
      <c r="C1086" s="15" t="s">
        <v>332</v>
      </c>
      <c r="D1086" s="15" t="s">
        <v>333</v>
      </c>
      <c r="E1086" s="15" t="s">
        <v>467</v>
      </c>
      <c r="F1086">
        <v>85</v>
      </c>
      <c r="G1086">
        <v>7</v>
      </c>
      <c r="H1086">
        <v>38</v>
      </c>
      <c r="I1086" s="15" t="s">
        <v>468</v>
      </c>
    </row>
    <row r="1087" spans="1:9" x14ac:dyDescent="0.25">
      <c r="A1087" s="1">
        <v>46242</v>
      </c>
      <c r="B1087">
        <v>86</v>
      </c>
      <c r="C1087" s="15" t="s">
        <v>343</v>
      </c>
      <c r="D1087" s="15" t="s">
        <v>344</v>
      </c>
      <c r="E1087" s="15" t="s">
        <v>469</v>
      </c>
      <c r="F1087">
        <v>86</v>
      </c>
      <c r="G1087">
        <v>3</v>
      </c>
      <c r="H1087">
        <v>38</v>
      </c>
      <c r="I1087" s="15" t="s">
        <v>470</v>
      </c>
    </row>
    <row r="1088" spans="1:9" x14ac:dyDescent="0.25">
      <c r="A1088" s="1">
        <v>46242</v>
      </c>
      <c r="B1088">
        <v>87</v>
      </c>
      <c r="C1088" s="15" t="s">
        <v>471</v>
      </c>
      <c r="D1088" s="15" t="s">
        <v>472</v>
      </c>
      <c r="E1088" s="15" t="s">
        <v>22</v>
      </c>
      <c r="F1088">
        <v>87</v>
      </c>
      <c r="G1088">
        <v>1</v>
      </c>
      <c r="H1088">
        <v>37</v>
      </c>
      <c r="I1088" s="15" t="s">
        <v>473</v>
      </c>
    </row>
    <row r="1089" spans="1:9" x14ac:dyDescent="0.25">
      <c r="A1089" s="1">
        <v>46242</v>
      </c>
      <c r="B1089">
        <v>88</v>
      </c>
      <c r="C1089" s="15" t="s">
        <v>474</v>
      </c>
      <c r="D1089" s="15" t="s">
        <v>475</v>
      </c>
      <c r="E1089" s="15" t="s">
        <v>476</v>
      </c>
      <c r="F1089">
        <v>88</v>
      </c>
      <c r="G1089">
        <v>2</v>
      </c>
      <c r="H1089">
        <v>37</v>
      </c>
      <c r="I1089" s="15" t="s">
        <v>477</v>
      </c>
    </row>
    <row r="1090" spans="1:9" x14ac:dyDescent="0.25">
      <c r="A1090" s="1">
        <v>46242</v>
      </c>
      <c r="B1090">
        <v>89</v>
      </c>
      <c r="C1090" s="15" t="s">
        <v>478</v>
      </c>
      <c r="D1090" s="15" t="s">
        <v>323</v>
      </c>
      <c r="E1090" s="15" t="s">
        <v>479</v>
      </c>
      <c r="F1090">
        <v>33</v>
      </c>
      <c r="G1090">
        <v>5</v>
      </c>
      <c r="H1090">
        <v>37</v>
      </c>
      <c r="I1090" s="15" t="s">
        <v>480</v>
      </c>
    </row>
    <row r="1091" spans="1:9" x14ac:dyDescent="0.25">
      <c r="A1091" s="1">
        <v>46242</v>
      </c>
      <c r="B1091">
        <v>90</v>
      </c>
      <c r="C1091" s="15" t="s">
        <v>481</v>
      </c>
      <c r="D1091" s="15" t="s">
        <v>58</v>
      </c>
      <c r="E1091" s="15" t="s">
        <v>482</v>
      </c>
      <c r="F1091">
        <v>15</v>
      </c>
      <c r="G1091">
        <v>7</v>
      </c>
      <c r="H1091">
        <v>36</v>
      </c>
      <c r="I1091" s="15" t="s">
        <v>483</v>
      </c>
    </row>
    <row r="1092" spans="1:9" x14ac:dyDescent="0.25">
      <c r="A1092" s="1">
        <v>46242</v>
      </c>
      <c r="B1092">
        <v>91</v>
      </c>
      <c r="C1092" s="15" t="s">
        <v>305</v>
      </c>
      <c r="D1092" s="15" t="s">
        <v>306</v>
      </c>
      <c r="E1092" s="15" t="s">
        <v>22</v>
      </c>
      <c r="F1092">
        <v>91</v>
      </c>
      <c r="G1092">
        <v>1</v>
      </c>
      <c r="H1092">
        <v>35</v>
      </c>
      <c r="I1092" s="15" t="s">
        <v>484</v>
      </c>
    </row>
    <row r="1093" spans="1:9" x14ac:dyDescent="0.25">
      <c r="A1093" s="1">
        <v>46242</v>
      </c>
      <c r="B1093">
        <v>92</v>
      </c>
      <c r="C1093" s="15" t="s">
        <v>339</v>
      </c>
      <c r="D1093" s="15" t="s">
        <v>340</v>
      </c>
      <c r="E1093" s="15" t="s">
        <v>485</v>
      </c>
      <c r="F1093">
        <v>57</v>
      </c>
      <c r="G1093">
        <v>13</v>
      </c>
      <c r="H1093">
        <v>35</v>
      </c>
      <c r="I1093" s="15" t="s">
        <v>486</v>
      </c>
    </row>
    <row r="1094" spans="1:9" x14ac:dyDescent="0.25">
      <c r="A1094" s="1">
        <v>46242</v>
      </c>
      <c r="B1094">
        <v>93</v>
      </c>
      <c r="C1094" s="15" t="s">
        <v>487</v>
      </c>
      <c r="D1094" s="15" t="s">
        <v>488</v>
      </c>
      <c r="E1094" s="15" t="s">
        <v>22</v>
      </c>
      <c r="F1094">
        <v>34</v>
      </c>
      <c r="G1094">
        <v>8</v>
      </c>
      <c r="H1094">
        <v>35</v>
      </c>
      <c r="I1094" s="15" t="s">
        <v>489</v>
      </c>
    </row>
    <row r="1095" spans="1:9" x14ac:dyDescent="0.25">
      <c r="A1095" s="1">
        <v>46242</v>
      </c>
      <c r="B1095">
        <v>94</v>
      </c>
      <c r="C1095" s="15" t="s">
        <v>490</v>
      </c>
      <c r="D1095" s="15" t="s">
        <v>491</v>
      </c>
      <c r="E1095" s="15" t="s">
        <v>341</v>
      </c>
      <c r="F1095">
        <v>23</v>
      </c>
      <c r="G1095">
        <v>3</v>
      </c>
      <c r="H1095">
        <v>35</v>
      </c>
      <c r="I1095" s="15" t="s">
        <v>492</v>
      </c>
    </row>
    <row r="1096" spans="1:9" x14ac:dyDescent="0.25">
      <c r="A1096" s="1">
        <v>46242</v>
      </c>
      <c r="B1096">
        <v>95</v>
      </c>
      <c r="C1096" s="15" t="s">
        <v>493</v>
      </c>
      <c r="D1096" s="15" t="s">
        <v>494</v>
      </c>
      <c r="E1096" s="15" t="s">
        <v>328</v>
      </c>
      <c r="F1096">
        <v>95</v>
      </c>
      <c r="G1096">
        <v>3</v>
      </c>
      <c r="H1096">
        <v>35</v>
      </c>
      <c r="I1096" s="15" t="s">
        <v>495</v>
      </c>
    </row>
    <row r="1097" spans="1:9" x14ac:dyDescent="0.25">
      <c r="A1097" s="1">
        <v>46242</v>
      </c>
      <c r="B1097">
        <v>96</v>
      </c>
      <c r="C1097" s="15" t="s">
        <v>496</v>
      </c>
      <c r="D1097" s="15" t="s">
        <v>58</v>
      </c>
      <c r="E1097" s="15" t="s">
        <v>497</v>
      </c>
      <c r="F1097">
        <v>19</v>
      </c>
      <c r="G1097">
        <v>7</v>
      </c>
      <c r="H1097">
        <v>35</v>
      </c>
      <c r="I1097" s="15" t="s">
        <v>498</v>
      </c>
    </row>
    <row r="1098" spans="1:9" x14ac:dyDescent="0.25">
      <c r="A1098" s="1">
        <v>46242</v>
      </c>
      <c r="B1098">
        <v>97</v>
      </c>
      <c r="C1098" s="15" t="s">
        <v>499</v>
      </c>
      <c r="D1098" s="15" t="s">
        <v>58</v>
      </c>
      <c r="E1098" s="15" t="s">
        <v>307</v>
      </c>
      <c r="F1098">
        <v>16</v>
      </c>
      <c r="G1098">
        <v>7</v>
      </c>
      <c r="H1098">
        <v>35</v>
      </c>
      <c r="I1098" s="15" t="s">
        <v>500</v>
      </c>
    </row>
    <row r="1099" spans="1:9" x14ac:dyDescent="0.25">
      <c r="A1099" s="1">
        <v>46242</v>
      </c>
      <c r="B1099">
        <v>98</v>
      </c>
      <c r="C1099" s="15" t="s">
        <v>326</v>
      </c>
      <c r="D1099" s="15" t="s">
        <v>327</v>
      </c>
      <c r="E1099" s="15" t="s">
        <v>22</v>
      </c>
      <c r="F1099">
        <v>98</v>
      </c>
      <c r="G1099">
        <v>1</v>
      </c>
      <c r="H1099">
        <v>34</v>
      </c>
      <c r="I1099" s="15" t="s">
        <v>501</v>
      </c>
    </row>
    <row r="1100" spans="1:9" x14ac:dyDescent="0.25">
      <c r="A1100" s="1">
        <v>46242</v>
      </c>
      <c r="B1100">
        <v>99</v>
      </c>
      <c r="C1100" s="15" t="s">
        <v>502</v>
      </c>
      <c r="D1100" s="15" t="s">
        <v>503</v>
      </c>
      <c r="E1100" s="15" t="s">
        <v>22</v>
      </c>
      <c r="F1100">
        <v>86</v>
      </c>
      <c r="G1100">
        <v>5</v>
      </c>
      <c r="H1100">
        <v>34</v>
      </c>
      <c r="I1100" s="15" t="s">
        <v>504</v>
      </c>
    </row>
    <row r="1101" spans="1:9" x14ac:dyDescent="0.25">
      <c r="A1101" s="1">
        <v>46242</v>
      </c>
      <c r="B1101">
        <v>100</v>
      </c>
      <c r="C1101" s="15" t="s">
        <v>505</v>
      </c>
      <c r="D1101" s="15" t="s">
        <v>506</v>
      </c>
      <c r="E1101" s="15" t="s">
        <v>22</v>
      </c>
      <c r="F1101">
        <v>100</v>
      </c>
      <c r="G1101">
        <v>1</v>
      </c>
      <c r="H1101">
        <v>34</v>
      </c>
      <c r="I1101" s="15" t="s">
        <v>507</v>
      </c>
    </row>
    <row r="1102" spans="1:9" x14ac:dyDescent="0.25">
      <c r="A1102" s="1">
        <v>46235</v>
      </c>
      <c r="B1102">
        <v>1</v>
      </c>
      <c r="C1102" s="15" t="s">
        <v>9</v>
      </c>
      <c r="D1102" s="15" t="s">
        <v>10</v>
      </c>
      <c r="E1102" s="15" t="s">
        <v>11</v>
      </c>
      <c r="F1102">
        <v>1</v>
      </c>
      <c r="G1102">
        <v>40</v>
      </c>
      <c r="H1102">
        <v>296</v>
      </c>
      <c r="I1102" s="15" t="s">
        <v>508</v>
      </c>
    </row>
    <row r="1103" spans="1:9" x14ac:dyDescent="0.25">
      <c r="A1103" s="1">
        <v>46235</v>
      </c>
      <c r="B1103">
        <v>2</v>
      </c>
      <c r="C1103" s="15" t="s">
        <v>24</v>
      </c>
      <c r="D1103" s="15" t="s">
        <v>25</v>
      </c>
      <c r="E1103" s="15" t="s">
        <v>19</v>
      </c>
      <c r="F1103">
        <v>1</v>
      </c>
      <c r="G1103">
        <v>7</v>
      </c>
      <c r="H1103">
        <v>190</v>
      </c>
      <c r="I1103" s="15" t="s">
        <v>509</v>
      </c>
    </row>
    <row r="1104" spans="1:9" x14ac:dyDescent="0.25">
      <c r="A1104" s="1">
        <v>46235</v>
      </c>
      <c r="B1104">
        <v>3</v>
      </c>
      <c r="C1104" s="15" t="s">
        <v>28</v>
      </c>
      <c r="D1104" s="15" t="s">
        <v>29</v>
      </c>
      <c r="E1104" s="15" t="s">
        <v>38</v>
      </c>
      <c r="F1104">
        <v>3</v>
      </c>
      <c r="G1104">
        <v>16</v>
      </c>
      <c r="H1104">
        <v>168</v>
      </c>
      <c r="I1104" s="15" t="s">
        <v>510</v>
      </c>
    </row>
    <row r="1105" spans="1:9" x14ac:dyDescent="0.25">
      <c r="A1105" s="1">
        <v>46235</v>
      </c>
      <c r="B1105">
        <v>4</v>
      </c>
      <c r="C1105" s="15" t="s">
        <v>32</v>
      </c>
      <c r="D1105" s="15" t="s">
        <v>33</v>
      </c>
      <c r="E1105" s="15" t="s">
        <v>42</v>
      </c>
      <c r="F1105">
        <v>4</v>
      </c>
      <c r="G1105">
        <v>13</v>
      </c>
      <c r="H1105">
        <v>165</v>
      </c>
      <c r="I1105" s="15" t="s">
        <v>511</v>
      </c>
    </row>
    <row r="1106" spans="1:9" x14ac:dyDescent="0.25">
      <c r="A1106" s="1">
        <v>46235</v>
      </c>
      <c r="B1106">
        <v>5</v>
      </c>
      <c r="C1106" s="15" t="s">
        <v>13</v>
      </c>
      <c r="D1106" s="15" t="s">
        <v>14</v>
      </c>
      <c r="E1106" s="15" t="s">
        <v>34</v>
      </c>
      <c r="F1106">
        <v>1</v>
      </c>
      <c r="G1106">
        <v>8</v>
      </c>
      <c r="H1106">
        <v>165</v>
      </c>
      <c r="I1106" s="15" t="s">
        <v>512</v>
      </c>
    </row>
    <row r="1107" spans="1:9" x14ac:dyDescent="0.25">
      <c r="A1107" s="1">
        <v>46235</v>
      </c>
      <c r="B1107">
        <v>6</v>
      </c>
      <c r="C1107" s="15" t="s">
        <v>36</v>
      </c>
      <c r="D1107" s="15" t="s">
        <v>37</v>
      </c>
      <c r="E1107" s="15" t="s">
        <v>30</v>
      </c>
      <c r="F1107">
        <v>5</v>
      </c>
      <c r="G1107">
        <v>43</v>
      </c>
      <c r="H1107">
        <v>161</v>
      </c>
      <c r="I1107" s="15" t="s">
        <v>513</v>
      </c>
    </row>
    <row r="1108" spans="1:9" x14ac:dyDescent="0.25">
      <c r="A1108" s="1">
        <v>46235</v>
      </c>
      <c r="B1108">
        <v>7</v>
      </c>
      <c r="C1108" s="15" t="s">
        <v>40</v>
      </c>
      <c r="D1108" s="15" t="s">
        <v>41</v>
      </c>
      <c r="E1108" s="15" t="s">
        <v>45</v>
      </c>
      <c r="F1108">
        <v>5</v>
      </c>
      <c r="G1108">
        <v>43</v>
      </c>
      <c r="H1108">
        <v>159</v>
      </c>
      <c r="I1108" s="15" t="s">
        <v>514</v>
      </c>
    </row>
    <row r="1109" spans="1:9" x14ac:dyDescent="0.25">
      <c r="A1109" s="1">
        <v>46235</v>
      </c>
      <c r="B1109">
        <v>8</v>
      </c>
      <c r="C1109" s="15" t="s">
        <v>44</v>
      </c>
      <c r="D1109" s="15" t="s">
        <v>10</v>
      </c>
      <c r="E1109" s="15" t="s">
        <v>26</v>
      </c>
      <c r="F1109">
        <v>2</v>
      </c>
      <c r="G1109">
        <v>23</v>
      </c>
      <c r="H1109">
        <v>156</v>
      </c>
      <c r="I1109" s="15" t="s">
        <v>515</v>
      </c>
    </row>
    <row r="1110" spans="1:9" x14ac:dyDescent="0.25">
      <c r="A1110" s="1">
        <v>46235</v>
      </c>
      <c r="B1110">
        <v>9</v>
      </c>
      <c r="C1110" s="15" t="s">
        <v>47</v>
      </c>
      <c r="D1110" s="15" t="s">
        <v>41</v>
      </c>
      <c r="E1110" s="15" t="s">
        <v>15</v>
      </c>
      <c r="F1110">
        <v>2</v>
      </c>
      <c r="G1110">
        <v>48</v>
      </c>
      <c r="H1110">
        <v>152</v>
      </c>
      <c r="I1110" s="15" t="s">
        <v>516</v>
      </c>
    </row>
    <row r="1111" spans="1:9" x14ac:dyDescent="0.25">
      <c r="A1111" s="1">
        <v>46235</v>
      </c>
      <c r="B1111">
        <v>10</v>
      </c>
      <c r="C1111" s="15" t="s">
        <v>54</v>
      </c>
      <c r="D1111" s="15" t="s">
        <v>51</v>
      </c>
      <c r="E1111" s="15" t="s">
        <v>48</v>
      </c>
      <c r="F1111">
        <v>1</v>
      </c>
      <c r="G1111">
        <v>28</v>
      </c>
      <c r="H1111">
        <v>142</v>
      </c>
      <c r="I1111" s="15" t="s">
        <v>517</v>
      </c>
    </row>
    <row r="1112" spans="1:9" x14ac:dyDescent="0.25">
      <c r="A1112" s="1">
        <v>46235</v>
      </c>
      <c r="B1112">
        <v>11</v>
      </c>
      <c r="C1112" s="15" t="s">
        <v>50</v>
      </c>
      <c r="D1112" s="15" t="s">
        <v>51</v>
      </c>
      <c r="E1112" s="15" t="s">
        <v>59</v>
      </c>
      <c r="F1112">
        <v>4</v>
      </c>
      <c r="G1112">
        <v>21</v>
      </c>
      <c r="H1112">
        <v>140</v>
      </c>
      <c r="I1112" s="15" t="s">
        <v>518</v>
      </c>
    </row>
    <row r="1113" spans="1:9" x14ac:dyDescent="0.25">
      <c r="A1113" s="1">
        <v>46235</v>
      </c>
      <c r="B1113">
        <v>12</v>
      </c>
      <c r="C1113" s="15" t="s">
        <v>57</v>
      </c>
      <c r="D1113" s="15" t="s">
        <v>58</v>
      </c>
      <c r="E1113" s="15" t="s">
        <v>55</v>
      </c>
      <c r="F1113">
        <v>1</v>
      </c>
      <c r="G1113">
        <v>14</v>
      </c>
      <c r="H1113">
        <v>138</v>
      </c>
      <c r="I1113" s="15" t="s">
        <v>519</v>
      </c>
    </row>
    <row r="1114" spans="1:9" x14ac:dyDescent="0.25">
      <c r="A1114" s="1">
        <v>46235</v>
      </c>
      <c r="B1114">
        <v>13</v>
      </c>
      <c r="C1114" s="15" t="s">
        <v>61</v>
      </c>
      <c r="D1114" s="15" t="s">
        <v>62</v>
      </c>
      <c r="E1114" s="15" t="s">
        <v>52</v>
      </c>
      <c r="F1114">
        <v>1</v>
      </c>
      <c r="G1114">
        <v>10</v>
      </c>
      <c r="H1114">
        <v>138</v>
      </c>
      <c r="I1114" s="15" t="s">
        <v>520</v>
      </c>
    </row>
    <row r="1115" spans="1:9" x14ac:dyDescent="0.25">
      <c r="A1115" s="1">
        <v>46235</v>
      </c>
      <c r="B1115">
        <v>14</v>
      </c>
      <c r="C1115" s="15" t="s">
        <v>68</v>
      </c>
      <c r="D1115" s="15" t="s">
        <v>69</v>
      </c>
      <c r="E1115" s="15" t="s">
        <v>66</v>
      </c>
      <c r="F1115">
        <v>14</v>
      </c>
      <c r="G1115">
        <v>27</v>
      </c>
      <c r="H1115">
        <v>119</v>
      </c>
      <c r="I1115" s="15" t="s">
        <v>521</v>
      </c>
    </row>
    <row r="1116" spans="1:9" x14ac:dyDescent="0.25">
      <c r="A1116" s="1">
        <v>46235</v>
      </c>
      <c r="B1116">
        <v>15</v>
      </c>
      <c r="C1116" s="15" t="s">
        <v>65</v>
      </c>
      <c r="D1116" s="15" t="s">
        <v>58</v>
      </c>
      <c r="E1116" s="15" t="s">
        <v>63</v>
      </c>
      <c r="F1116">
        <v>3</v>
      </c>
      <c r="G1116">
        <v>6</v>
      </c>
      <c r="H1116">
        <v>117</v>
      </c>
      <c r="I1116" s="15" t="s">
        <v>522</v>
      </c>
    </row>
    <row r="1117" spans="1:9" x14ac:dyDescent="0.25">
      <c r="A1117" s="1">
        <v>46235</v>
      </c>
      <c r="B1117">
        <v>16</v>
      </c>
      <c r="C1117" s="15" t="s">
        <v>76</v>
      </c>
      <c r="D1117" s="15" t="s">
        <v>18</v>
      </c>
      <c r="E1117" s="15" t="s">
        <v>70</v>
      </c>
      <c r="F1117">
        <v>16</v>
      </c>
      <c r="G1117">
        <v>24</v>
      </c>
      <c r="H1117">
        <v>108</v>
      </c>
      <c r="I1117" s="15" t="s">
        <v>523</v>
      </c>
    </row>
    <row r="1118" spans="1:9" x14ac:dyDescent="0.25">
      <c r="A1118" s="1">
        <v>46235</v>
      </c>
      <c r="B1118">
        <v>17</v>
      </c>
      <c r="C1118" s="15" t="s">
        <v>112</v>
      </c>
      <c r="D1118" s="15" t="s">
        <v>113</v>
      </c>
      <c r="E1118" s="15" t="s">
        <v>418</v>
      </c>
      <c r="F1118">
        <v>17</v>
      </c>
      <c r="G1118">
        <v>6</v>
      </c>
      <c r="H1118">
        <v>107</v>
      </c>
      <c r="I1118" s="15" t="s">
        <v>524</v>
      </c>
    </row>
    <row r="1119" spans="1:9" x14ac:dyDescent="0.25">
      <c r="A1119" s="1">
        <v>46235</v>
      </c>
      <c r="B1119">
        <v>18</v>
      </c>
      <c r="C1119" s="15" t="s">
        <v>79</v>
      </c>
      <c r="D1119" s="15" t="s">
        <v>80</v>
      </c>
      <c r="E1119" s="15" t="s">
        <v>22</v>
      </c>
      <c r="F1119">
        <v>18</v>
      </c>
      <c r="G1119">
        <v>1</v>
      </c>
      <c r="H1119">
        <v>107</v>
      </c>
      <c r="I1119" s="15" t="s">
        <v>525</v>
      </c>
    </row>
    <row r="1120" spans="1:9" x14ac:dyDescent="0.25">
      <c r="A1120" s="1">
        <v>46235</v>
      </c>
      <c r="B1120">
        <v>19</v>
      </c>
      <c r="C1120" s="15" t="s">
        <v>72</v>
      </c>
      <c r="D1120" s="15" t="s">
        <v>73</v>
      </c>
      <c r="E1120" s="15" t="s">
        <v>81</v>
      </c>
      <c r="F1120">
        <v>12</v>
      </c>
      <c r="G1120">
        <v>23</v>
      </c>
      <c r="H1120">
        <v>106</v>
      </c>
      <c r="I1120" s="15" t="s">
        <v>526</v>
      </c>
    </row>
    <row r="1121" spans="1:9" x14ac:dyDescent="0.25">
      <c r="A1121" s="1">
        <v>46235</v>
      </c>
      <c r="B1121">
        <v>20</v>
      </c>
      <c r="C1121" s="15" t="s">
        <v>94</v>
      </c>
      <c r="D1121" s="15" t="s">
        <v>95</v>
      </c>
      <c r="E1121" s="15" t="s">
        <v>74</v>
      </c>
      <c r="F1121">
        <v>17</v>
      </c>
      <c r="G1121">
        <v>9</v>
      </c>
      <c r="H1121">
        <v>103</v>
      </c>
      <c r="I1121" s="15" t="s">
        <v>527</v>
      </c>
    </row>
    <row r="1122" spans="1:9" x14ac:dyDescent="0.25">
      <c r="A1122" s="1">
        <v>46235</v>
      </c>
      <c r="B1122">
        <v>21</v>
      </c>
      <c r="C1122" s="15" t="s">
        <v>108</v>
      </c>
      <c r="D1122" s="15" t="s">
        <v>109</v>
      </c>
      <c r="E1122" s="15" t="s">
        <v>77</v>
      </c>
      <c r="F1122">
        <v>6</v>
      </c>
      <c r="G1122">
        <v>29</v>
      </c>
      <c r="H1122">
        <v>101</v>
      </c>
      <c r="I1122" s="15" t="s">
        <v>528</v>
      </c>
    </row>
    <row r="1123" spans="1:9" x14ac:dyDescent="0.25">
      <c r="A1123" s="1">
        <v>46235</v>
      </c>
      <c r="B1123">
        <v>22</v>
      </c>
      <c r="C1123" s="15" t="s">
        <v>100</v>
      </c>
      <c r="D1123" s="15" t="s">
        <v>101</v>
      </c>
      <c r="E1123" s="15" t="s">
        <v>114</v>
      </c>
      <c r="F1123">
        <v>20</v>
      </c>
      <c r="G1123">
        <v>21</v>
      </c>
      <c r="H1123">
        <v>101</v>
      </c>
      <c r="I1123" s="15" t="s">
        <v>529</v>
      </c>
    </row>
    <row r="1124" spans="1:9" x14ac:dyDescent="0.25">
      <c r="A1124" s="1">
        <v>46235</v>
      </c>
      <c r="B1124">
        <v>23</v>
      </c>
      <c r="C1124" s="15" t="s">
        <v>120</v>
      </c>
      <c r="D1124" s="15" t="s">
        <v>58</v>
      </c>
      <c r="E1124" s="15" t="s">
        <v>96</v>
      </c>
      <c r="F1124">
        <v>5</v>
      </c>
      <c r="G1124">
        <v>9</v>
      </c>
      <c r="H1124">
        <v>92</v>
      </c>
      <c r="I1124" s="15" t="s">
        <v>530</v>
      </c>
    </row>
    <row r="1125" spans="1:9" x14ac:dyDescent="0.25">
      <c r="A1125" s="1">
        <v>46235</v>
      </c>
      <c r="B1125">
        <v>24</v>
      </c>
      <c r="C1125" s="15" t="s">
        <v>104</v>
      </c>
      <c r="D1125" s="15" t="s">
        <v>105</v>
      </c>
      <c r="E1125" s="15" t="s">
        <v>125</v>
      </c>
      <c r="F1125">
        <v>16</v>
      </c>
      <c r="G1125">
        <v>24</v>
      </c>
      <c r="H1125">
        <v>91</v>
      </c>
      <c r="I1125" s="15" t="s">
        <v>531</v>
      </c>
    </row>
    <row r="1126" spans="1:9" x14ac:dyDescent="0.25">
      <c r="A1126" s="1">
        <v>46235</v>
      </c>
      <c r="B1126">
        <v>25</v>
      </c>
      <c r="C1126" s="15" t="s">
        <v>532</v>
      </c>
      <c r="D1126" s="15" t="s">
        <v>233</v>
      </c>
      <c r="E1126" s="15" t="s">
        <v>121</v>
      </c>
      <c r="F1126">
        <v>19</v>
      </c>
      <c r="G1126">
        <v>31</v>
      </c>
      <c r="H1126">
        <v>84</v>
      </c>
      <c r="I1126" s="15" t="s">
        <v>533</v>
      </c>
    </row>
    <row r="1127" spans="1:9" x14ac:dyDescent="0.25">
      <c r="A1127" s="1">
        <v>46235</v>
      </c>
      <c r="B1127">
        <v>26</v>
      </c>
      <c r="C1127" s="15" t="s">
        <v>166</v>
      </c>
      <c r="D1127" s="15" t="s">
        <v>167</v>
      </c>
      <c r="E1127" s="15" t="s">
        <v>230</v>
      </c>
      <c r="F1127">
        <v>26</v>
      </c>
      <c r="G1127">
        <v>10</v>
      </c>
      <c r="H1127">
        <v>84</v>
      </c>
      <c r="I1127" s="15" t="s">
        <v>534</v>
      </c>
    </row>
    <row r="1128" spans="1:9" x14ac:dyDescent="0.25">
      <c r="A1128" s="1">
        <v>46235</v>
      </c>
      <c r="B1128">
        <v>27</v>
      </c>
      <c r="C1128" s="15" t="s">
        <v>129</v>
      </c>
      <c r="D1128" s="15" t="s">
        <v>62</v>
      </c>
      <c r="E1128" s="15" t="s">
        <v>106</v>
      </c>
      <c r="F1128">
        <v>4</v>
      </c>
      <c r="G1128">
        <v>10</v>
      </c>
      <c r="H1128">
        <v>82</v>
      </c>
      <c r="I1128" s="15" t="s">
        <v>535</v>
      </c>
    </row>
    <row r="1129" spans="1:9" x14ac:dyDescent="0.25">
      <c r="A1129" s="1">
        <v>46235</v>
      </c>
      <c r="B1129">
        <v>28</v>
      </c>
      <c r="C1129" s="15" t="s">
        <v>136</v>
      </c>
      <c r="D1129" s="15" t="s">
        <v>137</v>
      </c>
      <c r="E1129" s="15" t="s">
        <v>102</v>
      </c>
      <c r="F1129">
        <v>15</v>
      </c>
      <c r="G1129">
        <v>24</v>
      </c>
      <c r="H1129">
        <v>79</v>
      </c>
      <c r="I1129" s="15" t="s">
        <v>536</v>
      </c>
    </row>
    <row r="1130" spans="1:9" x14ac:dyDescent="0.25">
      <c r="A1130" s="1">
        <v>46235</v>
      </c>
      <c r="B1130">
        <v>29</v>
      </c>
      <c r="C1130" s="15" t="s">
        <v>390</v>
      </c>
      <c r="D1130" s="15" t="s">
        <v>391</v>
      </c>
      <c r="E1130" s="15" t="s">
        <v>130</v>
      </c>
      <c r="F1130">
        <v>8</v>
      </c>
      <c r="G1130">
        <v>22</v>
      </c>
      <c r="H1130">
        <v>78</v>
      </c>
      <c r="I1130" s="15" t="s">
        <v>537</v>
      </c>
    </row>
    <row r="1131" spans="1:9" x14ac:dyDescent="0.25">
      <c r="A1131" s="1">
        <v>46235</v>
      </c>
      <c r="B1131">
        <v>30</v>
      </c>
      <c r="C1131" s="15" t="s">
        <v>147</v>
      </c>
      <c r="D1131" s="15" t="s">
        <v>148</v>
      </c>
      <c r="E1131" s="15" t="s">
        <v>149</v>
      </c>
      <c r="F1131">
        <v>25</v>
      </c>
      <c r="G1131">
        <v>11</v>
      </c>
      <c r="H1131">
        <v>74</v>
      </c>
      <c r="I1131" s="15" t="s">
        <v>538</v>
      </c>
    </row>
    <row r="1132" spans="1:9" x14ac:dyDescent="0.25">
      <c r="A1132" s="1">
        <v>46235</v>
      </c>
      <c r="B1132">
        <v>31</v>
      </c>
      <c r="C1132" s="15" t="s">
        <v>393</v>
      </c>
      <c r="D1132" s="15" t="s">
        <v>394</v>
      </c>
      <c r="E1132" s="15" t="s">
        <v>385</v>
      </c>
      <c r="F1132">
        <v>4</v>
      </c>
      <c r="G1132">
        <v>20</v>
      </c>
      <c r="H1132">
        <v>71</v>
      </c>
      <c r="I1132" s="15" t="s">
        <v>539</v>
      </c>
    </row>
    <row r="1133" spans="1:9" x14ac:dyDescent="0.25">
      <c r="A1133" s="1">
        <v>46235</v>
      </c>
      <c r="B1133">
        <v>32</v>
      </c>
      <c r="C1133" s="15" t="s">
        <v>140</v>
      </c>
      <c r="D1133" s="15" t="s">
        <v>141</v>
      </c>
      <c r="E1133" s="15" t="s">
        <v>388</v>
      </c>
      <c r="F1133">
        <v>32</v>
      </c>
      <c r="G1133">
        <v>18</v>
      </c>
      <c r="H1133">
        <v>70</v>
      </c>
      <c r="I1133" s="15" t="s">
        <v>540</v>
      </c>
    </row>
    <row r="1134" spans="1:9" x14ac:dyDescent="0.25">
      <c r="A1134" s="1">
        <v>46235</v>
      </c>
      <c r="B1134">
        <v>33</v>
      </c>
      <c r="C1134" s="15" t="s">
        <v>478</v>
      </c>
      <c r="D1134" s="15" t="s">
        <v>323</v>
      </c>
      <c r="E1134" s="15" t="s">
        <v>22</v>
      </c>
      <c r="F1134">
        <v>33</v>
      </c>
      <c r="G1134">
        <v>4</v>
      </c>
      <c r="H1134">
        <v>69</v>
      </c>
      <c r="I1134" s="15" t="s">
        <v>541</v>
      </c>
    </row>
    <row r="1135" spans="1:9" x14ac:dyDescent="0.25">
      <c r="A1135" s="1">
        <v>46235</v>
      </c>
      <c r="B1135">
        <v>34</v>
      </c>
      <c r="C1135" s="15" t="s">
        <v>398</v>
      </c>
      <c r="D1135" s="15" t="s">
        <v>399</v>
      </c>
      <c r="E1135" s="15" t="s">
        <v>180</v>
      </c>
      <c r="F1135">
        <v>21</v>
      </c>
      <c r="G1135">
        <v>21</v>
      </c>
      <c r="H1135">
        <v>67</v>
      </c>
      <c r="I1135" s="15" t="s">
        <v>542</v>
      </c>
    </row>
    <row r="1136" spans="1:9" x14ac:dyDescent="0.25">
      <c r="A1136" s="1">
        <v>46235</v>
      </c>
      <c r="B1136">
        <v>35</v>
      </c>
      <c r="C1136" s="15" t="s">
        <v>182</v>
      </c>
      <c r="D1136" s="15" t="s">
        <v>183</v>
      </c>
      <c r="E1136" s="15" t="s">
        <v>157</v>
      </c>
      <c r="F1136">
        <v>34</v>
      </c>
      <c r="G1136">
        <v>15</v>
      </c>
      <c r="H1136">
        <v>67</v>
      </c>
      <c r="I1136" s="15" t="s">
        <v>543</v>
      </c>
    </row>
    <row r="1137" spans="1:9" x14ac:dyDescent="0.25">
      <c r="A1137" s="1">
        <v>46235</v>
      </c>
      <c r="B1137">
        <v>36</v>
      </c>
      <c r="C1137" s="15" t="s">
        <v>144</v>
      </c>
      <c r="D1137" s="15" t="s">
        <v>10</v>
      </c>
      <c r="E1137" s="15" t="s">
        <v>195</v>
      </c>
      <c r="F1137">
        <v>21</v>
      </c>
      <c r="G1137">
        <v>18</v>
      </c>
      <c r="H1137">
        <v>66</v>
      </c>
      <c r="I1137" s="15" t="s">
        <v>544</v>
      </c>
    </row>
    <row r="1138" spans="1:9" x14ac:dyDescent="0.25">
      <c r="A1138" s="1">
        <v>46235</v>
      </c>
      <c r="B1138">
        <v>37</v>
      </c>
      <c r="C1138" s="15" t="s">
        <v>155</v>
      </c>
      <c r="D1138" s="15" t="s">
        <v>156</v>
      </c>
      <c r="E1138" s="15" t="s">
        <v>168</v>
      </c>
      <c r="F1138">
        <v>37</v>
      </c>
      <c r="G1138">
        <v>13</v>
      </c>
      <c r="H1138">
        <v>65</v>
      </c>
      <c r="I1138" s="15" t="s">
        <v>545</v>
      </c>
    </row>
    <row r="1139" spans="1:9" x14ac:dyDescent="0.25">
      <c r="A1139" s="1">
        <v>46235</v>
      </c>
      <c r="B1139">
        <v>38</v>
      </c>
      <c r="C1139" s="15" t="s">
        <v>178</v>
      </c>
      <c r="D1139" s="15" t="s">
        <v>179</v>
      </c>
      <c r="E1139" s="15" t="s">
        <v>210</v>
      </c>
      <c r="F1139">
        <v>33</v>
      </c>
      <c r="G1139">
        <v>18</v>
      </c>
      <c r="H1139">
        <v>63</v>
      </c>
      <c r="I1139" s="15" t="s">
        <v>546</v>
      </c>
    </row>
    <row r="1140" spans="1:9" x14ac:dyDescent="0.25">
      <c r="A1140" s="1">
        <v>46235</v>
      </c>
      <c r="B1140">
        <v>39</v>
      </c>
      <c r="C1140" s="15" t="s">
        <v>174</v>
      </c>
      <c r="D1140" s="15" t="s">
        <v>175</v>
      </c>
      <c r="E1140" s="15" t="s">
        <v>188</v>
      </c>
      <c r="F1140">
        <v>15</v>
      </c>
      <c r="G1140">
        <v>25</v>
      </c>
      <c r="H1140">
        <v>63</v>
      </c>
      <c r="I1140" s="15" t="s">
        <v>547</v>
      </c>
    </row>
    <row r="1141" spans="1:9" x14ac:dyDescent="0.25">
      <c r="A1141" s="1">
        <v>46235</v>
      </c>
      <c r="B1141">
        <v>40</v>
      </c>
      <c r="C1141" s="15" t="s">
        <v>216</v>
      </c>
      <c r="D1141" s="15" t="s">
        <v>8670</v>
      </c>
      <c r="E1141" s="15" t="s">
        <v>203</v>
      </c>
      <c r="F1141">
        <v>40</v>
      </c>
      <c r="G1141">
        <v>8</v>
      </c>
      <c r="H1141">
        <v>61</v>
      </c>
      <c r="I1141" s="15" t="s">
        <v>8728</v>
      </c>
    </row>
    <row r="1142" spans="1:9" x14ac:dyDescent="0.25">
      <c r="A1142" s="1">
        <v>46235</v>
      </c>
      <c r="B1142">
        <v>41</v>
      </c>
      <c r="C1142" s="15" t="s">
        <v>162</v>
      </c>
      <c r="D1142" s="15" t="s">
        <v>163</v>
      </c>
      <c r="E1142" s="15" t="s">
        <v>415</v>
      </c>
      <c r="F1142">
        <v>41</v>
      </c>
      <c r="G1142">
        <v>15</v>
      </c>
      <c r="H1142">
        <v>60</v>
      </c>
      <c r="I1142" s="15" t="s">
        <v>548</v>
      </c>
    </row>
    <row r="1143" spans="1:9" x14ac:dyDescent="0.25">
      <c r="A1143" s="1">
        <v>46235</v>
      </c>
      <c r="B1143">
        <v>42</v>
      </c>
      <c r="C1143" s="15" t="s">
        <v>151</v>
      </c>
      <c r="D1143" s="15" t="s">
        <v>152</v>
      </c>
      <c r="E1143" s="15" t="s">
        <v>145</v>
      </c>
      <c r="F1143">
        <v>26</v>
      </c>
      <c r="G1143">
        <v>3</v>
      </c>
      <c r="H1143">
        <v>59</v>
      </c>
      <c r="I1143" s="15" t="s">
        <v>549</v>
      </c>
    </row>
    <row r="1144" spans="1:9" x14ac:dyDescent="0.25">
      <c r="A1144" s="1">
        <v>46235</v>
      </c>
      <c r="B1144">
        <v>43</v>
      </c>
      <c r="C1144" s="15" t="s">
        <v>406</v>
      </c>
      <c r="D1144" s="15" t="s">
        <v>407</v>
      </c>
      <c r="E1144" s="15" t="s">
        <v>153</v>
      </c>
      <c r="F1144">
        <v>26</v>
      </c>
      <c r="G1144">
        <v>25</v>
      </c>
      <c r="H1144">
        <v>58</v>
      </c>
      <c r="I1144" s="15" t="s">
        <v>550</v>
      </c>
    </row>
    <row r="1145" spans="1:9" x14ac:dyDescent="0.25">
      <c r="A1145" s="1">
        <v>46235</v>
      </c>
      <c r="B1145">
        <v>44</v>
      </c>
      <c r="C1145" s="15" t="s">
        <v>412</v>
      </c>
      <c r="D1145" s="15" t="s">
        <v>413</v>
      </c>
      <c r="E1145" s="15" t="s">
        <v>256</v>
      </c>
      <c r="F1145">
        <v>26</v>
      </c>
      <c r="G1145">
        <v>9</v>
      </c>
      <c r="H1145">
        <v>57</v>
      </c>
      <c r="I1145" s="15" t="s">
        <v>551</v>
      </c>
    </row>
    <row r="1146" spans="1:9" x14ac:dyDescent="0.25">
      <c r="A1146" s="1">
        <v>46235</v>
      </c>
      <c r="B1146">
        <v>45</v>
      </c>
      <c r="C1146" s="15" t="s">
        <v>255</v>
      </c>
      <c r="D1146" s="15" t="s">
        <v>58</v>
      </c>
      <c r="E1146" s="15" t="s">
        <v>184</v>
      </c>
      <c r="F1146">
        <v>9</v>
      </c>
      <c r="G1146">
        <v>6</v>
      </c>
      <c r="H1146">
        <v>56</v>
      </c>
      <c r="I1146" s="15" t="s">
        <v>552</v>
      </c>
    </row>
    <row r="1147" spans="1:9" x14ac:dyDescent="0.25">
      <c r="A1147" s="1">
        <v>46235</v>
      </c>
      <c r="B1147">
        <v>46</v>
      </c>
      <c r="C1147" s="15" t="s">
        <v>209</v>
      </c>
      <c r="D1147" s="15" t="s">
        <v>156</v>
      </c>
      <c r="E1147" s="15" t="s">
        <v>214</v>
      </c>
      <c r="F1147">
        <v>9</v>
      </c>
      <c r="G1147">
        <v>13</v>
      </c>
      <c r="H1147">
        <v>56</v>
      </c>
      <c r="I1147" s="15" t="s">
        <v>553</v>
      </c>
    </row>
    <row r="1148" spans="1:9" x14ac:dyDescent="0.25">
      <c r="A1148" s="1">
        <v>46235</v>
      </c>
      <c r="B1148">
        <v>47</v>
      </c>
      <c r="C1148" s="15" t="s">
        <v>224</v>
      </c>
      <c r="D1148" s="15" t="s">
        <v>225</v>
      </c>
      <c r="E1148" s="15" t="s">
        <v>260</v>
      </c>
      <c r="F1148">
        <v>17</v>
      </c>
      <c r="G1148">
        <v>23</v>
      </c>
      <c r="H1148">
        <v>55</v>
      </c>
      <c r="I1148" s="15" t="s">
        <v>554</v>
      </c>
    </row>
    <row r="1149" spans="1:9" x14ac:dyDescent="0.25">
      <c r="A1149" s="1">
        <v>46235</v>
      </c>
      <c r="B1149">
        <v>48</v>
      </c>
      <c r="C1149" s="15" t="s">
        <v>186</v>
      </c>
      <c r="D1149" s="15" t="s">
        <v>187</v>
      </c>
      <c r="E1149" s="15" t="s">
        <v>207</v>
      </c>
      <c r="F1149">
        <v>48</v>
      </c>
      <c r="G1149">
        <v>8</v>
      </c>
      <c r="H1149">
        <v>54</v>
      </c>
      <c r="I1149" s="15" t="s">
        <v>555</v>
      </c>
    </row>
    <row r="1150" spans="1:9" x14ac:dyDescent="0.25">
      <c r="A1150" s="1">
        <v>46235</v>
      </c>
      <c r="B1150">
        <v>49</v>
      </c>
      <c r="C1150" s="15" t="s">
        <v>193</v>
      </c>
      <c r="D1150" s="15" t="s">
        <v>194</v>
      </c>
      <c r="E1150" s="15" t="s">
        <v>282</v>
      </c>
      <c r="F1150">
        <v>49</v>
      </c>
      <c r="G1150">
        <v>3</v>
      </c>
      <c r="H1150">
        <v>54</v>
      </c>
      <c r="I1150" s="15" t="s">
        <v>556</v>
      </c>
    </row>
    <row r="1151" spans="1:9" x14ac:dyDescent="0.25">
      <c r="A1151" s="1">
        <v>46235</v>
      </c>
      <c r="B1151">
        <v>50</v>
      </c>
      <c r="C1151" s="15" t="s">
        <v>273</v>
      </c>
      <c r="D1151" s="15" t="s">
        <v>274</v>
      </c>
      <c r="E1151" s="15" t="s">
        <v>253</v>
      </c>
      <c r="F1151">
        <v>50</v>
      </c>
      <c r="G1151">
        <v>3</v>
      </c>
      <c r="H1151">
        <v>53</v>
      </c>
      <c r="I1151" s="15" t="s">
        <v>557</v>
      </c>
    </row>
    <row r="1152" spans="1:9" x14ac:dyDescent="0.25">
      <c r="A1152" s="1">
        <v>46235</v>
      </c>
      <c r="B1152">
        <v>51</v>
      </c>
      <c r="C1152" s="15" t="s">
        <v>558</v>
      </c>
      <c r="D1152" s="15" t="s">
        <v>167</v>
      </c>
      <c r="E1152" s="15" t="s">
        <v>22</v>
      </c>
      <c r="F1152">
        <v>51</v>
      </c>
      <c r="G1152">
        <v>1</v>
      </c>
      <c r="H1152">
        <v>53</v>
      </c>
      <c r="I1152" s="15" t="s">
        <v>559</v>
      </c>
    </row>
    <row r="1153" spans="1:9" x14ac:dyDescent="0.25">
      <c r="A1153" s="1">
        <v>46235</v>
      </c>
      <c r="B1153">
        <v>52</v>
      </c>
      <c r="C1153" s="15" t="s">
        <v>277</v>
      </c>
      <c r="D1153" s="15" t="s">
        <v>62</v>
      </c>
      <c r="E1153" s="15" t="s">
        <v>242</v>
      </c>
      <c r="F1153">
        <v>9</v>
      </c>
      <c r="G1153">
        <v>10</v>
      </c>
      <c r="H1153">
        <v>51</v>
      </c>
      <c r="I1153" s="15" t="s">
        <v>560</v>
      </c>
    </row>
    <row r="1154" spans="1:9" x14ac:dyDescent="0.25">
      <c r="A1154" s="1">
        <v>46235</v>
      </c>
      <c r="B1154">
        <v>53</v>
      </c>
      <c r="C1154" s="15" t="s">
        <v>212</v>
      </c>
      <c r="D1154" s="15" t="s">
        <v>213</v>
      </c>
      <c r="E1154" s="15" t="s">
        <v>267</v>
      </c>
      <c r="F1154">
        <v>49</v>
      </c>
      <c r="G1154">
        <v>25</v>
      </c>
      <c r="H1154">
        <v>51</v>
      </c>
      <c r="I1154" s="15" t="s">
        <v>561</v>
      </c>
    </row>
    <row r="1155" spans="1:9" x14ac:dyDescent="0.25">
      <c r="A1155" s="1">
        <v>46235</v>
      </c>
      <c r="B1155">
        <v>54</v>
      </c>
      <c r="C1155" s="15" t="s">
        <v>258</v>
      </c>
      <c r="D1155" s="15" t="s">
        <v>259</v>
      </c>
      <c r="E1155" s="15" t="s">
        <v>234</v>
      </c>
      <c r="F1155">
        <v>54</v>
      </c>
      <c r="G1155">
        <v>11</v>
      </c>
      <c r="H1155">
        <v>51</v>
      </c>
      <c r="I1155" s="15" t="s">
        <v>562</v>
      </c>
    </row>
    <row r="1156" spans="1:9" x14ac:dyDescent="0.25">
      <c r="A1156" s="1">
        <v>46235</v>
      </c>
      <c r="B1156">
        <v>55</v>
      </c>
      <c r="C1156" s="15" t="s">
        <v>563</v>
      </c>
      <c r="D1156" s="15" t="s">
        <v>167</v>
      </c>
      <c r="E1156" s="15" t="s">
        <v>341</v>
      </c>
      <c r="F1156">
        <v>54</v>
      </c>
      <c r="G1156">
        <v>4</v>
      </c>
      <c r="H1156">
        <v>51</v>
      </c>
      <c r="I1156" s="15" t="s">
        <v>564</v>
      </c>
    </row>
    <row r="1157" spans="1:9" x14ac:dyDescent="0.25">
      <c r="A1157" s="1">
        <v>46235</v>
      </c>
      <c r="B1157">
        <v>56</v>
      </c>
      <c r="C1157" s="15" t="s">
        <v>232</v>
      </c>
      <c r="D1157" s="15" t="s">
        <v>233</v>
      </c>
      <c r="E1157" s="15" t="s">
        <v>271</v>
      </c>
      <c r="F1157">
        <v>56</v>
      </c>
      <c r="G1157">
        <v>3</v>
      </c>
      <c r="H1157">
        <v>50</v>
      </c>
      <c r="I1157" s="15" t="s">
        <v>565</v>
      </c>
    </row>
    <row r="1158" spans="1:9" x14ac:dyDescent="0.25">
      <c r="A1158" s="1">
        <v>46235</v>
      </c>
      <c r="B1158">
        <v>57</v>
      </c>
      <c r="C1158" s="15" t="s">
        <v>434</v>
      </c>
      <c r="D1158" s="15" t="s">
        <v>435</v>
      </c>
      <c r="E1158" s="15" t="s">
        <v>250</v>
      </c>
      <c r="F1158">
        <v>37</v>
      </c>
      <c r="G1158">
        <v>19</v>
      </c>
      <c r="H1158">
        <v>49</v>
      </c>
      <c r="I1158" s="15" t="s">
        <v>566</v>
      </c>
    </row>
    <row r="1159" spans="1:9" x14ac:dyDescent="0.25">
      <c r="A1159" s="1">
        <v>46235</v>
      </c>
      <c r="B1159">
        <v>58</v>
      </c>
      <c r="C1159" s="15" t="s">
        <v>280</v>
      </c>
      <c r="D1159" s="15" t="s">
        <v>281</v>
      </c>
      <c r="E1159" s="15" t="s">
        <v>199</v>
      </c>
      <c r="F1159">
        <v>58</v>
      </c>
      <c r="G1159">
        <v>7</v>
      </c>
      <c r="H1159">
        <v>49</v>
      </c>
      <c r="I1159" s="15" t="s">
        <v>567</v>
      </c>
    </row>
    <row r="1160" spans="1:9" x14ac:dyDescent="0.25">
      <c r="A1160" s="1">
        <v>46235</v>
      </c>
      <c r="B1160">
        <v>59</v>
      </c>
      <c r="C1160" s="15" t="s">
        <v>266</v>
      </c>
      <c r="D1160" s="15" t="s">
        <v>137</v>
      </c>
      <c r="E1160" s="15" t="s">
        <v>264</v>
      </c>
      <c r="F1160">
        <v>30</v>
      </c>
      <c r="G1160">
        <v>4</v>
      </c>
      <c r="H1160">
        <v>49</v>
      </c>
      <c r="I1160" s="15" t="s">
        <v>568</v>
      </c>
    </row>
    <row r="1161" spans="1:9" x14ac:dyDescent="0.25">
      <c r="A1161" s="1">
        <v>46235</v>
      </c>
      <c r="B1161">
        <v>60</v>
      </c>
      <c r="C1161" s="15" t="s">
        <v>228</v>
      </c>
      <c r="D1161" s="15" t="s">
        <v>229</v>
      </c>
      <c r="E1161" s="15" t="s">
        <v>569</v>
      </c>
      <c r="F1161">
        <v>60</v>
      </c>
      <c r="G1161">
        <v>5</v>
      </c>
      <c r="H1161">
        <v>49</v>
      </c>
      <c r="I1161" s="15" t="s">
        <v>570</v>
      </c>
    </row>
    <row r="1162" spans="1:9" x14ac:dyDescent="0.25">
      <c r="A1162" s="1">
        <v>46235</v>
      </c>
      <c r="B1162">
        <v>61</v>
      </c>
      <c r="C1162" s="15" t="s">
        <v>252</v>
      </c>
      <c r="D1162" s="15" t="s">
        <v>156</v>
      </c>
      <c r="E1162" s="15" t="s">
        <v>310</v>
      </c>
      <c r="F1162">
        <v>26</v>
      </c>
      <c r="G1162">
        <v>13</v>
      </c>
      <c r="H1162">
        <v>49</v>
      </c>
      <c r="I1162" s="15" t="s">
        <v>571</v>
      </c>
    </row>
    <row r="1163" spans="1:9" x14ac:dyDescent="0.25">
      <c r="A1163" s="1">
        <v>46235</v>
      </c>
      <c r="B1163">
        <v>62</v>
      </c>
      <c r="C1163" s="15" t="s">
        <v>240</v>
      </c>
      <c r="D1163" s="15" t="s">
        <v>241</v>
      </c>
      <c r="E1163" s="15" t="s">
        <v>439</v>
      </c>
      <c r="F1163">
        <v>62</v>
      </c>
      <c r="G1163">
        <v>15</v>
      </c>
      <c r="H1163">
        <v>48</v>
      </c>
      <c r="I1163" s="15" t="s">
        <v>572</v>
      </c>
    </row>
    <row r="1164" spans="1:9" x14ac:dyDescent="0.25">
      <c r="A1164" s="1">
        <v>46235</v>
      </c>
      <c r="B1164">
        <v>63</v>
      </c>
      <c r="C1164" s="15" t="s">
        <v>221</v>
      </c>
      <c r="D1164" s="15" t="s">
        <v>73</v>
      </c>
      <c r="E1164" s="15" t="s">
        <v>465</v>
      </c>
      <c r="F1164">
        <v>46</v>
      </c>
      <c r="G1164">
        <v>17</v>
      </c>
      <c r="H1164">
        <v>48</v>
      </c>
      <c r="I1164" s="15" t="s">
        <v>573</v>
      </c>
    </row>
    <row r="1165" spans="1:9" x14ac:dyDescent="0.25">
      <c r="A1165" s="1">
        <v>46235</v>
      </c>
      <c r="B1165">
        <v>64</v>
      </c>
      <c r="C1165" s="15" t="s">
        <v>244</v>
      </c>
      <c r="D1165" s="15" t="s">
        <v>245</v>
      </c>
      <c r="E1165" s="15" t="s">
        <v>290</v>
      </c>
      <c r="F1165">
        <v>52</v>
      </c>
      <c r="G1165">
        <v>16</v>
      </c>
      <c r="H1165">
        <v>48</v>
      </c>
      <c r="I1165" s="15" t="s">
        <v>574</v>
      </c>
    </row>
    <row r="1166" spans="1:9" x14ac:dyDescent="0.25">
      <c r="A1166" s="1">
        <v>46235</v>
      </c>
      <c r="B1166">
        <v>65</v>
      </c>
      <c r="C1166" s="15" t="s">
        <v>284</v>
      </c>
      <c r="D1166" s="15" t="s">
        <v>285</v>
      </c>
      <c r="E1166" s="15" t="s">
        <v>238</v>
      </c>
      <c r="F1166">
        <v>2</v>
      </c>
      <c r="G1166">
        <v>10</v>
      </c>
      <c r="H1166">
        <v>48</v>
      </c>
      <c r="I1166" s="15" t="s">
        <v>575</v>
      </c>
    </row>
    <row r="1167" spans="1:9" x14ac:dyDescent="0.25">
      <c r="A1167" s="1">
        <v>46235</v>
      </c>
      <c r="B1167">
        <v>66</v>
      </c>
      <c r="C1167" s="15" t="s">
        <v>309</v>
      </c>
      <c r="D1167" s="15" t="s">
        <v>58</v>
      </c>
      <c r="E1167" s="15" t="s">
        <v>275</v>
      </c>
      <c r="F1167">
        <v>12</v>
      </c>
      <c r="G1167">
        <v>6</v>
      </c>
      <c r="H1167">
        <v>47</v>
      </c>
      <c r="I1167" s="15" t="s">
        <v>576</v>
      </c>
    </row>
    <row r="1168" spans="1:9" x14ac:dyDescent="0.25">
      <c r="A1168" s="1">
        <v>46235</v>
      </c>
      <c r="B1168">
        <v>67</v>
      </c>
      <c r="C1168" s="15" t="s">
        <v>201</v>
      </c>
      <c r="D1168" s="15" t="s">
        <v>202</v>
      </c>
      <c r="E1168" s="15" t="s">
        <v>345</v>
      </c>
      <c r="F1168">
        <v>67</v>
      </c>
      <c r="G1168">
        <v>3</v>
      </c>
      <c r="H1168">
        <v>47</v>
      </c>
      <c r="I1168" s="15" t="s">
        <v>577</v>
      </c>
    </row>
    <row r="1169" spans="1:9" x14ac:dyDescent="0.25">
      <c r="A1169" s="1">
        <v>46235</v>
      </c>
      <c r="B1169">
        <v>68</v>
      </c>
      <c r="C1169" s="15" t="s">
        <v>205</v>
      </c>
      <c r="D1169" s="15" t="s">
        <v>206</v>
      </c>
      <c r="E1169" s="15" t="s">
        <v>172</v>
      </c>
      <c r="F1169">
        <v>68</v>
      </c>
      <c r="G1169">
        <v>7</v>
      </c>
      <c r="H1169">
        <v>47</v>
      </c>
      <c r="I1169" s="15" t="s">
        <v>578</v>
      </c>
    </row>
    <row r="1170" spans="1:9" x14ac:dyDescent="0.25">
      <c r="A1170" s="1">
        <v>46235</v>
      </c>
      <c r="B1170">
        <v>69</v>
      </c>
      <c r="C1170" s="15" t="s">
        <v>248</v>
      </c>
      <c r="D1170" s="15" t="s">
        <v>249</v>
      </c>
      <c r="E1170" s="15" t="s">
        <v>579</v>
      </c>
      <c r="F1170">
        <v>64</v>
      </c>
      <c r="G1170">
        <v>18</v>
      </c>
      <c r="H1170">
        <v>46</v>
      </c>
      <c r="I1170" s="15" t="s">
        <v>580</v>
      </c>
    </row>
    <row r="1171" spans="1:9" x14ac:dyDescent="0.25">
      <c r="A1171" s="1">
        <v>46235</v>
      </c>
      <c r="B1171">
        <v>70</v>
      </c>
      <c r="C1171" s="15" t="s">
        <v>197</v>
      </c>
      <c r="D1171" s="15" t="s">
        <v>198</v>
      </c>
      <c r="E1171" s="15" t="s">
        <v>476</v>
      </c>
      <c r="F1171">
        <v>70</v>
      </c>
      <c r="G1171">
        <v>14</v>
      </c>
      <c r="H1171">
        <v>46</v>
      </c>
      <c r="I1171" s="15" t="s">
        <v>581</v>
      </c>
    </row>
    <row r="1172" spans="1:9" x14ac:dyDescent="0.25">
      <c r="A1172" s="1">
        <v>46235</v>
      </c>
      <c r="B1172">
        <v>71</v>
      </c>
      <c r="C1172" s="15" t="s">
        <v>295</v>
      </c>
      <c r="D1172" s="15" t="s">
        <v>58</v>
      </c>
      <c r="E1172" s="15" t="s">
        <v>286</v>
      </c>
      <c r="F1172">
        <v>20</v>
      </c>
      <c r="G1172">
        <v>6</v>
      </c>
      <c r="H1172">
        <v>45</v>
      </c>
      <c r="I1172" s="15" t="s">
        <v>582</v>
      </c>
    </row>
    <row r="1173" spans="1:9" x14ac:dyDescent="0.25">
      <c r="A1173" s="1">
        <v>46235</v>
      </c>
      <c r="B1173">
        <v>72</v>
      </c>
      <c r="C1173" s="15" t="s">
        <v>236</v>
      </c>
      <c r="D1173" s="15" t="s">
        <v>237</v>
      </c>
      <c r="E1173" s="15" t="s">
        <v>442</v>
      </c>
      <c r="F1173">
        <v>27</v>
      </c>
      <c r="G1173">
        <v>12</v>
      </c>
      <c r="H1173">
        <v>45</v>
      </c>
      <c r="I1173" s="15" t="s">
        <v>583</v>
      </c>
    </row>
    <row r="1174" spans="1:9" x14ac:dyDescent="0.25">
      <c r="A1174" s="1">
        <v>46235</v>
      </c>
      <c r="B1174">
        <v>73</v>
      </c>
      <c r="C1174" s="15" t="s">
        <v>288</v>
      </c>
      <c r="D1174" s="15" t="s">
        <v>289</v>
      </c>
      <c r="E1174" s="15" t="s">
        <v>351</v>
      </c>
      <c r="F1174">
        <v>31</v>
      </c>
      <c r="G1174">
        <v>25</v>
      </c>
      <c r="H1174">
        <v>45</v>
      </c>
      <c r="I1174" s="15" t="s">
        <v>584</v>
      </c>
    </row>
    <row r="1175" spans="1:9" x14ac:dyDescent="0.25">
      <c r="A1175" s="1">
        <v>46235</v>
      </c>
      <c r="B1175">
        <v>74</v>
      </c>
      <c r="C1175" s="15" t="s">
        <v>312</v>
      </c>
      <c r="D1175" s="15" t="s">
        <v>313</v>
      </c>
      <c r="E1175" s="15" t="s">
        <v>296</v>
      </c>
      <c r="F1175">
        <v>38</v>
      </c>
      <c r="G1175">
        <v>6</v>
      </c>
      <c r="H1175">
        <v>45</v>
      </c>
      <c r="I1175" s="15" t="s">
        <v>585</v>
      </c>
    </row>
    <row r="1176" spans="1:9" x14ac:dyDescent="0.25">
      <c r="A1176" s="1">
        <v>46235</v>
      </c>
      <c r="B1176">
        <v>75</v>
      </c>
      <c r="C1176" s="15" t="s">
        <v>262</v>
      </c>
      <c r="D1176" s="15" t="s">
        <v>263</v>
      </c>
      <c r="E1176" s="15" t="s">
        <v>586</v>
      </c>
      <c r="F1176">
        <v>66</v>
      </c>
      <c r="G1176">
        <v>7</v>
      </c>
      <c r="H1176">
        <v>43</v>
      </c>
      <c r="I1176" s="15" t="s">
        <v>587</v>
      </c>
    </row>
    <row r="1177" spans="1:9" x14ac:dyDescent="0.25">
      <c r="A1177" s="1">
        <v>46235</v>
      </c>
      <c r="B1177">
        <v>76</v>
      </c>
      <c r="C1177" s="15" t="s">
        <v>170</v>
      </c>
      <c r="D1177" s="15" t="s">
        <v>171</v>
      </c>
      <c r="E1177" s="15" t="s">
        <v>22</v>
      </c>
      <c r="F1177">
        <v>76</v>
      </c>
      <c r="G1177">
        <v>3</v>
      </c>
      <c r="H1177">
        <v>43</v>
      </c>
      <c r="I1177" s="15" t="s">
        <v>588</v>
      </c>
    </row>
    <row r="1178" spans="1:9" x14ac:dyDescent="0.25">
      <c r="A1178" s="1">
        <v>46235</v>
      </c>
      <c r="B1178">
        <v>77</v>
      </c>
      <c r="C1178" s="15" t="s">
        <v>330</v>
      </c>
      <c r="D1178" s="15" t="s">
        <v>191</v>
      </c>
      <c r="E1178" s="15" t="s">
        <v>22</v>
      </c>
      <c r="F1178">
        <v>75</v>
      </c>
      <c r="G1178">
        <v>2</v>
      </c>
      <c r="H1178">
        <v>43</v>
      </c>
      <c r="I1178" s="15" t="s">
        <v>589</v>
      </c>
    </row>
    <row r="1179" spans="1:9" x14ac:dyDescent="0.25">
      <c r="A1179" s="1">
        <v>46235</v>
      </c>
      <c r="B1179">
        <v>78</v>
      </c>
      <c r="C1179" s="15" t="s">
        <v>459</v>
      </c>
      <c r="D1179" s="15" t="s">
        <v>62</v>
      </c>
      <c r="E1179" s="15" t="s">
        <v>324</v>
      </c>
      <c r="F1179">
        <v>3</v>
      </c>
      <c r="G1179">
        <v>10</v>
      </c>
      <c r="H1179">
        <v>42</v>
      </c>
      <c r="I1179" s="15" t="s">
        <v>590</v>
      </c>
    </row>
    <row r="1180" spans="1:9" x14ac:dyDescent="0.25">
      <c r="A1180" s="1">
        <v>46235</v>
      </c>
      <c r="B1180">
        <v>79</v>
      </c>
      <c r="C1180" s="15" t="s">
        <v>464</v>
      </c>
      <c r="D1180" s="15" t="s">
        <v>58</v>
      </c>
      <c r="E1180" s="15" t="s">
        <v>320</v>
      </c>
      <c r="F1180">
        <v>21</v>
      </c>
      <c r="G1180">
        <v>6</v>
      </c>
      <c r="H1180">
        <v>42</v>
      </c>
      <c r="I1180" s="15" t="s">
        <v>591</v>
      </c>
    </row>
    <row r="1181" spans="1:9" x14ac:dyDescent="0.25">
      <c r="A1181" s="1">
        <v>46235</v>
      </c>
      <c r="B1181">
        <v>80</v>
      </c>
      <c r="C1181" s="15" t="s">
        <v>592</v>
      </c>
      <c r="D1181" s="15" t="s">
        <v>593</v>
      </c>
      <c r="E1181" s="15" t="s">
        <v>22</v>
      </c>
      <c r="F1181">
        <v>80</v>
      </c>
      <c r="G1181">
        <v>2</v>
      </c>
      <c r="H1181">
        <v>42</v>
      </c>
      <c r="I1181" s="15" t="s">
        <v>594</v>
      </c>
    </row>
    <row r="1182" spans="1:9" x14ac:dyDescent="0.25">
      <c r="A1182" s="1">
        <v>46235</v>
      </c>
      <c r="B1182">
        <v>81</v>
      </c>
      <c r="C1182" s="15" t="s">
        <v>298</v>
      </c>
      <c r="D1182" s="15" t="s">
        <v>299</v>
      </c>
      <c r="E1182" s="15" t="s">
        <v>469</v>
      </c>
      <c r="F1182">
        <v>81</v>
      </c>
      <c r="G1182">
        <v>4</v>
      </c>
      <c r="H1182">
        <v>42</v>
      </c>
      <c r="I1182" s="15" t="s">
        <v>595</v>
      </c>
    </row>
    <row r="1183" spans="1:9" x14ac:dyDescent="0.25">
      <c r="A1183" s="1">
        <v>46235</v>
      </c>
      <c r="B1183">
        <v>82</v>
      </c>
      <c r="C1183" s="15" t="s">
        <v>350</v>
      </c>
      <c r="D1183" s="15" t="s">
        <v>62</v>
      </c>
      <c r="E1183" s="15" t="s">
        <v>482</v>
      </c>
      <c r="F1183">
        <v>6</v>
      </c>
      <c r="G1183">
        <v>10</v>
      </c>
      <c r="H1183">
        <v>42</v>
      </c>
      <c r="I1183" s="15" t="s">
        <v>596</v>
      </c>
    </row>
    <row r="1184" spans="1:9" x14ac:dyDescent="0.25">
      <c r="A1184" s="1">
        <v>46235</v>
      </c>
      <c r="B1184">
        <v>83</v>
      </c>
      <c r="C1184" s="15" t="s">
        <v>353</v>
      </c>
      <c r="D1184" s="15" t="s">
        <v>354</v>
      </c>
      <c r="E1184" s="15" t="s">
        <v>300</v>
      </c>
      <c r="F1184">
        <v>17</v>
      </c>
      <c r="G1184">
        <v>6</v>
      </c>
      <c r="H1184">
        <v>42</v>
      </c>
      <c r="I1184" s="15" t="s">
        <v>597</v>
      </c>
    </row>
    <row r="1185" spans="1:9" x14ac:dyDescent="0.25">
      <c r="A1185" s="1">
        <v>46235</v>
      </c>
      <c r="B1185">
        <v>84</v>
      </c>
      <c r="C1185" s="15" t="s">
        <v>269</v>
      </c>
      <c r="D1185" s="15" t="s">
        <v>270</v>
      </c>
      <c r="E1185" s="15" t="s">
        <v>598</v>
      </c>
      <c r="F1185">
        <v>84</v>
      </c>
      <c r="G1185">
        <v>5</v>
      </c>
      <c r="H1185">
        <v>41</v>
      </c>
      <c r="I1185" s="15" t="s">
        <v>599</v>
      </c>
    </row>
    <row r="1186" spans="1:9" x14ac:dyDescent="0.25">
      <c r="A1186" s="1">
        <v>46235</v>
      </c>
      <c r="B1186">
        <v>85</v>
      </c>
      <c r="C1186" s="15" t="s">
        <v>322</v>
      </c>
      <c r="D1186" s="15" t="s">
        <v>323</v>
      </c>
      <c r="E1186" s="15" t="s">
        <v>600</v>
      </c>
      <c r="F1186">
        <v>1</v>
      </c>
      <c r="G1186">
        <v>18</v>
      </c>
      <c r="H1186">
        <v>41</v>
      </c>
      <c r="I1186" s="15" t="s">
        <v>601</v>
      </c>
    </row>
    <row r="1187" spans="1:9" x14ac:dyDescent="0.25">
      <c r="A1187" s="1">
        <v>46235</v>
      </c>
      <c r="B1187">
        <v>86</v>
      </c>
      <c r="C1187" s="15" t="s">
        <v>456</v>
      </c>
      <c r="D1187" s="15" t="s">
        <v>457</v>
      </c>
      <c r="E1187" s="15" t="s">
        <v>22</v>
      </c>
      <c r="F1187">
        <v>80</v>
      </c>
      <c r="G1187">
        <v>4</v>
      </c>
      <c r="H1187">
        <v>40</v>
      </c>
      <c r="I1187" s="15" t="s">
        <v>602</v>
      </c>
    </row>
    <row r="1188" spans="1:9" x14ac:dyDescent="0.25">
      <c r="A1188" s="1">
        <v>46235</v>
      </c>
      <c r="B1188">
        <v>87</v>
      </c>
      <c r="C1188" s="15" t="s">
        <v>603</v>
      </c>
      <c r="D1188" s="15" t="s">
        <v>604</v>
      </c>
      <c r="E1188" s="15" t="s">
        <v>485</v>
      </c>
      <c r="F1188">
        <v>77</v>
      </c>
      <c r="G1188">
        <v>11</v>
      </c>
      <c r="H1188">
        <v>40</v>
      </c>
      <c r="I1188" s="15" t="s">
        <v>605</v>
      </c>
    </row>
    <row r="1189" spans="1:9" x14ac:dyDescent="0.25">
      <c r="A1189" s="1">
        <v>46235</v>
      </c>
      <c r="B1189">
        <v>88</v>
      </c>
      <c r="C1189" s="15" t="s">
        <v>481</v>
      </c>
      <c r="D1189" s="15" t="s">
        <v>58</v>
      </c>
      <c r="E1189" s="15" t="s">
        <v>334</v>
      </c>
      <c r="F1189">
        <v>15</v>
      </c>
      <c r="G1189">
        <v>6</v>
      </c>
      <c r="H1189">
        <v>39</v>
      </c>
      <c r="I1189" s="15" t="s">
        <v>606</v>
      </c>
    </row>
    <row r="1190" spans="1:9" x14ac:dyDescent="0.25">
      <c r="A1190" s="1">
        <v>46235</v>
      </c>
      <c r="B1190">
        <v>89</v>
      </c>
      <c r="C1190" s="15" t="s">
        <v>474</v>
      </c>
      <c r="D1190" s="15" t="s">
        <v>475</v>
      </c>
      <c r="E1190" s="15" t="s">
        <v>22</v>
      </c>
      <c r="F1190">
        <v>89</v>
      </c>
      <c r="G1190">
        <v>1</v>
      </c>
      <c r="H1190">
        <v>39</v>
      </c>
      <c r="I1190" s="15" t="s">
        <v>607</v>
      </c>
    </row>
    <row r="1191" spans="1:9" x14ac:dyDescent="0.25">
      <c r="A1191" s="1">
        <v>46235</v>
      </c>
      <c r="B1191">
        <v>90</v>
      </c>
      <c r="C1191" s="15" t="s">
        <v>319</v>
      </c>
      <c r="D1191" s="15" t="s">
        <v>10</v>
      </c>
      <c r="E1191" s="15" t="s">
        <v>22</v>
      </c>
      <c r="F1191">
        <v>20</v>
      </c>
      <c r="G1191">
        <v>14</v>
      </c>
      <c r="H1191">
        <v>38</v>
      </c>
      <c r="I1191" s="15" t="s">
        <v>608</v>
      </c>
    </row>
    <row r="1192" spans="1:9" x14ac:dyDescent="0.25">
      <c r="A1192" s="1">
        <v>46235</v>
      </c>
      <c r="B1192">
        <v>91</v>
      </c>
      <c r="C1192" s="15" t="s">
        <v>499</v>
      </c>
      <c r="D1192" s="15" t="s">
        <v>58</v>
      </c>
      <c r="E1192" s="15" t="s">
        <v>453</v>
      </c>
      <c r="F1192">
        <v>16</v>
      </c>
      <c r="G1192">
        <v>6</v>
      </c>
      <c r="H1192">
        <v>38</v>
      </c>
      <c r="I1192" s="15" t="s">
        <v>609</v>
      </c>
    </row>
    <row r="1193" spans="1:9" x14ac:dyDescent="0.25">
      <c r="A1193" s="1">
        <v>46235</v>
      </c>
      <c r="B1193">
        <v>92</v>
      </c>
      <c r="C1193" s="15" t="s">
        <v>490</v>
      </c>
      <c r="D1193" s="15" t="s">
        <v>491</v>
      </c>
      <c r="E1193" s="15" t="s">
        <v>110</v>
      </c>
      <c r="F1193">
        <v>23</v>
      </c>
      <c r="G1193">
        <v>2</v>
      </c>
      <c r="H1193">
        <v>38</v>
      </c>
      <c r="I1193" s="15" t="s">
        <v>610</v>
      </c>
    </row>
    <row r="1194" spans="1:9" x14ac:dyDescent="0.25">
      <c r="A1194" s="1">
        <v>46235</v>
      </c>
      <c r="B1194">
        <v>93</v>
      </c>
      <c r="C1194" s="15" t="s">
        <v>496</v>
      </c>
      <c r="D1194" s="15" t="s">
        <v>58</v>
      </c>
      <c r="E1194" s="15" t="s">
        <v>307</v>
      </c>
      <c r="F1194">
        <v>19</v>
      </c>
      <c r="G1194">
        <v>6</v>
      </c>
      <c r="H1194">
        <v>38</v>
      </c>
      <c r="I1194" s="15" t="s">
        <v>611</v>
      </c>
    </row>
    <row r="1195" spans="1:9" x14ac:dyDescent="0.25">
      <c r="A1195" s="1">
        <v>46235</v>
      </c>
      <c r="B1195">
        <v>94</v>
      </c>
      <c r="C1195" s="15" t="s">
        <v>343</v>
      </c>
      <c r="D1195" s="15" t="s">
        <v>344</v>
      </c>
      <c r="E1195" s="15" t="s">
        <v>22</v>
      </c>
      <c r="F1195">
        <v>94</v>
      </c>
      <c r="G1195">
        <v>2</v>
      </c>
      <c r="H1195">
        <v>38</v>
      </c>
      <c r="I1195" s="15" t="s">
        <v>612</v>
      </c>
    </row>
    <row r="1196" spans="1:9" x14ac:dyDescent="0.25">
      <c r="A1196" s="1">
        <v>46235</v>
      </c>
      <c r="B1196">
        <v>95</v>
      </c>
      <c r="C1196" s="15" t="s">
        <v>613</v>
      </c>
      <c r="D1196" s="15" t="s">
        <v>491</v>
      </c>
      <c r="E1196" s="15" t="s">
        <v>142</v>
      </c>
      <c r="F1196">
        <v>29</v>
      </c>
      <c r="G1196">
        <v>2</v>
      </c>
      <c r="H1196">
        <v>37</v>
      </c>
      <c r="I1196" s="15" t="s">
        <v>614</v>
      </c>
    </row>
    <row r="1197" spans="1:9" x14ac:dyDescent="0.25">
      <c r="A1197" s="1">
        <v>46235</v>
      </c>
      <c r="B1197">
        <v>96</v>
      </c>
      <c r="C1197" s="15" t="s">
        <v>339</v>
      </c>
      <c r="D1197" s="15" t="s">
        <v>340</v>
      </c>
      <c r="E1197" s="15" t="s">
        <v>22</v>
      </c>
      <c r="F1197">
        <v>57</v>
      </c>
      <c r="G1197">
        <v>12</v>
      </c>
      <c r="H1197">
        <v>37</v>
      </c>
      <c r="I1197" s="15" t="s">
        <v>615</v>
      </c>
    </row>
    <row r="1198" spans="1:9" x14ac:dyDescent="0.25">
      <c r="A1198" s="1">
        <v>46235</v>
      </c>
      <c r="B1198">
        <v>97</v>
      </c>
      <c r="C1198" s="15" t="s">
        <v>332</v>
      </c>
      <c r="D1198" s="15" t="s">
        <v>333</v>
      </c>
      <c r="E1198" s="15" t="s">
        <v>22</v>
      </c>
      <c r="F1198">
        <v>93</v>
      </c>
      <c r="G1198">
        <v>6</v>
      </c>
      <c r="H1198">
        <v>36</v>
      </c>
      <c r="I1198" s="15" t="s">
        <v>616</v>
      </c>
    </row>
    <row r="1199" spans="1:9" x14ac:dyDescent="0.25">
      <c r="A1199" s="1">
        <v>46235</v>
      </c>
      <c r="B1199">
        <v>98</v>
      </c>
      <c r="C1199" s="15" t="s">
        <v>493</v>
      </c>
      <c r="D1199" s="15" t="s">
        <v>494</v>
      </c>
      <c r="E1199" s="15" t="s">
        <v>22</v>
      </c>
      <c r="F1199">
        <v>98</v>
      </c>
      <c r="G1199">
        <v>2</v>
      </c>
      <c r="H1199">
        <v>36</v>
      </c>
      <c r="I1199" s="15" t="s">
        <v>617</v>
      </c>
    </row>
    <row r="1200" spans="1:9" x14ac:dyDescent="0.25">
      <c r="A1200" s="1">
        <v>46235</v>
      </c>
      <c r="B1200">
        <v>99</v>
      </c>
      <c r="C1200" s="15" t="s">
        <v>618</v>
      </c>
      <c r="D1200" s="15" t="s">
        <v>167</v>
      </c>
      <c r="E1200" s="15" t="s">
        <v>22</v>
      </c>
      <c r="F1200">
        <v>99</v>
      </c>
      <c r="G1200">
        <v>1</v>
      </c>
      <c r="H1200">
        <v>36</v>
      </c>
      <c r="I1200" s="15" t="s">
        <v>619</v>
      </c>
    </row>
    <row r="1201" spans="1:9" x14ac:dyDescent="0.25">
      <c r="A1201" s="1">
        <v>46235</v>
      </c>
      <c r="B1201">
        <v>100</v>
      </c>
      <c r="C1201" s="15" t="s">
        <v>620</v>
      </c>
      <c r="D1201" s="15" t="s">
        <v>621</v>
      </c>
      <c r="E1201" s="15" t="s">
        <v>22</v>
      </c>
      <c r="F1201">
        <v>94</v>
      </c>
      <c r="G1201">
        <v>5</v>
      </c>
      <c r="H1201">
        <v>35</v>
      </c>
      <c r="I1201" s="15" t="s">
        <v>622</v>
      </c>
    </row>
    <row r="1202" spans="1:9" x14ac:dyDescent="0.25">
      <c r="A1202" s="1">
        <v>46228</v>
      </c>
      <c r="B1202">
        <v>1</v>
      </c>
      <c r="C1202" s="15" t="s">
        <v>9</v>
      </c>
      <c r="D1202" s="15" t="s">
        <v>10</v>
      </c>
      <c r="E1202" s="15" t="s">
        <v>11</v>
      </c>
      <c r="F1202">
        <v>1</v>
      </c>
      <c r="G1202">
        <v>39</v>
      </c>
      <c r="H1202">
        <v>285</v>
      </c>
      <c r="I1202" s="15" t="s">
        <v>623</v>
      </c>
    </row>
    <row r="1203" spans="1:9" x14ac:dyDescent="0.25">
      <c r="A1203" s="1">
        <v>46228</v>
      </c>
      <c r="B1203">
        <v>2</v>
      </c>
      <c r="C1203" s="15" t="s">
        <v>24</v>
      </c>
      <c r="D1203" s="15" t="s">
        <v>25</v>
      </c>
      <c r="E1203" s="15" t="s">
        <v>19</v>
      </c>
      <c r="F1203">
        <v>1</v>
      </c>
      <c r="G1203">
        <v>6</v>
      </c>
      <c r="H1203">
        <v>196</v>
      </c>
      <c r="I1203" s="15" t="s">
        <v>624</v>
      </c>
    </row>
    <row r="1204" spans="1:9" x14ac:dyDescent="0.25">
      <c r="A1204" s="1">
        <v>46228</v>
      </c>
      <c r="B1204">
        <v>3</v>
      </c>
      <c r="C1204" s="15" t="s">
        <v>44</v>
      </c>
      <c r="D1204" s="15" t="s">
        <v>10</v>
      </c>
      <c r="E1204" s="15" t="s">
        <v>26</v>
      </c>
      <c r="F1204">
        <v>2</v>
      </c>
      <c r="G1204">
        <v>22</v>
      </c>
      <c r="H1204">
        <v>166</v>
      </c>
      <c r="I1204" s="15" t="s">
        <v>625</v>
      </c>
    </row>
    <row r="1205" spans="1:9" x14ac:dyDescent="0.25">
      <c r="A1205" s="1">
        <v>46228</v>
      </c>
      <c r="B1205">
        <v>4</v>
      </c>
      <c r="C1205" s="15" t="s">
        <v>13</v>
      </c>
      <c r="D1205" s="15" t="s">
        <v>14</v>
      </c>
      <c r="E1205" s="15" t="s">
        <v>38</v>
      </c>
      <c r="F1205">
        <v>1</v>
      </c>
      <c r="G1205">
        <v>7</v>
      </c>
      <c r="H1205">
        <v>164</v>
      </c>
      <c r="I1205" s="15" t="s">
        <v>626</v>
      </c>
    </row>
    <row r="1206" spans="1:9" x14ac:dyDescent="0.25">
      <c r="A1206" s="1">
        <v>46228</v>
      </c>
      <c r="B1206">
        <v>5</v>
      </c>
      <c r="C1206" s="15" t="s">
        <v>36</v>
      </c>
      <c r="D1206" s="15" t="s">
        <v>37</v>
      </c>
      <c r="E1206" s="15" t="s">
        <v>30</v>
      </c>
      <c r="F1206">
        <v>5</v>
      </c>
      <c r="G1206">
        <v>42</v>
      </c>
      <c r="H1206">
        <v>163</v>
      </c>
      <c r="I1206" s="15" t="s">
        <v>627</v>
      </c>
    </row>
    <row r="1207" spans="1:9" x14ac:dyDescent="0.25">
      <c r="A1207" s="1">
        <v>46228</v>
      </c>
      <c r="B1207">
        <v>6</v>
      </c>
      <c r="C1207" s="15" t="s">
        <v>28</v>
      </c>
      <c r="D1207" s="15" t="s">
        <v>29</v>
      </c>
      <c r="E1207" s="15" t="s">
        <v>55</v>
      </c>
      <c r="F1207">
        <v>6</v>
      </c>
      <c r="G1207">
        <v>15</v>
      </c>
      <c r="H1207">
        <v>163</v>
      </c>
      <c r="I1207" s="15" t="s">
        <v>628</v>
      </c>
    </row>
    <row r="1208" spans="1:9" x14ac:dyDescent="0.25">
      <c r="A1208" s="1">
        <v>46228</v>
      </c>
      <c r="B1208">
        <v>7</v>
      </c>
      <c r="C1208" s="15" t="s">
        <v>32</v>
      </c>
      <c r="D1208" s="15" t="s">
        <v>33</v>
      </c>
      <c r="E1208" s="15" t="s">
        <v>34</v>
      </c>
      <c r="F1208">
        <v>4</v>
      </c>
      <c r="G1208">
        <v>12</v>
      </c>
      <c r="H1208">
        <v>163</v>
      </c>
      <c r="I1208" s="15" t="s">
        <v>629</v>
      </c>
    </row>
    <row r="1209" spans="1:9" x14ac:dyDescent="0.25">
      <c r="A1209" s="1">
        <v>46228</v>
      </c>
      <c r="B1209">
        <v>8</v>
      </c>
      <c r="C1209" s="15" t="s">
        <v>47</v>
      </c>
      <c r="D1209" s="15" t="s">
        <v>41</v>
      </c>
      <c r="E1209" s="15" t="s">
        <v>48</v>
      </c>
      <c r="F1209">
        <v>2</v>
      </c>
      <c r="G1209">
        <v>47</v>
      </c>
      <c r="H1209">
        <v>159</v>
      </c>
      <c r="I1209" s="15" t="s">
        <v>630</v>
      </c>
    </row>
    <row r="1210" spans="1:9" x14ac:dyDescent="0.25">
      <c r="A1210" s="1">
        <v>46228</v>
      </c>
      <c r="B1210">
        <v>9</v>
      </c>
      <c r="C1210" s="15" t="s">
        <v>40</v>
      </c>
      <c r="D1210" s="15" t="s">
        <v>41</v>
      </c>
      <c r="E1210" s="15" t="s">
        <v>45</v>
      </c>
      <c r="F1210">
        <v>5</v>
      </c>
      <c r="G1210">
        <v>42</v>
      </c>
      <c r="H1210">
        <v>157</v>
      </c>
      <c r="I1210" s="15" t="s">
        <v>631</v>
      </c>
    </row>
    <row r="1211" spans="1:9" x14ac:dyDescent="0.25">
      <c r="A1211" s="1">
        <v>46228</v>
      </c>
      <c r="B1211">
        <v>10</v>
      </c>
      <c r="C1211" s="15" t="s">
        <v>54</v>
      </c>
      <c r="D1211" s="15" t="s">
        <v>51</v>
      </c>
      <c r="E1211" s="15" t="s">
        <v>42</v>
      </c>
      <c r="F1211">
        <v>1</v>
      </c>
      <c r="G1211">
        <v>27</v>
      </c>
      <c r="H1211">
        <v>151</v>
      </c>
      <c r="I1211" s="15" t="s">
        <v>632</v>
      </c>
    </row>
    <row r="1212" spans="1:9" x14ac:dyDescent="0.25">
      <c r="A1212" s="1">
        <v>46228</v>
      </c>
      <c r="B1212">
        <v>11</v>
      </c>
      <c r="C1212" s="15" t="s">
        <v>61</v>
      </c>
      <c r="D1212" s="15" t="s">
        <v>62</v>
      </c>
      <c r="E1212" s="15" t="s">
        <v>15</v>
      </c>
      <c r="F1212">
        <v>1</v>
      </c>
      <c r="G1212">
        <v>9</v>
      </c>
      <c r="H1212">
        <v>147</v>
      </c>
      <c r="I1212" s="15" t="s">
        <v>633</v>
      </c>
    </row>
    <row r="1213" spans="1:9" x14ac:dyDescent="0.25">
      <c r="A1213" s="1">
        <v>46228</v>
      </c>
      <c r="B1213">
        <v>12</v>
      </c>
      <c r="C1213" s="15" t="s">
        <v>57</v>
      </c>
      <c r="D1213" s="15" t="s">
        <v>58</v>
      </c>
      <c r="E1213" s="15" t="s">
        <v>59</v>
      </c>
      <c r="F1213">
        <v>1</v>
      </c>
      <c r="G1213">
        <v>13</v>
      </c>
      <c r="H1213">
        <v>142</v>
      </c>
      <c r="I1213" s="15" t="s">
        <v>634</v>
      </c>
    </row>
    <row r="1214" spans="1:9" x14ac:dyDescent="0.25">
      <c r="A1214" s="1">
        <v>46228</v>
      </c>
      <c r="B1214">
        <v>13</v>
      </c>
      <c r="C1214" s="15" t="s">
        <v>50</v>
      </c>
      <c r="D1214" s="15" t="s">
        <v>51</v>
      </c>
      <c r="E1214" s="15" t="s">
        <v>66</v>
      </c>
      <c r="F1214">
        <v>4</v>
      </c>
      <c r="G1214">
        <v>20</v>
      </c>
      <c r="H1214">
        <v>134</v>
      </c>
      <c r="I1214" s="15" t="s">
        <v>635</v>
      </c>
    </row>
    <row r="1215" spans="1:9" x14ac:dyDescent="0.25">
      <c r="A1215" s="1">
        <v>46228</v>
      </c>
      <c r="B1215">
        <v>14</v>
      </c>
      <c r="C1215" s="15" t="s">
        <v>65</v>
      </c>
      <c r="D1215" s="15" t="s">
        <v>58</v>
      </c>
      <c r="E1215" s="15" t="s">
        <v>63</v>
      </c>
      <c r="F1215">
        <v>3</v>
      </c>
      <c r="G1215">
        <v>5</v>
      </c>
      <c r="H1215">
        <v>126</v>
      </c>
      <c r="I1215" s="15" t="s">
        <v>636</v>
      </c>
    </row>
    <row r="1216" spans="1:9" x14ac:dyDescent="0.25">
      <c r="A1216" s="1">
        <v>46228</v>
      </c>
      <c r="B1216">
        <v>15</v>
      </c>
      <c r="C1216" s="15" t="s">
        <v>68</v>
      </c>
      <c r="D1216" s="15" t="s">
        <v>69</v>
      </c>
      <c r="E1216" s="15" t="s">
        <v>70</v>
      </c>
      <c r="F1216">
        <v>15</v>
      </c>
      <c r="G1216">
        <v>26</v>
      </c>
      <c r="H1216">
        <v>117</v>
      </c>
      <c r="I1216" s="15" t="s">
        <v>637</v>
      </c>
    </row>
    <row r="1217" spans="1:9" x14ac:dyDescent="0.25">
      <c r="A1217" s="1">
        <v>46228</v>
      </c>
      <c r="B1217">
        <v>16</v>
      </c>
      <c r="C1217" s="15" t="s">
        <v>76</v>
      </c>
      <c r="D1217" s="15" t="s">
        <v>18</v>
      </c>
      <c r="E1217" s="15" t="s">
        <v>74</v>
      </c>
      <c r="F1217">
        <v>16</v>
      </c>
      <c r="G1217">
        <v>23</v>
      </c>
      <c r="H1217">
        <v>106</v>
      </c>
      <c r="I1217" s="15" t="s">
        <v>638</v>
      </c>
    </row>
    <row r="1218" spans="1:9" x14ac:dyDescent="0.25">
      <c r="A1218" s="1">
        <v>46228</v>
      </c>
      <c r="B1218">
        <v>17</v>
      </c>
      <c r="C1218" s="15" t="s">
        <v>108</v>
      </c>
      <c r="D1218" s="15" t="s">
        <v>109</v>
      </c>
      <c r="E1218" s="15" t="s">
        <v>81</v>
      </c>
      <c r="F1218">
        <v>6</v>
      </c>
      <c r="G1218">
        <v>28</v>
      </c>
      <c r="H1218">
        <v>106</v>
      </c>
      <c r="I1218" s="15" t="s">
        <v>639</v>
      </c>
    </row>
    <row r="1219" spans="1:9" x14ac:dyDescent="0.25">
      <c r="A1219" s="1">
        <v>46228</v>
      </c>
      <c r="B1219">
        <v>18</v>
      </c>
      <c r="C1219" s="15" t="s">
        <v>72</v>
      </c>
      <c r="D1219" s="15" t="s">
        <v>73</v>
      </c>
      <c r="E1219" s="15" t="s">
        <v>114</v>
      </c>
      <c r="F1219">
        <v>12</v>
      </c>
      <c r="G1219">
        <v>22</v>
      </c>
      <c r="H1219">
        <v>106</v>
      </c>
      <c r="I1219" s="15" t="s">
        <v>640</v>
      </c>
    </row>
    <row r="1220" spans="1:9" x14ac:dyDescent="0.25">
      <c r="A1220" s="1">
        <v>46228</v>
      </c>
      <c r="B1220">
        <v>19</v>
      </c>
      <c r="C1220" s="15" t="s">
        <v>94</v>
      </c>
      <c r="D1220" s="15" t="s">
        <v>95</v>
      </c>
      <c r="E1220" s="15" t="s">
        <v>77</v>
      </c>
      <c r="F1220">
        <v>17</v>
      </c>
      <c r="G1220">
        <v>8</v>
      </c>
      <c r="H1220">
        <v>105</v>
      </c>
      <c r="I1220" s="15" t="s">
        <v>641</v>
      </c>
    </row>
    <row r="1221" spans="1:9" x14ac:dyDescent="0.25">
      <c r="A1221" s="1">
        <v>46228</v>
      </c>
      <c r="B1221">
        <v>20</v>
      </c>
      <c r="C1221" s="15" t="s">
        <v>100</v>
      </c>
      <c r="D1221" s="15" t="s">
        <v>101</v>
      </c>
      <c r="E1221" s="15" t="s">
        <v>102</v>
      </c>
      <c r="F1221">
        <v>20</v>
      </c>
      <c r="G1221">
        <v>20</v>
      </c>
      <c r="H1221">
        <v>103</v>
      </c>
      <c r="I1221" s="15" t="s">
        <v>642</v>
      </c>
    </row>
    <row r="1222" spans="1:9" x14ac:dyDescent="0.25">
      <c r="A1222" s="1">
        <v>46228</v>
      </c>
      <c r="B1222">
        <v>21</v>
      </c>
      <c r="C1222" s="15" t="s">
        <v>120</v>
      </c>
      <c r="D1222" s="15" t="s">
        <v>58</v>
      </c>
      <c r="E1222" s="15" t="s">
        <v>110</v>
      </c>
      <c r="F1222">
        <v>5</v>
      </c>
      <c r="G1222">
        <v>8</v>
      </c>
      <c r="H1222">
        <v>99</v>
      </c>
      <c r="I1222" s="15" t="s">
        <v>643</v>
      </c>
    </row>
    <row r="1223" spans="1:9" x14ac:dyDescent="0.25">
      <c r="A1223" s="1">
        <v>46228</v>
      </c>
      <c r="B1223">
        <v>22</v>
      </c>
      <c r="C1223" s="15" t="s">
        <v>136</v>
      </c>
      <c r="D1223" s="15" t="s">
        <v>137</v>
      </c>
      <c r="E1223" s="15" t="s">
        <v>96</v>
      </c>
      <c r="F1223">
        <v>15</v>
      </c>
      <c r="G1223">
        <v>23</v>
      </c>
      <c r="H1223">
        <v>92</v>
      </c>
      <c r="I1223" s="15" t="s">
        <v>644</v>
      </c>
    </row>
    <row r="1224" spans="1:9" x14ac:dyDescent="0.25">
      <c r="A1224" s="1">
        <v>46228</v>
      </c>
      <c r="B1224">
        <v>23</v>
      </c>
      <c r="C1224" s="15" t="s">
        <v>490</v>
      </c>
      <c r="D1224" s="15" t="s">
        <v>491</v>
      </c>
      <c r="E1224" s="15" t="s">
        <v>22</v>
      </c>
      <c r="F1224">
        <v>23</v>
      </c>
      <c r="G1224">
        <v>1</v>
      </c>
      <c r="H1224">
        <v>88</v>
      </c>
      <c r="I1224" s="15" t="s">
        <v>645</v>
      </c>
    </row>
    <row r="1225" spans="1:9" x14ac:dyDescent="0.25">
      <c r="A1225" s="1">
        <v>46228</v>
      </c>
      <c r="B1225">
        <v>24</v>
      </c>
      <c r="C1225" s="15" t="s">
        <v>104</v>
      </c>
      <c r="D1225" s="15" t="s">
        <v>105</v>
      </c>
      <c r="E1225" s="15" t="s">
        <v>130</v>
      </c>
      <c r="F1225">
        <v>16</v>
      </c>
      <c r="G1225">
        <v>23</v>
      </c>
      <c r="H1225">
        <v>87</v>
      </c>
      <c r="I1225" s="15" t="s">
        <v>646</v>
      </c>
    </row>
    <row r="1226" spans="1:9" x14ac:dyDescent="0.25">
      <c r="A1226" s="1">
        <v>46228</v>
      </c>
      <c r="B1226">
        <v>25</v>
      </c>
      <c r="C1226" s="15" t="s">
        <v>129</v>
      </c>
      <c r="D1226" s="15" t="s">
        <v>62</v>
      </c>
      <c r="E1226" s="15" t="s">
        <v>125</v>
      </c>
      <c r="F1226">
        <v>4</v>
      </c>
      <c r="G1226">
        <v>9</v>
      </c>
      <c r="H1226">
        <v>85</v>
      </c>
      <c r="I1226" s="15" t="s">
        <v>647</v>
      </c>
    </row>
    <row r="1227" spans="1:9" x14ac:dyDescent="0.25">
      <c r="A1227" s="1">
        <v>46228</v>
      </c>
      <c r="B1227">
        <v>26</v>
      </c>
      <c r="C1227" s="15" t="s">
        <v>532</v>
      </c>
      <c r="D1227" s="15" t="s">
        <v>233</v>
      </c>
      <c r="E1227" s="15" t="s">
        <v>138</v>
      </c>
      <c r="F1227">
        <v>19</v>
      </c>
      <c r="G1227">
        <v>30</v>
      </c>
      <c r="H1227">
        <v>84</v>
      </c>
      <c r="I1227" s="15" t="s">
        <v>648</v>
      </c>
    </row>
    <row r="1228" spans="1:9" x14ac:dyDescent="0.25">
      <c r="A1228" s="1">
        <v>46228</v>
      </c>
      <c r="B1228">
        <v>27</v>
      </c>
      <c r="C1228" s="15" t="s">
        <v>390</v>
      </c>
      <c r="D1228" s="15" t="s">
        <v>391</v>
      </c>
      <c r="E1228" s="15" t="s">
        <v>22</v>
      </c>
      <c r="F1228">
        <v>8</v>
      </c>
      <c r="G1228">
        <v>21</v>
      </c>
      <c r="H1228">
        <v>83</v>
      </c>
      <c r="I1228" s="15" t="s">
        <v>649</v>
      </c>
    </row>
    <row r="1229" spans="1:9" x14ac:dyDescent="0.25">
      <c r="A1229" s="1">
        <v>46228</v>
      </c>
      <c r="B1229">
        <v>28</v>
      </c>
      <c r="C1229" s="15" t="s">
        <v>650</v>
      </c>
      <c r="D1229" s="15" t="s">
        <v>491</v>
      </c>
      <c r="E1229" s="15" t="s">
        <v>22</v>
      </c>
      <c r="F1229">
        <v>28</v>
      </c>
      <c r="G1229">
        <v>1</v>
      </c>
      <c r="H1229">
        <v>82</v>
      </c>
      <c r="I1229" s="15" t="s">
        <v>651</v>
      </c>
    </row>
    <row r="1230" spans="1:9" x14ac:dyDescent="0.25">
      <c r="A1230" s="1">
        <v>46228</v>
      </c>
      <c r="B1230">
        <v>29</v>
      </c>
      <c r="C1230" s="15" t="s">
        <v>613</v>
      </c>
      <c r="D1230" s="15" t="s">
        <v>491</v>
      </c>
      <c r="E1230" s="15" t="s">
        <v>22</v>
      </c>
      <c r="F1230">
        <v>29</v>
      </c>
      <c r="G1230">
        <v>1</v>
      </c>
      <c r="H1230">
        <v>78</v>
      </c>
      <c r="I1230" s="15" t="s">
        <v>652</v>
      </c>
    </row>
    <row r="1231" spans="1:9" x14ac:dyDescent="0.25">
      <c r="A1231" s="1">
        <v>46228</v>
      </c>
      <c r="B1231">
        <v>30</v>
      </c>
      <c r="C1231" s="15" t="s">
        <v>147</v>
      </c>
      <c r="D1231" s="15" t="s">
        <v>148</v>
      </c>
      <c r="E1231" s="15" t="s">
        <v>142</v>
      </c>
      <c r="F1231">
        <v>25</v>
      </c>
      <c r="G1231">
        <v>10</v>
      </c>
      <c r="H1231">
        <v>78</v>
      </c>
      <c r="I1231" s="15" t="s">
        <v>653</v>
      </c>
    </row>
    <row r="1232" spans="1:9" x14ac:dyDescent="0.25">
      <c r="A1232" s="1">
        <v>46228</v>
      </c>
      <c r="B1232">
        <v>31</v>
      </c>
      <c r="C1232" s="15" t="s">
        <v>151</v>
      </c>
      <c r="D1232" s="15" t="s">
        <v>152</v>
      </c>
      <c r="E1232" s="15" t="s">
        <v>121</v>
      </c>
      <c r="F1232">
        <v>26</v>
      </c>
      <c r="G1232">
        <v>2</v>
      </c>
      <c r="H1232">
        <v>73</v>
      </c>
      <c r="I1232" s="15" t="s">
        <v>654</v>
      </c>
    </row>
    <row r="1233" spans="1:9" x14ac:dyDescent="0.25">
      <c r="A1233" s="1">
        <v>46228</v>
      </c>
      <c r="B1233">
        <v>32</v>
      </c>
      <c r="C1233" s="15" t="s">
        <v>393</v>
      </c>
      <c r="D1233" s="15" t="s">
        <v>394</v>
      </c>
      <c r="E1233" s="15" t="s">
        <v>479</v>
      </c>
      <c r="F1233">
        <v>4</v>
      </c>
      <c r="G1233">
        <v>19</v>
      </c>
      <c r="H1233">
        <v>73</v>
      </c>
      <c r="I1233" s="15" t="s">
        <v>655</v>
      </c>
    </row>
    <row r="1234" spans="1:9" x14ac:dyDescent="0.25">
      <c r="A1234" s="1">
        <v>46228</v>
      </c>
      <c r="B1234">
        <v>33</v>
      </c>
      <c r="C1234" s="15" t="s">
        <v>656</v>
      </c>
      <c r="D1234" s="15" t="s">
        <v>491</v>
      </c>
      <c r="E1234" s="15" t="s">
        <v>22</v>
      </c>
      <c r="F1234">
        <v>33</v>
      </c>
      <c r="G1234">
        <v>1</v>
      </c>
      <c r="H1234">
        <v>73</v>
      </c>
      <c r="I1234" s="15" t="s">
        <v>657</v>
      </c>
    </row>
    <row r="1235" spans="1:9" x14ac:dyDescent="0.25">
      <c r="A1235" s="1">
        <v>46228</v>
      </c>
      <c r="B1235">
        <v>34</v>
      </c>
      <c r="C1235" s="15" t="s">
        <v>182</v>
      </c>
      <c r="D1235" s="15" t="s">
        <v>183</v>
      </c>
      <c r="E1235" s="15" t="s">
        <v>176</v>
      </c>
      <c r="F1235">
        <v>34</v>
      </c>
      <c r="G1235">
        <v>14</v>
      </c>
      <c r="H1235">
        <v>71</v>
      </c>
      <c r="I1235" s="15" t="s">
        <v>658</v>
      </c>
    </row>
    <row r="1236" spans="1:9" x14ac:dyDescent="0.25">
      <c r="A1236" s="1">
        <v>46228</v>
      </c>
      <c r="B1236">
        <v>35</v>
      </c>
      <c r="C1236" s="15" t="s">
        <v>398</v>
      </c>
      <c r="D1236" s="15" t="s">
        <v>399</v>
      </c>
      <c r="E1236" s="15" t="s">
        <v>188</v>
      </c>
      <c r="F1236">
        <v>21</v>
      </c>
      <c r="G1236">
        <v>20</v>
      </c>
      <c r="H1236">
        <v>70</v>
      </c>
      <c r="I1236" s="15" t="s">
        <v>659</v>
      </c>
    </row>
    <row r="1237" spans="1:9" x14ac:dyDescent="0.25">
      <c r="A1237" s="1">
        <v>46228</v>
      </c>
      <c r="B1237">
        <v>36</v>
      </c>
      <c r="C1237" s="15" t="s">
        <v>140</v>
      </c>
      <c r="D1237" s="15" t="s">
        <v>141</v>
      </c>
      <c r="E1237" s="15" t="s">
        <v>184</v>
      </c>
      <c r="F1237">
        <v>36</v>
      </c>
      <c r="G1237">
        <v>17</v>
      </c>
      <c r="H1237">
        <v>69</v>
      </c>
      <c r="I1237" s="15" t="s">
        <v>660</v>
      </c>
    </row>
    <row r="1238" spans="1:9" x14ac:dyDescent="0.25">
      <c r="A1238" s="1">
        <v>46228</v>
      </c>
      <c r="B1238">
        <v>37</v>
      </c>
      <c r="C1238" s="15" t="s">
        <v>661</v>
      </c>
      <c r="D1238" s="15" t="s">
        <v>491</v>
      </c>
      <c r="E1238" s="15" t="s">
        <v>22</v>
      </c>
      <c r="F1238">
        <v>37</v>
      </c>
      <c r="G1238">
        <v>1</v>
      </c>
      <c r="H1238">
        <v>67</v>
      </c>
      <c r="I1238" s="15" t="s">
        <v>662</v>
      </c>
    </row>
    <row r="1239" spans="1:9" x14ac:dyDescent="0.25">
      <c r="A1239" s="1">
        <v>46228</v>
      </c>
      <c r="B1239">
        <v>38</v>
      </c>
      <c r="C1239" s="15" t="s">
        <v>663</v>
      </c>
      <c r="D1239" s="15" t="s">
        <v>491</v>
      </c>
      <c r="E1239" s="15" t="s">
        <v>22</v>
      </c>
      <c r="F1239">
        <v>38</v>
      </c>
      <c r="G1239">
        <v>1</v>
      </c>
      <c r="H1239">
        <v>66</v>
      </c>
      <c r="I1239" s="15" t="s">
        <v>664</v>
      </c>
    </row>
    <row r="1240" spans="1:9" x14ac:dyDescent="0.25">
      <c r="A1240" s="1">
        <v>46228</v>
      </c>
      <c r="B1240">
        <v>39</v>
      </c>
      <c r="C1240" s="15" t="s">
        <v>255</v>
      </c>
      <c r="D1240" s="15" t="s">
        <v>58</v>
      </c>
      <c r="E1240" s="15" t="s">
        <v>157</v>
      </c>
      <c r="F1240">
        <v>9</v>
      </c>
      <c r="G1240">
        <v>5</v>
      </c>
      <c r="H1240">
        <v>66</v>
      </c>
      <c r="I1240" s="15" t="s">
        <v>665</v>
      </c>
    </row>
    <row r="1241" spans="1:9" x14ac:dyDescent="0.25">
      <c r="A1241" s="1">
        <v>46228</v>
      </c>
      <c r="B1241">
        <v>40</v>
      </c>
      <c r="C1241" s="15" t="s">
        <v>174</v>
      </c>
      <c r="D1241" s="15" t="s">
        <v>175</v>
      </c>
      <c r="E1241" s="15" t="s">
        <v>164</v>
      </c>
      <c r="F1241">
        <v>15</v>
      </c>
      <c r="G1241">
        <v>24</v>
      </c>
      <c r="H1241">
        <v>66</v>
      </c>
      <c r="I1241" s="15" t="s">
        <v>666</v>
      </c>
    </row>
    <row r="1242" spans="1:9" x14ac:dyDescent="0.25">
      <c r="A1242" s="1">
        <v>46228</v>
      </c>
      <c r="B1242">
        <v>41</v>
      </c>
      <c r="C1242" s="15" t="s">
        <v>155</v>
      </c>
      <c r="D1242" s="15" t="s">
        <v>156</v>
      </c>
      <c r="E1242" s="15" t="s">
        <v>278</v>
      </c>
      <c r="F1242">
        <v>41</v>
      </c>
      <c r="G1242">
        <v>12</v>
      </c>
      <c r="H1242">
        <v>66</v>
      </c>
      <c r="I1242" s="15" t="s">
        <v>667</v>
      </c>
    </row>
    <row r="1243" spans="1:9" x14ac:dyDescent="0.25">
      <c r="A1243" s="1">
        <v>46228</v>
      </c>
      <c r="B1243">
        <v>42</v>
      </c>
      <c r="C1243" s="15" t="s">
        <v>112</v>
      </c>
      <c r="D1243" s="15" t="s">
        <v>113</v>
      </c>
      <c r="E1243" s="15" t="s">
        <v>242</v>
      </c>
      <c r="F1243">
        <v>42</v>
      </c>
      <c r="G1243">
        <v>5</v>
      </c>
      <c r="H1243">
        <v>66</v>
      </c>
      <c r="I1243" s="15" t="s">
        <v>668</v>
      </c>
    </row>
    <row r="1244" spans="1:9" x14ac:dyDescent="0.25">
      <c r="A1244" s="1">
        <v>46228</v>
      </c>
      <c r="B1244">
        <v>43</v>
      </c>
      <c r="C1244" s="15" t="s">
        <v>178</v>
      </c>
      <c r="D1244" s="15" t="s">
        <v>179</v>
      </c>
      <c r="E1244" s="15" t="s">
        <v>415</v>
      </c>
      <c r="F1244">
        <v>33</v>
      </c>
      <c r="G1244">
        <v>17</v>
      </c>
      <c r="H1244">
        <v>64</v>
      </c>
      <c r="I1244" s="15" t="s">
        <v>669</v>
      </c>
    </row>
    <row r="1245" spans="1:9" x14ac:dyDescent="0.25">
      <c r="A1245" s="1">
        <v>46228</v>
      </c>
      <c r="B1245">
        <v>44</v>
      </c>
      <c r="C1245" s="15" t="s">
        <v>144</v>
      </c>
      <c r="D1245" s="15" t="s">
        <v>10</v>
      </c>
      <c r="E1245" s="15" t="s">
        <v>153</v>
      </c>
      <c r="F1245">
        <v>21</v>
      </c>
      <c r="G1245">
        <v>17</v>
      </c>
      <c r="H1245">
        <v>64</v>
      </c>
      <c r="I1245" s="15" t="s">
        <v>670</v>
      </c>
    </row>
    <row r="1246" spans="1:9" x14ac:dyDescent="0.25">
      <c r="A1246" s="1">
        <v>46228</v>
      </c>
      <c r="B1246">
        <v>45</v>
      </c>
      <c r="C1246" s="15" t="s">
        <v>216</v>
      </c>
      <c r="D1246" s="15" t="s">
        <v>8670</v>
      </c>
      <c r="E1246" s="15" t="s">
        <v>282</v>
      </c>
      <c r="F1246">
        <v>45</v>
      </c>
      <c r="G1246">
        <v>7</v>
      </c>
      <c r="H1246">
        <v>63</v>
      </c>
      <c r="I1246" s="15" t="s">
        <v>8729</v>
      </c>
    </row>
    <row r="1247" spans="1:9" x14ac:dyDescent="0.25">
      <c r="A1247" s="1">
        <v>46228</v>
      </c>
      <c r="B1247">
        <v>46</v>
      </c>
      <c r="C1247" s="15" t="s">
        <v>671</v>
      </c>
      <c r="D1247" s="15" t="s">
        <v>491</v>
      </c>
      <c r="E1247" s="15" t="s">
        <v>22</v>
      </c>
      <c r="F1247">
        <v>46</v>
      </c>
      <c r="G1247">
        <v>2</v>
      </c>
      <c r="H1247">
        <v>62</v>
      </c>
      <c r="I1247" s="15" t="s">
        <v>672</v>
      </c>
    </row>
    <row r="1248" spans="1:9" x14ac:dyDescent="0.25">
      <c r="A1248" s="1">
        <v>46228</v>
      </c>
      <c r="B1248">
        <v>47</v>
      </c>
      <c r="C1248" s="15" t="s">
        <v>162</v>
      </c>
      <c r="D1248" s="15" t="s">
        <v>163</v>
      </c>
      <c r="E1248" s="15" t="s">
        <v>214</v>
      </c>
      <c r="F1248">
        <v>47</v>
      </c>
      <c r="G1248">
        <v>14</v>
      </c>
      <c r="H1248">
        <v>62</v>
      </c>
      <c r="I1248" s="15" t="s">
        <v>673</v>
      </c>
    </row>
    <row r="1249" spans="1:9" x14ac:dyDescent="0.25">
      <c r="A1249" s="1">
        <v>46228</v>
      </c>
      <c r="B1249">
        <v>48</v>
      </c>
      <c r="C1249" s="15" t="s">
        <v>674</v>
      </c>
      <c r="D1249" s="15" t="s">
        <v>491</v>
      </c>
      <c r="E1249" s="15" t="s">
        <v>22</v>
      </c>
      <c r="F1249">
        <v>48</v>
      </c>
      <c r="G1249">
        <v>1</v>
      </c>
      <c r="H1249">
        <v>62</v>
      </c>
      <c r="I1249" s="15" t="s">
        <v>675</v>
      </c>
    </row>
    <row r="1250" spans="1:9" x14ac:dyDescent="0.25">
      <c r="A1250" s="1">
        <v>46228</v>
      </c>
      <c r="B1250">
        <v>49</v>
      </c>
      <c r="C1250" s="15" t="s">
        <v>412</v>
      </c>
      <c r="D1250" s="15" t="s">
        <v>413</v>
      </c>
      <c r="E1250" s="15" t="s">
        <v>418</v>
      </c>
      <c r="F1250">
        <v>26</v>
      </c>
      <c r="G1250">
        <v>8</v>
      </c>
      <c r="H1250">
        <v>61</v>
      </c>
      <c r="I1250" s="15" t="s">
        <v>676</v>
      </c>
    </row>
    <row r="1251" spans="1:9" x14ac:dyDescent="0.25">
      <c r="A1251" s="1">
        <v>46228</v>
      </c>
      <c r="B1251">
        <v>50</v>
      </c>
      <c r="C1251" s="15" t="s">
        <v>406</v>
      </c>
      <c r="D1251" s="15" t="s">
        <v>407</v>
      </c>
      <c r="E1251" s="15" t="s">
        <v>203</v>
      </c>
      <c r="F1251">
        <v>26</v>
      </c>
      <c r="G1251">
        <v>24</v>
      </c>
      <c r="H1251">
        <v>60</v>
      </c>
      <c r="I1251" s="15" t="s">
        <v>677</v>
      </c>
    </row>
    <row r="1252" spans="1:9" x14ac:dyDescent="0.25">
      <c r="A1252" s="1">
        <v>46228</v>
      </c>
      <c r="B1252">
        <v>51</v>
      </c>
      <c r="C1252" s="15" t="s">
        <v>209</v>
      </c>
      <c r="D1252" s="15" t="s">
        <v>156</v>
      </c>
      <c r="E1252" s="15" t="s">
        <v>199</v>
      </c>
      <c r="F1252">
        <v>9</v>
      </c>
      <c r="G1252">
        <v>12</v>
      </c>
      <c r="H1252">
        <v>59</v>
      </c>
      <c r="I1252" s="15" t="s">
        <v>678</v>
      </c>
    </row>
    <row r="1253" spans="1:9" x14ac:dyDescent="0.25">
      <c r="A1253" s="1">
        <v>46228</v>
      </c>
      <c r="B1253">
        <v>52</v>
      </c>
      <c r="C1253" s="15" t="s">
        <v>679</v>
      </c>
      <c r="D1253" s="15" t="s">
        <v>491</v>
      </c>
      <c r="E1253" s="15" t="s">
        <v>22</v>
      </c>
      <c r="F1253">
        <v>52</v>
      </c>
      <c r="G1253">
        <v>1</v>
      </c>
      <c r="H1253">
        <v>57</v>
      </c>
      <c r="I1253" s="15" t="s">
        <v>680</v>
      </c>
    </row>
    <row r="1254" spans="1:9" x14ac:dyDescent="0.25">
      <c r="A1254" s="1">
        <v>46228</v>
      </c>
      <c r="B1254">
        <v>53</v>
      </c>
      <c r="C1254" s="15" t="s">
        <v>224</v>
      </c>
      <c r="D1254" s="15" t="s">
        <v>225</v>
      </c>
      <c r="E1254" s="15" t="s">
        <v>286</v>
      </c>
      <c r="F1254">
        <v>17</v>
      </c>
      <c r="G1254">
        <v>22</v>
      </c>
      <c r="H1254">
        <v>57</v>
      </c>
      <c r="I1254" s="15" t="s">
        <v>681</v>
      </c>
    </row>
    <row r="1255" spans="1:9" x14ac:dyDescent="0.25">
      <c r="A1255" s="1">
        <v>46228</v>
      </c>
      <c r="B1255">
        <v>54</v>
      </c>
      <c r="C1255" s="15" t="s">
        <v>682</v>
      </c>
      <c r="D1255" s="15" t="s">
        <v>491</v>
      </c>
      <c r="E1255" s="15" t="s">
        <v>22</v>
      </c>
      <c r="F1255">
        <v>54</v>
      </c>
      <c r="G1255">
        <v>1</v>
      </c>
      <c r="H1255">
        <v>57</v>
      </c>
      <c r="I1255" s="15" t="s">
        <v>683</v>
      </c>
    </row>
    <row r="1256" spans="1:9" x14ac:dyDescent="0.25">
      <c r="A1256" s="1">
        <v>46228</v>
      </c>
      <c r="B1256">
        <v>55</v>
      </c>
      <c r="C1256" s="15" t="s">
        <v>277</v>
      </c>
      <c r="D1256" s="15" t="s">
        <v>62</v>
      </c>
      <c r="E1256" s="15" t="s">
        <v>234</v>
      </c>
      <c r="F1256">
        <v>9</v>
      </c>
      <c r="G1256">
        <v>9</v>
      </c>
      <c r="H1256">
        <v>57</v>
      </c>
      <c r="I1256" s="15" t="s">
        <v>684</v>
      </c>
    </row>
    <row r="1257" spans="1:9" x14ac:dyDescent="0.25">
      <c r="A1257" s="1">
        <v>46228</v>
      </c>
      <c r="B1257">
        <v>56</v>
      </c>
      <c r="C1257" s="15" t="s">
        <v>258</v>
      </c>
      <c r="D1257" s="15" t="s">
        <v>259</v>
      </c>
      <c r="E1257" s="15" t="s">
        <v>222</v>
      </c>
      <c r="F1257">
        <v>54</v>
      </c>
      <c r="G1257">
        <v>10</v>
      </c>
      <c r="H1257">
        <v>57</v>
      </c>
      <c r="I1257" s="15" t="s">
        <v>685</v>
      </c>
    </row>
    <row r="1258" spans="1:9" x14ac:dyDescent="0.25">
      <c r="A1258" s="1">
        <v>46228</v>
      </c>
      <c r="B1258">
        <v>57</v>
      </c>
      <c r="C1258" s="15" t="s">
        <v>166</v>
      </c>
      <c r="D1258" s="15" t="s">
        <v>167</v>
      </c>
      <c r="E1258" s="15" t="s">
        <v>210</v>
      </c>
      <c r="F1258">
        <v>34</v>
      </c>
      <c r="G1258">
        <v>9</v>
      </c>
      <c r="H1258">
        <v>55</v>
      </c>
      <c r="I1258" s="15" t="s">
        <v>686</v>
      </c>
    </row>
    <row r="1259" spans="1:9" x14ac:dyDescent="0.25">
      <c r="A1259" s="1">
        <v>46228</v>
      </c>
      <c r="B1259">
        <v>58</v>
      </c>
      <c r="C1259" s="15" t="s">
        <v>687</v>
      </c>
      <c r="D1259" s="15" t="s">
        <v>491</v>
      </c>
      <c r="E1259" s="15" t="s">
        <v>22</v>
      </c>
      <c r="F1259">
        <v>58</v>
      </c>
      <c r="G1259">
        <v>1</v>
      </c>
      <c r="H1259">
        <v>55</v>
      </c>
      <c r="I1259" s="15" t="s">
        <v>688</v>
      </c>
    </row>
    <row r="1260" spans="1:9" x14ac:dyDescent="0.25">
      <c r="A1260" s="1">
        <v>46228</v>
      </c>
      <c r="B1260">
        <v>59</v>
      </c>
      <c r="C1260" s="15" t="s">
        <v>186</v>
      </c>
      <c r="D1260" s="15" t="s">
        <v>187</v>
      </c>
      <c r="E1260" s="15" t="s">
        <v>238</v>
      </c>
      <c r="F1260">
        <v>59</v>
      </c>
      <c r="G1260">
        <v>7</v>
      </c>
      <c r="H1260">
        <v>55</v>
      </c>
      <c r="I1260" s="15" t="s">
        <v>689</v>
      </c>
    </row>
    <row r="1261" spans="1:9" x14ac:dyDescent="0.25">
      <c r="A1261" s="1">
        <v>46228</v>
      </c>
      <c r="B1261">
        <v>60</v>
      </c>
      <c r="C1261" s="15" t="s">
        <v>309</v>
      </c>
      <c r="D1261" s="15" t="s">
        <v>58</v>
      </c>
      <c r="E1261" s="15" t="s">
        <v>226</v>
      </c>
      <c r="F1261">
        <v>12</v>
      </c>
      <c r="G1261">
        <v>5</v>
      </c>
      <c r="H1261">
        <v>54</v>
      </c>
      <c r="I1261" s="15" t="s">
        <v>690</v>
      </c>
    </row>
    <row r="1262" spans="1:9" x14ac:dyDescent="0.25">
      <c r="A1262" s="1">
        <v>46228</v>
      </c>
      <c r="B1262">
        <v>61</v>
      </c>
      <c r="C1262" s="15" t="s">
        <v>284</v>
      </c>
      <c r="D1262" s="15" t="s">
        <v>285</v>
      </c>
      <c r="E1262" s="15" t="s">
        <v>260</v>
      </c>
      <c r="F1262">
        <v>2</v>
      </c>
      <c r="G1262">
        <v>9</v>
      </c>
      <c r="H1262">
        <v>53</v>
      </c>
      <c r="I1262" s="15" t="s">
        <v>691</v>
      </c>
    </row>
    <row r="1263" spans="1:9" x14ac:dyDescent="0.25">
      <c r="A1263" s="1">
        <v>46228</v>
      </c>
      <c r="B1263">
        <v>62</v>
      </c>
      <c r="C1263" s="15" t="s">
        <v>273</v>
      </c>
      <c r="D1263" s="15" t="s">
        <v>274</v>
      </c>
      <c r="E1263" s="15" t="s">
        <v>579</v>
      </c>
      <c r="F1263">
        <v>62</v>
      </c>
      <c r="G1263">
        <v>2</v>
      </c>
      <c r="H1263">
        <v>53</v>
      </c>
      <c r="I1263" s="15" t="s">
        <v>692</v>
      </c>
    </row>
    <row r="1264" spans="1:9" x14ac:dyDescent="0.25">
      <c r="A1264" s="1">
        <v>46228</v>
      </c>
      <c r="B1264">
        <v>63</v>
      </c>
      <c r="C1264" s="15" t="s">
        <v>280</v>
      </c>
      <c r="D1264" s="15" t="s">
        <v>281</v>
      </c>
      <c r="E1264" s="15" t="s">
        <v>253</v>
      </c>
      <c r="F1264">
        <v>62</v>
      </c>
      <c r="G1264">
        <v>6</v>
      </c>
      <c r="H1264">
        <v>52</v>
      </c>
      <c r="I1264" s="15" t="s">
        <v>693</v>
      </c>
    </row>
    <row r="1265" spans="1:9" x14ac:dyDescent="0.25">
      <c r="A1265" s="1">
        <v>46228</v>
      </c>
      <c r="B1265">
        <v>64</v>
      </c>
      <c r="C1265" s="15" t="s">
        <v>694</v>
      </c>
      <c r="D1265" s="15" t="s">
        <v>491</v>
      </c>
      <c r="E1265" s="15" t="s">
        <v>22</v>
      </c>
      <c r="F1265">
        <v>64</v>
      </c>
      <c r="G1265">
        <v>1</v>
      </c>
      <c r="H1265">
        <v>52</v>
      </c>
      <c r="I1265" s="15" t="s">
        <v>695</v>
      </c>
    </row>
    <row r="1266" spans="1:9" x14ac:dyDescent="0.25">
      <c r="A1266" s="1">
        <v>46228</v>
      </c>
      <c r="B1266">
        <v>65</v>
      </c>
      <c r="C1266" s="15" t="s">
        <v>295</v>
      </c>
      <c r="D1266" s="15" t="s">
        <v>58</v>
      </c>
      <c r="E1266" s="15" t="s">
        <v>230</v>
      </c>
      <c r="F1266">
        <v>20</v>
      </c>
      <c r="G1266">
        <v>5</v>
      </c>
      <c r="H1266">
        <v>52</v>
      </c>
      <c r="I1266" s="15" t="s">
        <v>696</v>
      </c>
    </row>
    <row r="1267" spans="1:9" x14ac:dyDescent="0.25">
      <c r="A1267" s="1">
        <v>46228</v>
      </c>
      <c r="B1267">
        <v>66</v>
      </c>
      <c r="C1267" s="15" t="s">
        <v>193</v>
      </c>
      <c r="D1267" s="15" t="s">
        <v>194</v>
      </c>
      <c r="E1267" s="15" t="s">
        <v>296</v>
      </c>
      <c r="F1267">
        <v>66</v>
      </c>
      <c r="G1267">
        <v>2</v>
      </c>
      <c r="H1267">
        <v>52</v>
      </c>
      <c r="I1267" s="15" t="s">
        <v>697</v>
      </c>
    </row>
    <row r="1268" spans="1:9" x14ac:dyDescent="0.25">
      <c r="A1268" s="1">
        <v>46228</v>
      </c>
      <c r="B1268">
        <v>67</v>
      </c>
      <c r="C1268" s="15" t="s">
        <v>266</v>
      </c>
      <c r="D1268" s="15" t="s">
        <v>137</v>
      </c>
      <c r="E1268" s="15" t="s">
        <v>207</v>
      </c>
      <c r="F1268">
        <v>30</v>
      </c>
      <c r="G1268">
        <v>3</v>
      </c>
      <c r="H1268">
        <v>52</v>
      </c>
      <c r="I1268" s="15" t="s">
        <v>698</v>
      </c>
    </row>
    <row r="1269" spans="1:9" x14ac:dyDescent="0.25">
      <c r="A1269" s="1">
        <v>46228</v>
      </c>
      <c r="B1269">
        <v>68</v>
      </c>
      <c r="C1269" s="15" t="s">
        <v>434</v>
      </c>
      <c r="D1269" s="15" t="s">
        <v>435</v>
      </c>
      <c r="E1269" s="15" t="s">
        <v>246</v>
      </c>
      <c r="F1269">
        <v>37</v>
      </c>
      <c r="G1269">
        <v>18</v>
      </c>
      <c r="H1269">
        <v>51</v>
      </c>
      <c r="I1269" s="15" t="s">
        <v>699</v>
      </c>
    </row>
    <row r="1270" spans="1:9" x14ac:dyDescent="0.25">
      <c r="A1270" s="1">
        <v>46228</v>
      </c>
      <c r="B1270">
        <v>69</v>
      </c>
      <c r="C1270" s="15" t="s">
        <v>232</v>
      </c>
      <c r="D1270" s="15" t="s">
        <v>233</v>
      </c>
      <c r="E1270" s="15" t="s">
        <v>307</v>
      </c>
      <c r="F1270">
        <v>69</v>
      </c>
      <c r="G1270">
        <v>2</v>
      </c>
      <c r="H1270">
        <v>51</v>
      </c>
      <c r="I1270" s="15" t="s">
        <v>700</v>
      </c>
    </row>
    <row r="1271" spans="1:9" x14ac:dyDescent="0.25">
      <c r="A1271" s="1">
        <v>46228</v>
      </c>
      <c r="B1271">
        <v>70</v>
      </c>
      <c r="C1271" s="15" t="s">
        <v>244</v>
      </c>
      <c r="D1271" s="15" t="s">
        <v>245</v>
      </c>
      <c r="E1271" s="15" t="s">
        <v>264</v>
      </c>
      <c r="F1271">
        <v>52</v>
      </c>
      <c r="G1271">
        <v>15</v>
      </c>
      <c r="H1271">
        <v>51</v>
      </c>
      <c r="I1271" s="15" t="s">
        <v>701</v>
      </c>
    </row>
    <row r="1272" spans="1:9" x14ac:dyDescent="0.25">
      <c r="A1272" s="1">
        <v>46228</v>
      </c>
      <c r="B1272">
        <v>71</v>
      </c>
      <c r="C1272" s="15" t="s">
        <v>312</v>
      </c>
      <c r="D1272" s="15" t="s">
        <v>313</v>
      </c>
      <c r="E1272" s="15" t="s">
        <v>275</v>
      </c>
      <c r="F1272">
        <v>38</v>
      </c>
      <c r="G1272">
        <v>5</v>
      </c>
      <c r="H1272">
        <v>50</v>
      </c>
      <c r="I1272" s="15" t="s">
        <v>702</v>
      </c>
    </row>
    <row r="1273" spans="1:9" x14ac:dyDescent="0.25">
      <c r="A1273" s="1">
        <v>46228</v>
      </c>
      <c r="B1273">
        <v>72</v>
      </c>
      <c r="C1273" s="15" t="s">
        <v>212</v>
      </c>
      <c r="D1273" s="15" t="s">
        <v>213</v>
      </c>
      <c r="E1273" s="15" t="s">
        <v>439</v>
      </c>
      <c r="F1273">
        <v>49</v>
      </c>
      <c r="G1273">
        <v>24</v>
      </c>
      <c r="H1273">
        <v>50</v>
      </c>
      <c r="I1273" s="15" t="s">
        <v>703</v>
      </c>
    </row>
    <row r="1274" spans="1:9" x14ac:dyDescent="0.25">
      <c r="A1274" s="1">
        <v>46228</v>
      </c>
      <c r="B1274">
        <v>73</v>
      </c>
      <c r="C1274" s="15" t="s">
        <v>252</v>
      </c>
      <c r="D1274" s="15" t="s">
        <v>156</v>
      </c>
      <c r="E1274" s="15" t="s">
        <v>351</v>
      </c>
      <c r="F1274">
        <v>26</v>
      </c>
      <c r="G1274">
        <v>12</v>
      </c>
      <c r="H1274">
        <v>49</v>
      </c>
      <c r="I1274" s="15" t="s">
        <v>704</v>
      </c>
    </row>
    <row r="1275" spans="1:9" x14ac:dyDescent="0.25">
      <c r="A1275" s="1">
        <v>46228</v>
      </c>
      <c r="B1275">
        <v>74</v>
      </c>
      <c r="C1275" s="15" t="s">
        <v>205</v>
      </c>
      <c r="D1275" s="15" t="s">
        <v>206</v>
      </c>
      <c r="E1275" s="15" t="s">
        <v>328</v>
      </c>
      <c r="F1275">
        <v>74</v>
      </c>
      <c r="G1275">
        <v>6</v>
      </c>
      <c r="H1275">
        <v>48</v>
      </c>
      <c r="I1275" s="15" t="s">
        <v>705</v>
      </c>
    </row>
    <row r="1276" spans="1:9" x14ac:dyDescent="0.25">
      <c r="A1276" s="1">
        <v>46228</v>
      </c>
      <c r="B1276">
        <v>75</v>
      </c>
      <c r="C1276" s="15" t="s">
        <v>240</v>
      </c>
      <c r="D1276" s="15" t="s">
        <v>241</v>
      </c>
      <c r="E1276" s="15" t="s">
        <v>320</v>
      </c>
      <c r="F1276">
        <v>73</v>
      </c>
      <c r="G1276">
        <v>14</v>
      </c>
      <c r="H1276">
        <v>48</v>
      </c>
      <c r="I1276" s="15" t="s">
        <v>706</v>
      </c>
    </row>
    <row r="1277" spans="1:9" x14ac:dyDescent="0.25">
      <c r="A1277" s="1">
        <v>46228</v>
      </c>
      <c r="B1277">
        <v>76</v>
      </c>
      <c r="C1277" s="15" t="s">
        <v>707</v>
      </c>
      <c r="D1277" s="15" t="s">
        <v>491</v>
      </c>
      <c r="E1277" s="15" t="s">
        <v>22</v>
      </c>
      <c r="F1277">
        <v>76</v>
      </c>
      <c r="G1277">
        <v>1</v>
      </c>
      <c r="H1277">
        <v>48</v>
      </c>
      <c r="I1277" s="15" t="s">
        <v>708</v>
      </c>
    </row>
    <row r="1278" spans="1:9" x14ac:dyDescent="0.25">
      <c r="A1278" s="1">
        <v>46228</v>
      </c>
      <c r="B1278">
        <v>77</v>
      </c>
      <c r="C1278" s="15" t="s">
        <v>464</v>
      </c>
      <c r="D1278" s="15" t="s">
        <v>58</v>
      </c>
      <c r="E1278" s="15" t="s">
        <v>267</v>
      </c>
      <c r="F1278">
        <v>21</v>
      </c>
      <c r="G1278">
        <v>5</v>
      </c>
      <c r="H1278">
        <v>48</v>
      </c>
      <c r="I1278" s="15" t="s">
        <v>709</v>
      </c>
    </row>
    <row r="1279" spans="1:9" x14ac:dyDescent="0.25">
      <c r="A1279" s="1">
        <v>46228</v>
      </c>
      <c r="B1279">
        <v>78</v>
      </c>
      <c r="C1279" s="15" t="s">
        <v>353</v>
      </c>
      <c r="D1279" s="15" t="s">
        <v>354</v>
      </c>
      <c r="E1279" s="15" t="s">
        <v>427</v>
      </c>
      <c r="F1279">
        <v>17</v>
      </c>
      <c r="G1279">
        <v>5</v>
      </c>
      <c r="H1279">
        <v>48</v>
      </c>
      <c r="I1279" s="15" t="s">
        <v>710</v>
      </c>
    </row>
    <row r="1280" spans="1:9" x14ac:dyDescent="0.25">
      <c r="A1280" s="1">
        <v>46228</v>
      </c>
      <c r="B1280">
        <v>79</v>
      </c>
      <c r="C1280" s="15" t="s">
        <v>221</v>
      </c>
      <c r="D1280" s="15" t="s">
        <v>73</v>
      </c>
      <c r="E1280" s="15" t="s">
        <v>569</v>
      </c>
      <c r="F1280">
        <v>46</v>
      </c>
      <c r="G1280">
        <v>16</v>
      </c>
      <c r="H1280">
        <v>46</v>
      </c>
      <c r="I1280" s="15" t="s">
        <v>711</v>
      </c>
    </row>
    <row r="1281" spans="1:9" x14ac:dyDescent="0.25">
      <c r="A1281" s="1">
        <v>46228</v>
      </c>
      <c r="B1281">
        <v>80</v>
      </c>
      <c r="C1281" s="15" t="s">
        <v>248</v>
      </c>
      <c r="D1281" s="15" t="s">
        <v>249</v>
      </c>
      <c r="E1281" s="15" t="s">
        <v>453</v>
      </c>
      <c r="F1281">
        <v>64</v>
      </c>
      <c r="G1281">
        <v>17</v>
      </c>
      <c r="H1281">
        <v>46</v>
      </c>
      <c r="I1281" s="15" t="s">
        <v>712</v>
      </c>
    </row>
    <row r="1282" spans="1:9" x14ac:dyDescent="0.25">
      <c r="A1282" s="1">
        <v>46228</v>
      </c>
      <c r="B1282">
        <v>81</v>
      </c>
      <c r="C1282" s="15" t="s">
        <v>288</v>
      </c>
      <c r="D1282" s="15" t="s">
        <v>289</v>
      </c>
      <c r="E1282" s="15" t="s">
        <v>314</v>
      </c>
      <c r="F1282">
        <v>31</v>
      </c>
      <c r="G1282">
        <v>24</v>
      </c>
      <c r="H1282">
        <v>46</v>
      </c>
      <c r="I1282" s="15" t="s">
        <v>713</v>
      </c>
    </row>
    <row r="1283" spans="1:9" x14ac:dyDescent="0.25">
      <c r="A1283" s="1">
        <v>46228</v>
      </c>
      <c r="B1283">
        <v>82</v>
      </c>
      <c r="C1283" s="15" t="s">
        <v>459</v>
      </c>
      <c r="D1283" s="15" t="s">
        <v>62</v>
      </c>
      <c r="E1283" s="15" t="s">
        <v>250</v>
      </c>
      <c r="F1283">
        <v>3</v>
      </c>
      <c r="G1283">
        <v>9</v>
      </c>
      <c r="H1283">
        <v>46</v>
      </c>
      <c r="I1283" s="15" t="s">
        <v>714</v>
      </c>
    </row>
    <row r="1284" spans="1:9" x14ac:dyDescent="0.25">
      <c r="A1284" s="1">
        <v>46228</v>
      </c>
      <c r="B1284">
        <v>83</v>
      </c>
      <c r="C1284" s="15" t="s">
        <v>715</v>
      </c>
      <c r="D1284" s="15" t="s">
        <v>491</v>
      </c>
      <c r="E1284" s="15" t="s">
        <v>22</v>
      </c>
      <c r="F1284">
        <v>83</v>
      </c>
      <c r="G1284">
        <v>1</v>
      </c>
      <c r="H1284">
        <v>46</v>
      </c>
      <c r="I1284" s="15" t="s">
        <v>716</v>
      </c>
    </row>
    <row r="1285" spans="1:9" x14ac:dyDescent="0.25">
      <c r="A1285" s="1">
        <v>46228</v>
      </c>
      <c r="B1285">
        <v>84</v>
      </c>
      <c r="C1285" s="15" t="s">
        <v>236</v>
      </c>
      <c r="D1285" s="15" t="s">
        <v>237</v>
      </c>
      <c r="E1285" s="15" t="s">
        <v>324</v>
      </c>
      <c r="F1285">
        <v>27</v>
      </c>
      <c r="G1285">
        <v>11</v>
      </c>
      <c r="H1285">
        <v>46</v>
      </c>
      <c r="I1285" s="15" t="s">
        <v>717</v>
      </c>
    </row>
    <row r="1286" spans="1:9" x14ac:dyDescent="0.25">
      <c r="A1286" s="1">
        <v>46228</v>
      </c>
      <c r="B1286">
        <v>85</v>
      </c>
      <c r="C1286" s="15" t="s">
        <v>481</v>
      </c>
      <c r="D1286" s="15" t="s">
        <v>58</v>
      </c>
      <c r="E1286" s="15" t="s">
        <v>271</v>
      </c>
      <c r="F1286">
        <v>15</v>
      </c>
      <c r="G1286">
        <v>5</v>
      </c>
      <c r="H1286">
        <v>46</v>
      </c>
      <c r="I1286" s="15" t="s">
        <v>718</v>
      </c>
    </row>
    <row r="1287" spans="1:9" x14ac:dyDescent="0.25">
      <c r="A1287" s="1">
        <v>46228</v>
      </c>
      <c r="B1287">
        <v>86</v>
      </c>
      <c r="C1287" s="15" t="s">
        <v>201</v>
      </c>
      <c r="D1287" s="15" t="s">
        <v>202</v>
      </c>
      <c r="E1287" s="15" t="s">
        <v>22</v>
      </c>
      <c r="F1287">
        <v>86</v>
      </c>
      <c r="G1287">
        <v>2</v>
      </c>
      <c r="H1287">
        <v>45</v>
      </c>
      <c r="I1287" s="15" t="s">
        <v>719</v>
      </c>
    </row>
    <row r="1288" spans="1:9" x14ac:dyDescent="0.25">
      <c r="A1288" s="1">
        <v>46228</v>
      </c>
      <c r="B1288">
        <v>87</v>
      </c>
      <c r="C1288" s="15" t="s">
        <v>228</v>
      </c>
      <c r="D1288" s="15" t="s">
        <v>229</v>
      </c>
      <c r="E1288" s="15" t="s">
        <v>497</v>
      </c>
      <c r="F1288">
        <v>87</v>
      </c>
      <c r="G1288">
        <v>4</v>
      </c>
      <c r="H1288">
        <v>45</v>
      </c>
      <c r="I1288" s="15" t="s">
        <v>720</v>
      </c>
    </row>
    <row r="1289" spans="1:9" x14ac:dyDescent="0.25">
      <c r="A1289" s="1">
        <v>46228</v>
      </c>
      <c r="B1289">
        <v>88</v>
      </c>
      <c r="C1289" s="15" t="s">
        <v>350</v>
      </c>
      <c r="D1289" s="15" t="s">
        <v>62</v>
      </c>
      <c r="E1289" s="15" t="s">
        <v>290</v>
      </c>
      <c r="F1289">
        <v>6</v>
      </c>
      <c r="G1289">
        <v>9</v>
      </c>
      <c r="H1289">
        <v>45</v>
      </c>
      <c r="I1289" s="15" t="s">
        <v>721</v>
      </c>
    </row>
    <row r="1290" spans="1:9" x14ac:dyDescent="0.25">
      <c r="A1290" s="1">
        <v>46228</v>
      </c>
      <c r="B1290">
        <v>89</v>
      </c>
      <c r="C1290" s="15" t="s">
        <v>197</v>
      </c>
      <c r="D1290" s="15" t="s">
        <v>198</v>
      </c>
      <c r="E1290" s="15" t="s">
        <v>341</v>
      </c>
      <c r="F1290">
        <v>76</v>
      </c>
      <c r="G1290">
        <v>13</v>
      </c>
      <c r="H1290">
        <v>44</v>
      </c>
      <c r="I1290" s="15" t="s">
        <v>722</v>
      </c>
    </row>
    <row r="1291" spans="1:9" x14ac:dyDescent="0.25">
      <c r="A1291" s="1">
        <v>46228</v>
      </c>
      <c r="B1291">
        <v>90</v>
      </c>
      <c r="C1291" s="15" t="s">
        <v>499</v>
      </c>
      <c r="D1291" s="15" t="s">
        <v>58</v>
      </c>
      <c r="E1291" s="15" t="s">
        <v>172</v>
      </c>
      <c r="F1291">
        <v>16</v>
      </c>
      <c r="G1291">
        <v>5</v>
      </c>
      <c r="H1291">
        <v>44</v>
      </c>
      <c r="I1291" s="15" t="s">
        <v>723</v>
      </c>
    </row>
    <row r="1292" spans="1:9" x14ac:dyDescent="0.25">
      <c r="A1292" s="1">
        <v>46228</v>
      </c>
      <c r="B1292">
        <v>91</v>
      </c>
      <c r="C1292" s="15" t="s">
        <v>496</v>
      </c>
      <c r="D1292" s="15" t="s">
        <v>58</v>
      </c>
      <c r="E1292" s="15" t="s">
        <v>310</v>
      </c>
      <c r="F1292">
        <v>19</v>
      </c>
      <c r="G1292">
        <v>5</v>
      </c>
      <c r="H1292">
        <v>44</v>
      </c>
      <c r="I1292" s="15" t="s">
        <v>724</v>
      </c>
    </row>
    <row r="1293" spans="1:9" x14ac:dyDescent="0.25">
      <c r="A1293" s="1">
        <v>46228</v>
      </c>
      <c r="B1293">
        <v>92</v>
      </c>
      <c r="C1293" s="15" t="s">
        <v>563</v>
      </c>
      <c r="D1293" s="15" t="s">
        <v>167</v>
      </c>
      <c r="E1293" s="15" t="s">
        <v>334</v>
      </c>
      <c r="F1293">
        <v>54</v>
      </c>
      <c r="G1293">
        <v>3</v>
      </c>
      <c r="H1293">
        <v>44</v>
      </c>
      <c r="I1293" s="15" t="s">
        <v>725</v>
      </c>
    </row>
    <row r="1294" spans="1:9" x14ac:dyDescent="0.25">
      <c r="A1294" s="1">
        <v>46228</v>
      </c>
      <c r="B1294">
        <v>93</v>
      </c>
      <c r="C1294" s="15" t="s">
        <v>726</v>
      </c>
      <c r="D1294" s="15" t="s">
        <v>491</v>
      </c>
      <c r="E1294" s="15" t="s">
        <v>22</v>
      </c>
      <c r="F1294">
        <v>93</v>
      </c>
      <c r="G1294">
        <v>1</v>
      </c>
      <c r="H1294">
        <v>44</v>
      </c>
      <c r="I1294" s="15" t="s">
        <v>727</v>
      </c>
    </row>
    <row r="1295" spans="1:9" x14ac:dyDescent="0.25">
      <c r="A1295" s="1">
        <v>46228</v>
      </c>
      <c r="B1295">
        <v>94</v>
      </c>
      <c r="C1295" s="15" t="s">
        <v>298</v>
      </c>
      <c r="D1295" s="15" t="s">
        <v>299</v>
      </c>
      <c r="E1295" s="15" t="s">
        <v>22</v>
      </c>
      <c r="F1295">
        <v>91</v>
      </c>
      <c r="G1295">
        <v>3</v>
      </c>
      <c r="H1295">
        <v>43</v>
      </c>
      <c r="I1295" s="15" t="s">
        <v>728</v>
      </c>
    </row>
    <row r="1296" spans="1:9" x14ac:dyDescent="0.25">
      <c r="A1296" s="1">
        <v>46228</v>
      </c>
      <c r="B1296">
        <v>95</v>
      </c>
      <c r="C1296" s="15" t="s">
        <v>262</v>
      </c>
      <c r="D1296" s="15" t="s">
        <v>263</v>
      </c>
      <c r="E1296" s="15" t="s">
        <v>345</v>
      </c>
      <c r="F1296">
        <v>66</v>
      </c>
      <c r="G1296">
        <v>6</v>
      </c>
      <c r="H1296">
        <v>43</v>
      </c>
      <c r="I1296" s="15" t="s">
        <v>729</v>
      </c>
    </row>
    <row r="1297" spans="1:9" x14ac:dyDescent="0.25">
      <c r="A1297" s="1">
        <v>46228</v>
      </c>
      <c r="B1297">
        <v>96</v>
      </c>
      <c r="C1297" s="15" t="s">
        <v>603</v>
      </c>
      <c r="D1297" s="15" t="s">
        <v>604</v>
      </c>
      <c r="E1297" s="15" t="s">
        <v>355</v>
      </c>
      <c r="F1297">
        <v>77</v>
      </c>
      <c r="G1297">
        <v>10</v>
      </c>
      <c r="H1297">
        <v>43</v>
      </c>
      <c r="I1297" s="15" t="s">
        <v>730</v>
      </c>
    </row>
    <row r="1298" spans="1:9" x14ac:dyDescent="0.25">
      <c r="A1298" s="1">
        <v>46228</v>
      </c>
      <c r="B1298">
        <v>97</v>
      </c>
      <c r="C1298" s="15" t="s">
        <v>731</v>
      </c>
      <c r="D1298" s="15" t="s">
        <v>491</v>
      </c>
      <c r="E1298" s="15" t="s">
        <v>22</v>
      </c>
      <c r="F1298">
        <v>97</v>
      </c>
      <c r="G1298">
        <v>1</v>
      </c>
      <c r="H1298">
        <v>43</v>
      </c>
      <c r="I1298" s="15" t="s">
        <v>732</v>
      </c>
    </row>
    <row r="1299" spans="1:9" x14ac:dyDescent="0.25">
      <c r="A1299" s="1">
        <v>46228</v>
      </c>
      <c r="B1299">
        <v>98</v>
      </c>
      <c r="C1299" s="15" t="s">
        <v>733</v>
      </c>
      <c r="D1299" s="15" t="s">
        <v>491</v>
      </c>
      <c r="E1299" s="15" t="s">
        <v>22</v>
      </c>
      <c r="F1299">
        <v>98</v>
      </c>
      <c r="G1299">
        <v>1</v>
      </c>
      <c r="H1299">
        <v>42</v>
      </c>
      <c r="I1299" s="15" t="s">
        <v>734</v>
      </c>
    </row>
    <row r="1300" spans="1:9" x14ac:dyDescent="0.25">
      <c r="A1300" s="1">
        <v>46228</v>
      </c>
      <c r="B1300">
        <v>99</v>
      </c>
      <c r="C1300" s="15" t="s">
        <v>269</v>
      </c>
      <c r="D1300" s="15" t="s">
        <v>270</v>
      </c>
      <c r="E1300" s="15" t="s">
        <v>467</v>
      </c>
      <c r="F1300">
        <v>95</v>
      </c>
      <c r="G1300">
        <v>4</v>
      </c>
      <c r="H1300">
        <v>41</v>
      </c>
      <c r="I1300" s="15" t="s">
        <v>735</v>
      </c>
    </row>
    <row r="1301" spans="1:9" x14ac:dyDescent="0.25">
      <c r="A1301" s="1">
        <v>46228</v>
      </c>
      <c r="B1301">
        <v>100</v>
      </c>
      <c r="C1301" s="15" t="s">
        <v>322</v>
      </c>
      <c r="D1301" s="15" t="s">
        <v>323</v>
      </c>
      <c r="E1301" s="15" t="s">
        <v>442</v>
      </c>
      <c r="F1301">
        <v>1</v>
      </c>
      <c r="G1301">
        <v>17</v>
      </c>
      <c r="H1301">
        <v>40</v>
      </c>
      <c r="I1301" s="15" t="s">
        <v>736</v>
      </c>
    </row>
    <row r="1302" spans="1:9" x14ac:dyDescent="0.25">
      <c r="A1302" s="1">
        <v>46221</v>
      </c>
      <c r="B1302">
        <v>1</v>
      </c>
      <c r="C1302" s="15" t="s">
        <v>9</v>
      </c>
      <c r="D1302" s="15" t="s">
        <v>10</v>
      </c>
      <c r="E1302" s="15" t="s">
        <v>11</v>
      </c>
      <c r="F1302">
        <v>1</v>
      </c>
      <c r="G1302">
        <v>38</v>
      </c>
      <c r="H1302">
        <v>294</v>
      </c>
      <c r="I1302" s="15" t="s">
        <v>737</v>
      </c>
    </row>
    <row r="1303" spans="1:9" x14ac:dyDescent="0.25">
      <c r="A1303" s="1">
        <v>46221</v>
      </c>
      <c r="B1303">
        <v>2</v>
      </c>
      <c r="C1303" s="15" t="s">
        <v>24</v>
      </c>
      <c r="D1303" s="15" t="s">
        <v>25</v>
      </c>
      <c r="E1303" s="15" t="s">
        <v>19</v>
      </c>
      <c r="F1303">
        <v>1</v>
      </c>
      <c r="G1303">
        <v>5</v>
      </c>
      <c r="H1303">
        <v>201</v>
      </c>
      <c r="I1303" s="15" t="s">
        <v>738</v>
      </c>
    </row>
    <row r="1304" spans="1:9" x14ac:dyDescent="0.25">
      <c r="A1304" s="1">
        <v>46221</v>
      </c>
      <c r="B1304">
        <v>3</v>
      </c>
      <c r="C1304" s="15" t="s">
        <v>44</v>
      </c>
      <c r="D1304" s="15" t="s">
        <v>10</v>
      </c>
      <c r="E1304" s="15" t="s">
        <v>26</v>
      </c>
      <c r="F1304">
        <v>2</v>
      </c>
      <c r="G1304">
        <v>21</v>
      </c>
      <c r="H1304">
        <v>172</v>
      </c>
      <c r="I1304" s="15" t="s">
        <v>739</v>
      </c>
    </row>
    <row r="1305" spans="1:9" x14ac:dyDescent="0.25">
      <c r="A1305" s="1">
        <v>46221</v>
      </c>
      <c r="B1305">
        <v>4</v>
      </c>
      <c r="C1305" s="15" t="s">
        <v>32</v>
      </c>
      <c r="D1305" s="15" t="s">
        <v>33</v>
      </c>
      <c r="E1305" s="15" t="s">
        <v>38</v>
      </c>
      <c r="F1305">
        <v>4</v>
      </c>
      <c r="G1305">
        <v>11</v>
      </c>
      <c r="H1305">
        <v>162</v>
      </c>
      <c r="I1305" s="15" t="s">
        <v>740</v>
      </c>
    </row>
    <row r="1306" spans="1:9" x14ac:dyDescent="0.25">
      <c r="A1306" s="1">
        <v>46221</v>
      </c>
      <c r="B1306">
        <v>5</v>
      </c>
      <c r="C1306" s="15" t="s">
        <v>36</v>
      </c>
      <c r="D1306" s="15" t="s">
        <v>37</v>
      </c>
      <c r="E1306" s="15" t="s">
        <v>15</v>
      </c>
      <c r="F1306">
        <v>5</v>
      </c>
      <c r="G1306">
        <v>41</v>
      </c>
      <c r="H1306">
        <v>160</v>
      </c>
      <c r="I1306" s="15" t="s">
        <v>741</v>
      </c>
    </row>
    <row r="1307" spans="1:9" x14ac:dyDescent="0.25">
      <c r="A1307" s="1">
        <v>46221</v>
      </c>
      <c r="B1307">
        <v>6</v>
      </c>
      <c r="C1307" s="15" t="s">
        <v>13</v>
      </c>
      <c r="D1307" s="15" t="s">
        <v>14</v>
      </c>
      <c r="E1307" s="15" t="s">
        <v>42</v>
      </c>
      <c r="F1307">
        <v>1</v>
      </c>
      <c r="G1307">
        <v>6</v>
      </c>
      <c r="H1307">
        <v>158</v>
      </c>
      <c r="I1307" s="15" t="s">
        <v>742</v>
      </c>
    </row>
    <row r="1308" spans="1:9" x14ac:dyDescent="0.25">
      <c r="A1308" s="1">
        <v>46221</v>
      </c>
      <c r="B1308">
        <v>7</v>
      </c>
      <c r="C1308" s="15" t="s">
        <v>54</v>
      </c>
      <c r="D1308" s="15" t="s">
        <v>51</v>
      </c>
      <c r="E1308" s="15" t="s">
        <v>48</v>
      </c>
      <c r="F1308">
        <v>1</v>
      </c>
      <c r="G1308">
        <v>26</v>
      </c>
      <c r="H1308">
        <v>156</v>
      </c>
      <c r="I1308" s="15" t="s">
        <v>743</v>
      </c>
    </row>
    <row r="1309" spans="1:9" x14ac:dyDescent="0.25">
      <c r="A1309" s="1">
        <v>46221</v>
      </c>
      <c r="B1309">
        <v>8</v>
      </c>
      <c r="C1309" s="15" t="s">
        <v>61</v>
      </c>
      <c r="D1309" s="15" t="s">
        <v>62</v>
      </c>
      <c r="E1309" s="15" t="s">
        <v>34</v>
      </c>
      <c r="F1309">
        <v>1</v>
      </c>
      <c r="G1309">
        <v>8</v>
      </c>
      <c r="H1309">
        <v>156</v>
      </c>
      <c r="I1309" s="15" t="s">
        <v>744</v>
      </c>
    </row>
    <row r="1310" spans="1:9" x14ac:dyDescent="0.25">
      <c r="A1310" s="1">
        <v>46221</v>
      </c>
      <c r="B1310">
        <v>9</v>
      </c>
      <c r="C1310" s="15" t="s">
        <v>40</v>
      </c>
      <c r="D1310" s="15" t="s">
        <v>41</v>
      </c>
      <c r="E1310" s="15" t="s">
        <v>55</v>
      </c>
      <c r="F1310">
        <v>5</v>
      </c>
      <c r="G1310">
        <v>41</v>
      </c>
      <c r="H1310">
        <v>153</v>
      </c>
      <c r="I1310" s="15" t="s">
        <v>745</v>
      </c>
    </row>
    <row r="1311" spans="1:9" x14ac:dyDescent="0.25">
      <c r="A1311" s="1">
        <v>46221</v>
      </c>
      <c r="B1311">
        <v>10</v>
      </c>
      <c r="C1311" s="15" t="s">
        <v>47</v>
      </c>
      <c r="D1311" s="15" t="s">
        <v>41</v>
      </c>
      <c r="E1311" s="15" t="s">
        <v>30</v>
      </c>
      <c r="F1311">
        <v>2</v>
      </c>
      <c r="G1311">
        <v>46</v>
      </c>
      <c r="H1311">
        <v>152</v>
      </c>
      <c r="I1311" s="15" t="s">
        <v>746</v>
      </c>
    </row>
    <row r="1312" spans="1:9" x14ac:dyDescent="0.25">
      <c r="A1312" s="1">
        <v>46221</v>
      </c>
      <c r="B1312">
        <v>11</v>
      </c>
      <c r="C1312" s="15" t="s">
        <v>747</v>
      </c>
      <c r="D1312" s="15" t="s">
        <v>748</v>
      </c>
      <c r="E1312" s="15" t="s">
        <v>22</v>
      </c>
      <c r="F1312">
        <v>11</v>
      </c>
      <c r="G1312">
        <v>22</v>
      </c>
      <c r="H1312">
        <v>151</v>
      </c>
      <c r="I1312" s="15" t="s">
        <v>749</v>
      </c>
    </row>
    <row r="1313" spans="1:9" x14ac:dyDescent="0.25">
      <c r="A1313" s="1">
        <v>46221</v>
      </c>
      <c r="B1313">
        <v>12</v>
      </c>
      <c r="C1313" s="15" t="s">
        <v>28</v>
      </c>
      <c r="D1313" s="15" t="s">
        <v>29</v>
      </c>
      <c r="E1313" s="15" t="s">
        <v>59</v>
      </c>
      <c r="F1313">
        <v>12</v>
      </c>
      <c r="G1313">
        <v>14</v>
      </c>
      <c r="H1313">
        <v>150</v>
      </c>
      <c r="I1313" s="15" t="s">
        <v>750</v>
      </c>
    </row>
    <row r="1314" spans="1:9" x14ac:dyDescent="0.25">
      <c r="A1314" s="1">
        <v>46221</v>
      </c>
      <c r="B1314">
        <v>13</v>
      </c>
      <c r="C1314" s="15" t="s">
        <v>57</v>
      </c>
      <c r="D1314" s="15" t="s">
        <v>58</v>
      </c>
      <c r="E1314" s="15" t="s">
        <v>45</v>
      </c>
      <c r="F1314">
        <v>1</v>
      </c>
      <c r="G1314">
        <v>12</v>
      </c>
      <c r="H1314">
        <v>138</v>
      </c>
      <c r="I1314" s="15" t="s">
        <v>751</v>
      </c>
    </row>
    <row r="1315" spans="1:9" x14ac:dyDescent="0.25">
      <c r="A1315" s="1">
        <v>46221</v>
      </c>
      <c r="B1315">
        <v>14</v>
      </c>
      <c r="C1315" s="15" t="s">
        <v>65</v>
      </c>
      <c r="D1315" s="15" t="s">
        <v>58</v>
      </c>
      <c r="E1315" s="15" t="s">
        <v>52</v>
      </c>
      <c r="F1315">
        <v>3</v>
      </c>
      <c r="G1315">
        <v>4</v>
      </c>
      <c r="H1315">
        <v>135</v>
      </c>
      <c r="I1315" s="15" t="s">
        <v>752</v>
      </c>
    </row>
    <row r="1316" spans="1:9" x14ac:dyDescent="0.25">
      <c r="A1316" s="1">
        <v>46221</v>
      </c>
      <c r="B1316">
        <v>15</v>
      </c>
      <c r="C1316" s="15" t="s">
        <v>50</v>
      </c>
      <c r="D1316" s="15" t="s">
        <v>51</v>
      </c>
      <c r="E1316" s="15" t="s">
        <v>63</v>
      </c>
      <c r="F1316">
        <v>4</v>
      </c>
      <c r="G1316">
        <v>19</v>
      </c>
      <c r="H1316">
        <v>131</v>
      </c>
      <c r="I1316" s="15" t="s">
        <v>753</v>
      </c>
    </row>
    <row r="1317" spans="1:9" x14ac:dyDescent="0.25">
      <c r="A1317" s="1">
        <v>46221</v>
      </c>
      <c r="B1317">
        <v>16</v>
      </c>
      <c r="C1317" s="15" t="s">
        <v>68</v>
      </c>
      <c r="D1317" s="15" t="s">
        <v>69</v>
      </c>
      <c r="E1317" s="15" t="s">
        <v>77</v>
      </c>
      <c r="F1317">
        <v>16</v>
      </c>
      <c r="G1317">
        <v>25</v>
      </c>
      <c r="H1317">
        <v>114</v>
      </c>
      <c r="I1317" s="15" t="s">
        <v>754</v>
      </c>
    </row>
    <row r="1318" spans="1:9" x14ac:dyDescent="0.25">
      <c r="A1318" s="1">
        <v>46221</v>
      </c>
      <c r="B1318">
        <v>17</v>
      </c>
      <c r="C1318" s="15" t="s">
        <v>94</v>
      </c>
      <c r="D1318" s="15" t="s">
        <v>95</v>
      </c>
      <c r="E1318" s="15" t="s">
        <v>74</v>
      </c>
      <c r="F1318">
        <v>17</v>
      </c>
      <c r="G1318">
        <v>7</v>
      </c>
      <c r="H1318">
        <v>111</v>
      </c>
      <c r="I1318" s="15" t="s">
        <v>755</v>
      </c>
    </row>
    <row r="1319" spans="1:9" x14ac:dyDescent="0.25">
      <c r="A1319" s="1">
        <v>46221</v>
      </c>
      <c r="B1319">
        <v>18</v>
      </c>
      <c r="C1319" s="15" t="s">
        <v>108</v>
      </c>
      <c r="D1319" s="15" t="s">
        <v>109</v>
      </c>
      <c r="E1319" s="15" t="s">
        <v>70</v>
      </c>
      <c r="F1319">
        <v>6</v>
      </c>
      <c r="G1319">
        <v>27</v>
      </c>
      <c r="H1319">
        <v>108</v>
      </c>
      <c r="I1319" s="15" t="s">
        <v>756</v>
      </c>
    </row>
    <row r="1320" spans="1:9" x14ac:dyDescent="0.25">
      <c r="A1320" s="1">
        <v>46221</v>
      </c>
      <c r="B1320">
        <v>19</v>
      </c>
      <c r="C1320" s="15" t="s">
        <v>76</v>
      </c>
      <c r="D1320" s="15" t="s">
        <v>18</v>
      </c>
      <c r="E1320" s="15" t="s">
        <v>96</v>
      </c>
      <c r="F1320">
        <v>19</v>
      </c>
      <c r="G1320">
        <v>22</v>
      </c>
      <c r="H1320">
        <v>107</v>
      </c>
      <c r="I1320" s="15" t="s">
        <v>757</v>
      </c>
    </row>
    <row r="1321" spans="1:9" x14ac:dyDescent="0.25">
      <c r="A1321" s="1">
        <v>46221</v>
      </c>
      <c r="B1321">
        <v>20</v>
      </c>
      <c r="C1321" s="15" t="s">
        <v>72</v>
      </c>
      <c r="D1321" s="15" t="s">
        <v>73</v>
      </c>
      <c r="E1321" s="15" t="s">
        <v>114</v>
      </c>
      <c r="F1321">
        <v>12</v>
      </c>
      <c r="G1321">
        <v>21</v>
      </c>
      <c r="H1321">
        <v>106</v>
      </c>
      <c r="I1321" s="15" t="s">
        <v>758</v>
      </c>
    </row>
    <row r="1322" spans="1:9" x14ac:dyDescent="0.25">
      <c r="A1322" s="1">
        <v>46221</v>
      </c>
      <c r="B1322">
        <v>21</v>
      </c>
      <c r="C1322" s="15" t="s">
        <v>136</v>
      </c>
      <c r="D1322" s="15" t="s">
        <v>137</v>
      </c>
      <c r="E1322" s="15" t="s">
        <v>66</v>
      </c>
      <c r="F1322">
        <v>15</v>
      </c>
      <c r="G1322">
        <v>22</v>
      </c>
      <c r="H1322">
        <v>106</v>
      </c>
      <c r="I1322" s="15" t="s">
        <v>759</v>
      </c>
    </row>
    <row r="1323" spans="1:9" x14ac:dyDescent="0.25">
      <c r="A1323" s="1">
        <v>46221</v>
      </c>
      <c r="B1323">
        <v>22</v>
      </c>
      <c r="C1323" s="15" t="s">
        <v>100</v>
      </c>
      <c r="D1323" s="15" t="s">
        <v>101</v>
      </c>
      <c r="E1323" s="15" t="s">
        <v>102</v>
      </c>
      <c r="F1323">
        <v>22</v>
      </c>
      <c r="G1323">
        <v>19</v>
      </c>
      <c r="H1323">
        <v>103</v>
      </c>
      <c r="I1323" s="15" t="s">
        <v>760</v>
      </c>
    </row>
    <row r="1324" spans="1:9" x14ac:dyDescent="0.25">
      <c r="A1324" s="1">
        <v>46221</v>
      </c>
      <c r="B1324">
        <v>23</v>
      </c>
      <c r="C1324" s="15" t="s">
        <v>120</v>
      </c>
      <c r="D1324" s="15" t="s">
        <v>58</v>
      </c>
      <c r="E1324" s="15" t="s">
        <v>81</v>
      </c>
      <c r="F1324">
        <v>5</v>
      </c>
      <c r="G1324">
        <v>7</v>
      </c>
      <c r="H1324">
        <v>94</v>
      </c>
      <c r="I1324" s="15" t="s">
        <v>761</v>
      </c>
    </row>
    <row r="1325" spans="1:9" x14ac:dyDescent="0.25">
      <c r="A1325" s="1">
        <v>46221</v>
      </c>
      <c r="B1325">
        <v>24</v>
      </c>
      <c r="C1325" s="15" t="s">
        <v>129</v>
      </c>
      <c r="D1325" s="15" t="s">
        <v>62</v>
      </c>
      <c r="E1325" s="15" t="s">
        <v>110</v>
      </c>
      <c r="F1325">
        <v>4</v>
      </c>
      <c r="G1325">
        <v>8</v>
      </c>
      <c r="H1325">
        <v>90</v>
      </c>
      <c r="I1325" s="15" t="s">
        <v>762</v>
      </c>
    </row>
    <row r="1326" spans="1:9" x14ac:dyDescent="0.25">
      <c r="A1326" s="1">
        <v>46221</v>
      </c>
      <c r="B1326">
        <v>25</v>
      </c>
      <c r="C1326" s="15" t="s">
        <v>763</v>
      </c>
      <c r="D1326" s="15" t="s">
        <v>764</v>
      </c>
      <c r="E1326" s="15" t="s">
        <v>22</v>
      </c>
      <c r="F1326">
        <v>2</v>
      </c>
      <c r="G1326">
        <v>30</v>
      </c>
      <c r="H1326">
        <v>89</v>
      </c>
      <c r="I1326" s="15" t="s">
        <v>765</v>
      </c>
    </row>
    <row r="1327" spans="1:9" x14ac:dyDescent="0.25">
      <c r="A1327" s="1">
        <v>46221</v>
      </c>
      <c r="B1327">
        <v>26</v>
      </c>
      <c r="C1327" s="15" t="s">
        <v>151</v>
      </c>
      <c r="D1327" s="15" t="s">
        <v>152</v>
      </c>
      <c r="E1327" s="15" t="s">
        <v>22</v>
      </c>
      <c r="F1327">
        <v>26</v>
      </c>
      <c r="G1327">
        <v>1</v>
      </c>
      <c r="H1327">
        <v>87</v>
      </c>
      <c r="I1327" s="15" t="s">
        <v>766</v>
      </c>
    </row>
    <row r="1328" spans="1:9" x14ac:dyDescent="0.25">
      <c r="A1328" s="1">
        <v>46221</v>
      </c>
      <c r="B1328">
        <v>27</v>
      </c>
      <c r="C1328" s="15" t="s">
        <v>104</v>
      </c>
      <c r="D1328" s="15" t="s">
        <v>105</v>
      </c>
      <c r="E1328" s="15" t="s">
        <v>121</v>
      </c>
      <c r="F1328">
        <v>16</v>
      </c>
      <c r="G1328">
        <v>22</v>
      </c>
      <c r="H1328">
        <v>85</v>
      </c>
      <c r="I1328" s="15" t="s">
        <v>767</v>
      </c>
    </row>
    <row r="1329" spans="1:9" x14ac:dyDescent="0.25">
      <c r="A1329" s="1">
        <v>46221</v>
      </c>
      <c r="B1329">
        <v>28</v>
      </c>
      <c r="C1329" s="15" t="s">
        <v>532</v>
      </c>
      <c r="D1329" s="15" t="s">
        <v>233</v>
      </c>
      <c r="E1329" s="15" t="s">
        <v>479</v>
      </c>
      <c r="F1329">
        <v>19</v>
      </c>
      <c r="G1329">
        <v>29</v>
      </c>
      <c r="H1329">
        <v>82</v>
      </c>
      <c r="I1329" s="15" t="s">
        <v>768</v>
      </c>
    </row>
    <row r="1330" spans="1:9" x14ac:dyDescent="0.25">
      <c r="A1330" s="1">
        <v>46221</v>
      </c>
      <c r="B1330">
        <v>29</v>
      </c>
      <c r="C1330" s="15" t="s">
        <v>147</v>
      </c>
      <c r="D1330" s="15" t="s">
        <v>148</v>
      </c>
      <c r="E1330" s="15" t="s">
        <v>106</v>
      </c>
      <c r="F1330">
        <v>25</v>
      </c>
      <c r="G1330">
        <v>9</v>
      </c>
      <c r="H1330">
        <v>80</v>
      </c>
      <c r="I1330" s="15" t="s">
        <v>769</v>
      </c>
    </row>
    <row r="1331" spans="1:9" x14ac:dyDescent="0.25">
      <c r="A1331" s="1">
        <v>46221</v>
      </c>
      <c r="B1331">
        <v>30</v>
      </c>
      <c r="C1331" s="15" t="s">
        <v>770</v>
      </c>
      <c r="D1331" s="15" t="s">
        <v>73</v>
      </c>
      <c r="E1331" s="15" t="s">
        <v>130</v>
      </c>
      <c r="F1331">
        <v>11</v>
      </c>
      <c r="G1331">
        <v>26</v>
      </c>
      <c r="H1331">
        <v>77</v>
      </c>
      <c r="I1331" s="15" t="s">
        <v>771</v>
      </c>
    </row>
    <row r="1332" spans="1:9" x14ac:dyDescent="0.25">
      <c r="A1332" s="1">
        <v>46221</v>
      </c>
      <c r="B1332">
        <v>31</v>
      </c>
      <c r="C1332" s="15" t="s">
        <v>772</v>
      </c>
      <c r="D1332" s="15" t="s">
        <v>773</v>
      </c>
      <c r="E1332" s="15" t="s">
        <v>22</v>
      </c>
      <c r="F1332">
        <v>8</v>
      </c>
      <c r="G1332">
        <v>18</v>
      </c>
      <c r="H1332">
        <v>77</v>
      </c>
      <c r="I1332" s="15" t="s">
        <v>774</v>
      </c>
    </row>
    <row r="1333" spans="1:9" x14ac:dyDescent="0.25">
      <c r="A1333" s="1">
        <v>46221</v>
      </c>
      <c r="B1333">
        <v>32</v>
      </c>
      <c r="C1333" s="15" t="s">
        <v>775</v>
      </c>
      <c r="D1333" s="15" t="s">
        <v>776</v>
      </c>
      <c r="E1333" s="15" t="s">
        <v>22</v>
      </c>
      <c r="F1333">
        <v>20</v>
      </c>
      <c r="G1333">
        <v>26</v>
      </c>
      <c r="H1333">
        <v>77</v>
      </c>
      <c r="I1333" s="15" t="s">
        <v>777</v>
      </c>
    </row>
    <row r="1334" spans="1:9" x14ac:dyDescent="0.25">
      <c r="A1334" s="1">
        <v>46221</v>
      </c>
      <c r="B1334">
        <v>33</v>
      </c>
      <c r="C1334" s="15" t="s">
        <v>393</v>
      </c>
      <c r="D1334" s="15" t="s">
        <v>394</v>
      </c>
      <c r="E1334" s="15" t="s">
        <v>142</v>
      </c>
      <c r="F1334">
        <v>4</v>
      </c>
      <c r="G1334">
        <v>18</v>
      </c>
      <c r="H1334">
        <v>76</v>
      </c>
      <c r="I1334" s="15" t="s">
        <v>778</v>
      </c>
    </row>
    <row r="1335" spans="1:9" x14ac:dyDescent="0.25">
      <c r="A1335" s="1">
        <v>46221</v>
      </c>
      <c r="B1335">
        <v>34</v>
      </c>
      <c r="C1335" s="15" t="s">
        <v>255</v>
      </c>
      <c r="D1335" s="15" t="s">
        <v>58</v>
      </c>
      <c r="E1335" s="15" t="s">
        <v>125</v>
      </c>
      <c r="F1335">
        <v>9</v>
      </c>
      <c r="G1335">
        <v>4</v>
      </c>
      <c r="H1335">
        <v>75</v>
      </c>
      <c r="I1335" s="15" t="s">
        <v>779</v>
      </c>
    </row>
    <row r="1336" spans="1:9" x14ac:dyDescent="0.25">
      <c r="A1336" s="1">
        <v>46221</v>
      </c>
      <c r="B1336">
        <v>35</v>
      </c>
      <c r="C1336" s="15" t="s">
        <v>780</v>
      </c>
      <c r="D1336" s="15" t="s">
        <v>781</v>
      </c>
      <c r="E1336" s="15" t="s">
        <v>22</v>
      </c>
      <c r="F1336">
        <v>9</v>
      </c>
      <c r="G1336">
        <v>17</v>
      </c>
      <c r="H1336">
        <v>75</v>
      </c>
      <c r="I1336" s="15" t="s">
        <v>782</v>
      </c>
    </row>
    <row r="1337" spans="1:9" x14ac:dyDescent="0.25">
      <c r="A1337" s="1">
        <v>46221</v>
      </c>
      <c r="B1337">
        <v>36</v>
      </c>
      <c r="C1337" s="15" t="s">
        <v>783</v>
      </c>
      <c r="D1337" s="15" t="s">
        <v>784</v>
      </c>
      <c r="E1337" s="15" t="s">
        <v>22</v>
      </c>
      <c r="F1337">
        <v>9</v>
      </c>
      <c r="G1337">
        <v>18</v>
      </c>
      <c r="H1337">
        <v>72</v>
      </c>
      <c r="I1337" s="15" t="s">
        <v>785</v>
      </c>
    </row>
    <row r="1338" spans="1:9" x14ac:dyDescent="0.25">
      <c r="A1338" s="1">
        <v>46221</v>
      </c>
      <c r="B1338">
        <v>37</v>
      </c>
      <c r="C1338" s="15" t="s">
        <v>174</v>
      </c>
      <c r="D1338" s="15" t="s">
        <v>175</v>
      </c>
      <c r="E1338" s="15" t="s">
        <v>138</v>
      </c>
      <c r="F1338">
        <v>15</v>
      </c>
      <c r="G1338">
        <v>23</v>
      </c>
      <c r="H1338">
        <v>70</v>
      </c>
      <c r="I1338" s="15" t="s">
        <v>786</v>
      </c>
    </row>
    <row r="1339" spans="1:9" x14ac:dyDescent="0.25">
      <c r="A1339" s="1">
        <v>46221</v>
      </c>
      <c r="B1339">
        <v>38</v>
      </c>
      <c r="C1339" s="15" t="s">
        <v>182</v>
      </c>
      <c r="D1339" s="15" t="s">
        <v>183</v>
      </c>
      <c r="E1339" s="15" t="s">
        <v>388</v>
      </c>
      <c r="F1339">
        <v>36</v>
      </c>
      <c r="G1339">
        <v>13</v>
      </c>
      <c r="H1339">
        <v>69</v>
      </c>
      <c r="I1339" s="15" t="s">
        <v>787</v>
      </c>
    </row>
    <row r="1340" spans="1:9" x14ac:dyDescent="0.25">
      <c r="A1340" s="1">
        <v>46221</v>
      </c>
      <c r="B1340">
        <v>39</v>
      </c>
      <c r="C1340" s="15" t="s">
        <v>140</v>
      </c>
      <c r="D1340" s="15" t="s">
        <v>141</v>
      </c>
      <c r="E1340" s="15" t="s">
        <v>195</v>
      </c>
      <c r="F1340">
        <v>39</v>
      </c>
      <c r="G1340">
        <v>16</v>
      </c>
      <c r="H1340">
        <v>68</v>
      </c>
      <c r="I1340" s="15" t="s">
        <v>788</v>
      </c>
    </row>
    <row r="1341" spans="1:9" x14ac:dyDescent="0.25">
      <c r="A1341" s="1">
        <v>46221</v>
      </c>
      <c r="B1341">
        <v>40</v>
      </c>
      <c r="C1341" s="15" t="s">
        <v>398</v>
      </c>
      <c r="D1341" s="15" t="s">
        <v>399</v>
      </c>
      <c r="E1341" s="15" t="s">
        <v>260</v>
      </c>
      <c r="F1341">
        <v>21</v>
      </c>
      <c r="G1341">
        <v>19</v>
      </c>
      <c r="H1341">
        <v>66</v>
      </c>
      <c r="I1341" s="15" t="s">
        <v>789</v>
      </c>
    </row>
    <row r="1342" spans="1:9" x14ac:dyDescent="0.25">
      <c r="A1342" s="1">
        <v>46221</v>
      </c>
      <c r="B1342">
        <v>41</v>
      </c>
      <c r="C1342" s="15" t="s">
        <v>790</v>
      </c>
      <c r="D1342" s="15" t="s">
        <v>791</v>
      </c>
      <c r="E1342" s="15" t="s">
        <v>22</v>
      </c>
      <c r="F1342">
        <v>2</v>
      </c>
      <c r="G1342">
        <v>24</v>
      </c>
      <c r="H1342">
        <v>66</v>
      </c>
      <c r="I1342" s="15" t="s">
        <v>792</v>
      </c>
    </row>
    <row r="1343" spans="1:9" x14ac:dyDescent="0.25">
      <c r="A1343" s="1">
        <v>46221</v>
      </c>
      <c r="B1343">
        <v>42</v>
      </c>
      <c r="C1343" s="15" t="s">
        <v>412</v>
      </c>
      <c r="D1343" s="15" t="s">
        <v>413</v>
      </c>
      <c r="E1343" s="15" t="s">
        <v>385</v>
      </c>
      <c r="F1343">
        <v>26</v>
      </c>
      <c r="G1343">
        <v>7</v>
      </c>
      <c r="H1343">
        <v>64</v>
      </c>
      <c r="I1343" s="15" t="s">
        <v>793</v>
      </c>
    </row>
    <row r="1344" spans="1:9" x14ac:dyDescent="0.25">
      <c r="A1344" s="1">
        <v>46221</v>
      </c>
      <c r="B1344">
        <v>43</v>
      </c>
      <c r="C1344" s="15" t="s">
        <v>166</v>
      </c>
      <c r="D1344" s="15" t="s">
        <v>167</v>
      </c>
      <c r="E1344" s="15" t="s">
        <v>157</v>
      </c>
      <c r="F1344">
        <v>34</v>
      </c>
      <c r="G1344">
        <v>8</v>
      </c>
      <c r="H1344">
        <v>62</v>
      </c>
      <c r="I1344" s="15" t="s">
        <v>794</v>
      </c>
    </row>
    <row r="1345" spans="1:9" x14ac:dyDescent="0.25">
      <c r="A1345" s="1">
        <v>46221</v>
      </c>
      <c r="B1345">
        <v>44</v>
      </c>
      <c r="C1345" s="15" t="s">
        <v>795</v>
      </c>
      <c r="D1345" s="15" t="s">
        <v>796</v>
      </c>
      <c r="E1345" s="15" t="s">
        <v>22</v>
      </c>
      <c r="F1345">
        <v>14</v>
      </c>
      <c r="G1345">
        <v>5</v>
      </c>
      <c r="H1345">
        <v>62</v>
      </c>
      <c r="I1345" s="15" t="s">
        <v>797</v>
      </c>
    </row>
    <row r="1346" spans="1:9" x14ac:dyDescent="0.25">
      <c r="A1346" s="1">
        <v>46221</v>
      </c>
      <c r="B1346">
        <v>45</v>
      </c>
      <c r="C1346" s="15" t="s">
        <v>406</v>
      </c>
      <c r="D1346" s="15" t="s">
        <v>407</v>
      </c>
      <c r="E1346" s="15" t="s">
        <v>184</v>
      </c>
      <c r="F1346">
        <v>26</v>
      </c>
      <c r="G1346">
        <v>23</v>
      </c>
      <c r="H1346">
        <v>62</v>
      </c>
      <c r="I1346" s="15" t="s">
        <v>798</v>
      </c>
    </row>
    <row r="1347" spans="1:9" x14ac:dyDescent="0.25">
      <c r="A1347" s="1">
        <v>46221</v>
      </c>
      <c r="B1347">
        <v>46</v>
      </c>
      <c r="C1347" s="15" t="s">
        <v>799</v>
      </c>
      <c r="D1347" s="15" t="s">
        <v>270</v>
      </c>
      <c r="E1347" s="15" t="s">
        <v>22</v>
      </c>
      <c r="F1347">
        <v>23</v>
      </c>
      <c r="G1347">
        <v>21</v>
      </c>
      <c r="H1347">
        <v>61</v>
      </c>
      <c r="I1347" s="15" t="s">
        <v>800</v>
      </c>
    </row>
    <row r="1348" spans="1:9" x14ac:dyDescent="0.25">
      <c r="A1348" s="1">
        <v>46221</v>
      </c>
      <c r="B1348">
        <v>47</v>
      </c>
      <c r="C1348" s="15" t="s">
        <v>178</v>
      </c>
      <c r="D1348" s="15" t="s">
        <v>179</v>
      </c>
      <c r="E1348" s="15" t="s">
        <v>164</v>
      </c>
      <c r="F1348">
        <v>33</v>
      </c>
      <c r="G1348">
        <v>16</v>
      </c>
      <c r="H1348">
        <v>60</v>
      </c>
      <c r="I1348" s="15" t="s">
        <v>801</v>
      </c>
    </row>
    <row r="1349" spans="1:9" x14ac:dyDescent="0.25">
      <c r="A1349" s="1">
        <v>46221</v>
      </c>
      <c r="B1349">
        <v>48</v>
      </c>
      <c r="C1349" s="15" t="s">
        <v>309</v>
      </c>
      <c r="D1349" s="15" t="s">
        <v>58</v>
      </c>
      <c r="E1349" s="15" t="s">
        <v>145</v>
      </c>
      <c r="F1349">
        <v>12</v>
      </c>
      <c r="G1349">
        <v>4</v>
      </c>
      <c r="H1349">
        <v>60</v>
      </c>
      <c r="I1349" s="15" t="s">
        <v>802</v>
      </c>
    </row>
    <row r="1350" spans="1:9" x14ac:dyDescent="0.25">
      <c r="A1350" s="1">
        <v>46221</v>
      </c>
      <c r="B1350">
        <v>49</v>
      </c>
      <c r="C1350" s="15" t="s">
        <v>803</v>
      </c>
      <c r="D1350" s="15" t="s">
        <v>299</v>
      </c>
      <c r="E1350" s="15" t="s">
        <v>168</v>
      </c>
      <c r="F1350">
        <v>24</v>
      </c>
      <c r="G1350">
        <v>23</v>
      </c>
      <c r="H1350">
        <v>60</v>
      </c>
      <c r="I1350" s="15" t="s">
        <v>804</v>
      </c>
    </row>
    <row r="1351" spans="1:9" x14ac:dyDescent="0.25">
      <c r="A1351" s="1">
        <v>46221</v>
      </c>
      <c r="B1351">
        <v>50</v>
      </c>
      <c r="C1351" s="15" t="s">
        <v>144</v>
      </c>
      <c r="D1351" s="15" t="s">
        <v>10</v>
      </c>
      <c r="E1351" s="15" t="s">
        <v>210</v>
      </c>
      <c r="F1351">
        <v>21</v>
      </c>
      <c r="G1351">
        <v>16</v>
      </c>
      <c r="H1351">
        <v>60</v>
      </c>
      <c r="I1351" s="15" t="s">
        <v>805</v>
      </c>
    </row>
    <row r="1352" spans="1:9" x14ac:dyDescent="0.25">
      <c r="A1352" s="1">
        <v>46221</v>
      </c>
      <c r="B1352">
        <v>51</v>
      </c>
      <c r="C1352" s="15" t="s">
        <v>162</v>
      </c>
      <c r="D1352" s="15" t="s">
        <v>163</v>
      </c>
      <c r="E1352" s="15" t="s">
        <v>230</v>
      </c>
      <c r="F1352">
        <v>51</v>
      </c>
      <c r="G1352">
        <v>13</v>
      </c>
      <c r="H1352">
        <v>59</v>
      </c>
      <c r="I1352" s="15" t="s">
        <v>806</v>
      </c>
    </row>
    <row r="1353" spans="1:9" x14ac:dyDescent="0.25">
      <c r="A1353" s="1">
        <v>46221</v>
      </c>
      <c r="B1353">
        <v>52</v>
      </c>
      <c r="C1353" s="15" t="s">
        <v>155</v>
      </c>
      <c r="D1353" s="15" t="s">
        <v>156</v>
      </c>
      <c r="E1353" s="15" t="s">
        <v>278</v>
      </c>
      <c r="F1353">
        <v>52</v>
      </c>
      <c r="G1353">
        <v>11</v>
      </c>
      <c r="H1353">
        <v>59</v>
      </c>
      <c r="I1353" s="15" t="s">
        <v>807</v>
      </c>
    </row>
    <row r="1354" spans="1:9" x14ac:dyDescent="0.25">
      <c r="A1354" s="1">
        <v>46221</v>
      </c>
      <c r="B1354">
        <v>53</v>
      </c>
      <c r="C1354" s="15" t="s">
        <v>284</v>
      </c>
      <c r="D1354" s="15" t="s">
        <v>285</v>
      </c>
      <c r="E1354" s="15" t="s">
        <v>176</v>
      </c>
      <c r="F1354">
        <v>2</v>
      </c>
      <c r="G1354">
        <v>8</v>
      </c>
      <c r="H1354">
        <v>58</v>
      </c>
      <c r="I1354" s="15" t="s">
        <v>808</v>
      </c>
    </row>
    <row r="1355" spans="1:9" x14ac:dyDescent="0.25">
      <c r="A1355" s="1">
        <v>46221</v>
      </c>
      <c r="B1355">
        <v>54</v>
      </c>
      <c r="C1355" s="15" t="s">
        <v>258</v>
      </c>
      <c r="D1355" s="15" t="s">
        <v>259</v>
      </c>
      <c r="E1355" s="15" t="s">
        <v>238</v>
      </c>
      <c r="F1355">
        <v>54</v>
      </c>
      <c r="G1355">
        <v>9</v>
      </c>
      <c r="H1355">
        <v>58</v>
      </c>
      <c r="I1355" s="15" t="s">
        <v>809</v>
      </c>
    </row>
    <row r="1356" spans="1:9" x14ac:dyDescent="0.25">
      <c r="A1356" s="1">
        <v>46221</v>
      </c>
      <c r="B1356">
        <v>55</v>
      </c>
      <c r="C1356" s="15" t="s">
        <v>112</v>
      </c>
      <c r="D1356" s="15" t="s">
        <v>113</v>
      </c>
      <c r="E1356" s="15" t="s">
        <v>264</v>
      </c>
      <c r="F1356">
        <v>55</v>
      </c>
      <c r="G1356">
        <v>4</v>
      </c>
      <c r="H1356">
        <v>58</v>
      </c>
      <c r="I1356" s="15" t="s">
        <v>810</v>
      </c>
    </row>
    <row r="1357" spans="1:9" x14ac:dyDescent="0.25">
      <c r="A1357" s="1">
        <v>46221</v>
      </c>
      <c r="B1357">
        <v>56</v>
      </c>
      <c r="C1357" s="15" t="s">
        <v>277</v>
      </c>
      <c r="D1357" s="15" t="s">
        <v>62</v>
      </c>
      <c r="E1357" s="15" t="s">
        <v>153</v>
      </c>
      <c r="F1357">
        <v>9</v>
      </c>
      <c r="G1357">
        <v>8</v>
      </c>
      <c r="H1357">
        <v>58</v>
      </c>
      <c r="I1357" s="15" t="s">
        <v>811</v>
      </c>
    </row>
    <row r="1358" spans="1:9" x14ac:dyDescent="0.25">
      <c r="A1358" s="1">
        <v>46221</v>
      </c>
      <c r="B1358">
        <v>57</v>
      </c>
      <c r="C1358" s="15" t="s">
        <v>295</v>
      </c>
      <c r="D1358" s="15" t="s">
        <v>58</v>
      </c>
      <c r="E1358" s="15" t="s">
        <v>180</v>
      </c>
      <c r="F1358">
        <v>20</v>
      </c>
      <c r="G1358">
        <v>4</v>
      </c>
      <c r="H1358">
        <v>57</v>
      </c>
      <c r="I1358" s="15" t="s">
        <v>812</v>
      </c>
    </row>
    <row r="1359" spans="1:9" x14ac:dyDescent="0.25">
      <c r="A1359" s="1">
        <v>46221</v>
      </c>
      <c r="B1359">
        <v>58</v>
      </c>
      <c r="C1359" s="15" t="s">
        <v>434</v>
      </c>
      <c r="D1359" s="15" t="s">
        <v>435</v>
      </c>
      <c r="E1359" s="15" t="s">
        <v>246</v>
      </c>
      <c r="F1359">
        <v>37</v>
      </c>
      <c r="G1359">
        <v>17</v>
      </c>
      <c r="H1359">
        <v>56</v>
      </c>
      <c r="I1359" s="15" t="s">
        <v>813</v>
      </c>
    </row>
    <row r="1360" spans="1:9" x14ac:dyDescent="0.25">
      <c r="A1360" s="1">
        <v>46221</v>
      </c>
      <c r="B1360">
        <v>59</v>
      </c>
      <c r="C1360" s="15" t="s">
        <v>266</v>
      </c>
      <c r="D1360" s="15" t="s">
        <v>137</v>
      </c>
      <c r="E1360" s="15" t="s">
        <v>149</v>
      </c>
      <c r="F1360">
        <v>30</v>
      </c>
      <c r="G1360">
        <v>2</v>
      </c>
      <c r="H1360">
        <v>56</v>
      </c>
      <c r="I1360" s="15" t="s">
        <v>814</v>
      </c>
    </row>
    <row r="1361" spans="1:9" x14ac:dyDescent="0.25">
      <c r="A1361" s="1">
        <v>46221</v>
      </c>
      <c r="B1361">
        <v>60</v>
      </c>
      <c r="C1361" s="15" t="s">
        <v>312</v>
      </c>
      <c r="D1361" s="15" t="s">
        <v>313</v>
      </c>
      <c r="E1361" s="15" t="s">
        <v>256</v>
      </c>
      <c r="F1361">
        <v>38</v>
      </c>
      <c r="G1361">
        <v>4</v>
      </c>
      <c r="H1361">
        <v>56</v>
      </c>
      <c r="I1361" s="15" t="s">
        <v>815</v>
      </c>
    </row>
    <row r="1362" spans="1:9" x14ac:dyDescent="0.25">
      <c r="A1362" s="1">
        <v>46221</v>
      </c>
      <c r="B1362">
        <v>61</v>
      </c>
      <c r="C1362" s="15" t="s">
        <v>186</v>
      </c>
      <c r="D1362" s="15" t="s">
        <v>187</v>
      </c>
      <c r="E1362" s="15" t="s">
        <v>207</v>
      </c>
      <c r="F1362">
        <v>59</v>
      </c>
      <c r="G1362">
        <v>6</v>
      </c>
      <c r="H1362">
        <v>56</v>
      </c>
      <c r="I1362" s="15" t="s">
        <v>816</v>
      </c>
    </row>
    <row r="1363" spans="1:9" x14ac:dyDescent="0.25">
      <c r="A1363" s="1">
        <v>46221</v>
      </c>
      <c r="B1363">
        <v>62</v>
      </c>
      <c r="C1363" s="15" t="s">
        <v>280</v>
      </c>
      <c r="D1363" s="15" t="s">
        <v>281</v>
      </c>
      <c r="E1363" s="15" t="s">
        <v>296</v>
      </c>
      <c r="F1363">
        <v>62</v>
      </c>
      <c r="G1363">
        <v>5</v>
      </c>
      <c r="H1363">
        <v>55</v>
      </c>
      <c r="I1363" s="15" t="s">
        <v>817</v>
      </c>
    </row>
    <row r="1364" spans="1:9" x14ac:dyDescent="0.25">
      <c r="A1364" s="1">
        <v>46221</v>
      </c>
      <c r="B1364">
        <v>63</v>
      </c>
      <c r="C1364" s="15" t="s">
        <v>209</v>
      </c>
      <c r="D1364" s="15" t="s">
        <v>156</v>
      </c>
      <c r="E1364" s="15" t="s">
        <v>286</v>
      </c>
      <c r="F1364">
        <v>9</v>
      </c>
      <c r="G1364">
        <v>11</v>
      </c>
      <c r="H1364">
        <v>55</v>
      </c>
      <c r="I1364" s="15" t="s">
        <v>818</v>
      </c>
    </row>
    <row r="1365" spans="1:9" x14ac:dyDescent="0.25">
      <c r="A1365" s="1">
        <v>46221</v>
      </c>
      <c r="B1365">
        <v>64</v>
      </c>
      <c r="C1365" s="15" t="s">
        <v>353</v>
      </c>
      <c r="D1365" s="15" t="s">
        <v>354</v>
      </c>
      <c r="E1365" s="15" t="s">
        <v>188</v>
      </c>
      <c r="F1365">
        <v>17</v>
      </c>
      <c r="G1365">
        <v>4</v>
      </c>
      <c r="H1365">
        <v>53</v>
      </c>
      <c r="I1365" s="15" t="s">
        <v>819</v>
      </c>
    </row>
    <row r="1366" spans="1:9" x14ac:dyDescent="0.25">
      <c r="A1366" s="1">
        <v>46221</v>
      </c>
      <c r="B1366">
        <v>65</v>
      </c>
      <c r="C1366" s="15" t="s">
        <v>224</v>
      </c>
      <c r="D1366" s="15" t="s">
        <v>225</v>
      </c>
      <c r="E1366" s="15" t="s">
        <v>199</v>
      </c>
      <c r="F1366">
        <v>17</v>
      </c>
      <c r="G1366">
        <v>21</v>
      </c>
      <c r="H1366">
        <v>53</v>
      </c>
      <c r="I1366" s="15" t="s">
        <v>820</v>
      </c>
    </row>
    <row r="1367" spans="1:9" x14ac:dyDescent="0.25">
      <c r="A1367" s="1">
        <v>46221</v>
      </c>
      <c r="B1367">
        <v>66</v>
      </c>
      <c r="C1367" s="15" t="s">
        <v>216</v>
      </c>
      <c r="D1367" s="15" t="s">
        <v>8670</v>
      </c>
      <c r="E1367" s="15" t="s">
        <v>267</v>
      </c>
      <c r="F1367">
        <v>66</v>
      </c>
      <c r="G1367">
        <v>6</v>
      </c>
      <c r="H1367">
        <v>52</v>
      </c>
      <c r="I1367" s="15" t="s">
        <v>8730</v>
      </c>
    </row>
    <row r="1368" spans="1:9" x14ac:dyDescent="0.25">
      <c r="A1368" s="1">
        <v>46221</v>
      </c>
      <c r="B1368">
        <v>67</v>
      </c>
      <c r="C1368" s="15" t="s">
        <v>244</v>
      </c>
      <c r="D1368" s="15" t="s">
        <v>245</v>
      </c>
      <c r="E1368" s="15" t="s">
        <v>253</v>
      </c>
      <c r="F1368">
        <v>52</v>
      </c>
      <c r="G1368">
        <v>14</v>
      </c>
      <c r="H1368">
        <v>51</v>
      </c>
      <c r="I1368" s="15" t="s">
        <v>821</v>
      </c>
    </row>
    <row r="1369" spans="1:9" x14ac:dyDescent="0.25">
      <c r="A1369" s="1">
        <v>46221</v>
      </c>
      <c r="B1369">
        <v>68</v>
      </c>
      <c r="C1369" s="15" t="s">
        <v>459</v>
      </c>
      <c r="D1369" s="15" t="s">
        <v>62</v>
      </c>
      <c r="E1369" s="15" t="s">
        <v>234</v>
      </c>
      <c r="F1369">
        <v>3</v>
      </c>
      <c r="G1369">
        <v>8</v>
      </c>
      <c r="H1369">
        <v>51</v>
      </c>
      <c r="I1369" s="15" t="s">
        <v>822</v>
      </c>
    </row>
    <row r="1370" spans="1:9" x14ac:dyDescent="0.25">
      <c r="A1370" s="1">
        <v>46221</v>
      </c>
      <c r="B1370">
        <v>69</v>
      </c>
      <c r="C1370" s="15" t="s">
        <v>481</v>
      </c>
      <c r="D1370" s="15" t="s">
        <v>58</v>
      </c>
      <c r="E1370" s="15" t="s">
        <v>418</v>
      </c>
      <c r="F1370">
        <v>15</v>
      </c>
      <c r="G1370">
        <v>4</v>
      </c>
      <c r="H1370">
        <v>51</v>
      </c>
      <c r="I1370" s="15" t="s">
        <v>823</v>
      </c>
    </row>
    <row r="1371" spans="1:9" x14ac:dyDescent="0.25">
      <c r="A1371" s="1">
        <v>46221</v>
      </c>
      <c r="B1371">
        <v>70</v>
      </c>
      <c r="C1371" s="15" t="s">
        <v>350</v>
      </c>
      <c r="D1371" s="15" t="s">
        <v>62</v>
      </c>
      <c r="E1371" s="15" t="s">
        <v>427</v>
      </c>
      <c r="F1371">
        <v>6</v>
      </c>
      <c r="G1371">
        <v>8</v>
      </c>
      <c r="H1371">
        <v>50</v>
      </c>
      <c r="I1371" s="15" t="s">
        <v>824</v>
      </c>
    </row>
    <row r="1372" spans="1:9" x14ac:dyDescent="0.25">
      <c r="A1372" s="1">
        <v>46221</v>
      </c>
      <c r="B1372">
        <v>71</v>
      </c>
      <c r="C1372" s="15" t="s">
        <v>193</v>
      </c>
      <c r="D1372" s="15" t="s">
        <v>194</v>
      </c>
      <c r="E1372" s="15" t="s">
        <v>22</v>
      </c>
      <c r="F1372">
        <v>71</v>
      </c>
      <c r="G1372">
        <v>1</v>
      </c>
      <c r="H1372">
        <v>50</v>
      </c>
      <c r="I1372" s="15" t="s">
        <v>825</v>
      </c>
    </row>
    <row r="1373" spans="1:9" x14ac:dyDescent="0.25">
      <c r="A1373" s="1">
        <v>46221</v>
      </c>
      <c r="B1373">
        <v>72</v>
      </c>
      <c r="C1373" s="15" t="s">
        <v>464</v>
      </c>
      <c r="D1373" s="15" t="s">
        <v>58</v>
      </c>
      <c r="E1373" s="15" t="s">
        <v>242</v>
      </c>
      <c r="F1373">
        <v>21</v>
      </c>
      <c r="G1373">
        <v>4</v>
      </c>
      <c r="H1373">
        <v>49</v>
      </c>
      <c r="I1373" s="15" t="s">
        <v>826</v>
      </c>
    </row>
    <row r="1374" spans="1:9" x14ac:dyDescent="0.25">
      <c r="A1374" s="1">
        <v>46221</v>
      </c>
      <c r="B1374">
        <v>73</v>
      </c>
      <c r="C1374" s="15" t="s">
        <v>496</v>
      </c>
      <c r="D1374" s="15" t="s">
        <v>58</v>
      </c>
      <c r="E1374" s="15" t="s">
        <v>226</v>
      </c>
      <c r="F1374">
        <v>19</v>
      </c>
      <c r="G1374">
        <v>4</v>
      </c>
      <c r="H1374">
        <v>49</v>
      </c>
      <c r="I1374" s="15" t="s">
        <v>827</v>
      </c>
    </row>
    <row r="1375" spans="1:9" x14ac:dyDescent="0.25">
      <c r="A1375" s="1">
        <v>46221</v>
      </c>
      <c r="B1375">
        <v>74</v>
      </c>
      <c r="C1375" s="15" t="s">
        <v>499</v>
      </c>
      <c r="D1375" s="15" t="s">
        <v>58</v>
      </c>
      <c r="E1375" s="15" t="s">
        <v>214</v>
      </c>
      <c r="F1375">
        <v>16</v>
      </c>
      <c r="G1375">
        <v>4</v>
      </c>
      <c r="H1375">
        <v>49</v>
      </c>
      <c r="I1375" s="15" t="s">
        <v>828</v>
      </c>
    </row>
    <row r="1376" spans="1:9" x14ac:dyDescent="0.25">
      <c r="A1376" s="1">
        <v>46221</v>
      </c>
      <c r="B1376">
        <v>75</v>
      </c>
      <c r="C1376" s="15" t="s">
        <v>212</v>
      </c>
      <c r="D1376" s="15" t="s">
        <v>213</v>
      </c>
      <c r="E1376" s="15" t="s">
        <v>282</v>
      </c>
      <c r="F1376">
        <v>49</v>
      </c>
      <c r="G1376">
        <v>23</v>
      </c>
      <c r="H1376">
        <v>48</v>
      </c>
      <c r="I1376" s="15" t="s">
        <v>829</v>
      </c>
    </row>
    <row r="1377" spans="1:9" x14ac:dyDescent="0.25">
      <c r="A1377" s="1">
        <v>46221</v>
      </c>
      <c r="B1377">
        <v>76</v>
      </c>
      <c r="C1377" s="15" t="s">
        <v>288</v>
      </c>
      <c r="D1377" s="15" t="s">
        <v>289</v>
      </c>
      <c r="E1377" s="15" t="s">
        <v>290</v>
      </c>
      <c r="F1377">
        <v>31</v>
      </c>
      <c r="G1377">
        <v>23</v>
      </c>
      <c r="H1377">
        <v>48</v>
      </c>
      <c r="I1377" s="15" t="s">
        <v>830</v>
      </c>
    </row>
    <row r="1378" spans="1:9" x14ac:dyDescent="0.25">
      <c r="A1378" s="1">
        <v>46221</v>
      </c>
      <c r="B1378">
        <v>77</v>
      </c>
      <c r="C1378" s="15" t="s">
        <v>240</v>
      </c>
      <c r="D1378" s="15" t="s">
        <v>241</v>
      </c>
      <c r="E1378" s="15" t="s">
        <v>439</v>
      </c>
      <c r="F1378">
        <v>73</v>
      </c>
      <c r="G1378">
        <v>13</v>
      </c>
      <c r="H1378">
        <v>48</v>
      </c>
      <c r="I1378" s="15" t="s">
        <v>831</v>
      </c>
    </row>
    <row r="1379" spans="1:9" x14ac:dyDescent="0.25">
      <c r="A1379" s="1">
        <v>46221</v>
      </c>
      <c r="B1379">
        <v>78</v>
      </c>
      <c r="C1379" s="15" t="s">
        <v>832</v>
      </c>
      <c r="D1379" s="15" t="s">
        <v>833</v>
      </c>
      <c r="E1379" s="15" t="s">
        <v>453</v>
      </c>
      <c r="F1379">
        <v>78</v>
      </c>
      <c r="G1379">
        <v>11</v>
      </c>
      <c r="H1379">
        <v>47</v>
      </c>
      <c r="I1379" s="15" t="s">
        <v>834</v>
      </c>
    </row>
    <row r="1380" spans="1:9" x14ac:dyDescent="0.25">
      <c r="A1380" s="1">
        <v>46221</v>
      </c>
      <c r="B1380">
        <v>79</v>
      </c>
      <c r="C1380" s="15" t="s">
        <v>481</v>
      </c>
      <c r="D1380" s="15" t="s">
        <v>299</v>
      </c>
      <c r="E1380" s="15" t="s">
        <v>320</v>
      </c>
      <c r="F1380">
        <v>70</v>
      </c>
      <c r="G1380">
        <v>9</v>
      </c>
      <c r="H1380">
        <v>45</v>
      </c>
      <c r="I1380" s="15" t="s">
        <v>835</v>
      </c>
    </row>
    <row r="1381" spans="1:9" x14ac:dyDescent="0.25">
      <c r="A1381" s="1">
        <v>46221</v>
      </c>
      <c r="B1381">
        <v>80</v>
      </c>
      <c r="C1381" s="15" t="s">
        <v>273</v>
      </c>
      <c r="D1381" s="15" t="s">
        <v>274</v>
      </c>
      <c r="E1381" s="15" t="s">
        <v>22</v>
      </c>
      <c r="F1381">
        <v>80</v>
      </c>
      <c r="G1381">
        <v>1</v>
      </c>
      <c r="H1381">
        <v>45</v>
      </c>
      <c r="I1381" s="15" t="s">
        <v>836</v>
      </c>
    </row>
    <row r="1382" spans="1:9" x14ac:dyDescent="0.25">
      <c r="A1382" s="1">
        <v>46221</v>
      </c>
      <c r="B1382">
        <v>81</v>
      </c>
      <c r="C1382" s="15" t="s">
        <v>252</v>
      </c>
      <c r="D1382" s="15" t="s">
        <v>156</v>
      </c>
      <c r="E1382" s="15" t="s">
        <v>300</v>
      </c>
      <c r="F1382">
        <v>26</v>
      </c>
      <c r="G1382">
        <v>11</v>
      </c>
      <c r="H1382">
        <v>45</v>
      </c>
      <c r="I1382" s="15" t="s">
        <v>837</v>
      </c>
    </row>
    <row r="1383" spans="1:9" x14ac:dyDescent="0.25">
      <c r="A1383" s="1">
        <v>46221</v>
      </c>
      <c r="B1383">
        <v>82</v>
      </c>
      <c r="C1383" s="15" t="s">
        <v>236</v>
      </c>
      <c r="D1383" s="15" t="s">
        <v>237</v>
      </c>
      <c r="E1383" s="15" t="s">
        <v>324</v>
      </c>
      <c r="F1383">
        <v>27</v>
      </c>
      <c r="G1383">
        <v>10</v>
      </c>
      <c r="H1383">
        <v>43</v>
      </c>
      <c r="I1383" s="15" t="s">
        <v>838</v>
      </c>
    </row>
    <row r="1384" spans="1:9" x14ac:dyDescent="0.25">
      <c r="A1384" s="1">
        <v>46221</v>
      </c>
      <c r="B1384">
        <v>83</v>
      </c>
      <c r="C1384" s="15" t="s">
        <v>603</v>
      </c>
      <c r="D1384" s="15" t="s">
        <v>604</v>
      </c>
      <c r="E1384" s="15" t="s">
        <v>351</v>
      </c>
      <c r="F1384">
        <v>77</v>
      </c>
      <c r="G1384">
        <v>9</v>
      </c>
      <c r="H1384">
        <v>42</v>
      </c>
      <c r="I1384" s="15" t="s">
        <v>839</v>
      </c>
    </row>
    <row r="1385" spans="1:9" x14ac:dyDescent="0.25">
      <c r="A1385" s="1">
        <v>46221</v>
      </c>
      <c r="B1385">
        <v>84</v>
      </c>
      <c r="C1385" s="15" t="s">
        <v>322</v>
      </c>
      <c r="D1385" s="15" t="s">
        <v>323</v>
      </c>
      <c r="E1385" s="15" t="s">
        <v>314</v>
      </c>
      <c r="F1385">
        <v>1</v>
      </c>
      <c r="G1385">
        <v>16</v>
      </c>
      <c r="H1385">
        <v>42</v>
      </c>
      <c r="I1385" s="15" t="s">
        <v>840</v>
      </c>
    </row>
    <row r="1386" spans="1:9" x14ac:dyDescent="0.25">
      <c r="A1386" s="1">
        <v>46221</v>
      </c>
      <c r="B1386">
        <v>85</v>
      </c>
      <c r="C1386" s="15" t="s">
        <v>563</v>
      </c>
      <c r="D1386" s="15" t="s">
        <v>167</v>
      </c>
      <c r="E1386" s="15" t="s">
        <v>222</v>
      </c>
      <c r="F1386">
        <v>54</v>
      </c>
      <c r="G1386">
        <v>2</v>
      </c>
      <c r="H1386">
        <v>41</v>
      </c>
      <c r="I1386" s="15" t="s">
        <v>841</v>
      </c>
    </row>
    <row r="1387" spans="1:9" x14ac:dyDescent="0.25">
      <c r="A1387" s="1">
        <v>46221</v>
      </c>
      <c r="B1387">
        <v>86</v>
      </c>
      <c r="C1387" s="15" t="s">
        <v>262</v>
      </c>
      <c r="D1387" s="15" t="s">
        <v>263</v>
      </c>
      <c r="E1387" s="15" t="s">
        <v>442</v>
      </c>
      <c r="F1387">
        <v>66</v>
      </c>
      <c r="G1387">
        <v>5</v>
      </c>
      <c r="H1387">
        <v>41</v>
      </c>
      <c r="I1387" s="15" t="s">
        <v>842</v>
      </c>
    </row>
    <row r="1388" spans="1:9" x14ac:dyDescent="0.25">
      <c r="A1388" s="1">
        <v>46221</v>
      </c>
      <c r="B1388">
        <v>87</v>
      </c>
      <c r="C1388" s="15" t="s">
        <v>221</v>
      </c>
      <c r="D1388" s="15" t="s">
        <v>73</v>
      </c>
      <c r="E1388" s="15" t="s">
        <v>334</v>
      </c>
      <c r="F1388">
        <v>46</v>
      </c>
      <c r="G1388">
        <v>15</v>
      </c>
      <c r="H1388">
        <v>41</v>
      </c>
      <c r="I1388" s="15" t="s">
        <v>843</v>
      </c>
    </row>
    <row r="1389" spans="1:9" x14ac:dyDescent="0.25">
      <c r="A1389" s="1">
        <v>46221</v>
      </c>
      <c r="B1389">
        <v>88</v>
      </c>
      <c r="C1389" s="15" t="s">
        <v>319</v>
      </c>
      <c r="D1389" s="15" t="s">
        <v>10</v>
      </c>
      <c r="E1389" s="15" t="s">
        <v>172</v>
      </c>
      <c r="F1389">
        <v>20</v>
      </c>
      <c r="G1389">
        <v>13</v>
      </c>
      <c r="H1389">
        <v>41</v>
      </c>
      <c r="I1389" s="15" t="s">
        <v>844</v>
      </c>
    </row>
    <row r="1390" spans="1:9" x14ac:dyDescent="0.25">
      <c r="A1390" s="1">
        <v>46221</v>
      </c>
      <c r="B1390">
        <v>89</v>
      </c>
      <c r="C1390" s="15" t="s">
        <v>456</v>
      </c>
      <c r="D1390" s="15" t="s">
        <v>457</v>
      </c>
      <c r="E1390" s="15" t="s">
        <v>579</v>
      </c>
      <c r="F1390">
        <v>80</v>
      </c>
      <c r="G1390">
        <v>3</v>
      </c>
      <c r="H1390">
        <v>40</v>
      </c>
      <c r="I1390" s="15" t="s">
        <v>845</v>
      </c>
    </row>
    <row r="1391" spans="1:9" x14ac:dyDescent="0.25">
      <c r="A1391" s="1">
        <v>46221</v>
      </c>
      <c r="B1391">
        <v>90</v>
      </c>
      <c r="C1391" s="15" t="s">
        <v>248</v>
      </c>
      <c r="D1391" s="15" t="s">
        <v>249</v>
      </c>
      <c r="E1391" s="15" t="s">
        <v>355</v>
      </c>
      <c r="F1391">
        <v>64</v>
      </c>
      <c r="G1391">
        <v>16</v>
      </c>
      <c r="H1391">
        <v>40</v>
      </c>
      <c r="I1391" s="15" t="s">
        <v>846</v>
      </c>
    </row>
    <row r="1392" spans="1:9" x14ac:dyDescent="0.25">
      <c r="A1392" s="1">
        <v>46221</v>
      </c>
      <c r="B1392">
        <v>91</v>
      </c>
      <c r="C1392" s="15" t="s">
        <v>232</v>
      </c>
      <c r="D1392" s="15" t="s">
        <v>233</v>
      </c>
      <c r="E1392" s="15" t="s">
        <v>22</v>
      </c>
      <c r="F1392">
        <v>91</v>
      </c>
      <c r="G1392">
        <v>1</v>
      </c>
      <c r="H1392">
        <v>40</v>
      </c>
      <c r="I1392" s="15" t="s">
        <v>847</v>
      </c>
    </row>
    <row r="1393" spans="1:9" x14ac:dyDescent="0.25">
      <c r="A1393" s="1">
        <v>46221</v>
      </c>
      <c r="B1393">
        <v>92</v>
      </c>
      <c r="C1393" s="15" t="s">
        <v>197</v>
      </c>
      <c r="D1393" s="15" t="s">
        <v>198</v>
      </c>
      <c r="E1393" s="15" t="s">
        <v>497</v>
      </c>
      <c r="F1393">
        <v>76</v>
      </c>
      <c r="G1393">
        <v>12</v>
      </c>
      <c r="H1393">
        <v>40</v>
      </c>
      <c r="I1393" s="15" t="s">
        <v>848</v>
      </c>
    </row>
    <row r="1394" spans="1:9" x14ac:dyDescent="0.25">
      <c r="A1394" s="1">
        <v>46221</v>
      </c>
      <c r="B1394">
        <v>93</v>
      </c>
      <c r="C1394" s="15" t="s">
        <v>228</v>
      </c>
      <c r="D1394" s="15" t="s">
        <v>229</v>
      </c>
      <c r="E1394" s="15" t="s">
        <v>341</v>
      </c>
      <c r="F1394">
        <v>89</v>
      </c>
      <c r="G1394">
        <v>3</v>
      </c>
      <c r="H1394">
        <v>40</v>
      </c>
      <c r="I1394" s="15" t="s">
        <v>849</v>
      </c>
    </row>
    <row r="1395" spans="1:9" x14ac:dyDescent="0.25">
      <c r="A1395" s="1">
        <v>46221</v>
      </c>
      <c r="B1395">
        <v>94</v>
      </c>
      <c r="C1395" s="15" t="s">
        <v>620</v>
      </c>
      <c r="D1395" s="15" t="s">
        <v>621</v>
      </c>
      <c r="E1395" s="15" t="s">
        <v>467</v>
      </c>
      <c r="F1395">
        <v>94</v>
      </c>
      <c r="G1395">
        <v>4</v>
      </c>
      <c r="H1395">
        <v>39</v>
      </c>
      <c r="I1395" s="15" t="s">
        <v>850</v>
      </c>
    </row>
    <row r="1396" spans="1:9" x14ac:dyDescent="0.25">
      <c r="A1396" s="1">
        <v>46221</v>
      </c>
      <c r="B1396">
        <v>95</v>
      </c>
      <c r="C1396" s="15" t="s">
        <v>851</v>
      </c>
      <c r="D1396" s="15" t="s">
        <v>852</v>
      </c>
      <c r="E1396" s="15" t="s">
        <v>275</v>
      </c>
      <c r="F1396">
        <v>60</v>
      </c>
      <c r="G1396">
        <v>2</v>
      </c>
      <c r="H1396">
        <v>39</v>
      </c>
      <c r="I1396" s="15" t="s">
        <v>853</v>
      </c>
    </row>
    <row r="1397" spans="1:9" x14ac:dyDescent="0.25">
      <c r="A1397" s="1">
        <v>46221</v>
      </c>
      <c r="B1397">
        <v>96</v>
      </c>
      <c r="C1397" s="15" t="s">
        <v>854</v>
      </c>
      <c r="D1397" s="15" t="s">
        <v>105</v>
      </c>
      <c r="E1397" s="15" t="s">
        <v>345</v>
      </c>
      <c r="F1397">
        <v>32</v>
      </c>
      <c r="G1397">
        <v>20</v>
      </c>
      <c r="H1397">
        <v>39</v>
      </c>
      <c r="I1397" s="15" t="s">
        <v>855</v>
      </c>
    </row>
    <row r="1398" spans="1:9" x14ac:dyDescent="0.25">
      <c r="A1398" s="1">
        <v>46221</v>
      </c>
      <c r="B1398">
        <v>97</v>
      </c>
      <c r="C1398" s="15" t="s">
        <v>269</v>
      </c>
      <c r="D1398" s="15" t="s">
        <v>270</v>
      </c>
      <c r="E1398" s="15" t="s">
        <v>586</v>
      </c>
      <c r="F1398">
        <v>95</v>
      </c>
      <c r="G1398">
        <v>3</v>
      </c>
      <c r="H1398">
        <v>38</v>
      </c>
      <c r="I1398" s="15" t="s">
        <v>856</v>
      </c>
    </row>
    <row r="1399" spans="1:9" x14ac:dyDescent="0.25">
      <c r="A1399" s="1">
        <v>46221</v>
      </c>
      <c r="B1399">
        <v>98</v>
      </c>
      <c r="C1399" s="15" t="s">
        <v>205</v>
      </c>
      <c r="D1399" s="15" t="s">
        <v>206</v>
      </c>
      <c r="E1399" s="15" t="s">
        <v>482</v>
      </c>
      <c r="F1399">
        <v>80</v>
      </c>
      <c r="G1399">
        <v>5</v>
      </c>
      <c r="H1399">
        <v>38</v>
      </c>
      <c r="I1399" s="15" t="s">
        <v>857</v>
      </c>
    </row>
    <row r="1400" spans="1:9" x14ac:dyDescent="0.25">
      <c r="A1400" s="1">
        <v>46221</v>
      </c>
      <c r="B1400">
        <v>99</v>
      </c>
      <c r="C1400" s="15" t="s">
        <v>858</v>
      </c>
      <c r="D1400" s="15" t="s">
        <v>58</v>
      </c>
      <c r="E1400" s="15" t="s">
        <v>310</v>
      </c>
      <c r="F1400">
        <v>27</v>
      </c>
      <c r="G1400">
        <v>4</v>
      </c>
      <c r="H1400">
        <v>38</v>
      </c>
      <c r="I1400" s="15" t="s">
        <v>859</v>
      </c>
    </row>
    <row r="1401" spans="1:9" x14ac:dyDescent="0.25">
      <c r="A1401" s="1">
        <v>46221</v>
      </c>
      <c r="B1401">
        <v>100</v>
      </c>
      <c r="C1401" s="15" t="s">
        <v>860</v>
      </c>
      <c r="D1401" s="15" t="s">
        <v>861</v>
      </c>
      <c r="E1401" s="15" t="s">
        <v>22</v>
      </c>
      <c r="F1401">
        <v>57</v>
      </c>
      <c r="G1401">
        <v>18</v>
      </c>
      <c r="H1401">
        <v>37</v>
      </c>
      <c r="I1401" s="15" t="s">
        <v>862</v>
      </c>
    </row>
    <row r="1402" spans="1:9" x14ac:dyDescent="0.25">
      <c r="A1402" s="1">
        <v>46214</v>
      </c>
      <c r="B1402">
        <v>1</v>
      </c>
      <c r="C1402" s="15" t="s">
        <v>9</v>
      </c>
      <c r="D1402" s="15" t="s">
        <v>10</v>
      </c>
      <c r="E1402" s="15" t="s">
        <v>11</v>
      </c>
      <c r="F1402">
        <v>1</v>
      </c>
      <c r="G1402">
        <v>37</v>
      </c>
      <c r="H1402">
        <v>302</v>
      </c>
      <c r="I1402" s="15" t="s">
        <v>863</v>
      </c>
    </row>
    <row r="1403" spans="1:9" x14ac:dyDescent="0.25">
      <c r="A1403" s="1">
        <v>46214</v>
      </c>
      <c r="B1403">
        <v>2</v>
      </c>
      <c r="C1403" s="15" t="s">
        <v>24</v>
      </c>
      <c r="D1403" s="15" t="s">
        <v>25</v>
      </c>
      <c r="E1403" s="15" t="s">
        <v>19</v>
      </c>
      <c r="F1403">
        <v>1</v>
      </c>
      <c r="G1403">
        <v>4</v>
      </c>
      <c r="H1403">
        <v>213</v>
      </c>
      <c r="I1403" s="15" t="s">
        <v>864</v>
      </c>
    </row>
    <row r="1404" spans="1:9" x14ac:dyDescent="0.25">
      <c r="A1404" s="1">
        <v>46214</v>
      </c>
      <c r="B1404">
        <v>3</v>
      </c>
      <c r="C1404" s="15" t="s">
        <v>44</v>
      </c>
      <c r="D1404" s="15" t="s">
        <v>10</v>
      </c>
      <c r="E1404" s="15" t="s">
        <v>26</v>
      </c>
      <c r="F1404">
        <v>2</v>
      </c>
      <c r="G1404">
        <v>20</v>
      </c>
      <c r="H1404">
        <v>194</v>
      </c>
      <c r="I1404" s="15" t="s">
        <v>865</v>
      </c>
    </row>
    <row r="1405" spans="1:9" x14ac:dyDescent="0.25">
      <c r="A1405" s="1">
        <v>46214</v>
      </c>
      <c r="B1405">
        <v>4</v>
      </c>
      <c r="C1405" s="15" t="s">
        <v>61</v>
      </c>
      <c r="D1405" s="15" t="s">
        <v>62</v>
      </c>
      <c r="E1405" s="15" t="s">
        <v>38</v>
      </c>
      <c r="F1405">
        <v>1</v>
      </c>
      <c r="G1405">
        <v>7</v>
      </c>
      <c r="H1405">
        <v>179</v>
      </c>
      <c r="I1405" s="15" t="s">
        <v>866</v>
      </c>
    </row>
    <row r="1406" spans="1:9" x14ac:dyDescent="0.25">
      <c r="A1406" s="1">
        <v>46214</v>
      </c>
      <c r="B1406">
        <v>5</v>
      </c>
      <c r="C1406" s="15" t="s">
        <v>47</v>
      </c>
      <c r="D1406" s="15" t="s">
        <v>41</v>
      </c>
      <c r="E1406" s="15" t="s">
        <v>15</v>
      </c>
      <c r="F1406">
        <v>2</v>
      </c>
      <c r="G1406">
        <v>45</v>
      </c>
      <c r="H1406">
        <v>168</v>
      </c>
      <c r="I1406" s="15" t="s">
        <v>867</v>
      </c>
    </row>
    <row r="1407" spans="1:9" x14ac:dyDescent="0.25">
      <c r="A1407" s="1">
        <v>46214</v>
      </c>
      <c r="B1407">
        <v>6</v>
      </c>
      <c r="C1407" s="15" t="s">
        <v>32</v>
      </c>
      <c r="D1407" s="15" t="s">
        <v>33</v>
      </c>
      <c r="E1407" s="15" t="s">
        <v>45</v>
      </c>
      <c r="F1407">
        <v>6</v>
      </c>
      <c r="G1407">
        <v>10</v>
      </c>
      <c r="H1407">
        <v>166</v>
      </c>
      <c r="I1407" s="15" t="s">
        <v>868</v>
      </c>
    </row>
    <row r="1408" spans="1:9" x14ac:dyDescent="0.25">
      <c r="A1408" s="1">
        <v>46214</v>
      </c>
      <c r="B1408">
        <v>7</v>
      </c>
      <c r="C1408" s="15" t="s">
        <v>13</v>
      </c>
      <c r="D1408" s="15" t="s">
        <v>14</v>
      </c>
      <c r="E1408" s="15" t="s">
        <v>42</v>
      </c>
      <c r="F1408">
        <v>1</v>
      </c>
      <c r="G1408">
        <v>5</v>
      </c>
      <c r="H1408">
        <v>164</v>
      </c>
      <c r="I1408" s="15" t="s">
        <v>869</v>
      </c>
    </row>
    <row r="1409" spans="1:9" x14ac:dyDescent="0.25">
      <c r="A1409" s="1">
        <v>46214</v>
      </c>
      <c r="B1409">
        <v>8</v>
      </c>
      <c r="C1409" s="15" t="s">
        <v>36</v>
      </c>
      <c r="D1409" s="15" t="s">
        <v>37</v>
      </c>
      <c r="E1409" s="15" t="s">
        <v>48</v>
      </c>
      <c r="F1409">
        <v>8</v>
      </c>
      <c r="G1409">
        <v>40</v>
      </c>
      <c r="H1409">
        <v>161</v>
      </c>
      <c r="I1409" s="15" t="s">
        <v>870</v>
      </c>
    </row>
    <row r="1410" spans="1:9" x14ac:dyDescent="0.25">
      <c r="A1410" s="1">
        <v>46214</v>
      </c>
      <c r="B1410">
        <v>9</v>
      </c>
      <c r="C1410" s="15" t="s">
        <v>57</v>
      </c>
      <c r="D1410" s="15" t="s">
        <v>58</v>
      </c>
      <c r="E1410" s="15" t="s">
        <v>30</v>
      </c>
      <c r="F1410">
        <v>1</v>
      </c>
      <c r="G1410">
        <v>11</v>
      </c>
      <c r="H1410">
        <v>157</v>
      </c>
      <c r="I1410" s="15" t="s">
        <v>871</v>
      </c>
    </row>
    <row r="1411" spans="1:9" x14ac:dyDescent="0.25">
      <c r="A1411" s="1">
        <v>46214</v>
      </c>
      <c r="B1411">
        <v>10</v>
      </c>
      <c r="C1411" s="15" t="s">
        <v>54</v>
      </c>
      <c r="D1411" s="15" t="s">
        <v>51</v>
      </c>
      <c r="E1411" s="15" t="s">
        <v>55</v>
      </c>
      <c r="F1411">
        <v>1</v>
      </c>
      <c r="G1411">
        <v>25</v>
      </c>
      <c r="H1411">
        <v>156</v>
      </c>
      <c r="I1411" s="15" t="s">
        <v>872</v>
      </c>
    </row>
    <row r="1412" spans="1:9" x14ac:dyDescent="0.25">
      <c r="A1412" s="1">
        <v>46214</v>
      </c>
      <c r="B1412">
        <v>11</v>
      </c>
      <c r="C1412" s="15" t="s">
        <v>65</v>
      </c>
      <c r="D1412" s="15" t="s">
        <v>58</v>
      </c>
      <c r="E1412" s="15" t="s">
        <v>34</v>
      </c>
      <c r="F1412">
        <v>3</v>
      </c>
      <c r="G1412">
        <v>3</v>
      </c>
      <c r="H1412">
        <v>156</v>
      </c>
      <c r="I1412" s="15" t="s">
        <v>873</v>
      </c>
    </row>
    <row r="1413" spans="1:9" x14ac:dyDescent="0.25">
      <c r="A1413" s="1">
        <v>46214</v>
      </c>
      <c r="B1413">
        <v>12</v>
      </c>
      <c r="C1413" s="15" t="s">
        <v>40</v>
      </c>
      <c r="D1413" s="15" t="s">
        <v>41</v>
      </c>
      <c r="E1413" s="15" t="s">
        <v>52</v>
      </c>
      <c r="F1413">
        <v>5</v>
      </c>
      <c r="G1413">
        <v>40</v>
      </c>
      <c r="H1413">
        <v>154</v>
      </c>
      <c r="I1413" s="15" t="s">
        <v>874</v>
      </c>
    </row>
    <row r="1414" spans="1:9" x14ac:dyDescent="0.25">
      <c r="A1414" s="1">
        <v>46214</v>
      </c>
      <c r="B1414">
        <v>13</v>
      </c>
      <c r="C1414" s="15" t="s">
        <v>28</v>
      </c>
      <c r="D1414" s="15" t="s">
        <v>29</v>
      </c>
      <c r="E1414" s="15" t="s">
        <v>63</v>
      </c>
      <c r="F1414">
        <v>13</v>
      </c>
      <c r="G1414">
        <v>13</v>
      </c>
      <c r="H1414">
        <v>149</v>
      </c>
      <c r="I1414" s="15" t="s">
        <v>875</v>
      </c>
    </row>
    <row r="1415" spans="1:9" x14ac:dyDescent="0.25">
      <c r="A1415" s="1">
        <v>46214</v>
      </c>
      <c r="B1415">
        <v>14</v>
      </c>
      <c r="C1415" s="15" t="s">
        <v>50</v>
      </c>
      <c r="D1415" s="15" t="s">
        <v>51</v>
      </c>
      <c r="E1415" s="15" t="s">
        <v>66</v>
      </c>
      <c r="F1415">
        <v>4</v>
      </c>
      <c r="G1415">
        <v>18</v>
      </c>
      <c r="H1415">
        <v>130</v>
      </c>
      <c r="I1415" s="15" t="s">
        <v>876</v>
      </c>
    </row>
    <row r="1416" spans="1:9" x14ac:dyDescent="0.25">
      <c r="A1416" s="1">
        <v>46214</v>
      </c>
      <c r="B1416">
        <v>15</v>
      </c>
      <c r="C1416" s="15" t="s">
        <v>136</v>
      </c>
      <c r="D1416" s="15" t="s">
        <v>137</v>
      </c>
      <c r="E1416" s="15" t="s">
        <v>70</v>
      </c>
      <c r="F1416">
        <v>15</v>
      </c>
      <c r="G1416">
        <v>21</v>
      </c>
      <c r="H1416">
        <v>124</v>
      </c>
      <c r="I1416" s="15" t="s">
        <v>877</v>
      </c>
    </row>
    <row r="1417" spans="1:9" x14ac:dyDescent="0.25">
      <c r="A1417" s="1">
        <v>46214</v>
      </c>
      <c r="B1417">
        <v>16</v>
      </c>
      <c r="C1417" s="15" t="s">
        <v>108</v>
      </c>
      <c r="D1417" s="15" t="s">
        <v>109</v>
      </c>
      <c r="E1417" s="15" t="s">
        <v>77</v>
      </c>
      <c r="F1417">
        <v>6</v>
      </c>
      <c r="G1417">
        <v>26</v>
      </c>
      <c r="H1417">
        <v>114</v>
      </c>
      <c r="I1417" s="15" t="s">
        <v>878</v>
      </c>
    </row>
    <row r="1418" spans="1:9" x14ac:dyDescent="0.25">
      <c r="A1418" s="1">
        <v>46214</v>
      </c>
      <c r="B1418">
        <v>17</v>
      </c>
      <c r="C1418" s="15" t="s">
        <v>68</v>
      </c>
      <c r="D1418" s="15" t="s">
        <v>69</v>
      </c>
      <c r="E1418" s="15" t="s">
        <v>74</v>
      </c>
      <c r="F1418">
        <v>17</v>
      </c>
      <c r="G1418">
        <v>24</v>
      </c>
      <c r="H1418">
        <v>114</v>
      </c>
      <c r="I1418" s="15" t="s">
        <v>879</v>
      </c>
    </row>
    <row r="1419" spans="1:9" x14ac:dyDescent="0.25">
      <c r="A1419" s="1">
        <v>46214</v>
      </c>
      <c r="B1419">
        <v>18</v>
      </c>
      <c r="C1419" s="15" t="s">
        <v>120</v>
      </c>
      <c r="D1419" s="15" t="s">
        <v>58</v>
      </c>
      <c r="E1419" s="15" t="s">
        <v>59</v>
      </c>
      <c r="F1419">
        <v>5</v>
      </c>
      <c r="G1419">
        <v>6</v>
      </c>
      <c r="H1419">
        <v>112</v>
      </c>
      <c r="I1419" s="15" t="s">
        <v>880</v>
      </c>
    </row>
    <row r="1420" spans="1:9" x14ac:dyDescent="0.25">
      <c r="A1420" s="1">
        <v>46214</v>
      </c>
      <c r="B1420">
        <v>19</v>
      </c>
      <c r="C1420" s="15" t="s">
        <v>94</v>
      </c>
      <c r="D1420" s="15" t="s">
        <v>95</v>
      </c>
      <c r="E1420" s="15" t="s">
        <v>106</v>
      </c>
      <c r="F1420">
        <v>19</v>
      </c>
      <c r="G1420">
        <v>6</v>
      </c>
      <c r="H1420">
        <v>105</v>
      </c>
      <c r="I1420" s="15" t="s">
        <v>881</v>
      </c>
    </row>
    <row r="1421" spans="1:9" x14ac:dyDescent="0.25">
      <c r="A1421" s="1">
        <v>46214</v>
      </c>
      <c r="B1421">
        <v>20</v>
      </c>
      <c r="C1421" s="15" t="s">
        <v>72</v>
      </c>
      <c r="D1421" s="15" t="s">
        <v>73</v>
      </c>
      <c r="E1421" s="15" t="s">
        <v>96</v>
      </c>
      <c r="F1421">
        <v>12</v>
      </c>
      <c r="G1421">
        <v>20</v>
      </c>
      <c r="H1421">
        <v>104</v>
      </c>
      <c r="I1421" s="15" t="s">
        <v>882</v>
      </c>
    </row>
    <row r="1422" spans="1:9" x14ac:dyDescent="0.25">
      <c r="A1422" s="1">
        <v>46214</v>
      </c>
      <c r="B1422">
        <v>21</v>
      </c>
      <c r="C1422" s="15" t="s">
        <v>76</v>
      </c>
      <c r="D1422" s="15" t="s">
        <v>18</v>
      </c>
      <c r="E1422" s="15" t="s">
        <v>102</v>
      </c>
      <c r="F1422">
        <v>21</v>
      </c>
      <c r="G1422">
        <v>21</v>
      </c>
      <c r="H1422">
        <v>101</v>
      </c>
      <c r="I1422" s="15" t="s">
        <v>883</v>
      </c>
    </row>
    <row r="1423" spans="1:9" x14ac:dyDescent="0.25">
      <c r="A1423" s="1">
        <v>46214</v>
      </c>
      <c r="B1423">
        <v>22</v>
      </c>
      <c r="C1423" s="15" t="s">
        <v>100</v>
      </c>
      <c r="D1423" s="15" t="s">
        <v>101</v>
      </c>
      <c r="E1423" s="15" t="s">
        <v>110</v>
      </c>
      <c r="F1423">
        <v>22</v>
      </c>
      <c r="G1423">
        <v>18</v>
      </c>
      <c r="H1423">
        <v>101</v>
      </c>
      <c r="I1423" s="15" t="s">
        <v>884</v>
      </c>
    </row>
    <row r="1424" spans="1:9" x14ac:dyDescent="0.25">
      <c r="A1424" s="1">
        <v>46214</v>
      </c>
      <c r="B1424">
        <v>23</v>
      </c>
      <c r="C1424" s="15" t="s">
        <v>129</v>
      </c>
      <c r="D1424" s="15" t="s">
        <v>62</v>
      </c>
      <c r="E1424" s="15" t="s">
        <v>114</v>
      </c>
      <c r="F1424">
        <v>4</v>
      </c>
      <c r="G1424">
        <v>7</v>
      </c>
      <c r="H1424">
        <v>100</v>
      </c>
      <c r="I1424" s="15" t="s">
        <v>885</v>
      </c>
    </row>
    <row r="1425" spans="1:9" x14ac:dyDescent="0.25">
      <c r="A1425" s="1">
        <v>46214</v>
      </c>
      <c r="B1425">
        <v>24</v>
      </c>
      <c r="C1425" s="15" t="s">
        <v>255</v>
      </c>
      <c r="D1425" s="15" t="s">
        <v>58</v>
      </c>
      <c r="E1425" s="15" t="s">
        <v>81</v>
      </c>
      <c r="F1425">
        <v>9</v>
      </c>
      <c r="G1425">
        <v>3</v>
      </c>
      <c r="H1425">
        <v>92</v>
      </c>
      <c r="I1425" s="15" t="s">
        <v>886</v>
      </c>
    </row>
    <row r="1426" spans="1:9" x14ac:dyDescent="0.25">
      <c r="A1426" s="1">
        <v>46214</v>
      </c>
      <c r="B1426">
        <v>25</v>
      </c>
      <c r="C1426" s="15" t="s">
        <v>147</v>
      </c>
      <c r="D1426" s="15" t="s">
        <v>148</v>
      </c>
      <c r="E1426" s="15" t="s">
        <v>121</v>
      </c>
      <c r="F1426">
        <v>25</v>
      </c>
      <c r="G1426">
        <v>8</v>
      </c>
      <c r="H1426">
        <v>87</v>
      </c>
      <c r="I1426" s="15" t="s">
        <v>887</v>
      </c>
    </row>
    <row r="1427" spans="1:9" x14ac:dyDescent="0.25">
      <c r="A1427" s="1">
        <v>46214</v>
      </c>
      <c r="B1427">
        <v>26</v>
      </c>
      <c r="C1427" s="15" t="s">
        <v>104</v>
      </c>
      <c r="D1427" s="15" t="s">
        <v>105</v>
      </c>
      <c r="E1427" s="15" t="s">
        <v>142</v>
      </c>
      <c r="F1427">
        <v>16</v>
      </c>
      <c r="G1427">
        <v>21</v>
      </c>
      <c r="H1427">
        <v>87</v>
      </c>
      <c r="I1427" s="15" t="s">
        <v>888</v>
      </c>
    </row>
    <row r="1428" spans="1:9" x14ac:dyDescent="0.25">
      <c r="A1428" s="1">
        <v>46214</v>
      </c>
      <c r="B1428">
        <v>27</v>
      </c>
      <c r="C1428" s="15" t="s">
        <v>770</v>
      </c>
      <c r="D1428" s="15" t="s">
        <v>73</v>
      </c>
      <c r="E1428" s="15" t="s">
        <v>385</v>
      </c>
      <c r="F1428">
        <v>11</v>
      </c>
      <c r="G1428">
        <v>25</v>
      </c>
      <c r="H1428">
        <v>81</v>
      </c>
      <c r="I1428" s="15" t="s">
        <v>889</v>
      </c>
    </row>
    <row r="1429" spans="1:9" x14ac:dyDescent="0.25">
      <c r="A1429" s="1">
        <v>46214</v>
      </c>
      <c r="B1429">
        <v>28</v>
      </c>
      <c r="C1429" s="15" t="s">
        <v>174</v>
      </c>
      <c r="D1429" s="15" t="s">
        <v>175</v>
      </c>
      <c r="E1429" s="15" t="s">
        <v>164</v>
      </c>
      <c r="F1429">
        <v>15</v>
      </c>
      <c r="G1429">
        <v>22</v>
      </c>
      <c r="H1429">
        <v>76</v>
      </c>
      <c r="I1429" s="15" t="s">
        <v>890</v>
      </c>
    </row>
    <row r="1430" spans="1:9" x14ac:dyDescent="0.25">
      <c r="A1430" s="1">
        <v>46214</v>
      </c>
      <c r="B1430">
        <v>29</v>
      </c>
      <c r="C1430" s="15" t="s">
        <v>393</v>
      </c>
      <c r="D1430" s="15" t="s">
        <v>394</v>
      </c>
      <c r="E1430" s="15" t="s">
        <v>176</v>
      </c>
      <c r="F1430">
        <v>4</v>
      </c>
      <c r="G1430">
        <v>17</v>
      </c>
      <c r="H1430">
        <v>76</v>
      </c>
      <c r="I1430" s="15" t="s">
        <v>891</v>
      </c>
    </row>
    <row r="1431" spans="1:9" x14ac:dyDescent="0.25">
      <c r="A1431" s="1">
        <v>46214</v>
      </c>
      <c r="B1431">
        <v>30</v>
      </c>
      <c r="C1431" s="15" t="s">
        <v>266</v>
      </c>
      <c r="D1431" s="15" t="s">
        <v>137</v>
      </c>
      <c r="E1431" s="15" t="s">
        <v>22</v>
      </c>
      <c r="F1431">
        <v>30</v>
      </c>
      <c r="G1431">
        <v>1</v>
      </c>
      <c r="H1431">
        <v>75</v>
      </c>
      <c r="I1431" s="15" t="s">
        <v>892</v>
      </c>
    </row>
    <row r="1432" spans="1:9" x14ac:dyDescent="0.25">
      <c r="A1432" s="1">
        <v>46214</v>
      </c>
      <c r="B1432">
        <v>31</v>
      </c>
      <c r="C1432" s="15" t="s">
        <v>309</v>
      </c>
      <c r="D1432" s="15" t="s">
        <v>58</v>
      </c>
      <c r="E1432" s="15" t="s">
        <v>125</v>
      </c>
      <c r="F1432">
        <v>12</v>
      </c>
      <c r="G1432">
        <v>3</v>
      </c>
      <c r="H1432">
        <v>74</v>
      </c>
      <c r="I1432" s="15" t="s">
        <v>893</v>
      </c>
    </row>
    <row r="1433" spans="1:9" x14ac:dyDescent="0.25">
      <c r="A1433" s="1">
        <v>46214</v>
      </c>
      <c r="B1433">
        <v>32</v>
      </c>
      <c r="C1433" s="15" t="s">
        <v>412</v>
      </c>
      <c r="D1433" s="15" t="s">
        <v>413</v>
      </c>
      <c r="E1433" s="15" t="s">
        <v>388</v>
      </c>
      <c r="F1433">
        <v>26</v>
      </c>
      <c r="G1433">
        <v>6</v>
      </c>
      <c r="H1433">
        <v>73</v>
      </c>
      <c r="I1433" s="15" t="s">
        <v>894</v>
      </c>
    </row>
    <row r="1434" spans="1:9" x14ac:dyDescent="0.25">
      <c r="A1434" s="1">
        <v>46214</v>
      </c>
      <c r="B1434">
        <v>33</v>
      </c>
      <c r="C1434" s="15" t="s">
        <v>532</v>
      </c>
      <c r="D1434" s="15" t="s">
        <v>233</v>
      </c>
      <c r="E1434" s="15" t="s">
        <v>188</v>
      </c>
      <c r="F1434">
        <v>19</v>
      </c>
      <c r="G1434">
        <v>28</v>
      </c>
      <c r="H1434">
        <v>72</v>
      </c>
      <c r="I1434" s="15" t="s">
        <v>895</v>
      </c>
    </row>
    <row r="1435" spans="1:9" x14ac:dyDescent="0.25">
      <c r="A1435" s="1">
        <v>46214</v>
      </c>
      <c r="B1435">
        <v>34</v>
      </c>
      <c r="C1435" s="15" t="s">
        <v>166</v>
      </c>
      <c r="D1435" s="15" t="s">
        <v>167</v>
      </c>
      <c r="E1435" s="15" t="s">
        <v>256</v>
      </c>
      <c r="F1435">
        <v>34</v>
      </c>
      <c r="G1435">
        <v>7</v>
      </c>
      <c r="H1435">
        <v>71</v>
      </c>
      <c r="I1435" s="15" t="s">
        <v>896</v>
      </c>
    </row>
    <row r="1436" spans="1:9" x14ac:dyDescent="0.25">
      <c r="A1436" s="1">
        <v>46214</v>
      </c>
      <c r="B1436">
        <v>35</v>
      </c>
      <c r="C1436" s="15" t="s">
        <v>295</v>
      </c>
      <c r="D1436" s="15" t="s">
        <v>58</v>
      </c>
      <c r="E1436" s="15" t="s">
        <v>130</v>
      </c>
      <c r="F1436">
        <v>20</v>
      </c>
      <c r="G1436">
        <v>3</v>
      </c>
      <c r="H1436">
        <v>71</v>
      </c>
      <c r="I1436" s="15" t="s">
        <v>897</v>
      </c>
    </row>
    <row r="1437" spans="1:9" x14ac:dyDescent="0.25">
      <c r="A1437" s="1">
        <v>46214</v>
      </c>
      <c r="B1437">
        <v>36</v>
      </c>
      <c r="C1437" s="15" t="s">
        <v>182</v>
      </c>
      <c r="D1437" s="15" t="s">
        <v>183</v>
      </c>
      <c r="E1437" s="15" t="s">
        <v>415</v>
      </c>
      <c r="F1437">
        <v>36</v>
      </c>
      <c r="G1437">
        <v>12</v>
      </c>
      <c r="H1437">
        <v>69</v>
      </c>
      <c r="I1437" s="15" t="s">
        <v>898</v>
      </c>
    </row>
    <row r="1438" spans="1:9" x14ac:dyDescent="0.25">
      <c r="A1438" s="1">
        <v>46214</v>
      </c>
      <c r="B1438">
        <v>37</v>
      </c>
      <c r="C1438" s="15" t="s">
        <v>178</v>
      </c>
      <c r="D1438" s="15" t="s">
        <v>179</v>
      </c>
      <c r="E1438" s="15" t="s">
        <v>168</v>
      </c>
      <c r="F1438">
        <v>33</v>
      </c>
      <c r="G1438">
        <v>15</v>
      </c>
      <c r="H1438">
        <v>68</v>
      </c>
      <c r="I1438" s="15" t="s">
        <v>899</v>
      </c>
    </row>
    <row r="1439" spans="1:9" x14ac:dyDescent="0.25">
      <c r="A1439" s="1">
        <v>46214</v>
      </c>
      <c r="B1439">
        <v>38</v>
      </c>
      <c r="C1439" s="15" t="s">
        <v>284</v>
      </c>
      <c r="D1439" s="15" t="s">
        <v>285</v>
      </c>
      <c r="E1439" s="15" t="s">
        <v>184</v>
      </c>
      <c r="F1439">
        <v>2</v>
      </c>
      <c r="G1439">
        <v>7</v>
      </c>
      <c r="H1439">
        <v>67</v>
      </c>
      <c r="I1439" s="15" t="s">
        <v>900</v>
      </c>
    </row>
    <row r="1440" spans="1:9" x14ac:dyDescent="0.25">
      <c r="A1440" s="1">
        <v>46214</v>
      </c>
      <c r="B1440">
        <v>39</v>
      </c>
      <c r="C1440" s="15" t="s">
        <v>406</v>
      </c>
      <c r="D1440" s="15" t="s">
        <v>407</v>
      </c>
      <c r="E1440" s="15" t="s">
        <v>418</v>
      </c>
      <c r="F1440">
        <v>26</v>
      </c>
      <c r="G1440">
        <v>22</v>
      </c>
      <c r="H1440">
        <v>67</v>
      </c>
      <c r="I1440" s="15" t="s">
        <v>901</v>
      </c>
    </row>
    <row r="1441" spans="1:9" x14ac:dyDescent="0.25">
      <c r="A1441" s="1">
        <v>46214</v>
      </c>
      <c r="B1441">
        <v>40</v>
      </c>
      <c r="C1441" s="15" t="s">
        <v>353</v>
      </c>
      <c r="D1441" s="15" t="s">
        <v>354</v>
      </c>
      <c r="E1441" s="15" t="s">
        <v>149</v>
      </c>
      <c r="F1441">
        <v>17</v>
      </c>
      <c r="G1441">
        <v>3</v>
      </c>
      <c r="H1441">
        <v>66</v>
      </c>
      <c r="I1441" s="15" t="s">
        <v>902</v>
      </c>
    </row>
    <row r="1442" spans="1:9" x14ac:dyDescent="0.25">
      <c r="A1442" s="1">
        <v>46214</v>
      </c>
      <c r="B1442">
        <v>41</v>
      </c>
      <c r="C1442" s="15" t="s">
        <v>803</v>
      </c>
      <c r="D1442" s="15" t="s">
        <v>299</v>
      </c>
      <c r="E1442" s="15" t="s">
        <v>217</v>
      </c>
      <c r="F1442">
        <v>24</v>
      </c>
      <c r="G1442">
        <v>22</v>
      </c>
      <c r="H1442">
        <v>66</v>
      </c>
      <c r="I1442" s="15" t="s">
        <v>903</v>
      </c>
    </row>
    <row r="1443" spans="1:9" x14ac:dyDescent="0.25">
      <c r="A1443" s="1">
        <v>46214</v>
      </c>
      <c r="B1443">
        <v>42</v>
      </c>
      <c r="C1443" s="15" t="s">
        <v>481</v>
      </c>
      <c r="D1443" s="15" t="s">
        <v>58</v>
      </c>
      <c r="E1443" s="15" t="s">
        <v>138</v>
      </c>
      <c r="F1443">
        <v>15</v>
      </c>
      <c r="G1443">
        <v>3</v>
      </c>
      <c r="H1443">
        <v>66</v>
      </c>
      <c r="I1443" s="15" t="s">
        <v>904</v>
      </c>
    </row>
    <row r="1444" spans="1:9" x14ac:dyDescent="0.25">
      <c r="A1444" s="1">
        <v>46214</v>
      </c>
      <c r="B1444">
        <v>43</v>
      </c>
      <c r="C1444" s="15" t="s">
        <v>144</v>
      </c>
      <c r="D1444" s="15" t="s">
        <v>10</v>
      </c>
      <c r="E1444" s="15" t="s">
        <v>180</v>
      </c>
      <c r="F1444">
        <v>21</v>
      </c>
      <c r="G1444">
        <v>15</v>
      </c>
      <c r="H1444">
        <v>65</v>
      </c>
      <c r="I1444" s="15" t="s">
        <v>905</v>
      </c>
    </row>
    <row r="1445" spans="1:9" x14ac:dyDescent="0.25">
      <c r="A1445" s="1">
        <v>46214</v>
      </c>
      <c r="B1445">
        <v>44</v>
      </c>
      <c r="C1445" s="15" t="s">
        <v>140</v>
      </c>
      <c r="D1445" s="15" t="s">
        <v>141</v>
      </c>
      <c r="E1445" s="15" t="s">
        <v>238</v>
      </c>
      <c r="F1445">
        <v>44</v>
      </c>
      <c r="G1445">
        <v>15</v>
      </c>
      <c r="H1445">
        <v>65</v>
      </c>
      <c r="I1445" s="15" t="s">
        <v>906</v>
      </c>
    </row>
    <row r="1446" spans="1:9" x14ac:dyDescent="0.25">
      <c r="A1446" s="1">
        <v>46214</v>
      </c>
      <c r="B1446">
        <v>45</v>
      </c>
      <c r="C1446" s="15" t="s">
        <v>907</v>
      </c>
      <c r="D1446" s="15" t="s">
        <v>908</v>
      </c>
      <c r="E1446" s="15" t="s">
        <v>253</v>
      </c>
      <c r="F1446">
        <v>32</v>
      </c>
      <c r="G1446">
        <v>31</v>
      </c>
      <c r="H1446">
        <v>65</v>
      </c>
      <c r="I1446" s="15" t="s">
        <v>909</v>
      </c>
    </row>
    <row r="1447" spans="1:9" x14ac:dyDescent="0.25">
      <c r="A1447" s="1">
        <v>46214</v>
      </c>
      <c r="B1447">
        <v>46</v>
      </c>
      <c r="C1447" s="15" t="s">
        <v>910</v>
      </c>
      <c r="D1447" s="15" t="s">
        <v>413</v>
      </c>
      <c r="E1447" s="15" t="s">
        <v>203</v>
      </c>
      <c r="F1447">
        <v>7</v>
      </c>
      <c r="G1447">
        <v>23</v>
      </c>
      <c r="H1447">
        <v>63</v>
      </c>
      <c r="I1447" s="15" t="s">
        <v>911</v>
      </c>
    </row>
    <row r="1448" spans="1:9" x14ac:dyDescent="0.25">
      <c r="A1448" s="1">
        <v>46214</v>
      </c>
      <c r="B1448">
        <v>47</v>
      </c>
      <c r="C1448" s="15" t="s">
        <v>912</v>
      </c>
      <c r="D1448" s="15" t="s">
        <v>156</v>
      </c>
      <c r="E1448" s="15" t="s">
        <v>195</v>
      </c>
      <c r="F1448">
        <v>6</v>
      </c>
      <c r="G1448">
        <v>22</v>
      </c>
      <c r="H1448">
        <v>63</v>
      </c>
      <c r="I1448" s="15" t="s">
        <v>913</v>
      </c>
    </row>
    <row r="1449" spans="1:9" x14ac:dyDescent="0.25">
      <c r="A1449" s="1">
        <v>46214</v>
      </c>
      <c r="B1449">
        <v>48</v>
      </c>
      <c r="C1449" s="15" t="s">
        <v>496</v>
      </c>
      <c r="D1449" s="15" t="s">
        <v>58</v>
      </c>
      <c r="E1449" s="15" t="s">
        <v>479</v>
      </c>
      <c r="F1449">
        <v>19</v>
      </c>
      <c r="G1449">
        <v>3</v>
      </c>
      <c r="H1449">
        <v>62</v>
      </c>
      <c r="I1449" s="15" t="s">
        <v>914</v>
      </c>
    </row>
    <row r="1450" spans="1:9" x14ac:dyDescent="0.25">
      <c r="A1450" s="1">
        <v>46214</v>
      </c>
      <c r="B1450">
        <v>49</v>
      </c>
      <c r="C1450" s="15" t="s">
        <v>312</v>
      </c>
      <c r="D1450" s="15" t="s">
        <v>313</v>
      </c>
      <c r="E1450" s="15" t="s">
        <v>210</v>
      </c>
      <c r="F1450">
        <v>38</v>
      </c>
      <c r="G1450">
        <v>3</v>
      </c>
      <c r="H1450">
        <v>62</v>
      </c>
      <c r="I1450" s="15" t="s">
        <v>915</v>
      </c>
    </row>
    <row r="1451" spans="1:9" x14ac:dyDescent="0.25">
      <c r="A1451" s="1">
        <v>46214</v>
      </c>
      <c r="B1451">
        <v>50</v>
      </c>
      <c r="C1451" s="15" t="s">
        <v>277</v>
      </c>
      <c r="D1451" s="15" t="s">
        <v>62</v>
      </c>
      <c r="E1451" s="15" t="s">
        <v>214</v>
      </c>
      <c r="F1451">
        <v>9</v>
      </c>
      <c r="G1451">
        <v>7</v>
      </c>
      <c r="H1451">
        <v>62</v>
      </c>
      <c r="I1451" s="15" t="s">
        <v>916</v>
      </c>
    </row>
    <row r="1452" spans="1:9" x14ac:dyDescent="0.25">
      <c r="A1452" s="1">
        <v>46214</v>
      </c>
      <c r="B1452">
        <v>51</v>
      </c>
      <c r="C1452" s="15" t="s">
        <v>499</v>
      </c>
      <c r="D1452" s="15" t="s">
        <v>58</v>
      </c>
      <c r="E1452" s="15" t="s">
        <v>145</v>
      </c>
      <c r="F1452">
        <v>16</v>
      </c>
      <c r="G1452">
        <v>3</v>
      </c>
      <c r="H1452">
        <v>62</v>
      </c>
      <c r="I1452" s="15" t="s">
        <v>917</v>
      </c>
    </row>
    <row r="1453" spans="1:9" x14ac:dyDescent="0.25">
      <c r="A1453" s="1">
        <v>46214</v>
      </c>
      <c r="B1453">
        <v>52</v>
      </c>
      <c r="C1453" s="15" t="s">
        <v>155</v>
      </c>
      <c r="D1453" s="15" t="s">
        <v>156</v>
      </c>
      <c r="E1453" s="15" t="s">
        <v>230</v>
      </c>
      <c r="F1453">
        <v>52</v>
      </c>
      <c r="G1453">
        <v>10</v>
      </c>
      <c r="H1453">
        <v>62</v>
      </c>
      <c r="I1453" s="15" t="s">
        <v>918</v>
      </c>
    </row>
    <row r="1454" spans="1:9" x14ac:dyDescent="0.25">
      <c r="A1454" s="1">
        <v>46214</v>
      </c>
      <c r="B1454">
        <v>53</v>
      </c>
      <c r="C1454" s="15" t="s">
        <v>398</v>
      </c>
      <c r="D1454" s="15" t="s">
        <v>399</v>
      </c>
      <c r="E1454" s="15" t="s">
        <v>234</v>
      </c>
      <c r="F1454">
        <v>21</v>
      </c>
      <c r="G1454">
        <v>18</v>
      </c>
      <c r="H1454">
        <v>61</v>
      </c>
      <c r="I1454" s="15" t="s">
        <v>919</v>
      </c>
    </row>
    <row r="1455" spans="1:9" x14ac:dyDescent="0.25">
      <c r="A1455" s="1">
        <v>46214</v>
      </c>
      <c r="B1455">
        <v>54</v>
      </c>
      <c r="C1455" s="15" t="s">
        <v>563</v>
      </c>
      <c r="D1455" s="15" t="s">
        <v>167</v>
      </c>
      <c r="E1455" s="15" t="s">
        <v>22</v>
      </c>
      <c r="F1455">
        <v>54</v>
      </c>
      <c r="G1455">
        <v>1</v>
      </c>
      <c r="H1455">
        <v>61</v>
      </c>
      <c r="I1455" s="15" t="s">
        <v>920</v>
      </c>
    </row>
    <row r="1456" spans="1:9" x14ac:dyDescent="0.25">
      <c r="A1456" s="1">
        <v>46214</v>
      </c>
      <c r="B1456">
        <v>55</v>
      </c>
      <c r="C1456" s="15" t="s">
        <v>464</v>
      </c>
      <c r="D1456" s="15" t="s">
        <v>58</v>
      </c>
      <c r="E1456" s="15" t="s">
        <v>157</v>
      </c>
      <c r="F1456">
        <v>21</v>
      </c>
      <c r="G1456">
        <v>3</v>
      </c>
      <c r="H1456">
        <v>61</v>
      </c>
      <c r="I1456" s="15" t="s">
        <v>921</v>
      </c>
    </row>
    <row r="1457" spans="1:9" x14ac:dyDescent="0.25">
      <c r="A1457" s="1">
        <v>46214</v>
      </c>
      <c r="B1457">
        <v>56</v>
      </c>
      <c r="C1457" s="15" t="s">
        <v>459</v>
      </c>
      <c r="D1457" s="15" t="s">
        <v>62</v>
      </c>
      <c r="E1457" s="15" t="s">
        <v>226</v>
      </c>
      <c r="F1457">
        <v>3</v>
      </c>
      <c r="G1457">
        <v>7</v>
      </c>
      <c r="H1457">
        <v>60</v>
      </c>
      <c r="I1457" s="15" t="s">
        <v>922</v>
      </c>
    </row>
    <row r="1458" spans="1:9" x14ac:dyDescent="0.25">
      <c r="A1458" s="1">
        <v>46214</v>
      </c>
      <c r="B1458">
        <v>57</v>
      </c>
      <c r="C1458" s="15" t="s">
        <v>162</v>
      </c>
      <c r="D1458" s="15" t="s">
        <v>163</v>
      </c>
      <c r="E1458" s="15" t="s">
        <v>275</v>
      </c>
      <c r="F1458">
        <v>57</v>
      </c>
      <c r="G1458">
        <v>12</v>
      </c>
      <c r="H1458">
        <v>59</v>
      </c>
      <c r="I1458" s="15" t="s">
        <v>923</v>
      </c>
    </row>
    <row r="1459" spans="1:9" x14ac:dyDescent="0.25">
      <c r="A1459" s="1">
        <v>46214</v>
      </c>
      <c r="B1459">
        <v>58</v>
      </c>
      <c r="C1459" s="15" t="s">
        <v>434</v>
      </c>
      <c r="D1459" s="15" t="s">
        <v>435</v>
      </c>
      <c r="E1459" s="15" t="s">
        <v>260</v>
      </c>
      <c r="F1459">
        <v>37</v>
      </c>
      <c r="G1459">
        <v>16</v>
      </c>
      <c r="H1459">
        <v>59</v>
      </c>
      <c r="I1459" s="15" t="s">
        <v>924</v>
      </c>
    </row>
    <row r="1460" spans="1:9" x14ac:dyDescent="0.25">
      <c r="A1460" s="1">
        <v>46214</v>
      </c>
      <c r="B1460">
        <v>59</v>
      </c>
      <c r="C1460" s="15" t="s">
        <v>186</v>
      </c>
      <c r="D1460" s="15" t="s">
        <v>187</v>
      </c>
      <c r="E1460" s="15" t="s">
        <v>207</v>
      </c>
      <c r="F1460">
        <v>59</v>
      </c>
      <c r="G1460">
        <v>5</v>
      </c>
      <c r="H1460">
        <v>58</v>
      </c>
      <c r="I1460" s="15" t="s">
        <v>925</v>
      </c>
    </row>
    <row r="1461" spans="1:9" x14ac:dyDescent="0.25">
      <c r="A1461" s="1">
        <v>46214</v>
      </c>
      <c r="B1461">
        <v>60</v>
      </c>
      <c r="C1461" s="15" t="s">
        <v>851</v>
      </c>
      <c r="D1461" s="15" t="s">
        <v>852</v>
      </c>
      <c r="E1461" s="15" t="s">
        <v>22</v>
      </c>
      <c r="F1461">
        <v>60</v>
      </c>
      <c r="G1461">
        <v>1</v>
      </c>
      <c r="H1461">
        <v>58</v>
      </c>
      <c r="I1461" s="15" t="s">
        <v>926</v>
      </c>
    </row>
    <row r="1462" spans="1:9" x14ac:dyDescent="0.25">
      <c r="A1462" s="1">
        <v>46214</v>
      </c>
      <c r="B1462">
        <v>61</v>
      </c>
      <c r="C1462" s="15" t="s">
        <v>258</v>
      </c>
      <c r="D1462" s="15" t="s">
        <v>259</v>
      </c>
      <c r="E1462" s="15" t="s">
        <v>290</v>
      </c>
      <c r="F1462">
        <v>61</v>
      </c>
      <c r="G1462">
        <v>8</v>
      </c>
      <c r="H1462">
        <v>58</v>
      </c>
      <c r="I1462" s="15" t="s">
        <v>927</v>
      </c>
    </row>
    <row r="1463" spans="1:9" x14ac:dyDescent="0.25">
      <c r="A1463" s="1">
        <v>46214</v>
      </c>
      <c r="B1463">
        <v>62</v>
      </c>
      <c r="C1463" s="15" t="s">
        <v>244</v>
      </c>
      <c r="D1463" s="15" t="s">
        <v>245</v>
      </c>
      <c r="E1463" s="15" t="s">
        <v>278</v>
      </c>
      <c r="F1463">
        <v>52</v>
      </c>
      <c r="G1463">
        <v>13</v>
      </c>
      <c r="H1463">
        <v>58</v>
      </c>
      <c r="I1463" s="15" t="s">
        <v>928</v>
      </c>
    </row>
    <row r="1464" spans="1:9" x14ac:dyDescent="0.25">
      <c r="A1464" s="1">
        <v>46214</v>
      </c>
      <c r="B1464">
        <v>63</v>
      </c>
      <c r="C1464" s="15" t="s">
        <v>224</v>
      </c>
      <c r="D1464" s="15" t="s">
        <v>225</v>
      </c>
      <c r="E1464" s="15" t="s">
        <v>246</v>
      </c>
      <c r="F1464">
        <v>17</v>
      </c>
      <c r="G1464">
        <v>20</v>
      </c>
      <c r="H1464">
        <v>57</v>
      </c>
      <c r="I1464" s="15" t="s">
        <v>929</v>
      </c>
    </row>
    <row r="1465" spans="1:9" x14ac:dyDescent="0.25">
      <c r="A1465" s="1">
        <v>46214</v>
      </c>
      <c r="B1465">
        <v>64</v>
      </c>
      <c r="C1465" s="15" t="s">
        <v>350</v>
      </c>
      <c r="D1465" s="15" t="s">
        <v>62</v>
      </c>
      <c r="E1465" s="15" t="s">
        <v>242</v>
      </c>
      <c r="F1465">
        <v>6</v>
      </c>
      <c r="G1465">
        <v>7</v>
      </c>
      <c r="H1465">
        <v>57</v>
      </c>
      <c r="I1465" s="15" t="s">
        <v>930</v>
      </c>
    </row>
    <row r="1466" spans="1:9" x14ac:dyDescent="0.25">
      <c r="A1466" s="1">
        <v>46214</v>
      </c>
      <c r="B1466">
        <v>65</v>
      </c>
      <c r="C1466" s="15" t="s">
        <v>209</v>
      </c>
      <c r="D1466" s="15" t="s">
        <v>156</v>
      </c>
      <c r="E1466" s="15" t="s">
        <v>427</v>
      </c>
      <c r="F1466">
        <v>9</v>
      </c>
      <c r="G1466">
        <v>10</v>
      </c>
      <c r="H1466">
        <v>55</v>
      </c>
      <c r="I1466" s="15" t="s">
        <v>931</v>
      </c>
    </row>
    <row r="1467" spans="1:9" x14ac:dyDescent="0.25">
      <c r="A1467" s="1">
        <v>46214</v>
      </c>
      <c r="B1467">
        <v>66</v>
      </c>
      <c r="C1467" s="15" t="s">
        <v>212</v>
      </c>
      <c r="D1467" s="15" t="s">
        <v>213</v>
      </c>
      <c r="E1467" s="15" t="s">
        <v>286</v>
      </c>
      <c r="F1467">
        <v>49</v>
      </c>
      <c r="G1467">
        <v>22</v>
      </c>
      <c r="H1467">
        <v>52</v>
      </c>
      <c r="I1467" s="15" t="s">
        <v>932</v>
      </c>
    </row>
    <row r="1468" spans="1:9" x14ac:dyDescent="0.25">
      <c r="A1468" s="1">
        <v>46214</v>
      </c>
      <c r="B1468">
        <v>67</v>
      </c>
      <c r="C1468" s="15" t="s">
        <v>112</v>
      </c>
      <c r="D1468" s="15" t="s">
        <v>113</v>
      </c>
      <c r="E1468" s="15" t="s">
        <v>172</v>
      </c>
      <c r="F1468">
        <v>67</v>
      </c>
      <c r="G1468">
        <v>3</v>
      </c>
      <c r="H1468">
        <v>52</v>
      </c>
      <c r="I1468" s="15" t="s">
        <v>933</v>
      </c>
    </row>
    <row r="1469" spans="1:9" x14ac:dyDescent="0.25">
      <c r="A1469" s="1">
        <v>46214</v>
      </c>
      <c r="B1469">
        <v>68</v>
      </c>
      <c r="C1469" s="15" t="s">
        <v>671</v>
      </c>
      <c r="D1469" s="15" t="s">
        <v>491</v>
      </c>
      <c r="E1469" s="15" t="s">
        <v>22</v>
      </c>
      <c r="F1469">
        <v>68</v>
      </c>
      <c r="G1469">
        <v>1</v>
      </c>
      <c r="H1469">
        <v>52</v>
      </c>
      <c r="I1469" s="15" t="s">
        <v>934</v>
      </c>
    </row>
    <row r="1470" spans="1:9" x14ac:dyDescent="0.25">
      <c r="A1470" s="1">
        <v>46214</v>
      </c>
      <c r="B1470">
        <v>69</v>
      </c>
      <c r="C1470" s="15" t="s">
        <v>935</v>
      </c>
      <c r="D1470" s="15" t="s">
        <v>219</v>
      </c>
      <c r="E1470" s="15" t="s">
        <v>22</v>
      </c>
      <c r="F1470">
        <v>69</v>
      </c>
      <c r="G1470">
        <v>1</v>
      </c>
      <c r="H1470">
        <v>52</v>
      </c>
      <c r="I1470" s="15" t="s">
        <v>936</v>
      </c>
    </row>
    <row r="1471" spans="1:9" x14ac:dyDescent="0.25">
      <c r="A1471" s="1">
        <v>46214</v>
      </c>
      <c r="B1471">
        <v>70</v>
      </c>
      <c r="C1471" s="15" t="s">
        <v>288</v>
      </c>
      <c r="D1471" s="15" t="s">
        <v>289</v>
      </c>
      <c r="E1471" s="15" t="s">
        <v>271</v>
      </c>
      <c r="F1471">
        <v>31</v>
      </c>
      <c r="G1471">
        <v>22</v>
      </c>
      <c r="H1471">
        <v>50</v>
      </c>
      <c r="I1471" s="15" t="s">
        <v>937</v>
      </c>
    </row>
    <row r="1472" spans="1:9" x14ac:dyDescent="0.25">
      <c r="A1472" s="1">
        <v>46214</v>
      </c>
      <c r="B1472">
        <v>71</v>
      </c>
      <c r="C1472" s="15" t="s">
        <v>280</v>
      </c>
      <c r="D1472" s="15" t="s">
        <v>281</v>
      </c>
      <c r="E1472" s="15" t="s">
        <v>282</v>
      </c>
      <c r="F1472">
        <v>63</v>
      </c>
      <c r="G1472">
        <v>4</v>
      </c>
      <c r="H1472">
        <v>49</v>
      </c>
      <c r="I1472" s="15" t="s">
        <v>938</v>
      </c>
    </row>
    <row r="1473" spans="1:9" x14ac:dyDescent="0.25">
      <c r="A1473" s="1">
        <v>46214</v>
      </c>
      <c r="B1473">
        <v>72</v>
      </c>
      <c r="C1473" s="15" t="s">
        <v>216</v>
      </c>
      <c r="D1473" s="15" t="s">
        <v>8670</v>
      </c>
      <c r="E1473" s="15" t="s">
        <v>264</v>
      </c>
      <c r="F1473">
        <v>67</v>
      </c>
      <c r="G1473">
        <v>5</v>
      </c>
      <c r="H1473">
        <v>49</v>
      </c>
      <c r="I1473" s="15" t="s">
        <v>8731</v>
      </c>
    </row>
    <row r="1474" spans="1:9" x14ac:dyDescent="0.25">
      <c r="A1474" s="1">
        <v>46214</v>
      </c>
      <c r="B1474">
        <v>73</v>
      </c>
      <c r="C1474" s="15" t="s">
        <v>858</v>
      </c>
      <c r="D1474" s="15" t="s">
        <v>58</v>
      </c>
      <c r="E1474" s="15" t="s">
        <v>153</v>
      </c>
      <c r="F1474">
        <v>27</v>
      </c>
      <c r="G1474">
        <v>3</v>
      </c>
      <c r="H1474">
        <v>48</v>
      </c>
      <c r="I1474" s="15" t="s">
        <v>939</v>
      </c>
    </row>
    <row r="1475" spans="1:9" x14ac:dyDescent="0.25">
      <c r="A1475" s="1">
        <v>46214</v>
      </c>
      <c r="B1475">
        <v>74</v>
      </c>
      <c r="C1475" s="15" t="s">
        <v>319</v>
      </c>
      <c r="D1475" s="15" t="s">
        <v>10</v>
      </c>
      <c r="E1475" s="15" t="s">
        <v>267</v>
      </c>
      <c r="F1475">
        <v>20</v>
      </c>
      <c r="G1475">
        <v>12</v>
      </c>
      <c r="H1475">
        <v>48</v>
      </c>
      <c r="I1475" s="15" t="s">
        <v>940</v>
      </c>
    </row>
    <row r="1476" spans="1:9" x14ac:dyDescent="0.25">
      <c r="A1476" s="1">
        <v>46214</v>
      </c>
      <c r="B1476">
        <v>75</v>
      </c>
      <c r="C1476" s="15" t="s">
        <v>240</v>
      </c>
      <c r="D1476" s="15" t="s">
        <v>241</v>
      </c>
      <c r="E1476" s="15" t="s">
        <v>310</v>
      </c>
      <c r="F1476">
        <v>73</v>
      </c>
      <c r="G1476">
        <v>12</v>
      </c>
      <c r="H1476">
        <v>47</v>
      </c>
      <c r="I1476" s="15" t="s">
        <v>941</v>
      </c>
    </row>
    <row r="1477" spans="1:9" x14ac:dyDescent="0.25">
      <c r="A1477" s="1">
        <v>46214</v>
      </c>
      <c r="B1477">
        <v>76</v>
      </c>
      <c r="C1477" s="15" t="s">
        <v>322</v>
      </c>
      <c r="D1477" s="15" t="s">
        <v>323</v>
      </c>
      <c r="E1477" s="15" t="s">
        <v>199</v>
      </c>
      <c r="F1477">
        <v>1</v>
      </c>
      <c r="G1477">
        <v>15</v>
      </c>
      <c r="H1477">
        <v>47</v>
      </c>
      <c r="I1477" s="15" t="s">
        <v>942</v>
      </c>
    </row>
    <row r="1478" spans="1:9" x14ac:dyDescent="0.25">
      <c r="A1478" s="1">
        <v>46214</v>
      </c>
      <c r="B1478">
        <v>77</v>
      </c>
      <c r="C1478" s="15" t="s">
        <v>481</v>
      </c>
      <c r="D1478" s="15" t="s">
        <v>299</v>
      </c>
      <c r="E1478" s="15" t="s">
        <v>439</v>
      </c>
      <c r="F1478">
        <v>70</v>
      </c>
      <c r="G1478">
        <v>8</v>
      </c>
      <c r="H1478">
        <v>46</v>
      </c>
      <c r="I1478" s="15" t="s">
        <v>943</v>
      </c>
    </row>
    <row r="1479" spans="1:9" x14ac:dyDescent="0.25">
      <c r="A1479" s="1">
        <v>46214</v>
      </c>
      <c r="B1479">
        <v>78</v>
      </c>
      <c r="C1479" s="15" t="s">
        <v>252</v>
      </c>
      <c r="D1479" s="15" t="s">
        <v>156</v>
      </c>
      <c r="E1479" s="15" t="s">
        <v>296</v>
      </c>
      <c r="F1479">
        <v>26</v>
      </c>
      <c r="G1479">
        <v>10</v>
      </c>
      <c r="H1479">
        <v>46</v>
      </c>
      <c r="I1479" s="15" t="s">
        <v>944</v>
      </c>
    </row>
    <row r="1480" spans="1:9" x14ac:dyDescent="0.25">
      <c r="A1480" s="1">
        <v>46214</v>
      </c>
      <c r="B1480">
        <v>79</v>
      </c>
      <c r="C1480" s="15" t="s">
        <v>945</v>
      </c>
      <c r="D1480" s="15" t="s">
        <v>58</v>
      </c>
      <c r="E1480" s="15" t="s">
        <v>222</v>
      </c>
      <c r="F1480">
        <v>25</v>
      </c>
      <c r="G1480">
        <v>3</v>
      </c>
      <c r="H1480">
        <v>45</v>
      </c>
      <c r="I1480" s="15" t="s">
        <v>946</v>
      </c>
    </row>
    <row r="1481" spans="1:9" x14ac:dyDescent="0.25">
      <c r="A1481" s="1">
        <v>46214</v>
      </c>
      <c r="B1481">
        <v>80</v>
      </c>
      <c r="C1481" s="15" t="s">
        <v>456</v>
      </c>
      <c r="D1481" s="15" t="s">
        <v>457</v>
      </c>
      <c r="E1481" s="15" t="s">
        <v>22</v>
      </c>
      <c r="F1481">
        <v>80</v>
      </c>
      <c r="G1481">
        <v>2</v>
      </c>
      <c r="H1481">
        <v>45</v>
      </c>
      <c r="I1481" s="15" t="s">
        <v>947</v>
      </c>
    </row>
    <row r="1482" spans="1:9" x14ac:dyDescent="0.25">
      <c r="A1482" s="1">
        <v>46214</v>
      </c>
      <c r="B1482">
        <v>81</v>
      </c>
      <c r="C1482" s="15" t="s">
        <v>603</v>
      </c>
      <c r="D1482" s="15" t="s">
        <v>604</v>
      </c>
      <c r="E1482" s="15" t="s">
        <v>320</v>
      </c>
      <c r="F1482">
        <v>77</v>
      </c>
      <c r="G1482">
        <v>8</v>
      </c>
      <c r="H1482">
        <v>45</v>
      </c>
      <c r="I1482" s="15" t="s">
        <v>948</v>
      </c>
    </row>
    <row r="1483" spans="1:9" x14ac:dyDescent="0.25">
      <c r="A1483" s="1">
        <v>46214</v>
      </c>
      <c r="B1483">
        <v>82</v>
      </c>
      <c r="C1483" s="15" t="s">
        <v>236</v>
      </c>
      <c r="D1483" s="15" t="s">
        <v>237</v>
      </c>
      <c r="E1483" s="15" t="s">
        <v>250</v>
      </c>
      <c r="F1483">
        <v>27</v>
      </c>
      <c r="G1483">
        <v>9</v>
      </c>
      <c r="H1483">
        <v>43</v>
      </c>
      <c r="I1483" s="15" t="s">
        <v>949</v>
      </c>
    </row>
    <row r="1484" spans="1:9" x14ac:dyDescent="0.25">
      <c r="A1484" s="1">
        <v>46214</v>
      </c>
      <c r="B1484">
        <v>83</v>
      </c>
      <c r="C1484" s="15" t="s">
        <v>248</v>
      </c>
      <c r="D1484" s="15" t="s">
        <v>249</v>
      </c>
      <c r="E1484" s="15" t="s">
        <v>351</v>
      </c>
      <c r="F1484">
        <v>64</v>
      </c>
      <c r="G1484">
        <v>15</v>
      </c>
      <c r="H1484">
        <v>43</v>
      </c>
      <c r="I1484" s="15" t="s">
        <v>950</v>
      </c>
    </row>
    <row r="1485" spans="1:9" x14ac:dyDescent="0.25">
      <c r="A1485" s="1">
        <v>46214</v>
      </c>
      <c r="B1485">
        <v>84</v>
      </c>
      <c r="C1485" s="15" t="s">
        <v>262</v>
      </c>
      <c r="D1485" s="15" t="s">
        <v>263</v>
      </c>
      <c r="E1485" s="15" t="s">
        <v>341</v>
      </c>
      <c r="F1485">
        <v>66</v>
      </c>
      <c r="G1485">
        <v>4</v>
      </c>
      <c r="H1485">
        <v>43</v>
      </c>
      <c r="I1485" s="15" t="s">
        <v>951</v>
      </c>
    </row>
    <row r="1486" spans="1:9" x14ac:dyDescent="0.25">
      <c r="A1486" s="1">
        <v>46214</v>
      </c>
      <c r="B1486">
        <v>85</v>
      </c>
      <c r="C1486" s="15" t="s">
        <v>221</v>
      </c>
      <c r="D1486" s="15" t="s">
        <v>73</v>
      </c>
      <c r="E1486" s="15" t="s">
        <v>579</v>
      </c>
      <c r="F1486">
        <v>46</v>
      </c>
      <c r="G1486">
        <v>14</v>
      </c>
      <c r="H1486">
        <v>42</v>
      </c>
      <c r="I1486" s="15" t="s">
        <v>952</v>
      </c>
    </row>
    <row r="1487" spans="1:9" x14ac:dyDescent="0.25">
      <c r="A1487" s="1">
        <v>46214</v>
      </c>
      <c r="B1487">
        <v>86</v>
      </c>
      <c r="C1487" s="15" t="s">
        <v>854</v>
      </c>
      <c r="D1487" s="15" t="s">
        <v>105</v>
      </c>
      <c r="E1487" s="15" t="s">
        <v>465</v>
      </c>
      <c r="F1487">
        <v>32</v>
      </c>
      <c r="G1487">
        <v>19</v>
      </c>
      <c r="H1487">
        <v>41</v>
      </c>
      <c r="I1487" s="15" t="s">
        <v>953</v>
      </c>
    </row>
    <row r="1488" spans="1:9" x14ac:dyDescent="0.25">
      <c r="A1488" s="1">
        <v>46214</v>
      </c>
      <c r="B1488">
        <v>87</v>
      </c>
      <c r="C1488" s="15" t="s">
        <v>592</v>
      </c>
      <c r="D1488" s="15" t="s">
        <v>593</v>
      </c>
      <c r="E1488" s="15" t="s">
        <v>22</v>
      </c>
      <c r="F1488">
        <v>87</v>
      </c>
      <c r="G1488">
        <v>1</v>
      </c>
      <c r="H1488">
        <v>41</v>
      </c>
      <c r="I1488" s="15" t="s">
        <v>954</v>
      </c>
    </row>
    <row r="1489" spans="1:9" x14ac:dyDescent="0.25">
      <c r="A1489" s="1">
        <v>46214</v>
      </c>
      <c r="B1489">
        <v>88</v>
      </c>
      <c r="C1489" s="15" t="s">
        <v>205</v>
      </c>
      <c r="D1489" s="15" t="s">
        <v>206</v>
      </c>
      <c r="E1489" s="15" t="s">
        <v>324</v>
      </c>
      <c r="F1489">
        <v>80</v>
      </c>
      <c r="G1489">
        <v>4</v>
      </c>
      <c r="H1489">
        <v>40</v>
      </c>
      <c r="I1489" s="15" t="s">
        <v>955</v>
      </c>
    </row>
    <row r="1490" spans="1:9" x14ac:dyDescent="0.25">
      <c r="A1490" s="1">
        <v>46214</v>
      </c>
      <c r="B1490">
        <v>89</v>
      </c>
      <c r="C1490" s="15" t="s">
        <v>956</v>
      </c>
      <c r="D1490" s="15" t="s">
        <v>62</v>
      </c>
      <c r="E1490" s="15" t="s">
        <v>314</v>
      </c>
      <c r="F1490">
        <v>11</v>
      </c>
      <c r="G1490">
        <v>7</v>
      </c>
      <c r="H1490">
        <v>40</v>
      </c>
      <c r="I1490" s="15" t="s">
        <v>957</v>
      </c>
    </row>
    <row r="1491" spans="1:9" x14ac:dyDescent="0.25">
      <c r="A1491" s="1">
        <v>46214</v>
      </c>
      <c r="B1491">
        <v>90</v>
      </c>
      <c r="C1491" s="15" t="s">
        <v>832</v>
      </c>
      <c r="D1491" s="15" t="s">
        <v>833</v>
      </c>
      <c r="E1491" s="15" t="s">
        <v>334</v>
      </c>
      <c r="F1491">
        <v>84</v>
      </c>
      <c r="G1491">
        <v>10</v>
      </c>
      <c r="H1491">
        <v>39</v>
      </c>
      <c r="I1491" s="15" t="s">
        <v>958</v>
      </c>
    </row>
    <row r="1492" spans="1:9" x14ac:dyDescent="0.25">
      <c r="A1492" s="1">
        <v>46214</v>
      </c>
      <c r="B1492">
        <v>91</v>
      </c>
      <c r="C1492" s="15" t="s">
        <v>959</v>
      </c>
      <c r="D1492" s="15" t="s">
        <v>960</v>
      </c>
      <c r="E1492" s="15" t="s">
        <v>300</v>
      </c>
      <c r="F1492">
        <v>12</v>
      </c>
      <c r="G1492">
        <v>7</v>
      </c>
      <c r="H1492">
        <v>39</v>
      </c>
      <c r="I1492" s="15" t="s">
        <v>961</v>
      </c>
    </row>
    <row r="1493" spans="1:9" x14ac:dyDescent="0.25">
      <c r="A1493" s="1">
        <v>46214</v>
      </c>
      <c r="B1493">
        <v>92</v>
      </c>
      <c r="C1493" s="15" t="s">
        <v>228</v>
      </c>
      <c r="D1493" s="15" t="s">
        <v>229</v>
      </c>
      <c r="E1493" s="15" t="s">
        <v>476</v>
      </c>
      <c r="F1493">
        <v>89</v>
      </c>
      <c r="G1493">
        <v>2</v>
      </c>
      <c r="H1493">
        <v>39</v>
      </c>
      <c r="I1493" s="15" t="s">
        <v>962</v>
      </c>
    </row>
    <row r="1494" spans="1:9" x14ac:dyDescent="0.25">
      <c r="A1494" s="1">
        <v>46214</v>
      </c>
      <c r="B1494">
        <v>93</v>
      </c>
      <c r="C1494" s="15" t="s">
        <v>197</v>
      </c>
      <c r="D1494" s="15" t="s">
        <v>198</v>
      </c>
      <c r="E1494" s="15" t="s">
        <v>442</v>
      </c>
      <c r="F1494">
        <v>76</v>
      </c>
      <c r="G1494">
        <v>11</v>
      </c>
      <c r="H1494">
        <v>39</v>
      </c>
      <c r="I1494" s="15" t="s">
        <v>963</v>
      </c>
    </row>
    <row r="1495" spans="1:9" x14ac:dyDescent="0.25">
      <c r="A1495" s="1">
        <v>46214</v>
      </c>
      <c r="B1495">
        <v>94</v>
      </c>
      <c r="C1495" s="15" t="s">
        <v>170</v>
      </c>
      <c r="D1495" s="15" t="s">
        <v>171</v>
      </c>
      <c r="E1495" s="15" t="s">
        <v>22</v>
      </c>
      <c r="F1495">
        <v>94</v>
      </c>
      <c r="G1495">
        <v>2</v>
      </c>
      <c r="H1495">
        <v>38</v>
      </c>
      <c r="I1495" s="15" t="s">
        <v>964</v>
      </c>
    </row>
    <row r="1496" spans="1:9" x14ac:dyDescent="0.25">
      <c r="A1496" s="1">
        <v>46214</v>
      </c>
      <c r="B1496">
        <v>95</v>
      </c>
      <c r="C1496" s="15" t="s">
        <v>269</v>
      </c>
      <c r="D1496" s="15" t="s">
        <v>270</v>
      </c>
      <c r="E1496" s="15" t="s">
        <v>600</v>
      </c>
      <c r="F1496">
        <v>95</v>
      </c>
      <c r="G1496">
        <v>2</v>
      </c>
      <c r="H1496">
        <v>37</v>
      </c>
      <c r="I1496" s="15" t="s">
        <v>965</v>
      </c>
    </row>
    <row r="1497" spans="1:9" x14ac:dyDescent="0.25">
      <c r="A1497" s="1">
        <v>46214</v>
      </c>
      <c r="B1497">
        <v>96</v>
      </c>
      <c r="C1497" s="15" t="s">
        <v>332</v>
      </c>
      <c r="D1497" s="15" t="s">
        <v>333</v>
      </c>
      <c r="E1497" s="15" t="s">
        <v>497</v>
      </c>
      <c r="F1497">
        <v>93</v>
      </c>
      <c r="G1497">
        <v>5</v>
      </c>
      <c r="H1497">
        <v>36</v>
      </c>
      <c r="I1497" s="15" t="s">
        <v>966</v>
      </c>
    </row>
    <row r="1498" spans="1:9" x14ac:dyDescent="0.25">
      <c r="A1498" s="1">
        <v>46214</v>
      </c>
      <c r="B1498">
        <v>97</v>
      </c>
      <c r="C1498" s="15" t="s">
        <v>620</v>
      </c>
      <c r="D1498" s="15" t="s">
        <v>621</v>
      </c>
      <c r="E1498" s="15" t="s">
        <v>485</v>
      </c>
      <c r="F1498">
        <v>96</v>
      </c>
      <c r="G1498">
        <v>3</v>
      </c>
      <c r="H1498">
        <v>36</v>
      </c>
      <c r="I1498" s="15" t="s">
        <v>967</v>
      </c>
    </row>
    <row r="1499" spans="1:9" x14ac:dyDescent="0.25">
      <c r="A1499" s="1">
        <v>46214</v>
      </c>
      <c r="B1499">
        <v>98</v>
      </c>
      <c r="C1499" s="15" t="s">
        <v>968</v>
      </c>
      <c r="D1499" s="15" t="s">
        <v>62</v>
      </c>
      <c r="E1499" s="15" t="s">
        <v>355</v>
      </c>
      <c r="F1499">
        <v>2</v>
      </c>
      <c r="G1499">
        <v>19</v>
      </c>
      <c r="H1499">
        <v>36</v>
      </c>
      <c r="I1499" s="15" t="s">
        <v>969</v>
      </c>
    </row>
    <row r="1500" spans="1:9" x14ac:dyDescent="0.25">
      <c r="A1500" s="1">
        <v>46214</v>
      </c>
      <c r="B1500">
        <v>99</v>
      </c>
      <c r="C1500" s="15" t="s">
        <v>493</v>
      </c>
      <c r="D1500" s="15" t="s">
        <v>494</v>
      </c>
      <c r="E1500" s="15" t="s">
        <v>22</v>
      </c>
      <c r="F1500">
        <v>99</v>
      </c>
      <c r="G1500">
        <v>1</v>
      </c>
      <c r="H1500">
        <v>36</v>
      </c>
      <c r="I1500" s="15" t="s">
        <v>970</v>
      </c>
    </row>
    <row r="1501" spans="1:9" x14ac:dyDescent="0.25">
      <c r="A1501" s="1">
        <v>46214</v>
      </c>
      <c r="B1501">
        <v>100</v>
      </c>
      <c r="C1501" s="15" t="s">
        <v>487</v>
      </c>
      <c r="D1501" s="15" t="s">
        <v>488</v>
      </c>
      <c r="E1501" s="15" t="s">
        <v>482</v>
      </c>
      <c r="F1501">
        <v>34</v>
      </c>
      <c r="G1501">
        <v>7</v>
      </c>
      <c r="H1501">
        <v>35</v>
      </c>
      <c r="I1501" s="15" t="s">
        <v>971</v>
      </c>
    </row>
    <row r="1502" spans="1:9" x14ac:dyDescent="0.25">
      <c r="A1502" s="1">
        <v>46207</v>
      </c>
      <c r="B1502">
        <v>1</v>
      </c>
      <c r="C1502" s="15" t="s">
        <v>9</v>
      </c>
      <c r="D1502" s="15" t="s">
        <v>10</v>
      </c>
      <c r="E1502" s="15" t="s">
        <v>19</v>
      </c>
      <c r="F1502">
        <v>1</v>
      </c>
      <c r="G1502">
        <v>36</v>
      </c>
      <c r="H1502">
        <v>294</v>
      </c>
      <c r="I1502" s="15" t="s">
        <v>972</v>
      </c>
    </row>
    <row r="1503" spans="1:9" x14ac:dyDescent="0.25">
      <c r="A1503" s="1">
        <v>46207</v>
      </c>
      <c r="B1503">
        <v>2</v>
      </c>
      <c r="C1503" s="15" t="s">
        <v>24</v>
      </c>
      <c r="D1503" s="15" t="s">
        <v>25</v>
      </c>
      <c r="E1503" s="15" t="s">
        <v>11</v>
      </c>
      <c r="F1503">
        <v>1</v>
      </c>
      <c r="G1503">
        <v>3</v>
      </c>
      <c r="H1503">
        <v>250</v>
      </c>
      <c r="I1503" s="15" t="s">
        <v>973</v>
      </c>
    </row>
    <row r="1504" spans="1:9" x14ac:dyDescent="0.25">
      <c r="A1504" s="1">
        <v>46207</v>
      </c>
      <c r="B1504">
        <v>3</v>
      </c>
      <c r="C1504" s="15" t="s">
        <v>44</v>
      </c>
      <c r="D1504" s="15" t="s">
        <v>10</v>
      </c>
      <c r="E1504" s="15" t="s">
        <v>30</v>
      </c>
      <c r="F1504">
        <v>2</v>
      </c>
      <c r="G1504">
        <v>19</v>
      </c>
      <c r="H1504">
        <v>202</v>
      </c>
      <c r="I1504" s="15" t="s">
        <v>974</v>
      </c>
    </row>
    <row r="1505" spans="1:9" x14ac:dyDescent="0.25">
      <c r="A1505" s="1">
        <v>46207</v>
      </c>
      <c r="B1505">
        <v>4</v>
      </c>
      <c r="C1505" s="15" t="s">
        <v>65</v>
      </c>
      <c r="D1505" s="15" t="s">
        <v>58</v>
      </c>
      <c r="E1505" s="15" t="s">
        <v>26</v>
      </c>
      <c r="F1505">
        <v>3</v>
      </c>
      <c r="G1505">
        <v>2</v>
      </c>
      <c r="H1505">
        <v>184</v>
      </c>
      <c r="I1505" s="15" t="s">
        <v>975</v>
      </c>
    </row>
    <row r="1506" spans="1:9" x14ac:dyDescent="0.25">
      <c r="A1506" s="1">
        <v>46207</v>
      </c>
      <c r="B1506">
        <v>5</v>
      </c>
      <c r="C1506" s="15" t="s">
        <v>57</v>
      </c>
      <c r="D1506" s="15" t="s">
        <v>58</v>
      </c>
      <c r="E1506" s="15" t="s">
        <v>34</v>
      </c>
      <c r="F1506">
        <v>1</v>
      </c>
      <c r="G1506">
        <v>10</v>
      </c>
      <c r="H1506">
        <v>181</v>
      </c>
      <c r="I1506" s="15" t="s">
        <v>976</v>
      </c>
    </row>
    <row r="1507" spans="1:9" x14ac:dyDescent="0.25">
      <c r="A1507" s="1">
        <v>46207</v>
      </c>
      <c r="B1507">
        <v>6</v>
      </c>
      <c r="C1507" s="15" t="s">
        <v>61</v>
      </c>
      <c r="D1507" s="15" t="s">
        <v>62</v>
      </c>
      <c r="E1507" s="15" t="s">
        <v>42</v>
      </c>
      <c r="F1507">
        <v>1</v>
      </c>
      <c r="G1507">
        <v>6</v>
      </c>
      <c r="H1507">
        <v>179</v>
      </c>
      <c r="I1507" s="15" t="s">
        <v>977</v>
      </c>
    </row>
    <row r="1508" spans="1:9" x14ac:dyDescent="0.25">
      <c r="A1508" s="1">
        <v>46207</v>
      </c>
      <c r="B1508">
        <v>7</v>
      </c>
      <c r="C1508" s="15" t="s">
        <v>13</v>
      </c>
      <c r="D1508" s="15" t="s">
        <v>14</v>
      </c>
      <c r="E1508" s="15" t="s">
        <v>15</v>
      </c>
      <c r="F1508">
        <v>1</v>
      </c>
      <c r="G1508">
        <v>4</v>
      </c>
      <c r="H1508">
        <v>172</v>
      </c>
      <c r="I1508" s="15" t="s">
        <v>978</v>
      </c>
    </row>
    <row r="1509" spans="1:9" x14ac:dyDescent="0.25">
      <c r="A1509" s="1">
        <v>46207</v>
      </c>
      <c r="B1509">
        <v>8</v>
      </c>
      <c r="C1509" s="15" t="s">
        <v>47</v>
      </c>
      <c r="D1509" s="15" t="s">
        <v>41</v>
      </c>
      <c r="E1509" s="15" t="s">
        <v>48</v>
      </c>
      <c r="F1509">
        <v>2</v>
      </c>
      <c r="G1509">
        <v>44</v>
      </c>
      <c r="H1509">
        <v>161</v>
      </c>
      <c r="I1509" s="15" t="s">
        <v>979</v>
      </c>
    </row>
    <row r="1510" spans="1:9" x14ac:dyDescent="0.25">
      <c r="A1510" s="1">
        <v>46207</v>
      </c>
      <c r="B1510">
        <v>9</v>
      </c>
      <c r="C1510" s="15" t="s">
        <v>32</v>
      </c>
      <c r="D1510" s="15" t="s">
        <v>33</v>
      </c>
      <c r="E1510" s="15" t="s">
        <v>63</v>
      </c>
      <c r="F1510">
        <v>7</v>
      </c>
      <c r="G1510">
        <v>9</v>
      </c>
      <c r="H1510">
        <v>159</v>
      </c>
      <c r="I1510" s="15" t="s">
        <v>980</v>
      </c>
    </row>
    <row r="1511" spans="1:9" x14ac:dyDescent="0.25">
      <c r="A1511" s="1">
        <v>46207</v>
      </c>
      <c r="B1511">
        <v>10</v>
      </c>
      <c r="C1511" s="15" t="s">
        <v>36</v>
      </c>
      <c r="D1511" s="15" t="s">
        <v>37</v>
      </c>
      <c r="E1511" s="15" t="s">
        <v>81</v>
      </c>
      <c r="F1511">
        <v>10</v>
      </c>
      <c r="G1511">
        <v>39</v>
      </c>
      <c r="H1511">
        <v>156</v>
      </c>
      <c r="I1511" s="15" t="s">
        <v>981</v>
      </c>
    </row>
    <row r="1512" spans="1:9" x14ac:dyDescent="0.25">
      <c r="A1512" s="1">
        <v>46207</v>
      </c>
      <c r="B1512">
        <v>11</v>
      </c>
      <c r="C1512" s="15" t="s">
        <v>40</v>
      </c>
      <c r="D1512" s="15" t="s">
        <v>41</v>
      </c>
      <c r="E1512" s="15" t="s">
        <v>59</v>
      </c>
      <c r="F1512">
        <v>5</v>
      </c>
      <c r="G1512">
        <v>39</v>
      </c>
      <c r="H1512">
        <v>156</v>
      </c>
      <c r="I1512" s="15" t="s">
        <v>982</v>
      </c>
    </row>
    <row r="1513" spans="1:9" x14ac:dyDescent="0.25">
      <c r="A1513" s="1">
        <v>46207</v>
      </c>
      <c r="B1513">
        <v>12</v>
      </c>
      <c r="C1513" s="15" t="s">
        <v>54</v>
      </c>
      <c r="D1513" s="15" t="s">
        <v>51</v>
      </c>
      <c r="E1513" s="15" t="s">
        <v>52</v>
      </c>
      <c r="F1513">
        <v>1</v>
      </c>
      <c r="G1513">
        <v>24</v>
      </c>
      <c r="H1513">
        <v>154</v>
      </c>
      <c r="I1513" s="15" t="s">
        <v>983</v>
      </c>
    </row>
    <row r="1514" spans="1:9" x14ac:dyDescent="0.25">
      <c r="A1514" s="1">
        <v>46207</v>
      </c>
      <c r="B1514">
        <v>13</v>
      </c>
      <c r="C1514" s="15" t="s">
        <v>120</v>
      </c>
      <c r="D1514" s="15" t="s">
        <v>58</v>
      </c>
      <c r="E1514" s="15" t="s">
        <v>38</v>
      </c>
      <c r="F1514">
        <v>5</v>
      </c>
      <c r="G1514">
        <v>5</v>
      </c>
      <c r="H1514">
        <v>145</v>
      </c>
      <c r="I1514" s="15" t="s">
        <v>984</v>
      </c>
    </row>
    <row r="1515" spans="1:9" x14ac:dyDescent="0.25">
      <c r="A1515" s="1">
        <v>46207</v>
      </c>
      <c r="B1515">
        <v>14</v>
      </c>
      <c r="C1515" s="15" t="s">
        <v>28</v>
      </c>
      <c r="D1515" s="15" t="s">
        <v>29</v>
      </c>
      <c r="E1515" s="15" t="s">
        <v>102</v>
      </c>
      <c r="F1515">
        <v>14</v>
      </c>
      <c r="G1515">
        <v>12</v>
      </c>
      <c r="H1515">
        <v>139</v>
      </c>
      <c r="I1515" s="15" t="s">
        <v>985</v>
      </c>
    </row>
    <row r="1516" spans="1:9" x14ac:dyDescent="0.25">
      <c r="A1516" s="1">
        <v>46207</v>
      </c>
      <c r="B1516">
        <v>15</v>
      </c>
      <c r="C1516" s="15" t="s">
        <v>50</v>
      </c>
      <c r="D1516" s="15" t="s">
        <v>51</v>
      </c>
      <c r="E1516" s="15" t="s">
        <v>110</v>
      </c>
      <c r="F1516">
        <v>4</v>
      </c>
      <c r="G1516">
        <v>17</v>
      </c>
      <c r="H1516">
        <v>129</v>
      </c>
      <c r="I1516" s="15" t="s">
        <v>986</v>
      </c>
    </row>
    <row r="1517" spans="1:9" x14ac:dyDescent="0.25">
      <c r="A1517" s="1">
        <v>46207</v>
      </c>
      <c r="B1517">
        <v>16</v>
      </c>
      <c r="C1517" s="15" t="s">
        <v>136</v>
      </c>
      <c r="D1517" s="15" t="s">
        <v>137</v>
      </c>
      <c r="E1517" s="15" t="s">
        <v>138</v>
      </c>
      <c r="F1517">
        <v>16</v>
      </c>
      <c r="G1517">
        <v>20</v>
      </c>
      <c r="H1517">
        <v>123</v>
      </c>
      <c r="I1517" s="15" t="s">
        <v>987</v>
      </c>
    </row>
    <row r="1518" spans="1:9" x14ac:dyDescent="0.25">
      <c r="A1518" s="1">
        <v>46207</v>
      </c>
      <c r="B1518">
        <v>17</v>
      </c>
      <c r="C1518" s="15" t="s">
        <v>108</v>
      </c>
      <c r="D1518" s="15" t="s">
        <v>109</v>
      </c>
      <c r="E1518" s="15" t="s">
        <v>125</v>
      </c>
      <c r="F1518">
        <v>6</v>
      </c>
      <c r="G1518">
        <v>25</v>
      </c>
      <c r="H1518">
        <v>120</v>
      </c>
      <c r="I1518" s="15" t="s">
        <v>988</v>
      </c>
    </row>
    <row r="1519" spans="1:9" x14ac:dyDescent="0.25">
      <c r="A1519" s="1">
        <v>46207</v>
      </c>
      <c r="B1519">
        <v>18</v>
      </c>
      <c r="C1519" s="15" t="s">
        <v>255</v>
      </c>
      <c r="D1519" s="15" t="s">
        <v>58</v>
      </c>
      <c r="E1519" s="15" t="s">
        <v>45</v>
      </c>
      <c r="F1519">
        <v>9</v>
      </c>
      <c r="G1519">
        <v>2</v>
      </c>
      <c r="H1519">
        <v>117</v>
      </c>
      <c r="I1519" s="15" t="s">
        <v>989</v>
      </c>
    </row>
    <row r="1520" spans="1:9" x14ac:dyDescent="0.25">
      <c r="A1520" s="1">
        <v>46207</v>
      </c>
      <c r="B1520">
        <v>19</v>
      </c>
      <c r="C1520" s="15" t="s">
        <v>68</v>
      </c>
      <c r="D1520" s="15" t="s">
        <v>69</v>
      </c>
      <c r="E1520" s="15" t="s">
        <v>142</v>
      </c>
      <c r="F1520">
        <v>19</v>
      </c>
      <c r="G1520">
        <v>23</v>
      </c>
      <c r="H1520">
        <v>116</v>
      </c>
      <c r="I1520" s="15" t="s">
        <v>990</v>
      </c>
    </row>
    <row r="1521" spans="1:9" x14ac:dyDescent="0.25">
      <c r="A1521" s="1">
        <v>46207</v>
      </c>
      <c r="B1521">
        <v>20</v>
      </c>
      <c r="C1521" s="15" t="s">
        <v>129</v>
      </c>
      <c r="D1521" s="15" t="s">
        <v>62</v>
      </c>
      <c r="E1521" s="15" t="s">
        <v>121</v>
      </c>
      <c r="F1521">
        <v>4</v>
      </c>
      <c r="G1521">
        <v>6</v>
      </c>
      <c r="H1521">
        <v>107</v>
      </c>
      <c r="I1521" s="15" t="s">
        <v>991</v>
      </c>
    </row>
    <row r="1522" spans="1:9" x14ac:dyDescent="0.25">
      <c r="A1522" s="1">
        <v>46207</v>
      </c>
      <c r="B1522">
        <v>21</v>
      </c>
      <c r="C1522" s="15" t="s">
        <v>72</v>
      </c>
      <c r="D1522" s="15" t="s">
        <v>73</v>
      </c>
      <c r="E1522" s="15" t="s">
        <v>145</v>
      </c>
      <c r="F1522">
        <v>12</v>
      </c>
      <c r="G1522">
        <v>19</v>
      </c>
      <c r="H1522">
        <v>103</v>
      </c>
      <c r="I1522" s="15" t="s">
        <v>992</v>
      </c>
    </row>
    <row r="1523" spans="1:9" x14ac:dyDescent="0.25">
      <c r="A1523" s="1">
        <v>46207</v>
      </c>
      <c r="B1523">
        <v>22</v>
      </c>
      <c r="C1523" s="15" t="s">
        <v>76</v>
      </c>
      <c r="D1523" s="15" t="s">
        <v>18</v>
      </c>
      <c r="E1523" s="15" t="s">
        <v>385</v>
      </c>
      <c r="F1523">
        <v>22</v>
      </c>
      <c r="G1523">
        <v>20</v>
      </c>
      <c r="H1523">
        <v>101</v>
      </c>
      <c r="I1523" s="15" t="s">
        <v>993</v>
      </c>
    </row>
    <row r="1524" spans="1:9" x14ac:dyDescent="0.25">
      <c r="A1524" s="1">
        <v>46207</v>
      </c>
      <c r="B1524">
        <v>23</v>
      </c>
      <c r="C1524" s="15" t="s">
        <v>100</v>
      </c>
      <c r="D1524" s="15" t="s">
        <v>101</v>
      </c>
      <c r="E1524" s="15" t="s">
        <v>149</v>
      </c>
      <c r="F1524">
        <v>22</v>
      </c>
      <c r="G1524">
        <v>17</v>
      </c>
      <c r="H1524">
        <v>100</v>
      </c>
      <c r="I1524" s="15" t="s">
        <v>994</v>
      </c>
    </row>
    <row r="1525" spans="1:9" x14ac:dyDescent="0.25">
      <c r="A1525" s="1">
        <v>46207</v>
      </c>
      <c r="B1525">
        <v>24</v>
      </c>
      <c r="C1525" s="15" t="s">
        <v>309</v>
      </c>
      <c r="D1525" s="15" t="s">
        <v>58</v>
      </c>
      <c r="E1525" s="15" t="s">
        <v>55</v>
      </c>
      <c r="F1525">
        <v>12</v>
      </c>
      <c r="G1525">
        <v>2</v>
      </c>
      <c r="H1525">
        <v>98</v>
      </c>
      <c r="I1525" s="15" t="s">
        <v>995</v>
      </c>
    </row>
    <row r="1526" spans="1:9" x14ac:dyDescent="0.25">
      <c r="A1526" s="1">
        <v>46207</v>
      </c>
      <c r="B1526">
        <v>25</v>
      </c>
      <c r="C1526" s="15" t="s">
        <v>94</v>
      </c>
      <c r="D1526" s="15" t="s">
        <v>95</v>
      </c>
      <c r="E1526" s="15" t="s">
        <v>180</v>
      </c>
      <c r="F1526">
        <v>25</v>
      </c>
      <c r="G1526">
        <v>5</v>
      </c>
      <c r="H1526">
        <v>97</v>
      </c>
      <c r="I1526" s="15" t="s">
        <v>996</v>
      </c>
    </row>
    <row r="1527" spans="1:9" x14ac:dyDescent="0.25">
      <c r="A1527" s="1">
        <v>46207</v>
      </c>
      <c r="B1527">
        <v>26</v>
      </c>
      <c r="C1527" s="15" t="s">
        <v>147</v>
      </c>
      <c r="D1527" s="15" t="s">
        <v>148</v>
      </c>
      <c r="E1527" s="15" t="s">
        <v>479</v>
      </c>
      <c r="F1527">
        <v>26</v>
      </c>
      <c r="G1527">
        <v>7</v>
      </c>
      <c r="H1527">
        <v>94</v>
      </c>
      <c r="I1527" s="15" t="s">
        <v>997</v>
      </c>
    </row>
    <row r="1528" spans="1:9" x14ac:dyDescent="0.25">
      <c r="A1528" s="1">
        <v>46207</v>
      </c>
      <c r="B1528">
        <v>27</v>
      </c>
      <c r="C1528" s="15" t="s">
        <v>295</v>
      </c>
      <c r="D1528" s="15" t="s">
        <v>58</v>
      </c>
      <c r="E1528" s="15" t="s">
        <v>114</v>
      </c>
      <c r="F1528">
        <v>20</v>
      </c>
      <c r="G1528">
        <v>2</v>
      </c>
      <c r="H1528">
        <v>94</v>
      </c>
      <c r="I1528" s="15" t="s">
        <v>998</v>
      </c>
    </row>
    <row r="1529" spans="1:9" x14ac:dyDescent="0.25">
      <c r="A1529" s="1">
        <v>46207</v>
      </c>
      <c r="B1529">
        <v>28</v>
      </c>
      <c r="C1529" s="15" t="s">
        <v>481</v>
      </c>
      <c r="D1529" s="15" t="s">
        <v>58</v>
      </c>
      <c r="E1529" s="15" t="s">
        <v>66</v>
      </c>
      <c r="F1529">
        <v>15</v>
      </c>
      <c r="G1529">
        <v>2</v>
      </c>
      <c r="H1529">
        <v>90</v>
      </c>
      <c r="I1529" s="15" t="s">
        <v>999</v>
      </c>
    </row>
    <row r="1530" spans="1:9" x14ac:dyDescent="0.25">
      <c r="A1530" s="1">
        <v>46207</v>
      </c>
      <c r="B1530">
        <v>29</v>
      </c>
      <c r="C1530" s="15" t="s">
        <v>104</v>
      </c>
      <c r="D1530" s="15" t="s">
        <v>105</v>
      </c>
      <c r="E1530" s="15" t="s">
        <v>157</v>
      </c>
      <c r="F1530">
        <v>16</v>
      </c>
      <c r="G1530">
        <v>20</v>
      </c>
      <c r="H1530">
        <v>89</v>
      </c>
      <c r="I1530" s="15" t="s">
        <v>1000</v>
      </c>
    </row>
    <row r="1531" spans="1:9" x14ac:dyDescent="0.25">
      <c r="A1531" s="1">
        <v>46207</v>
      </c>
      <c r="B1531">
        <v>30</v>
      </c>
      <c r="C1531" s="15" t="s">
        <v>353</v>
      </c>
      <c r="D1531" s="15" t="s">
        <v>354</v>
      </c>
      <c r="E1531" s="15" t="s">
        <v>77</v>
      </c>
      <c r="F1531">
        <v>17</v>
      </c>
      <c r="G1531">
        <v>2</v>
      </c>
      <c r="H1531">
        <v>88</v>
      </c>
      <c r="I1531" s="15" t="s">
        <v>1001</v>
      </c>
    </row>
    <row r="1532" spans="1:9" x14ac:dyDescent="0.25">
      <c r="A1532" s="1">
        <v>46207</v>
      </c>
      <c r="B1532">
        <v>31</v>
      </c>
      <c r="C1532" s="15" t="s">
        <v>499</v>
      </c>
      <c r="D1532" s="15" t="s">
        <v>58</v>
      </c>
      <c r="E1532" s="15" t="s">
        <v>70</v>
      </c>
      <c r="F1532">
        <v>16</v>
      </c>
      <c r="G1532">
        <v>2</v>
      </c>
      <c r="H1532">
        <v>86</v>
      </c>
      <c r="I1532" s="15" t="s">
        <v>1002</v>
      </c>
    </row>
    <row r="1533" spans="1:9" x14ac:dyDescent="0.25">
      <c r="A1533" s="1">
        <v>46207</v>
      </c>
      <c r="B1533">
        <v>32</v>
      </c>
      <c r="C1533" s="15" t="s">
        <v>770</v>
      </c>
      <c r="D1533" s="15" t="s">
        <v>73</v>
      </c>
      <c r="E1533" s="15" t="s">
        <v>184</v>
      </c>
      <c r="F1533">
        <v>11</v>
      </c>
      <c r="G1533">
        <v>24</v>
      </c>
      <c r="H1533">
        <v>86</v>
      </c>
      <c r="I1533" s="15" t="s">
        <v>1003</v>
      </c>
    </row>
    <row r="1534" spans="1:9" x14ac:dyDescent="0.25">
      <c r="A1534" s="1">
        <v>46207</v>
      </c>
      <c r="B1534">
        <v>33</v>
      </c>
      <c r="C1534" s="15" t="s">
        <v>496</v>
      </c>
      <c r="D1534" s="15" t="s">
        <v>58</v>
      </c>
      <c r="E1534" s="15" t="s">
        <v>74</v>
      </c>
      <c r="F1534">
        <v>19</v>
      </c>
      <c r="G1534">
        <v>2</v>
      </c>
      <c r="H1534">
        <v>85</v>
      </c>
      <c r="I1534" s="15" t="s">
        <v>1004</v>
      </c>
    </row>
    <row r="1535" spans="1:9" x14ac:dyDescent="0.25">
      <c r="A1535" s="1">
        <v>46207</v>
      </c>
      <c r="B1535">
        <v>34</v>
      </c>
      <c r="C1535" s="15" t="s">
        <v>464</v>
      </c>
      <c r="D1535" s="15" t="s">
        <v>58</v>
      </c>
      <c r="E1535" s="15" t="s">
        <v>96</v>
      </c>
      <c r="F1535">
        <v>21</v>
      </c>
      <c r="G1535">
        <v>2</v>
      </c>
      <c r="H1535">
        <v>83</v>
      </c>
      <c r="I1535" s="15" t="s">
        <v>1005</v>
      </c>
    </row>
    <row r="1536" spans="1:9" x14ac:dyDescent="0.25">
      <c r="A1536" s="1">
        <v>46207</v>
      </c>
      <c r="B1536">
        <v>35</v>
      </c>
      <c r="C1536" s="15" t="s">
        <v>144</v>
      </c>
      <c r="D1536" s="15" t="s">
        <v>10</v>
      </c>
      <c r="E1536" s="15" t="s">
        <v>418</v>
      </c>
      <c r="F1536">
        <v>21</v>
      </c>
      <c r="G1536">
        <v>14</v>
      </c>
      <c r="H1536">
        <v>80</v>
      </c>
      <c r="I1536" s="15" t="s">
        <v>1006</v>
      </c>
    </row>
    <row r="1537" spans="1:9" x14ac:dyDescent="0.25">
      <c r="A1537" s="1">
        <v>46207</v>
      </c>
      <c r="B1537">
        <v>36</v>
      </c>
      <c r="C1537" s="15" t="s">
        <v>412</v>
      </c>
      <c r="D1537" s="15" t="s">
        <v>413</v>
      </c>
      <c r="E1537" s="15" t="s">
        <v>164</v>
      </c>
      <c r="F1537">
        <v>26</v>
      </c>
      <c r="G1537">
        <v>5</v>
      </c>
      <c r="H1537">
        <v>80</v>
      </c>
      <c r="I1537" s="15" t="s">
        <v>1007</v>
      </c>
    </row>
    <row r="1538" spans="1:9" x14ac:dyDescent="0.25">
      <c r="A1538" s="1">
        <v>46207</v>
      </c>
      <c r="B1538">
        <v>37</v>
      </c>
      <c r="C1538" s="15" t="s">
        <v>174</v>
      </c>
      <c r="D1538" s="15" t="s">
        <v>175</v>
      </c>
      <c r="E1538" s="15" t="s">
        <v>188</v>
      </c>
      <c r="F1538">
        <v>15</v>
      </c>
      <c r="G1538">
        <v>21</v>
      </c>
      <c r="H1538">
        <v>78</v>
      </c>
      <c r="I1538" s="15" t="s">
        <v>1008</v>
      </c>
    </row>
    <row r="1539" spans="1:9" x14ac:dyDescent="0.25">
      <c r="A1539" s="1">
        <v>46207</v>
      </c>
      <c r="B1539">
        <v>38</v>
      </c>
      <c r="C1539" s="15" t="s">
        <v>393</v>
      </c>
      <c r="D1539" s="15" t="s">
        <v>394</v>
      </c>
      <c r="E1539" s="15" t="s">
        <v>217</v>
      </c>
      <c r="F1539">
        <v>4</v>
      </c>
      <c r="G1539">
        <v>16</v>
      </c>
      <c r="H1539">
        <v>76</v>
      </c>
      <c r="I1539" s="15" t="s">
        <v>1009</v>
      </c>
    </row>
    <row r="1540" spans="1:9" x14ac:dyDescent="0.25">
      <c r="A1540" s="1">
        <v>46207</v>
      </c>
      <c r="B1540">
        <v>39</v>
      </c>
      <c r="C1540" s="15" t="s">
        <v>284</v>
      </c>
      <c r="D1540" s="15" t="s">
        <v>285</v>
      </c>
      <c r="E1540" s="15" t="s">
        <v>388</v>
      </c>
      <c r="F1540">
        <v>2</v>
      </c>
      <c r="G1540">
        <v>6</v>
      </c>
      <c r="H1540">
        <v>76</v>
      </c>
      <c r="I1540" s="15" t="s">
        <v>1010</v>
      </c>
    </row>
    <row r="1541" spans="1:9" x14ac:dyDescent="0.25">
      <c r="A1541" s="1">
        <v>46207</v>
      </c>
      <c r="B1541">
        <v>40</v>
      </c>
      <c r="C1541" s="15" t="s">
        <v>532</v>
      </c>
      <c r="D1541" s="15" t="s">
        <v>233</v>
      </c>
      <c r="E1541" s="15" t="s">
        <v>278</v>
      </c>
      <c r="F1541">
        <v>19</v>
      </c>
      <c r="G1541">
        <v>27</v>
      </c>
      <c r="H1541">
        <v>72</v>
      </c>
      <c r="I1541" s="15" t="s">
        <v>1011</v>
      </c>
    </row>
    <row r="1542" spans="1:9" x14ac:dyDescent="0.25">
      <c r="A1542" s="1">
        <v>46207</v>
      </c>
      <c r="B1542">
        <v>41</v>
      </c>
      <c r="C1542" s="15" t="s">
        <v>178</v>
      </c>
      <c r="D1542" s="15" t="s">
        <v>179</v>
      </c>
      <c r="E1542" s="15" t="s">
        <v>226</v>
      </c>
      <c r="F1542">
        <v>33</v>
      </c>
      <c r="G1542">
        <v>14</v>
      </c>
      <c r="H1542">
        <v>71</v>
      </c>
      <c r="I1542" s="15" t="s">
        <v>1012</v>
      </c>
    </row>
    <row r="1543" spans="1:9" x14ac:dyDescent="0.25">
      <c r="A1543" s="1">
        <v>46207</v>
      </c>
      <c r="B1543">
        <v>42</v>
      </c>
      <c r="C1543" s="15" t="s">
        <v>406</v>
      </c>
      <c r="D1543" s="15" t="s">
        <v>407</v>
      </c>
      <c r="E1543" s="15" t="s">
        <v>210</v>
      </c>
      <c r="F1543">
        <v>26</v>
      </c>
      <c r="G1543">
        <v>21</v>
      </c>
      <c r="H1543">
        <v>70</v>
      </c>
      <c r="I1543" s="15" t="s">
        <v>1013</v>
      </c>
    </row>
    <row r="1544" spans="1:9" x14ac:dyDescent="0.25">
      <c r="A1544" s="1">
        <v>46207</v>
      </c>
      <c r="B1544">
        <v>43</v>
      </c>
      <c r="C1544" s="15" t="s">
        <v>312</v>
      </c>
      <c r="D1544" s="15" t="s">
        <v>313</v>
      </c>
      <c r="E1544" s="15" t="s">
        <v>176</v>
      </c>
      <c r="F1544">
        <v>38</v>
      </c>
      <c r="G1544">
        <v>2</v>
      </c>
      <c r="H1544">
        <v>69</v>
      </c>
      <c r="I1544" s="15" t="s">
        <v>1014</v>
      </c>
    </row>
    <row r="1545" spans="1:9" x14ac:dyDescent="0.25">
      <c r="A1545" s="1">
        <v>46207</v>
      </c>
      <c r="B1545">
        <v>44</v>
      </c>
      <c r="C1545" s="15" t="s">
        <v>912</v>
      </c>
      <c r="D1545" s="15" t="s">
        <v>156</v>
      </c>
      <c r="E1545" s="15" t="s">
        <v>153</v>
      </c>
      <c r="F1545">
        <v>6</v>
      </c>
      <c r="G1545">
        <v>21</v>
      </c>
      <c r="H1545">
        <v>69</v>
      </c>
      <c r="I1545" s="15" t="s">
        <v>1015</v>
      </c>
    </row>
    <row r="1546" spans="1:9" x14ac:dyDescent="0.25">
      <c r="A1546" s="1">
        <v>46207</v>
      </c>
      <c r="B1546">
        <v>45</v>
      </c>
      <c r="C1546" s="15" t="s">
        <v>910</v>
      </c>
      <c r="D1546" s="15" t="s">
        <v>413</v>
      </c>
      <c r="E1546" s="15" t="s">
        <v>415</v>
      </c>
      <c r="F1546">
        <v>7</v>
      </c>
      <c r="G1546">
        <v>22</v>
      </c>
      <c r="H1546">
        <v>69</v>
      </c>
      <c r="I1546" s="15" t="s">
        <v>1016</v>
      </c>
    </row>
    <row r="1547" spans="1:9" x14ac:dyDescent="0.25">
      <c r="A1547" s="1">
        <v>46207</v>
      </c>
      <c r="B1547">
        <v>46</v>
      </c>
      <c r="C1547" s="15" t="s">
        <v>803</v>
      </c>
      <c r="D1547" s="15" t="s">
        <v>299</v>
      </c>
      <c r="E1547" s="15" t="s">
        <v>256</v>
      </c>
      <c r="F1547">
        <v>24</v>
      </c>
      <c r="G1547">
        <v>21</v>
      </c>
      <c r="H1547">
        <v>68</v>
      </c>
      <c r="I1547" s="15" t="s">
        <v>1017</v>
      </c>
    </row>
    <row r="1548" spans="1:9" x14ac:dyDescent="0.25">
      <c r="A1548" s="1">
        <v>46207</v>
      </c>
      <c r="B1548">
        <v>47</v>
      </c>
      <c r="C1548" s="15" t="s">
        <v>182</v>
      </c>
      <c r="D1548" s="15" t="s">
        <v>183</v>
      </c>
      <c r="E1548" s="15" t="s">
        <v>260</v>
      </c>
      <c r="F1548">
        <v>47</v>
      </c>
      <c r="G1548">
        <v>11</v>
      </c>
      <c r="H1548">
        <v>68</v>
      </c>
      <c r="I1548" s="15" t="s">
        <v>1018</v>
      </c>
    </row>
    <row r="1549" spans="1:9" x14ac:dyDescent="0.25">
      <c r="A1549" s="1">
        <v>46207</v>
      </c>
      <c r="B1549">
        <v>48</v>
      </c>
      <c r="C1549" s="15" t="s">
        <v>459</v>
      </c>
      <c r="D1549" s="15" t="s">
        <v>62</v>
      </c>
      <c r="E1549" s="15" t="s">
        <v>168</v>
      </c>
      <c r="F1549">
        <v>3</v>
      </c>
      <c r="G1549">
        <v>6</v>
      </c>
      <c r="H1549">
        <v>68</v>
      </c>
      <c r="I1549" s="15" t="s">
        <v>1019</v>
      </c>
    </row>
    <row r="1550" spans="1:9" x14ac:dyDescent="0.25">
      <c r="A1550" s="1">
        <v>46207</v>
      </c>
      <c r="B1550">
        <v>49</v>
      </c>
      <c r="C1550" s="15" t="s">
        <v>166</v>
      </c>
      <c r="D1550" s="15" t="s">
        <v>167</v>
      </c>
      <c r="E1550" s="15" t="s">
        <v>222</v>
      </c>
      <c r="F1550">
        <v>42</v>
      </c>
      <c r="G1550">
        <v>6</v>
      </c>
      <c r="H1550">
        <v>68</v>
      </c>
      <c r="I1550" s="15" t="s">
        <v>1020</v>
      </c>
    </row>
    <row r="1551" spans="1:9" x14ac:dyDescent="0.25">
      <c r="A1551" s="1">
        <v>46207</v>
      </c>
      <c r="B1551">
        <v>50</v>
      </c>
      <c r="C1551" s="15" t="s">
        <v>858</v>
      </c>
      <c r="D1551" s="15" t="s">
        <v>58</v>
      </c>
      <c r="E1551" s="15" t="s">
        <v>130</v>
      </c>
      <c r="F1551">
        <v>27</v>
      </c>
      <c r="G1551">
        <v>2</v>
      </c>
      <c r="H1551">
        <v>67</v>
      </c>
      <c r="I1551" s="15" t="s">
        <v>1021</v>
      </c>
    </row>
    <row r="1552" spans="1:9" x14ac:dyDescent="0.25">
      <c r="A1552" s="1">
        <v>46207</v>
      </c>
      <c r="B1552">
        <v>51</v>
      </c>
      <c r="C1552" s="15" t="s">
        <v>277</v>
      </c>
      <c r="D1552" s="15" t="s">
        <v>62</v>
      </c>
      <c r="E1552" s="15" t="s">
        <v>203</v>
      </c>
      <c r="F1552">
        <v>9</v>
      </c>
      <c r="G1552">
        <v>6</v>
      </c>
      <c r="H1552">
        <v>66</v>
      </c>
      <c r="I1552" s="15" t="s">
        <v>1022</v>
      </c>
    </row>
    <row r="1553" spans="1:9" x14ac:dyDescent="0.25">
      <c r="A1553" s="1">
        <v>46207</v>
      </c>
      <c r="B1553">
        <v>52</v>
      </c>
      <c r="C1553" s="15" t="s">
        <v>244</v>
      </c>
      <c r="D1553" s="15" t="s">
        <v>245</v>
      </c>
      <c r="E1553" s="15" t="s">
        <v>230</v>
      </c>
      <c r="F1553">
        <v>52</v>
      </c>
      <c r="G1553">
        <v>12</v>
      </c>
      <c r="H1553">
        <v>65</v>
      </c>
      <c r="I1553" s="15" t="s">
        <v>1023</v>
      </c>
    </row>
    <row r="1554" spans="1:9" x14ac:dyDescent="0.25">
      <c r="A1554" s="1">
        <v>46207</v>
      </c>
      <c r="B1554">
        <v>53</v>
      </c>
      <c r="C1554" s="15" t="s">
        <v>434</v>
      </c>
      <c r="D1554" s="15" t="s">
        <v>435</v>
      </c>
      <c r="E1554" s="15" t="s">
        <v>214</v>
      </c>
      <c r="F1554">
        <v>37</v>
      </c>
      <c r="G1554">
        <v>15</v>
      </c>
      <c r="H1554">
        <v>65</v>
      </c>
      <c r="I1554" s="15" t="s">
        <v>1024</v>
      </c>
    </row>
    <row r="1555" spans="1:9" x14ac:dyDescent="0.25">
      <c r="A1555" s="1">
        <v>46207</v>
      </c>
      <c r="B1555">
        <v>54</v>
      </c>
      <c r="C1555" s="15" t="s">
        <v>945</v>
      </c>
      <c r="D1555" s="15" t="s">
        <v>58</v>
      </c>
      <c r="E1555" s="15" t="s">
        <v>106</v>
      </c>
      <c r="F1555">
        <v>25</v>
      </c>
      <c r="G1555">
        <v>2</v>
      </c>
      <c r="H1555">
        <v>64</v>
      </c>
      <c r="I1555" s="15" t="s">
        <v>1025</v>
      </c>
    </row>
    <row r="1556" spans="1:9" x14ac:dyDescent="0.25">
      <c r="A1556" s="1">
        <v>46207</v>
      </c>
      <c r="B1556">
        <v>55</v>
      </c>
      <c r="C1556" s="15" t="s">
        <v>350</v>
      </c>
      <c r="D1556" s="15" t="s">
        <v>62</v>
      </c>
      <c r="E1556" s="15" t="s">
        <v>195</v>
      </c>
      <c r="F1556">
        <v>6</v>
      </c>
      <c r="G1556">
        <v>6</v>
      </c>
      <c r="H1556">
        <v>64</v>
      </c>
      <c r="I1556" s="15" t="s">
        <v>1026</v>
      </c>
    </row>
    <row r="1557" spans="1:9" x14ac:dyDescent="0.25">
      <c r="A1557" s="1">
        <v>46207</v>
      </c>
      <c r="B1557">
        <v>56</v>
      </c>
      <c r="C1557" s="15" t="s">
        <v>398</v>
      </c>
      <c r="D1557" s="15" t="s">
        <v>399</v>
      </c>
      <c r="E1557" s="15" t="s">
        <v>234</v>
      </c>
      <c r="F1557">
        <v>21</v>
      </c>
      <c r="G1557">
        <v>17</v>
      </c>
      <c r="H1557">
        <v>63</v>
      </c>
      <c r="I1557" s="15" t="s">
        <v>1027</v>
      </c>
    </row>
    <row r="1558" spans="1:9" x14ac:dyDescent="0.25">
      <c r="A1558" s="1">
        <v>46207</v>
      </c>
      <c r="B1558">
        <v>57</v>
      </c>
      <c r="C1558" s="15" t="s">
        <v>155</v>
      </c>
      <c r="D1558" s="15" t="s">
        <v>156</v>
      </c>
      <c r="E1558" s="15" t="s">
        <v>207</v>
      </c>
      <c r="F1558">
        <v>56</v>
      </c>
      <c r="G1558">
        <v>9</v>
      </c>
      <c r="H1558">
        <v>61</v>
      </c>
      <c r="I1558" s="15" t="s">
        <v>1028</v>
      </c>
    </row>
    <row r="1559" spans="1:9" x14ac:dyDescent="0.25">
      <c r="A1559" s="1">
        <v>46207</v>
      </c>
      <c r="B1559">
        <v>58</v>
      </c>
      <c r="C1559" s="15" t="s">
        <v>224</v>
      </c>
      <c r="D1559" s="15" t="s">
        <v>225</v>
      </c>
      <c r="E1559" s="15" t="s">
        <v>246</v>
      </c>
      <c r="F1559">
        <v>17</v>
      </c>
      <c r="G1559">
        <v>19</v>
      </c>
      <c r="H1559">
        <v>59</v>
      </c>
      <c r="I1559" s="15" t="s">
        <v>1029</v>
      </c>
    </row>
    <row r="1560" spans="1:9" x14ac:dyDescent="0.25">
      <c r="A1560" s="1">
        <v>46207</v>
      </c>
      <c r="B1560">
        <v>59</v>
      </c>
      <c r="C1560" s="15" t="s">
        <v>186</v>
      </c>
      <c r="D1560" s="15" t="s">
        <v>187</v>
      </c>
      <c r="E1560" s="15" t="s">
        <v>238</v>
      </c>
      <c r="F1560">
        <v>59</v>
      </c>
      <c r="G1560">
        <v>4</v>
      </c>
      <c r="H1560">
        <v>58</v>
      </c>
      <c r="I1560" s="15" t="s">
        <v>1030</v>
      </c>
    </row>
    <row r="1561" spans="1:9" x14ac:dyDescent="0.25">
      <c r="A1561" s="1">
        <v>46207</v>
      </c>
      <c r="B1561">
        <v>60</v>
      </c>
      <c r="C1561" s="15" t="s">
        <v>162</v>
      </c>
      <c r="D1561" s="15" t="s">
        <v>163</v>
      </c>
      <c r="E1561" s="15" t="s">
        <v>427</v>
      </c>
      <c r="F1561">
        <v>60</v>
      </c>
      <c r="G1561">
        <v>11</v>
      </c>
      <c r="H1561">
        <v>58</v>
      </c>
      <c r="I1561" s="15" t="s">
        <v>1031</v>
      </c>
    </row>
    <row r="1562" spans="1:9" x14ac:dyDescent="0.25">
      <c r="A1562" s="1">
        <v>46207</v>
      </c>
      <c r="B1562">
        <v>61</v>
      </c>
      <c r="C1562" s="15" t="s">
        <v>140</v>
      </c>
      <c r="D1562" s="15" t="s">
        <v>141</v>
      </c>
      <c r="E1562" s="15" t="s">
        <v>253</v>
      </c>
      <c r="F1562">
        <v>53</v>
      </c>
      <c r="G1562">
        <v>14</v>
      </c>
      <c r="H1562">
        <v>58</v>
      </c>
      <c r="I1562" s="15" t="s">
        <v>1032</v>
      </c>
    </row>
    <row r="1563" spans="1:9" x14ac:dyDescent="0.25">
      <c r="A1563" s="1">
        <v>46207</v>
      </c>
      <c r="B1563">
        <v>62</v>
      </c>
      <c r="C1563" s="15" t="s">
        <v>907</v>
      </c>
      <c r="D1563" s="15" t="s">
        <v>908</v>
      </c>
      <c r="E1563" s="15" t="s">
        <v>282</v>
      </c>
      <c r="F1563">
        <v>32</v>
      </c>
      <c r="G1563">
        <v>30</v>
      </c>
      <c r="H1563">
        <v>56</v>
      </c>
      <c r="I1563" s="15" t="s">
        <v>1033</v>
      </c>
    </row>
    <row r="1564" spans="1:9" x14ac:dyDescent="0.25">
      <c r="A1564" s="1">
        <v>46207</v>
      </c>
      <c r="B1564">
        <v>63</v>
      </c>
      <c r="C1564" s="15" t="s">
        <v>322</v>
      </c>
      <c r="D1564" s="15" t="s">
        <v>323</v>
      </c>
      <c r="E1564" s="15" t="s">
        <v>242</v>
      </c>
      <c r="F1564">
        <v>1</v>
      </c>
      <c r="G1564">
        <v>14</v>
      </c>
      <c r="H1564">
        <v>54</v>
      </c>
      <c r="I1564" s="15" t="s">
        <v>1034</v>
      </c>
    </row>
    <row r="1565" spans="1:9" x14ac:dyDescent="0.25">
      <c r="A1565" s="1">
        <v>46207</v>
      </c>
      <c r="B1565">
        <v>64</v>
      </c>
      <c r="C1565" s="15" t="s">
        <v>209</v>
      </c>
      <c r="D1565" s="15" t="s">
        <v>156</v>
      </c>
      <c r="E1565" s="15" t="s">
        <v>275</v>
      </c>
      <c r="F1565">
        <v>9</v>
      </c>
      <c r="G1565">
        <v>9</v>
      </c>
      <c r="H1565">
        <v>53</v>
      </c>
      <c r="I1565" s="15" t="s">
        <v>1035</v>
      </c>
    </row>
    <row r="1566" spans="1:9" x14ac:dyDescent="0.25">
      <c r="A1566" s="1">
        <v>46207</v>
      </c>
      <c r="B1566">
        <v>65</v>
      </c>
      <c r="C1566" s="15" t="s">
        <v>212</v>
      </c>
      <c r="D1566" s="15" t="s">
        <v>213</v>
      </c>
      <c r="E1566" s="15" t="s">
        <v>296</v>
      </c>
      <c r="F1566">
        <v>49</v>
      </c>
      <c r="G1566">
        <v>21</v>
      </c>
      <c r="H1566">
        <v>51</v>
      </c>
      <c r="I1566" s="15" t="s">
        <v>1036</v>
      </c>
    </row>
    <row r="1567" spans="1:9" x14ac:dyDescent="0.25">
      <c r="A1567" s="1">
        <v>46207</v>
      </c>
      <c r="B1567">
        <v>66</v>
      </c>
      <c r="C1567" s="15" t="s">
        <v>280</v>
      </c>
      <c r="D1567" s="15" t="s">
        <v>281</v>
      </c>
      <c r="E1567" s="15" t="s">
        <v>199</v>
      </c>
      <c r="F1567">
        <v>63</v>
      </c>
      <c r="G1567">
        <v>3</v>
      </c>
      <c r="H1567">
        <v>51</v>
      </c>
      <c r="I1567" s="15" t="s">
        <v>1037</v>
      </c>
    </row>
    <row r="1568" spans="1:9" x14ac:dyDescent="0.25">
      <c r="A1568" s="1">
        <v>46207</v>
      </c>
      <c r="B1568">
        <v>67</v>
      </c>
      <c r="C1568" s="15" t="s">
        <v>216</v>
      </c>
      <c r="D1568" s="15" t="s">
        <v>8670</v>
      </c>
      <c r="E1568" s="15" t="s">
        <v>267</v>
      </c>
      <c r="F1568">
        <v>67</v>
      </c>
      <c r="G1568">
        <v>4</v>
      </c>
      <c r="H1568">
        <v>50</v>
      </c>
      <c r="I1568" s="15" t="s">
        <v>8732</v>
      </c>
    </row>
    <row r="1569" spans="1:9" x14ac:dyDescent="0.25">
      <c r="A1569" s="1">
        <v>46207</v>
      </c>
      <c r="B1569">
        <v>68</v>
      </c>
      <c r="C1569" s="15" t="s">
        <v>236</v>
      </c>
      <c r="D1569" s="15" t="s">
        <v>237</v>
      </c>
      <c r="E1569" s="15" t="s">
        <v>476</v>
      </c>
      <c r="F1569">
        <v>27</v>
      </c>
      <c r="G1569">
        <v>8</v>
      </c>
      <c r="H1569">
        <v>49</v>
      </c>
      <c r="I1569" s="15" t="s">
        <v>1038</v>
      </c>
    </row>
    <row r="1570" spans="1:9" x14ac:dyDescent="0.25">
      <c r="A1570" s="1">
        <v>46207</v>
      </c>
      <c r="B1570">
        <v>69</v>
      </c>
      <c r="C1570" s="15" t="s">
        <v>288</v>
      </c>
      <c r="D1570" s="15" t="s">
        <v>289</v>
      </c>
      <c r="E1570" s="15" t="s">
        <v>310</v>
      </c>
      <c r="F1570">
        <v>31</v>
      </c>
      <c r="G1570">
        <v>21</v>
      </c>
      <c r="H1570">
        <v>48</v>
      </c>
      <c r="I1570" s="15" t="s">
        <v>1039</v>
      </c>
    </row>
    <row r="1571" spans="1:9" x14ac:dyDescent="0.25">
      <c r="A1571" s="1">
        <v>46207</v>
      </c>
      <c r="B1571">
        <v>70</v>
      </c>
      <c r="C1571" s="15" t="s">
        <v>258</v>
      </c>
      <c r="D1571" s="15" t="s">
        <v>259</v>
      </c>
      <c r="E1571" s="15" t="s">
        <v>172</v>
      </c>
      <c r="F1571">
        <v>67</v>
      </c>
      <c r="G1571">
        <v>7</v>
      </c>
      <c r="H1571">
        <v>49</v>
      </c>
      <c r="I1571" s="15" t="s">
        <v>1040</v>
      </c>
    </row>
    <row r="1572" spans="1:9" x14ac:dyDescent="0.25">
      <c r="A1572" s="1">
        <v>46207</v>
      </c>
      <c r="B1572">
        <v>71</v>
      </c>
      <c r="C1572" s="15" t="s">
        <v>252</v>
      </c>
      <c r="D1572" s="15" t="s">
        <v>156</v>
      </c>
      <c r="E1572" s="15" t="s">
        <v>314</v>
      </c>
      <c r="F1572">
        <v>26</v>
      </c>
      <c r="G1572">
        <v>9</v>
      </c>
      <c r="H1572">
        <v>47</v>
      </c>
      <c r="I1572" s="15" t="s">
        <v>1041</v>
      </c>
    </row>
    <row r="1573" spans="1:9" x14ac:dyDescent="0.25">
      <c r="A1573" s="1">
        <v>46207</v>
      </c>
      <c r="B1573">
        <v>72</v>
      </c>
      <c r="C1573" s="15" t="s">
        <v>319</v>
      </c>
      <c r="D1573" s="15" t="s">
        <v>10</v>
      </c>
      <c r="E1573" s="15" t="s">
        <v>320</v>
      </c>
      <c r="F1573">
        <v>20</v>
      </c>
      <c r="G1573">
        <v>11</v>
      </c>
      <c r="H1573">
        <v>47</v>
      </c>
      <c r="I1573" s="15" t="s">
        <v>1042</v>
      </c>
    </row>
    <row r="1574" spans="1:9" x14ac:dyDescent="0.25">
      <c r="A1574" s="1">
        <v>46207</v>
      </c>
      <c r="B1574">
        <v>73</v>
      </c>
      <c r="C1574" s="15" t="s">
        <v>240</v>
      </c>
      <c r="D1574" s="15" t="s">
        <v>241</v>
      </c>
      <c r="E1574" s="15" t="s">
        <v>324</v>
      </c>
      <c r="F1574">
        <v>73</v>
      </c>
      <c r="G1574">
        <v>11</v>
      </c>
      <c r="H1574">
        <v>46</v>
      </c>
      <c r="I1574" s="15" t="s">
        <v>1043</v>
      </c>
    </row>
    <row r="1575" spans="1:9" x14ac:dyDescent="0.25">
      <c r="A1575" s="1">
        <v>46207</v>
      </c>
      <c r="B1575">
        <v>74</v>
      </c>
      <c r="C1575" s="15" t="s">
        <v>112</v>
      </c>
      <c r="D1575" s="15" t="s">
        <v>113</v>
      </c>
      <c r="E1575" s="15" t="s">
        <v>439</v>
      </c>
      <c r="F1575">
        <v>74</v>
      </c>
      <c r="G1575">
        <v>2</v>
      </c>
      <c r="H1575">
        <v>46</v>
      </c>
      <c r="I1575" s="15" t="s">
        <v>1044</v>
      </c>
    </row>
    <row r="1576" spans="1:9" x14ac:dyDescent="0.25">
      <c r="A1576" s="1">
        <v>46207</v>
      </c>
      <c r="B1576">
        <v>75</v>
      </c>
      <c r="C1576" s="15" t="s">
        <v>481</v>
      </c>
      <c r="D1576" s="15" t="s">
        <v>299</v>
      </c>
      <c r="E1576" s="15" t="s">
        <v>351</v>
      </c>
      <c r="F1576">
        <v>70</v>
      </c>
      <c r="G1576">
        <v>7</v>
      </c>
      <c r="H1576">
        <v>46</v>
      </c>
      <c r="I1576" s="15" t="s">
        <v>1045</v>
      </c>
    </row>
    <row r="1577" spans="1:9" x14ac:dyDescent="0.25">
      <c r="A1577" s="1">
        <v>46207</v>
      </c>
      <c r="B1577">
        <v>76</v>
      </c>
      <c r="C1577" s="15" t="s">
        <v>956</v>
      </c>
      <c r="D1577" s="15" t="s">
        <v>62</v>
      </c>
      <c r="E1577" s="15" t="s">
        <v>286</v>
      </c>
      <c r="F1577">
        <v>11</v>
      </c>
      <c r="G1577">
        <v>6</v>
      </c>
      <c r="H1577">
        <v>46</v>
      </c>
      <c r="I1577" s="15" t="s">
        <v>1046</v>
      </c>
    </row>
    <row r="1578" spans="1:9" x14ac:dyDescent="0.25">
      <c r="A1578" s="1">
        <v>46207</v>
      </c>
      <c r="B1578">
        <v>77</v>
      </c>
      <c r="C1578" s="15" t="s">
        <v>603</v>
      </c>
      <c r="D1578" s="15" t="s">
        <v>604</v>
      </c>
      <c r="E1578" s="15" t="s">
        <v>482</v>
      </c>
      <c r="F1578">
        <v>77</v>
      </c>
      <c r="G1578">
        <v>7</v>
      </c>
      <c r="H1578">
        <v>45</v>
      </c>
      <c r="I1578" s="15" t="s">
        <v>1047</v>
      </c>
    </row>
    <row r="1579" spans="1:9" x14ac:dyDescent="0.25">
      <c r="A1579" s="1">
        <v>46207</v>
      </c>
      <c r="B1579">
        <v>78</v>
      </c>
      <c r="C1579" s="15" t="s">
        <v>959</v>
      </c>
      <c r="D1579" s="15" t="s">
        <v>960</v>
      </c>
      <c r="E1579" s="15" t="s">
        <v>290</v>
      </c>
      <c r="F1579">
        <v>12</v>
      </c>
      <c r="G1579">
        <v>6</v>
      </c>
      <c r="H1579">
        <v>45</v>
      </c>
      <c r="I1579" s="15" t="s">
        <v>1048</v>
      </c>
    </row>
    <row r="1580" spans="1:9" x14ac:dyDescent="0.25">
      <c r="A1580" s="1">
        <v>46207</v>
      </c>
      <c r="B1580">
        <v>79</v>
      </c>
      <c r="C1580" s="15" t="s">
        <v>854</v>
      </c>
      <c r="D1580" s="15" t="s">
        <v>105</v>
      </c>
      <c r="E1580" s="15" t="s">
        <v>465</v>
      </c>
      <c r="F1580">
        <v>32</v>
      </c>
      <c r="G1580">
        <v>18</v>
      </c>
      <c r="H1580">
        <v>44</v>
      </c>
      <c r="I1580" s="15" t="s">
        <v>1049</v>
      </c>
    </row>
    <row r="1581" spans="1:9" x14ac:dyDescent="0.25">
      <c r="A1581" s="1">
        <v>46207</v>
      </c>
      <c r="B1581">
        <v>80</v>
      </c>
      <c r="C1581" s="15" t="s">
        <v>221</v>
      </c>
      <c r="D1581" s="15" t="s">
        <v>73</v>
      </c>
      <c r="E1581" s="15" t="s">
        <v>442</v>
      </c>
      <c r="F1581">
        <v>46</v>
      </c>
      <c r="G1581">
        <v>13</v>
      </c>
      <c r="H1581">
        <v>43</v>
      </c>
      <c r="I1581" s="15" t="s">
        <v>1050</v>
      </c>
    </row>
    <row r="1582" spans="1:9" x14ac:dyDescent="0.25">
      <c r="A1582" s="1">
        <v>46207</v>
      </c>
      <c r="B1582">
        <v>81</v>
      </c>
      <c r="C1582" s="15" t="s">
        <v>248</v>
      </c>
      <c r="D1582" s="15" t="s">
        <v>249</v>
      </c>
      <c r="E1582" s="15" t="s">
        <v>569</v>
      </c>
      <c r="F1582">
        <v>64</v>
      </c>
      <c r="G1582">
        <v>14</v>
      </c>
      <c r="H1582">
        <v>42</v>
      </c>
      <c r="I1582" s="15" t="s">
        <v>1051</v>
      </c>
    </row>
    <row r="1583" spans="1:9" x14ac:dyDescent="0.25">
      <c r="A1583" s="1">
        <v>46207</v>
      </c>
      <c r="B1583">
        <v>82</v>
      </c>
      <c r="C1583" s="15" t="s">
        <v>205</v>
      </c>
      <c r="D1583" s="15" t="s">
        <v>206</v>
      </c>
      <c r="E1583" s="15" t="s">
        <v>307</v>
      </c>
      <c r="F1583">
        <v>80</v>
      </c>
      <c r="G1583">
        <v>3</v>
      </c>
      <c r="H1583">
        <v>41</v>
      </c>
      <c r="I1583" s="15" t="s">
        <v>1052</v>
      </c>
    </row>
    <row r="1584" spans="1:9" x14ac:dyDescent="0.25">
      <c r="A1584" s="1">
        <v>46207</v>
      </c>
      <c r="B1584">
        <v>83</v>
      </c>
      <c r="C1584" s="15" t="s">
        <v>968</v>
      </c>
      <c r="D1584" s="15" t="s">
        <v>62</v>
      </c>
      <c r="E1584" s="15" t="s">
        <v>300</v>
      </c>
      <c r="F1584">
        <v>2</v>
      </c>
      <c r="G1584">
        <v>18</v>
      </c>
      <c r="H1584">
        <v>40</v>
      </c>
      <c r="I1584" s="15" t="s">
        <v>1053</v>
      </c>
    </row>
    <row r="1585" spans="1:9" x14ac:dyDescent="0.25">
      <c r="A1585" s="1">
        <v>46207</v>
      </c>
      <c r="B1585">
        <v>84</v>
      </c>
      <c r="C1585" s="15" t="s">
        <v>197</v>
      </c>
      <c r="D1585" s="15" t="s">
        <v>198</v>
      </c>
      <c r="E1585" s="15" t="s">
        <v>485</v>
      </c>
      <c r="F1585">
        <v>76</v>
      </c>
      <c r="G1585">
        <v>10</v>
      </c>
      <c r="H1585">
        <v>39</v>
      </c>
      <c r="I1585" s="15" t="s">
        <v>1054</v>
      </c>
    </row>
    <row r="1586" spans="1:9" x14ac:dyDescent="0.25">
      <c r="A1586" s="1">
        <v>46207</v>
      </c>
      <c r="B1586">
        <v>85</v>
      </c>
      <c r="C1586" s="15" t="s">
        <v>832</v>
      </c>
      <c r="D1586" s="15" t="s">
        <v>833</v>
      </c>
      <c r="E1586" s="15" t="s">
        <v>598</v>
      </c>
      <c r="F1586">
        <v>84</v>
      </c>
      <c r="G1586">
        <v>9</v>
      </c>
      <c r="H1586">
        <v>38</v>
      </c>
      <c r="I1586" s="15" t="s">
        <v>1055</v>
      </c>
    </row>
    <row r="1587" spans="1:9" x14ac:dyDescent="0.25">
      <c r="A1587" s="1">
        <v>46207</v>
      </c>
      <c r="B1587">
        <v>86</v>
      </c>
      <c r="C1587" s="15" t="s">
        <v>502</v>
      </c>
      <c r="D1587" s="15" t="s">
        <v>503</v>
      </c>
      <c r="E1587" s="15" t="s">
        <v>586</v>
      </c>
      <c r="F1587">
        <v>86</v>
      </c>
      <c r="G1587">
        <v>4</v>
      </c>
      <c r="H1587">
        <v>38</v>
      </c>
      <c r="I1587" s="15" t="s">
        <v>1056</v>
      </c>
    </row>
    <row r="1588" spans="1:9" x14ac:dyDescent="0.25">
      <c r="A1588" s="1">
        <v>46207</v>
      </c>
      <c r="B1588">
        <v>87</v>
      </c>
      <c r="C1588" s="15" t="s">
        <v>1057</v>
      </c>
      <c r="D1588" s="15" t="s">
        <v>62</v>
      </c>
      <c r="E1588" s="15" t="s">
        <v>345</v>
      </c>
      <c r="F1588">
        <v>13</v>
      </c>
      <c r="G1588">
        <v>6</v>
      </c>
      <c r="H1588">
        <v>38</v>
      </c>
      <c r="I1588" s="15" t="s">
        <v>1058</v>
      </c>
    </row>
    <row r="1589" spans="1:9" x14ac:dyDescent="0.25">
      <c r="A1589" s="1">
        <v>46207</v>
      </c>
      <c r="B1589">
        <v>88</v>
      </c>
      <c r="C1589" s="15" t="s">
        <v>487</v>
      </c>
      <c r="D1589" s="15" t="s">
        <v>488</v>
      </c>
      <c r="E1589" s="15" t="s">
        <v>334</v>
      </c>
      <c r="F1589">
        <v>34</v>
      </c>
      <c r="G1589">
        <v>6</v>
      </c>
      <c r="H1589">
        <v>38</v>
      </c>
      <c r="I1589" s="15" t="s">
        <v>1059</v>
      </c>
    </row>
    <row r="1590" spans="1:9" x14ac:dyDescent="0.25">
      <c r="A1590" s="1">
        <v>46207</v>
      </c>
      <c r="B1590">
        <v>89</v>
      </c>
      <c r="C1590" s="15" t="s">
        <v>228</v>
      </c>
      <c r="D1590" s="15" t="s">
        <v>229</v>
      </c>
      <c r="E1590" s="15" t="s">
        <v>22</v>
      </c>
      <c r="F1590">
        <v>89</v>
      </c>
      <c r="G1590">
        <v>1</v>
      </c>
      <c r="H1590">
        <v>38</v>
      </c>
      <c r="I1590" s="15" t="s">
        <v>1060</v>
      </c>
    </row>
    <row r="1591" spans="1:9" x14ac:dyDescent="0.25">
      <c r="A1591" s="1">
        <v>46207</v>
      </c>
      <c r="B1591">
        <v>90</v>
      </c>
      <c r="C1591" s="15" t="s">
        <v>1061</v>
      </c>
      <c r="D1591" s="15" t="s">
        <v>62</v>
      </c>
      <c r="E1591" s="15" t="s">
        <v>579</v>
      </c>
      <c r="F1591">
        <v>8</v>
      </c>
      <c r="G1591">
        <v>6</v>
      </c>
      <c r="H1591">
        <v>38</v>
      </c>
      <c r="I1591" s="15" t="s">
        <v>1062</v>
      </c>
    </row>
    <row r="1592" spans="1:9" x14ac:dyDescent="0.25">
      <c r="A1592" s="1">
        <v>46207</v>
      </c>
      <c r="B1592">
        <v>91</v>
      </c>
      <c r="C1592" s="15" t="s">
        <v>1063</v>
      </c>
      <c r="D1592" s="15" t="s">
        <v>62</v>
      </c>
      <c r="E1592" s="15" t="s">
        <v>355</v>
      </c>
      <c r="F1592">
        <v>10</v>
      </c>
      <c r="G1592">
        <v>6</v>
      </c>
      <c r="H1592">
        <v>37</v>
      </c>
      <c r="I1592" s="15" t="s">
        <v>1064</v>
      </c>
    </row>
    <row r="1593" spans="1:9" x14ac:dyDescent="0.25">
      <c r="A1593" s="1">
        <v>46207</v>
      </c>
      <c r="B1593">
        <v>92</v>
      </c>
      <c r="C1593" s="15" t="s">
        <v>262</v>
      </c>
      <c r="D1593" s="15" t="s">
        <v>263</v>
      </c>
      <c r="E1593" s="15" t="s">
        <v>22</v>
      </c>
      <c r="F1593">
        <v>66</v>
      </c>
      <c r="G1593">
        <v>3</v>
      </c>
      <c r="H1593">
        <v>37</v>
      </c>
      <c r="I1593" s="15" t="s">
        <v>1065</v>
      </c>
    </row>
    <row r="1594" spans="1:9" x14ac:dyDescent="0.25">
      <c r="A1594" s="1">
        <v>46207</v>
      </c>
      <c r="B1594">
        <v>93</v>
      </c>
      <c r="C1594" s="15" t="s">
        <v>332</v>
      </c>
      <c r="D1594" s="15" t="s">
        <v>333</v>
      </c>
      <c r="E1594" s="15" t="s">
        <v>600</v>
      </c>
      <c r="F1594">
        <v>93</v>
      </c>
      <c r="G1594">
        <v>4</v>
      </c>
      <c r="H1594">
        <v>36</v>
      </c>
      <c r="I1594" s="15" t="s">
        <v>1066</v>
      </c>
    </row>
    <row r="1595" spans="1:9" x14ac:dyDescent="0.25">
      <c r="A1595" s="1">
        <v>46207</v>
      </c>
      <c r="B1595">
        <v>94</v>
      </c>
      <c r="C1595" s="15" t="s">
        <v>860</v>
      </c>
      <c r="D1595" s="15" t="s">
        <v>861</v>
      </c>
      <c r="E1595" s="15" t="s">
        <v>341</v>
      </c>
      <c r="F1595">
        <v>57</v>
      </c>
      <c r="G1595">
        <v>17</v>
      </c>
      <c r="H1595">
        <v>36</v>
      </c>
      <c r="I1595" s="15" t="s">
        <v>1067</v>
      </c>
    </row>
    <row r="1596" spans="1:9" x14ac:dyDescent="0.25">
      <c r="A1596" s="1">
        <v>46207</v>
      </c>
      <c r="B1596">
        <v>95</v>
      </c>
      <c r="C1596" s="15" t="s">
        <v>339</v>
      </c>
      <c r="D1596" s="15" t="s">
        <v>340</v>
      </c>
      <c r="E1596" s="15" t="s">
        <v>22</v>
      </c>
      <c r="F1596">
        <v>57</v>
      </c>
      <c r="G1596">
        <v>11</v>
      </c>
      <c r="H1596">
        <v>36</v>
      </c>
      <c r="I1596" s="15" t="s">
        <v>1068</v>
      </c>
    </row>
    <row r="1597" spans="1:9" x14ac:dyDescent="0.25">
      <c r="A1597" s="1">
        <v>46207</v>
      </c>
      <c r="B1597">
        <v>96</v>
      </c>
      <c r="C1597" s="15" t="s">
        <v>620</v>
      </c>
      <c r="D1597" s="15" t="s">
        <v>621</v>
      </c>
      <c r="E1597" s="15" t="s">
        <v>22</v>
      </c>
      <c r="F1597">
        <v>96</v>
      </c>
      <c r="G1597">
        <v>2</v>
      </c>
      <c r="H1597">
        <v>36</v>
      </c>
      <c r="I1597" s="15" t="s">
        <v>1069</v>
      </c>
    </row>
    <row r="1598" spans="1:9" x14ac:dyDescent="0.25">
      <c r="A1598" s="1">
        <v>46207</v>
      </c>
      <c r="B1598">
        <v>97</v>
      </c>
      <c r="C1598" s="15" t="s">
        <v>1070</v>
      </c>
      <c r="D1598" s="15" t="s">
        <v>124</v>
      </c>
      <c r="E1598" s="15" t="s">
        <v>469</v>
      </c>
      <c r="F1598">
        <v>28</v>
      </c>
      <c r="G1598">
        <v>10</v>
      </c>
      <c r="H1598">
        <v>35</v>
      </c>
      <c r="I1598" s="15" t="s">
        <v>1071</v>
      </c>
    </row>
    <row r="1599" spans="1:9" x14ac:dyDescent="0.25">
      <c r="A1599" s="1">
        <v>46207</v>
      </c>
      <c r="B1599">
        <v>98</v>
      </c>
      <c r="C1599" s="15" t="s">
        <v>1072</v>
      </c>
      <c r="D1599" s="15" t="s">
        <v>1073</v>
      </c>
      <c r="E1599" s="15" t="s">
        <v>453</v>
      </c>
      <c r="F1599">
        <v>82</v>
      </c>
      <c r="G1599">
        <v>11</v>
      </c>
      <c r="H1599">
        <v>35</v>
      </c>
      <c r="I1599" s="15" t="s">
        <v>1074</v>
      </c>
    </row>
    <row r="1600" spans="1:9" x14ac:dyDescent="0.25">
      <c r="A1600" s="1">
        <v>46207</v>
      </c>
      <c r="B1600">
        <v>99</v>
      </c>
      <c r="C1600" s="15" t="s">
        <v>1075</v>
      </c>
      <c r="D1600" s="15" t="s">
        <v>156</v>
      </c>
      <c r="E1600" s="15" t="s">
        <v>467</v>
      </c>
      <c r="F1600">
        <v>20</v>
      </c>
      <c r="G1600">
        <v>15</v>
      </c>
      <c r="H1600">
        <v>34</v>
      </c>
      <c r="I1600" s="15" t="s">
        <v>1076</v>
      </c>
    </row>
    <row r="1601" spans="1:9" x14ac:dyDescent="0.25">
      <c r="A1601" s="1">
        <v>46207</v>
      </c>
      <c r="B1601">
        <v>100</v>
      </c>
      <c r="C1601" s="15" t="s">
        <v>269</v>
      </c>
      <c r="D1601" s="15" t="s">
        <v>270</v>
      </c>
      <c r="E1601" s="15" t="s">
        <v>22</v>
      </c>
      <c r="F1601">
        <v>100</v>
      </c>
      <c r="G1601">
        <v>1</v>
      </c>
      <c r="H1601">
        <v>34</v>
      </c>
      <c r="I1601" s="15" t="s">
        <v>1077</v>
      </c>
    </row>
    <row r="1602" spans="1:9" x14ac:dyDescent="0.25">
      <c r="A1602" s="1">
        <v>46200</v>
      </c>
      <c r="B1602">
        <v>1</v>
      </c>
      <c r="C1602" s="15" t="s">
        <v>24</v>
      </c>
      <c r="D1602" s="15" t="s">
        <v>25</v>
      </c>
      <c r="E1602" s="15" t="s">
        <v>11</v>
      </c>
      <c r="F1602">
        <v>1</v>
      </c>
      <c r="G1602">
        <v>2</v>
      </c>
      <c r="H1602">
        <v>403</v>
      </c>
      <c r="I1602" s="15" t="s">
        <v>1078</v>
      </c>
    </row>
    <row r="1603" spans="1:9" x14ac:dyDescent="0.25">
      <c r="A1603" s="1">
        <v>46200</v>
      </c>
      <c r="B1603">
        <v>2</v>
      </c>
      <c r="C1603" s="15" t="s">
        <v>9</v>
      </c>
      <c r="D1603" s="15" t="s">
        <v>10</v>
      </c>
      <c r="E1603" s="15" t="s">
        <v>19</v>
      </c>
      <c r="F1603">
        <v>1</v>
      </c>
      <c r="G1603">
        <v>35</v>
      </c>
      <c r="H1603">
        <v>293</v>
      </c>
      <c r="I1603" s="15" t="s">
        <v>1079</v>
      </c>
    </row>
    <row r="1604" spans="1:9" x14ac:dyDescent="0.25">
      <c r="A1604" s="1">
        <v>46200</v>
      </c>
      <c r="B1604">
        <v>3</v>
      </c>
      <c r="C1604" s="15" t="s">
        <v>65</v>
      </c>
      <c r="D1604" s="15" t="s">
        <v>58</v>
      </c>
      <c r="E1604" s="15" t="s">
        <v>22</v>
      </c>
      <c r="F1604">
        <v>3</v>
      </c>
      <c r="G1604">
        <v>1</v>
      </c>
      <c r="H1604">
        <v>274</v>
      </c>
      <c r="I1604" s="15" t="s">
        <v>1080</v>
      </c>
    </row>
    <row r="1605" spans="1:9" x14ac:dyDescent="0.25">
      <c r="A1605" s="1">
        <v>46200</v>
      </c>
      <c r="B1605">
        <v>4</v>
      </c>
      <c r="C1605" s="15" t="s">
        <v>57</v>
      </c>
      <c r="D1605" s="15" t="s">
        <v>58</v>
      </c>
      <c r="E1605" s="15" t="s">
        <v>59</v>
      </c>
      <c r="F1605">
        <v>1</v>
      </c>
      <c r="G1605">
        <v>9</v>
      </c>
      <c r="H1605">
        <v>239</v>
      </c>
      <c r="I1605" s="15" t="s">
        <v>1081</v>
      </c>
    </row>
    <row r="1606" spans="1:9" x14ac:dyDescent="0.25">
      <c r="A1606" s="1">
        <v>46200</v>
      </c>
      <c r="B1606">
        <v>5</v>
      </c>
      <c r="C1606" s="15" t="s">
        <v>44</v>
      </c>
      <c r="D1606" s="15" t="s">
        <v>10</v>
      </c>
      <c r="E1606" s="15" t="s">
        <v>34</v>
      </c>
      <c r="F1606">
        <v>2</v>
      </c>
      <c r="G1606">
        <v>18</v>
      </c>
      <c r="H1606">
        <v>214</v>
      </c>
      <c r="I1606" s="15" t="s">
        <v>1082</v>
      </c>
    </row>
    <row r="1607" spans="1:9" x14ac:dyDescent="0.25">
      <c r="A1607" s="1">
        <v>46200</v>
      </c>
      <c r="B1607">
        <v>6</v>
      </c>
      <c r="C1607" s="15" t="s">
        <v>120</v>
      </c>
      <c r="D1607" s="15" t="s">
        <v>58</v>
      </c>
      <c r="E1607" s="15" t="s">
        <v>77</v>
      </c>
      <c r="F1607">
        <v>5</v>
      </c>
      <c r="G1607">
        <v>4</v>
      </c>
      <c r="H1607">
        <v>209</v>
      </c>
      <c r="I1607" s="15" t="s">
        <v>1083</v>
      </c>
    </row>
    <row r="1608" spans="1:9" x14ac:dyDescent="0.25">
      <c r="A1608" s="1">
        <v>46200</v>
      </c>
      <c r="B1608">
        <v>7</v>
      </c>
      <c r="C1608" s="15" t="s">
        <v>61</v>
      </c>
      <c r="D1608" s="15" t="s">
        <v>62</v>
      </c>
      <c r="E1608" s="15" t="s">
        <v>26</v>
      </c>
      <c r="F1608">
        <v>1</v>
      </c>
      <c r="G1608">
        <v>5</v>
      </c>
      <c r="H1608">
        <v>194</v>
      </c>
      <c r="I1608" s="15" t="s">
        <v>1084</v>
      </c>
    </row>
    <row r="1609" spans="1:9" x14ac:dyDescent="0.25">
      <c r="A1609" s="1">
        <v>46200</v>
      </c>
      <c r="B1609">
        <v>8</v>
      </c>
      <c r="C1609" s="15" t="s">
        <v>13</v>
      </c>
      <c r="D1609" s="15" t="s">
        <v>14</v>
      </c>
      <c r="E1609" s="15" t="s">
        <v>30</v>
      </c>
      <c r="F1609">
        <v>1</v>
      </c>
      <c r="G1609">
        <v>3</v>
      </c>
      <c r="H1609">
        <v>187</v>
      </c>
      <c r="I1609" s="15" t="s">
        <v>1085</v>
      </c>
    </row>
    <row r="1610" spans="1:9" x14ac:dyDescent="0.25">
      <c r="A1610" s="1">
        <v>46200</v>
      </c>
      <c r="B1610">
        <v>9</v>
      </c>
      <c r="C1610" s="15" t="s">
        <v>255</v>
      </c>
      <c r="D1610" s="15" t="s">
        <v>58</v>
      </c>
      <c r="E1610" s="15" t="s">
        <v>22</v>
      </c>
      <c r="F1610">
        <v>9</v>
      </c>
      <c r="G1610">
        <v>1</v>
      </c>
      <c r="H1610">
        <v>186</v>
      </c>
      <c r="I1610" s="15" t="s">
        <v>1086</v>
      </c>
    </row>
    <row r="1611" spans="1:9" x14ac:dyDescent="0.25">
      <c r="A1611" s="1">
        <v>46200</v>
      </c>
      <c r="B1611">
        <v>10</v>
      </c>
      <c r="C1611" s="15" t="s">
        <v>47</v>
      </c>
      <c r="D1611" s="15" t="s">
        <v>41</v>
      </c>
      <c r="E1611" s="15" t="s">
        <v>42</v>
      </c>
      <c r="F1611">
        <v>2</v>
      </c>
      <c r="G1611">
        <v>43</v>
      </c>
      <c r="H1611">
        <v>164</v>
      </c>
      <c r="I1611" s="15" t="s">
        <v>1087</v>
      </c>
    </row>
    <row r="1612" spans="1:9" x14ac:dyDescent="0.25">
      <c r="A1612" s="1">
        <v>46200</v>
      </c>
      <c r="B1612">
        <v>11</v>
      </c>
      <c r="C1612" s="15" t="s">
        <v>54</v>
      </c>
      <c r="D1612" s="15" t="s">
        <v>51</v>
      </c>
      <c r="E1612" s="15" t="s">
        <v>38</v>
      </c>
      <c r="F1612">
        <v>1</v>
      </c>
      <c r="G1612">
        <v>23</v>
      </c>
      <c r="H1612">
        <v>163</v>
      </c>
      <c r="I1612" s="15" t="s">
        <v>1088</v>
      </c>
    </row>
    <row r="1613" spans="1:9" x14ac:dyDescent="0.25">
      <c r="A1613" s="1">
        <v>46200</v>
      </c>
      <c r="B1613">
        <v>12</v>
      </c>
      <c r="C1613" s="15" t="s">
        <v>309</v>
      </c>
      <c r="D1613" s="15" t="s">
        <v>58</v>
      </c>
      <c r="E1613" s="15" t="s">
        <v>22</v>
      </c>
      <c r="F1613">
        <v>12</v>
      </c>
      <c r="G1613">
        <v>1</v>
      </c>
      <c r="H1613">
        <v>163</v>
      </c>
      <c r="I1613" s="15" t="s">
        <v>1089</v>
      </c>
    </row>
    <row r="1614" spans="1:9" x14ac:dyDescent="0.25">
      <c r="A1614" s="1">
        <v>46200</v>
      </c>
      <c r="B1614">
        <v>13</v>
      </c>
      <c r="C1614" s="15" t="s">
        <v>40</v>
      </c>
      <c r="D1614" s="15" t="s">
        <v>41</v>
      </c>
      <c r="E1614" s="15" t="s">
        <v>15</v>
      </c>
      <c r="F1614">
        <v>5</v>
      </c>
      <c r="G1614">
        <v>38</v>
      </c>
      <c r="H1614">
        <v>160</v>
      </c>
      <c r="I1614" s="15" t="s">
        <v>1090</v>
      </c>
    </row>
    <row r="1615" spans="1:9" x14ac:dyDescent="0.25">
      <c r="A1615" s="1">
        <v>46200</v>
      </c>
      <c r="B1615">
        <v>14</v>
      </c>
      <c r="C1615" s="15" t="s">
        <v>32</v>
      </c>
      <c r="D1615" s="15" t="s">
        <v>33</v>
      </c>
      <c r="E1615" s="15" t="s">
        <v>45</v>
      </c>
      <c r="F1615">
        <v>7</v>
      </c>
      <c r="G1615">
        <v>8</v>
      </c>
      <c r="H1615">
        <v>156</v>
      </c>
      <c r="I1615" s="15" t="s">
        <v>1091</v>
      </c>
    </row>
    <row r="1616" spans="1:9" x14ac:dyDescent="0.25">
      <c r="A1616" s="1">
        <v>46200</v>
      </c>
      <c r="B1616">
        <v>15</v>
      </c>
      <c r="C1616" s="15" t="s">
        <v>481</v>
      </c>
      <c r="D1616" s="15" t="s">
        <v>58</v>
      </c>
      <c r="E1616" s="15" t="s">
        <v>22</v>
      </c>
      <c r="F1616">
        <v>15</v>
      </c>
      <c r="G1616">
        <v>1</v>
      </c>
      <c r="H1616">
        <v>153</v>
      </c>
      <c r="I1616" s="15" t="s">
        <v>1092</v>
      </c>
    </row>
    <row r="1617" spans="1:9" x14ac:dyDescent="0.25">
      <c r="A1617" s="1">
        <v>46200</v>
      </c>
      <c r="B1617">
        <v>16</v>
      </c>
      <c r="C1617" s="15" t="s">
        <v>499</v>
      </c>
      <c r="D1617" s="15" t="s">
        <v>58</v>
      </c>
      <c r="E1617" s="15" t="s">
        <v>22</v>
      </c>
      <c r="F1617">
        <v>16</v>
      </c>
      <c r="G1617">
        <v>1</v>
      </c>
      <c r="H1617">
        <v>152</v>
      </c>
      <c r="I1617" s="15" t="s">
        <v>1093</v>
      </c>
    </row>
    <row r="1618" spans="1:9" x14ac:dyDescent="0.25">
      <c r="A1618" s="1">
        <v>46200</v>
      </c>
      <c r="B1618">
        <v>17</v>
      </c>
      <c r="C1618" s="15" t="s">
        <v>353</v>
      </c>
      <c r="D1618" s="15" t="s">
        <v>354</v>
      </c>
      <c r="E1618" s="15" t="s">
        <v>22</v>
      </c>
      <c r="F1618">
        <v>17</v>
      </c>
      <c r="G1618">
        <v>1</v>
      </c>
      <c r="H1618">
        <v>152</v>
      </c>
      <c r="I1618" s="15" t="s">
        <v>1094</v>
      </c>
    </row>
    <row r="1619" spans="1:9" x14ac:dyDescent="0.25">
      <c r="A1619" s="1">
        <v>46200</v>
      </c>
      <c r="B1619">
        <v>18</v>
      </c>
      <c r="C1619" s="15" t="s">
        <v>36</v>
      </c>
      <c r="D1619" s="15" t="s">
        <v>37</v>
      </c>
      <c r="E1619" s="15" t="s">
        <v>48</v>
      </c>
      <c r="F1619">
        <v>10</v>
      </c>
      <c r="G1619">
        <v>38</v>
      </c>
      <c r="H1619">
        <v>149</v>
      </c>
      <c r="I1619" s="15" t="s">
        <v>1095</v>
      </c>
    </row>
    <row r="1620" spans="1:9" x14ac:dyDescent="0.25">
      <c r="A1620" s="1">
        <v>46200</v>
      </c>
      <c r="B1620">
        <v>19</v>
      </c>
      <c r="C1620" s="15" t="s">
        <v>496</v>
      </c>
      <c r="D1620" s="15" t="s">
        <v>58</v>
      </c>
      <c r="E1620" s="15" t="s">
        <v>22</v>
      </c>
      <c r="F1620">
        <v>19</v>
      </c>
      <c r="G1620">
        <v>1</v>
      </c>
      <c r="H1620">
        <v>147</v>
      </c>
      <c r="I1620" s="15" t="s">
        <v>1096</v>
      </c>
    </row>
    <row r="1621" spans="1:9" x14ac:dyDescent="0.25">
      <c r="A1621" s="1">
        <v>46200</v>
      </c>
      <c r="B1621">
        <v>20</v>
      </c>
      <c r="C1621" s="15" t="s">
        <v>295</v>
      </c>
      <c r="D1621" s="15" t="s">
        <v>58</v>
      </c>
      <c r="E1621" s="15" t="s">
        <v>22</v>
      </c>
      <c r="F1621">
        <v>20</v>
      </c>
      <c r="G1621">
        <v>1</v>
      </c>
      <c r="H1621">
        <v>145</v>
      </c>
      <c r="I1621" s="15" t="s">
        <v>1097</v>
      </c>
    </row>
    <row r="1622" spans="1:9" x14ac:dyDescent="0.25">
      <c r="A1622" s="1">
        <v>46200</v>
      </c>
      <c r="B1622">
        <v>21</v>
      </c>
      <c r="C1622" s="15" t="s">
        <v>464</v>
      </c>
      <c r="D1622" s="15" t="s">
        <v>58</v>
      </c>
      <c r="E1622" s="15" t="s">
        <v>22</v>
      </c>
      <c r="F1622">
        <v>21</v>
      </c>
      <c r="G1622">
        <v>1</v>
      </c>
      <c r="H1622">
        <v>141</v>
      </c>
      <c r="I1622" s="15" t="s">
        <v>1098</v>
      </c>
    </row>
    <row r="1623" spans="1:9" x14ac:dyDescent="0.25">
      <c r="A1623" s="1">
        <v>46200</v>
      </c>
      <c r="B1623">
        <v>22</v>
      </c>
      <c r="C1623" s="15" t="s">
        <v>28</v>
      </c>
      <c r="D1623" s="15" t="s">
        <v>29</v>
      </c>
      <c r="E1623" s="15" t="s">
        <v>63</v>
      </c>
      <c r="F1623">
        <v>14</v>
      </c>
      <c r="G1623">
        <v>11</v>
      </c>
      <c r="H1623">
        <v>136</v>
      </c>
      <c r="I1623" s="15" t="s">
        <v>1099</v>
      </c>
    </row>
    <row r="1624" spans="1:9" x14ac:dyDescent="0.25">
      <c r="A1624" s="1">
        <v>46200</v>
      </c>
      <c r="B1624">
        <v>23</v>
      </c>
      <c r="C1624" s="15" t="s">
        <v>50</v>
      </c>
      <c r="D1624" s="15" t="s">
        <v>51</v>
      </c>
      <c r="E1624" s="15" t="s">
        <v>55</v>
      </c>
      <c r="F1624">
        <v>4</v>
      </c>
      <c r="G1624">
        <v>16</v>
      </c>
      <c r="H1624">
        <v>131</v>
      </c>
      <c r="I1624" s="15" t="s">
        <v>1100</v>
      </c>
    </row>
    <row r="1625" spans="1:9" x14ac:dyDescent="0.25">
      <c r="A1625" s="1">
        <v>46200</v>
      </c>
      <c r="B1625">
        <v>24</v>
      </c>
      <c r="C1625" s="15" t="s">
        <v>108</v>
      </c>
      <c r="D1625" s="15" t="s">
        <v>109</v>
      </c>
      <c r="E1625" s="15" t="s">
        <v>66</v>
      </c>
      <c r="F1625">
        <v>6</v>
      </c>
      <c r="G1625">
        <v>24</v>
      </c>
      <c r="H1625">
        <v>126</v>
      </c>
      <c r="I1625" s="15" t="s">
        <v>1101</v>
      </c>
    </row>
    <row r="1626" spans="1:9" x14ac:dyDescent="0.25">
      <c r="A1626" s="1">
        <v>46200</v>
      </c>
      <c r="B1626">
        <v>25</v>
      </c>
      <c r="C1626" s="15" t="s">
        <v>945</v>
      </c>
      <c r="D1626" s="15" t="s">
        <v>58</v>
      </c>
      <c r="E1626" s="15" t="s">
        <v>22</v>
      </c>
      <c r="F1626">
        <v>25</v>
      </c>
      <c r="G1626">
        <v>1</v>
      </c>
      <c r="H1626">
        <v>122</v>
      </c>
      <c r="I1626" s="15" t="s">
        <v>1102</v>
      </c>
    </row>
    <row r="1627" spans="1:9" x14ac:dyDescent="0.25">
      <c r="A1627" s="1">
        <v>46200</v>
      </c>
      <c r="B1627">
        <v>26</v>
      </c>
      <c r="C1627" s="15" t="s">
        <v>129</v>
      </c>
      <c r="D1627" s="15" t="s">
        <v>62</v>
      </c>
      <c r="E1627" s="15" t="s">
        <v>52</v>
      </c>
      <c r="F1627">
        <v>4</v>
      </c>
      <c r="G1627">
        <v>5</v>
      </c>
      <c r="H1627">
        <v>118</v>
      </c>
      <c r="I1627" s="15" t="s">
        <v>1103</v>
      </c>
    </row>
    <row r="1628" spans="1:9" x14ac:dyDescent="0.25">
      <c r="A1628" s="1">
        <v>46200</v>
      </c>
      <c r="B1628">
        <v>27</v>
      </c>
      <c r="C1628" s="15" t="s">
        <v>858</v>
      </c>
      <c r="D1628" s="15" t="s">
        <v>58</v>
      </c>
      <c r="E1628" s="15" t="s">
        <v>22</v>
      </c>
      <c r="F1628">
        <v>27</v>
      </c>
      <c r="G1628">
        <v>1</v>
      </c>
      <c r="H1628">
        <v>116</v>
      </c>
      <c r="I1628" s="15" t="s">
        <v>1104</v>
      </c>
    </row>
    <row r="1629" spans="1:9" x14ac:dyDescent="0.25">
      <c r="A1629" s="1">
        <v>46200</v>
      </c>
      <c r="B1629">
        <v>28</v>
      </c>
      <c r="C1629" s="15" t="s">
        <v>136</v>
      </c>
      <c r="D1629" s="15" t="s">
        <v>137</v>
      </c>
      <c r="E1629" s="15" t="s">
        <v>74</v>
      </c>
      <c r="F1629">
        <v>19</v>
      </c>
      <c r="G1629">
        <v>19</v>
      </c>
      <c r="H1629">
        <v>115</v>
      </c>
      <c r="I1629" s="15" t="s">
        <v>1105</v>
      </c>
    </row>
    <row r="1630" spans="1:9" x14ac:dyDescent="0.25">
      <c r="A1630" s="1">
        <v>46200</v>
      </c>
      <c r="B1630">
        <v>29</v>
      </c>
      <c r="C1630" s="15" t="s">
        <v>68</v>
      </c>
      <c r="D1630" s="15" t="s">
        <v>69</v>
      </c>
      <c r="E1630" s="15" t="s">
        <v>114</v>
      </c>
      <c r="F1630">
        <v>20</v>
      </c>
      <c r="G1630">
        <v>22</v>
      </c>
      <c r="H1630">
        <v>114</v>
      </c>
      <c r="I1630" s="15" t="s">
        <v>1106</v>
      </c>
    </row>
    <row r="1631" spans="1:9" x14ac:dyDescent="0.25">
      <c r="A1631" s="1">
        <v>46200</v>
      </c>
      <c r="B1631">
        <v>30</v>
      </c>
      <c r="C1631" s="15" t="s">
        <v>100</v>
      </c>
      <c r="D1631" s="15" t="s">
        <v>101</v>
      </c>
      <c r="E1631" s="15" t="s">
        <v>102</v>
      </c>
      <c r="F1631">
        <v>22</v>
      </c>
      <c r="G1631">
        <v>16</v>
      </c>
      <c r="H1631">
        <v>106</v>
      </c>
      <c r="I1631" s="15" t="s">
        <v>1107</v>
      </c>
    </row>
    <row r="1632" spans="1:9" x14ac:dyDescent="0.25">
      <c r="A1632" s="1">
        <v>46200</v>
      </c>
      <c r="B1632">
        <v>31</v>
      </c>
      <c r="C1632" s="15" t="s">
        <v>72</v>
      </c>
      <c r="D1632" s="15" t="s">
        <v>73</v>
      </c>
      <c r="E1632" s="15" t="s">
        <v>106</v>
      </c>
      <c r="F1632">
        <v>12</v>
      </c>
      <c r="G1632">
        <v>18</v>
      </c>
      <c r="H1632">
        <v>98</v>
      </c>
      <c r="I1632" s="15" t="s">
        <v>1108</v>
      </c>
    </row>
    <row r="1633" spans="1:9" x14ac:dyDescent="0.25">
      <c r="A1633" s="1">
        <v>46200</v>
      </c>
      <c r="B1633">
        <v>32</v>
      </c>
      <c r="C1633" s="15" t="s">
        <v>76</v>
      </c>
      <c r="D1633" s="15" t="s">
        <v>18</v>
      </c>
      <c r="E1633" s="15" t="s">
        <v>479</v>
      </c>
      <c r="F1633">
        <v>32</v>
      </c>
      <c r="G1633">
        <v>19</v>
      </c>
      <c r="H1633">
        <v>96</v>
      </c>
      <c r="I1633" s="15" t="s">
        <v>1109</v>
      </c>
    </row>
    <row r="1634" spans="1:9" x14ac:dyDescent="0.25">
      <c r="A1634" s="1">
        <v>46200</v>
      </c>
      <c r="B1634">
        <v>33</v>
      </c>
      <c r="C1634" s="15" t="s">
        <v>147</v>
      </c>
      <c r="D1634" s="15" t="s">
        <v>148</v>
      </c>
      <c r="E1634" s="15" t="s">
        <v>145</v>
      </c>
      <c r="F1634">
        <v>31</v>
      </c>
      <c r="G1634">
        <v>6</v>
      </c>
      <c r="H1634">
        <v>96</v>
      </c>
      <c r="I1634" s="15" t="s">
        <v>1110</v>
      </c>
    </row>
    <row r="1635" spans="1:9" x14ac:dyDescent="0.25">
      <c r="A1635" s="1">
        <v>46200</v>
      </c>
      <c r="B1635">
        <v>34</v>
      </c>
      <c r="C1635" s="15" t="s">
        <v>104</v>
      </c>
      <c r="D1635" s="15" t="s">
        <v>105</v>
      </c>
      <c r="E1635" s="15" t="s">
        <v>138</v>
      </c>
      <c r="F1635">
        <v>16</v>
      </c>
      <c r="G1635">
        <v>19</v>
      </c>
      <c r="H1635">
        <v>91</v>
      </c>
      <c r="I1635" s="15" t="s">
        <v>1111</v>
      </c>
    </row>
    <row r="1636" spans="1:9" x14ac:dyDescent="0.25">
      <c r="A1636" s="1">
        <v>46200</v>
      </c>
      <c r="B1636">
        <v>35</v>
      </c>
      <c r="C1636" s="15" t="s">
        <v>94</v>
      </c>
      <c r="D1636" s="15" t="s">
        <v>95</v>
      </c>
      <c r="E1636" s="15" t="s">
        <v>157</v>
      </c>
      <c r="F1636">
        <v>34</v>
      </c>
      <c r="G1636">
        <v>4</v>
      </c>
      <c r="H1636">
        <v>90</v>
      </c>
      <c r="I1636" s="15" t="s">
        <v>1112</v>
      </c>
    </row>
    <row r="1637" spans="1:9" x14ac:dyDescent="0.25">
      <c r="A1637" s="1">
        <v>46200</v>
      </c>
      <c r="B1637">
        <v>36</v>
      </c>
      <c r="C1637" s="15" t="s">
        <v>284</v>
      </c>
      <c r="D1637" s="15" t="s">
        <v>285</v>
      </c>
      <c r="E1637" s="15" t="s">
        <v>96</v>
      </c>
      <c r="F1637">
        <v>2</v>
      </c>
      <c r="G1637">
        <v>5</v>
      </c>
      <c r="H1637">
        <v>89</v>
      </c>
      <c r="I1637" s="15" t="s">
        <v>1113</v>
      </c>
    </row>
    <row r="1638" spans="1:9" x14ac:dyDescent="0.25">
      <c r="A1638" s="1">
        <v>46200</v>
      </c>
      <c r="B1638">
        <v>37</v>
      </c>
      <c r="C1638" s="15" t="s">
        <v>412</v>
      </c>
      <c r="D1638" s="15" t="s">
        <v>413</v>
      </c>
      <c r="E1638" s="15" t="s">
        <v>130</v>
      </c>
      <c r="F1638">
        <v>26</v>
      </c>
      <c r="G1638">
        <v>4</v>
      </c>
      <c r="H1638">
        <v>87</v>
      </c>
      <c r="I1638" s="15" t="s">
        <v>1114</v>
      </c>
    </row>
    <row r="1639" spans="1:9" x14ac:dyDescent="0.25">
      <c r="A1639" s="1">
        <v>46200</v>
      </c>
      <c r="B1639">
        <v>38</v>
      </c>
      <c r="C1639" s="15" t="s">
        <v>312</v>
      </c>
      <c r="D1639" s="15" t="s">
        <v>313</v>
      </c>
      <c r="E1639" s="15" t="s">
        <v>22</v>
      </c>
      <c r="F1639">
        <v>38</v>
      </c>
      <c r="G1639">
        <v>1</v>
      </c>
      <c r="H1639">
        <v>86</v>
      </c>
      <c r="I1639" s="15" t="s">
        <v>1115</v>
      </c>
    </row>
    <row r="1640" spans="1:9" x14ac:dyDescent="0.25">
      <c r="A1640" s="1">
        <v>46200</v>
      </c>
      <c r="B1640">
        <v>39</v>
      </c>
      <c r="C1640" s="15" t="s">
        <v>770</v>
      </c>
      <c r="D1640" s="15" t="s">
        <v>73</v>
      </c>
      <c r="E1640" s="15" t="s">
        <v>142</v>
      </c>
      <c r="F1640">
        <v>11</v>
      </c>
      <c r="G1640">
        <v>23</v>
      </c>
      <c r="H1640">
        <v>85</v>
      </c>
      <c r="I1640" s="15" t="s">
        <v>1116</v>
      </c>
    </row>
    <row r="1641" spans="1:9" x14ac:dyDescent="0.25">
      <c r="A1641" s="1">
        <v>46200</v>
      </c>
      <c r="B1641">
        <v>40</v>
      </c>
      <c r="C1641" s="15" t="s">
        <v>174</v>
      </c>
      <c r="D1641" s="15" t="s">
        <v>175</v>
      </c>
      <c r="E1641" s="15" t="s">
        <v>385</v>
      </c>
      <c r="F1641">
        <v>15</v>
      </c>
      <c r="G1641">
        <v>20</v>
      </c>
      <c r="H1641">
        <v>84</v>
      </c>
      <c r="I1641" s="15" t="s">
        <v>1117</v>
      </c>
    </row>
    <row r="1642" spans="1:9" x14ac:dyDescent="0.25">
      <c r="A1642" s="1">
        <v>46200</v>
      </c>
      <c r="B1642">
        <v>41</v>
      </c>
      <c r="C1642" s="15" t="s">
        <v>459</v>
      </c>
      <c r="D1642" s="15" t="s">
        <v>62</v>
      </c>
      <c r="E1642" s="15" t="s">
        <v>110</v>
      </c>
      <c r="F1642">
        <v>3</v>
      </c>
      <c r="G1642">
        <v>5</v>
      </c>
      <c r="H1642">
        <v>81</v>
      </c>
      <c r="I1642" s="15" t="s">
        <v>1118</v>
      </c>
    </row>
    <row r="1643" spans="1:9" x14ac:dyDescent="0.25">
      <c r="A1643" s="1">
        <v>46200</v>
      </c>
      <c r="B1643">
        <v>42</v>
      </c>
      <c r="C1643" s="15" t="s">
        <v>144</v>
      </c>
      <c r="D1643" s="15" t="s">
        <v>10</v>
      </c>
      <c r="E1643" s="15" t="s">
        <v>180</v>
      </c>
      <c r="F1643">
        <v>21</v>
      </c>
      <c r="G1643">
        <v>13</v>
      </c>
      <c r="H1643">
        <v>78</v>
      </c>
      <c r="I1643" s="15" t="s">
        <v>1119</v>
      </c>
    </row>
    <row r="1644" spans="1:9" x14ac:dyDescent="0.25">
      <c r="A1644" s="1">
        <v>46200</v>
      </c>
      <c r="B1644">
        <v>43</v>
      </c>
      <c r="C1644" s="15" t="s">
        <v>406</v>
      </c>
      <c r="D1644" s="15" t="s">
        <v>407</v>
      </c>
      <c r="E1644" s="15" t="s">
        <v>388</v>
      </c>
      <c r="F1644">
        <v>26</v>
      </c>
      <c r="G1644">
        <v>20</v>
      </c>
      <c r="H1644">
        <v>77</v>
      </c>
      <c r="I1644" s="15" t="s">
        <v>1120</v>
      </c>
    </row>
    <row r="1645" spans="1:9" x14ac:dyDescent="0.25">
      <c r="A1645" s="1">
        <v>46200</v>
      </c>
      <c r="B1645">
        <v>44</v>
      </c>
      <c r="C1645" s="15" t="s">
        <v>350</v>
      </c>
      <c r="D1645" s="15" t="s">
        <v>62</v>
      </c>
      <c r="E1645" s="15" t="s">
        <v>121</v>
      </c>
      <c r="F1645">
        <v>6</v>
      </c>
      <c r="G1645">
        <v>5</v>
      </c>
      <c r="H1645">
        <v>75</v>
      </c>
      <c r="I1645" s="15" t="s">
        <v>1121</v>
      </c>
    </row>
    <row r="1646" spans="1:9" x14ac:dyDescent="0.25">
      <c r="A1646" s="1">
        <v>46200</v>
      </c>
      <c r="B1646">
        <v>45</v>
      </c>
      <c r="C1646" s="15" t="s">
        <v>277</v>
      </c>
      <c r="D1646" s="15" t="s">
        <v>62</v>
      </c>
      <c r="E1646" s="15" t="s">
        <v>149</v>
      </c>
      <c r="F1646">
        <v>9</v>
      </c>
      <c r="G1646">
        <v>5</v>
      </c>
      <c r="H1646">
        <v>75</v>
      </c>
      <c r="I1646" s="15" t="s">
        <v>1122</v>
      </c>
    </row>
    <row r="1647" spans="1:9" x14ac:dyDescent="0.25">
      <c r="A1647" s="1">
        <v>46200</v>
      </c>
      <c r="B1647">
        <v>46</v>
      </c>
      <c r="C1647" s="15" t="s">
        <v>393</v>
      </c>
      <c r="D1647" s="15" t="s">
        <v>394</v>
      </c>
      <c r="E1647" s="15" t="s">
        <v>184</v>
      </c>
      <c r="F1647">
        <v>4</v>
      </c>
      <c r="G1647">
        <v>15</v>
      </c>
      <c r="H1647">
        <v>74</v>
      </c>
      <c r="I1647" s="15" t="s">
        <v>1123</v>
      </c>
    </row>
    <row r="1648" spans="1:9" x14ac:dyDescent="0.25">
      <c r="A1648" s="1">
        <v>46200</v>
      </c>
      <c r="B1648">
        <v>47</v>
      </c>
      <c r="C1648" s="15" t="s">
        <v>910</v>
      </c>
      <c r="D1648" s="15" t="s">
        <v>413</v>
      </c>
      <c r="E1648" s="15" t="s">
        <v>164</v>
      </c>
      <c r="F1648">
        <v>7</v>
      </c>
      <c r="G1648">
        <v>21</v>
      </c>
      <c r="H1648">
        <v>74</v>
      </c>
      <c r="I1648" s="15" t="s">
        <v>1124</v>
      </c>
    </row>
    <row r="1649" spans="1:9" x14ac:dyDescent="0.25">
      <c r="A1649" s="1">
        <v>46200</v>
      </c>
      <c r="B1649">
        <v>48</v>
      </c>
      <c r="C1649" s="15" t="s">
        <v>178</v>
      </c>
      <c r="D1649" s="15" t="s">
        <v>179</v>
      </c>
      <c r="E1649" s="15" t="s">
        <v>188</v>
      </c>
      <c r="F1649">
        <v>33</v>
      </c>
      <c r="G1649">
        <v>13</v>
      </c>
      <c r="H1649">
        <v>73</v>
      </c>
      <c r="I1649" s="15" t="s">
        <v>1125</v>
      </c>
    </row>
    <row r="1650" spans="1:9" x14ac:dyDescent="0.25">
      <c r="A1650" s="1">
        <v>46200</v>
      </c>
      <c r="B1650">
        <v>49</v>
      </c>
      <c r="C1650" s="15" t="s">
        <v>803</v>
      </c>
      <c r="D1650" s="15" t="s">
        <v>299</v>
      </c>
      <c r="E1650" s="15" t="s">
        <v>125</v>
      </c>
      <c r="F1650">
        <v>24</v>
      </c>
      <c r="G1650">
        <v>20</v>
      </c>
      <c r="H1650">
        <v>72</v>
      </c>
      <c r="I1650" s="15" t="s">
        <v>1126</v>
      </c>
    </row>
    <row r="1651" spans="1:9" x14ac:dyDescent="0.25">
      <c r="A1651" s="1">
        <v>46200</v>
      </c>
      <c r="B1651">
        <v>50</v>
      </c>
      <c r="C1651" s="15" t="s">
        <v>912</v>
      </c>
      <c r="D1651" s="15" t="s">
        <v>156</v>
      </c>
      <c r="E1651" s="15" t="s">
        <v>168</v>
      </c>
      <c r="F1651">
        <v>6</v>
      </c>
      <c r="G1651">
        <v>20</v>
      </c>
      <c r="H1651">
        <v>72</v>
      </c>
      <c r="I1651" s="15" t="s">
        <v>1127</v>
      </c>
    </row>
    <row r="1652" spans="1:9" x14ac:dyDescent="0.25">
      <c r="A1652" s="1">
        <v>46200</v>
      </c>
      <c r="B1652">
        <v>51</v>
      </c>
      <c r="C1652" s="15" t="s">
        <v>434</v>
      </c>
      <c r="D1652" s="15" t="s">
        <v>435</v>
      </c>
      <c r="E1652" s="15" t="s">
        <v>176</v>
      </c>
      <c r="F1652">
        <v>37</v>
      </c>
      <c r="G1652">
        <v>14</v>
      </c>
      <c r="H1652">
        <v>70</v>
      </c>
      <c r="I1652" s="15" t="s">
        <v>1128</v>
      </c>
    </row>
    <row r="1653" spans="1:9" x14ac:dyDescent="0.25">
      <c r="A1653" s="1">
        <v>46200</v>
      </c>
      <c r="B1653">
        <v>52</v>
      </c>
      <c r="C1653" s="15" t="s">
        <v>532</v>
      </c>
      <c r="D1653" s="15" t="s">
        <v>233</v>
      </c>
      <c r="E1653" s="15" t="s">
        <v>195</v>
      </c>
      <c r="F1653">
        <v>19</v>
      </c>
      <c r="G1653">
        <v>26</v>
      </c>
      <c r="H1653">
        <v>69</v>
      </c>
      <c r="I1653" s="15" t="s">
        <v>1129</v>
      </c>
    </row>
    <row r="1654" spans="1:9" x14ac:dyDescent="0.25">
      <c r="A1654" s="1">
        <v>46200</v>
      </c>
      <c r="B1654">
        <v>53</v>
      </c>
      <c r="C1654" s="15" t="s">
        <v>182</v>
      </c>
      <c r="D1654" s="15" t="s">
        <v>183</v>
      </c>
      <c r="E1654" s="15" t="s">
        <v>214</v>
      </c>
      <c r="F1654">
        <v>51</v>
      </c>
      <c r="G1654">
        <v>10</v>
      </c>
      <c r="H1654">
        <v>67</v>
      </c>
      <c r="I1654" s="15" t="s">
        <v>1130</v>
      </c>
    </row>
    <row r="1655" spans="1:9" x14ac:dyDescent="0.25">
      <c r="A1655" s="1">
        <v>46200</v>
      </c>
      <c r="B1655">
        <v>54</v>
      </c>
      <c r="C1655" s="15" t="s">
        <v>166</v>
      </c>
      <c r="D1655" s="15" t="s">
        <v>167</v>
      </c>
      <c r="E1655" s="15" t="s">
        <v>418</v>
      </c>
      <c r="F1655">
        <v>42</v>
      </c>
      <c r="G1655">
        <v>5</v>
      </c>
      <c r="H1655">
        <v>66</v>
      </c>
      <c r="I1655" s="15" t="s">
        <v>1131</v>
      </c>
    </row>
    <row r="1656" spans="1:9" x14ac:dyDescent="0.25">
      <c r="A1656" s="1">
        <v>46200</v>
      </c>
      <c r="B1656">
        <v>55</v>
      </c>
      <c r="C1656" s="15" t="s">
        <v>322</v>
      </c>
      <c r="D1656" s="15" t="s">
        <v>323</v>
      </c>
      <c r="E1656" s="15" t="s">
        <v>210</v>
      </c>
      <c r="F1656">
        <v>1</v>
      </c>
      <c r="G1656">
        <v>13</v>
      </c>
      <c r="H1656">
        <v>66</v>
      </c>
      <c r="I1656" s="15" t="s">
        <v>1132</v>
      </c>
    </row>
    <row r="1657" spans="1:9" x14ac:dyDescent="0.25">
      <c r="A1657" s="1">
        <v>46200</v>
      </c>
      <c r="B1657">
        <v>56</v>
      </c>
      <c r="C1657" s="15" t="s">
        <v>398</v>
      </c>
      <c r="D1657" s="15" t="s">
        <v>399</v>
      </c>
      <c r="E1657" s="15" t="s">
        <v>153</v>
      </c>
      <c r="F1657">
        <v>21</v>
      </c>
      <c r="G1657">
        <v>16</v>
      </c>
      <c r="H1657">
        <v>64</v>
      </c>
      <c r="I1657" s="15" t="s">
        <v>1133</v>
      </c>
    </row>
    <row r="1658" spans="1:9" x14ac:dyDescent="0.25">
      <c r="A1658" s="1">
        <v>46200</v>
      </c>
      <c r="B1658">
        <v>57</v>
      </c>
      <c r="C1658" s="15" t="s">
        <v>244</v>
      </c>
      <c r="D1658" s="15" t="s">
        <v>245</v>
      </c>
      <c r="E1658" s="15" t="s">
        <v>242</v>
      </c>
      <c r="F1658">
        <v>55</v>
      </c>
      <c r="G1658">
        <v>11</v>
      </c>
      <c r="H1658">
        <v>63</v>
      </c>
      <c r="I1658" s="15" t="s">
        <v>1134</v>
      </c>
    </row>
    <row r="1659" spans="1:9" x14ac:dyDescent="0.25">
      <c r="A1659" s="1">
        <v>46200</v>
      </c>
      <c r="B1659">
        <v>58</v>
      </c>
      <c r="C1659" s="15" t="s">
        <v>224</v>
      </c>
      <c r="D1659" s="15" t="s">
        <v>225</v>
      </c>
      <c r="E1659" s="15" t="s">
        <v>256</v>
      </c>
      <c r="F1659">
        <v>17</v>
      </c>
      <c r="G1659">
        <v>18</v>
      </c>
      <c r="H1659">
        <v>61</v>
      </c>
      <c r="I1659" s="15" t="s">
        <v>1135</v>
      </c>
    </row>
    <row r="1660" spans="1:9" x14ac:dyDescent="0.25">
      <c r="A1660" s="1">
        <v>46200</v>
      </c>
      <c r="B1660">
        <v>59</v>
      </c>
      <c r="C1660" s="15" t="s">
        <v>155</v>
      </c>
      <c r="D1660" s="15" t="s">
        <v>156</v>
      </c>
      <c r="E1660" s="15" t="s">
        <v>271</v>
      </c>
      <c r="F1660">
        <v>56</v>
      </c>
      <c r="G1660">
        <v>8</v>
      </c>
      <c r="H1660">
        <v>59</v>
      </c>
      <c r="I1660" s="15" t="s">
        <v>1136</v>
      </c>
    </row>
    <row r="1661" spans="1:9" x14ac:dyDescent="0.25">
      <c r="A1661" s="1">
        <v>46200</v>
      </c>
      <c r="B1661">
        <v>60</v>
      </c>
      <c r="C1661" s="15" t="s">
        <v>209</v>
      </c>
      <c r="D1661" s="15" t="s">
        <v>156</v>
      </c>
      <c r="E1661" s="15" t="s">
        <v>230</v>
      </c>
      <c r="F1661">
        <v>9</v>
      </c>
      <c r="G1661">
        <v>8</v>
      </c>
      <c r="H1661">
        <v>59</v>
      </c>
      <c r="I1661" s="15" t="s">
        <v>1137</v>
      </c>
    </row>
    <row r="1662" spans="1:9" x14ac:dyDescent="0.25">
      <c r="A1662" s="1">
        <v>46200</v>
      </c>
      <c r="B1662">
        <v>61</v>
      </c>
      <c r="C1662" s="15" t="s">
        <v>186</v>
      </c>
      <c r="D1662" s="15" t="s">
        <v>187</v>
      </c>
      <c r="E1662" s="15" t="s">
        <v>250</v>
      </c>
      <c r="F1662">
        <v>61</v>
      </c>
      <c r="G1662">
        <v>3</v>
      </c>
      <c r="H1662">
        <v>58</v>
      </c>
      <c r="I1662" s="15" t="s">
        <v>1138</v>
      </c>
    </row>
    <row r="1663" spans="1:9" x14ac:dyDescent="0.25">
      <c r="A1663" s="1">
        <v>46200</v>
      </c>
      <c r="B1663">
        <v>62</v>
      </c>
      <c r="C1663" s="15" t="s">
        <v>140</v>
      </c>
      <c r="D1663" s="15" t="s">
        <v>141</v>
      </c>
      <c r="E1663" s="15" t="s">
        <v>260</v>
      </c>
      <c r="F1663">
        <v>53</v>
      </c>
      <c r="G1663">
        <v>13</v>
      </c>
      <c r="H1663">
        <v>57</v>
      </c>
      <c r="I1663" s="15" t="s">
        <v>1139</v>
      </c>
    </row>
    <row r="1664" spans="1:9" x14ac:dyDescent="0.25">
      <c r="A1664" s="1">
        <v>46200</v>
      </c>
      <c r="B1664">
        <v>63</v>
      </c>
      <c r="C1664" s="15" t="s">
        <v>280</v>
      </c>
      <c r="D1664" s="15" t="s">
        <v>281</v>
      </c>
      <c r="E1664" s="15" t="s">
        <v>282</v>
      </c>
      <c r="F1664">
        <v>63</v>
      </c>
      <c r="G1664">
        <v>2</v>
      </c>
      <c r="H1664">
        <v>57</v>
      </c>
      <c r="I1664" s="15" t="s">
        <v>1140</v>
      </c>
    </row>
    <row r="1665" spans="1:9" x14ac:dyDescent="0.25">
      <c r="A1665" s="1">
        <v>46200</v>
      </c>
      <c r="B1665">
        <v>64</v>
      </c>
      <c r="C1665" s="15" t="s">
        <v>162</v>
      </c>
      <c r="D1665" s="15" t="s">
        <v>163</v>
      </c>
      <c r="E1665" s="15" t="s">
        <v>427</v>
      </c>
      <c r="F1665">
        <v>64</v>
      </c>
      <c r="G1665">
        <v>10</v>
      </c>
      <c r="H1665">
        <v>56</v>
      </c>
      <c r="I1665" s="15" t="s">
        <v>1141</v>
      </c>
    </row>
    <row r="1666" spans="1:9" x14ac:dyDescent="0.25">
      <c r="A1666" s="1">
        <v>46200</v>
      </c>
      <c r="B1666">
        <v>65</v>
      </c>
      <c r="C1666" s="15" t="s">
        <v>956</v>
      </c>
      <c r="D1666" s="15" t="s">
        <v>62</v>
      </c>
      <c r="E1666" s="15" t="s">
        <v>203</v>
      </c>
      <c r="F1666">
        <v>11</v>
      </c>
      <c r="G1666">
        <v>5</v>
      </c>
      <c r="H1666">
        <v>54</v>
      </c>
      <c r="I1666" s="15" t="s">
        <v>1142</v>
      </c>
    </row>
    <row r="1667" spans="1:9" x14ac:dyDescent="0.25">
      <c r="A1667" s="1">
        <v>46200</v>
      </c>
      <c r="B1667">
        <v>66</v>
      </c>
      <c r="C1667" s="15" t="s">
        <v>907</v>
      </c>
      <c r="D1667" s="15" t="s">
        <v>908</v>
      </c>
      <c r="E1667" s="15" t="s">
        <v>253</v>
      </c>
      <c r="F1667">
        <v>32</v>
      </c>
      <c r="G1667">
        <v>29</v>
      </c>
      <c r="H1667">
        <v>54</v>
      </c>
      <c r="I1667" s="15" t="s">
        <v>1143</v>
      </c>
    </row>
    <row r="1668" spans="1:9" x14ac:dyDescent="0.25">
      <c r="A1668" s="1">
        <v>46200</v>
      </c>
      <c r="B1668">
        <v>67</v>
      </c>
      <c r="C1668" s="15" t="s">
        <v>1144</v>
      </c>
      <c r="D1668" s="15" t="s">
        <v>10</v>
      </c>
      <c r="E1668" s="15" t="s">
        <v>207</v>
      </c>
      <c r="F1668">
        <v>27</v>
      </c>
      <c r="G1668">
        <v>20</v>
      </c>
      <c r="H1668">
        <v>54</v>
      </c>
      <c r="I1668" s="15" t="s">
        <v>1145</v>
      </c>
    </row>
    <row r="1669" spans="1:9" x14ac:dyDescent="0.25">
      <c r="A1669" s="1">
        <v>46200</v>
      </c>
      <c r="B1669">
        <v>68</v>
      </c>
      <c r="C1669" s="15" t="s">
        <v>1146</v>
      </c>
      <c r="D1669" s="15" t="s">
        <v>175</v>
      </c>
      <c r="E1669" s="15" t="s">
        <v>234</v>
      </c>
      <c r="F1669">
        <v>14</v>
      </c>
      <c r="G1669">
        <v>20</v>
      </c>
      <c r="H1669">
        <v>53</v>
      </c>
      <c r="I1669" s="15" t="s">
        <v>1147</v>
      </c>
    </row>
    <row r="1670" spans="1:9" x14ac:dyDescent="0.25">
      <c r="A1670" s="1">
        <v>46200</v>
      </c>
      <c r="B1670">
        <v>69</v>
      </c>
      <c r="C1670" s="15" t="s">
        <v>1148</v>
      </c>
      <c r="D1670" s="15" t="s">
        <v>323</v>
      </c>
      <c r="E1670" s="15" t="s">
        <v>22</v>
      </c>
      <c r="F1670">
        <v>69</v>
      </c>
      <c r="G1670">
        <v>1</v>
      </c>
      <c r="H1670">
        <v>53</v>
      </c>
      <c r="I1670" s="15" t="s">
        <v>1149</v>
      </c>
    </row>
    <row r="1671" spans="1:9" x14ac:dyDescent="0.25">
      <c r="A1671" s="1">
        <v>46200</v>
      </c>
      <c r="B1671">
        <v>70</v>
      </c>
      <c r="C1671" s="15" t="s">
        <v>959</v>
      </c>
      <c r="D1671" s="15" t="s">
        <v>960</v>
      </c>
      <c r="E1671" s="15" t="s">
        <v>226</v>
      </c>
      <c r="F1671">
        <v>12</v>
      </c>
      <c r="G1671">
        <v>5</v>
      </c>
      <c r="H1671">
        <v>52</v>
      </c>
      <c r="I1671" s="15" t="s">
        <v>1150</v>
      </c>
    </row>
    <row r="1672" spans="1:9" x14ac:dyDescent="0.25">
      <c r="A1672" s="1">
        <v>46200</v>
      </c>
      <c r="B1672">
        <v>71</v>
      </c>
      <c r="C1672" s="15" t="s">
        <v>212</v>
      </c>
      <c r="D1672" s="15" t="s">
        <v>213</v>
      </c>
      <c r="E1672" s="15" t="s">
        <v>286</v>
      </c>
      <c r="F1672">
        <v>49</v>
      </c>
      <c r="G1672">
        <v>20</v>
      </c>
      <c r="H1672">
        <v>51</v>
      </c>
      <c r="I1672" s="15" t="s">
        <v>1151</v>
      </c>
    </row>
    <row r="1673" spans="1:9" x14ac:dyDescent="0.25">
      <c r="A1673" s="1">
        <v>46200</v>
      </c>
      <c r="B1673">
        <v>72</v>
      </c>
      <c r="C1673" s="15" t="s">
        <v>216</v>
      </c>
      <c r="D1673" s="15" t="s">
        <v>8670</v>
      </c>
      <c r="E1673" s="15" t="s">
        <v>314</v>
      </c>
      <c r="F1673">
        <v>72</v>
      </c>
      <c r="G1673">
        <v>3</v>
      </c>
      <c r="H1673">
        <v>51</v>
      </c>
      <c r="I1673" s="15" t="s">
        <v>8733</v>
      </c>
    </row>
    <row r="1674" spans="1:9" x14ac:dyDescent="0.25">
      <c r="A1674" s="1">
        <v>46200</v>
      </c>
      <c r="B1674">
        <v>73</v>
      </c>
      <c r="C1674" s="15" t="s">
        <v>288</v>
      </c>
      <c r="D1674" s="15" t="s">
        <v>289</v>
      </c>
      <c r="E1674" s="15" t="s">
        <v>172</v>
      </c>
      <c r="F1674">
        <v>31</v>
      </c>
      <c r="G1674">
        <v>20</v>
      </c>
      <c r="H1674">
        <v>48</v>
      </c>
      <c r="I1674" s="15" t="s">
        <v>1152</v>
      </c>
    </row>
    <row r="1675" spans="1:9" x14ac:dyDescent="0.25">
      <c r="A1675" s="1">
        <v>46200</v>
      </c>
      <c r="B1675">
        <v>74</v>
      </c>
      <c r="C1675" s="15" t="s">
        <v>258</v>
      </c>
      <c r="D1675" s="15" t="s">
        <v>259</v>
      </c>
      <c r="E1675" s="15" t="s">
        <v>264</v>
      </c>
      <c r="F1675">
        <v>67</v>
      </c>
      <c r="G1675">
        <v>6</v>
      </c>
      <c r="H1675">
        <v>48</v>
      </c>
      <c r="I1675" s="15" t="s">
        <v>1153</v>
      </c>
    </row>
    <row r="1676" spans="1:9" x14ac:dyDescent="0.25">
      <c r="A1676" s="1">
        <v>46200</v>
      </c>
      <c r="B1676">
        <v>75</v>
      </c>
      <c r="C1676" s="15" t="s">
        <v>112</v>
      </c>
      <c r="D1676" s="15" t="s">
        <v>113</v>
      </c>
      <c r="E1676" s="15" t="s">
        <v>22</v>
      </c>
      <c r="F1676">
        <v>75</v>
      </c>
      <c r="G1676">
        <v>1</v>
      </c>
      <c r="H1676">
        <v>47</v>
      </c>
      <c r="I1676" s="15" t="s">
        <v>1154</v>
      </c>
    </row>
    <row r="1677" spans="1:9" x14ac:dyDescent="0.25">
      <c r="A1677" s="1">
        <v>46200</v>
      </c>
      <c r="B1677">
        <v>76</v>
      </c>
      <c r="C1677" s="15" t="s">
        <v>252</v>
      </c>
      <c r="D1677" s="15" t="s">
        <v>156</v>
      </c>
      <c r="E1677" s="15" t="s">
        <v>307</v>
      </c>
      <c r="F1677">
        <v>26</v>
      </c>
      <c r="G1677">
        <v>8</v>
      </c>
      <c r="H1677">
        <v>47</v>
      </c>
      <c r="I1677" s="15" t="s">
        <v>1155</v>
      </c>
    </row>
    <row r="1678" spans="1:9" x14ac:dyDescent="0.25">
      <c r="A1678" s="1">
        <v>46200</v>
      </c>
      <c r="B1678">
        <v>77</v>
      </c>
      <c r="C1678" s="15" t="s">
        <v>319</v>
      </c>
      <c r="D1678" s="15" t="s">
        <v>10</v>
      </c>
      <c r="E1678" s="15" t="s">
        <v>296</v>
      </c>
      <c r="F1678">
        <v>20</v>
      </c>
      <c r="G1678">
        <v>10</v>
      </c>
      <c r="H1678">
        <v>47</v>
      </c>
      <c r="I1678" s="15" t="s">
        <v>1156</v>
      </c>
    </row>
    <row r="1679" spans="1:9" x14ac:dyDescent="0.25">
      <c r="A1679" s="1">
        <v>46200</v>
      </c>
      <c r="B1679">
        <v>78</v>
      </c>
      <c r="C1679" s="15" t="s">
        <v>968</v>
      </c>
      <c r="D1679" s="15" t="s">
        <v>62</v>
      </c>
      <c r="E1679" s="15" t="s">
        <v>275</v>
      </c>
      <c r="F1679">
        <v>2</v>
      </c>
      <c r="G1679">
        <v>17</v>
      </c>
      <c r="H1679">
        <v>47</v>
      </c>
      <c r="I1679" s="15" t="s">
        <v>1157</v>
      </c>
    </row>
    <row r="1680" spans="1:9" x14ac:dyDescent="0.25">
      <c r="A1680" s="1">
        <v>46200</v>
      </c>
      <c r="B1680">
        <v>79</v>
      </c>
      <c r="C1680" s="15" t="s">
        <v>854</v>
      </c>
      <c r="D1680" s="15" t="s">
        <v>105</v>
      </c>
      <c r="E1680" s="15" t="s">
        <v>290</v>
      </c>
      <c r="F1680">
        <v>32</v>
      </c>
      <c r="G1680">
        <v>17</v>
      </c>
      <c r="H1680">
        <v>46</v>
      </c>
      <c r="I1680" s="15" t="s">
        <v>1158</v>
      </c>
    </row>
    <row r="1681" spans="1:9" x14ac:dyDescent="0.25">
      <c r="A1681" s="1">
        <v>46200</v>
      </c>
      <c r="B1681">
        <v>80</v>
      </c>
      <c r="C1681" s="15" t="s">
        <v>1061</v>
      </c>
      <c r="D1681" s="15" t="s">
        <v>62</v>
      </c>
      <c r="E1681" s="15" t="s">
        <v>278</v>
      </c>
      <c r="F1681">
        <v>8</v>
      </c>
      <c r="G1681">
        <v>5</v>
      </c>
      <c r="H1681">
        <v>46</v>
      </c>
      <c r="I1681" s="15" t="s">
        <v>1159</v>
      </c>
    </row>
    <row r="1682" spans="1:9" x14ac:dyDescent="0.25">
      <c r="A1682" s="1">
        <v>46200</v>
      </c>
      <c r="B1682">
        <v>81</v>
      </c>
      <c r="C1682" s="15" t="s">
        <v>481</v>
      </c>
      <c r="D1682" s="15" t="s">
        <v>299</v>
      </c>
      <c r="E1682" s="15" t="s">
        <v>320</v>
      </c>
      <c r="F1682">
        <v>70</v>
      </c>
      <c r="G1682">
        <v>6</v>
      </c>
      <c r="H1682">
        <v>46</v>
      </c>
      <c r="I1682" s="15" t="s">
        <v>1160</v>
      </c>
    </row>
    <row r="1683" spans="1:9" x14ac:dyDescent="0.25">
      <c r="A1683" s="1">
        <v>46200</v>
      </c>
      <c r="B1683">
        <v>82</v>
      </c>
      <c r="C1683" s="15" t="s">
        <v>240</v>
      </c>
      <c r="D1683" s="15" t="s">
        <v>241</v>
      </c>
      <c r="E1683" s="15" t="s">
        <v>300</v>
      </c>
      <c r="F1683">
        <v>75</v>
      </c>
      <c r="G1683">
        <v>10</v>
      </c>
      <c r="H1683">
        <v>46</v>
      </c>
      <c r="I1683" s="15" t="s">
        <v>1161</v>
      </c>
    </row>
    <row r="1684" spans="1:9" x14ac:dyDescent="0.25">
      <c r="A1684" s="1">
        <v>46200</v>
      </c>
      <c r="B1684">
        <v>83</v>
      </c>
      <c r="C1684" s="15" t="s">
        <v>1063</v>
      </c>
      <c r="D1684" s="15" t="s">
        <v>62</v>
      </c>
      <c r="E1684" s="15" t="s">
        <v>222</v>
      </c>
      <c r="F1684">
        <v>10</v>
      </c>
      <c r="G1684">
        <v>5</v>
      </c>
      <c r="H1684">
        <v>45</v>
      </c>
      <c r="I1684" s="15" t="s">
        <v>1162</v>
      </c>
    </row>
    <row r="1685" spans="1:9" x14ac:dyDescent="0.25">
      <c r="A1685" s="1">
        <v>46200</v>
      </c>
      <c r="B1685">
        <v>84</v>
      </c>
      <c r="C1685" s="15" t="s">
        <v>221</v>
      </c>
      <c r="D1685" s="15" t="s">
        <v>73</v>
      </c>
      <c r="E1685" s="15" t="s">
        <v>355</v>
      </c>
      <c r="F1685">
        <v>46</v>
      </c>
      <c r="G1685">
        <v>12</v>
      </c>
      <c r="H1685">
        <v>44</v>
      </c>
      <c r="I1685" s="15" t="s">
        <v>1163</v>
      </c>
    </row>
    <row r="1686" spans="1:9" x14ac:dyDescent="0.25">
      <c r="A1686" s="1">
        <v>46200</v>
      </c>
      <c r="B1686">
        <v>85</v>
      </c>
      <c r="C1686" s="15" t="s">
        <v>487</v>
      </c>
      <c r="D1686" s="15" t="s">
        <v>488</v>
      </c>
      <c r="E1686" s="15" t="s">
        <v>199</v>
      </c>
      <c r="F1686">
        <v>34</v>
      </c>
      <c r="G1686">
        <v>5</v>
      </c>
      <c r="H1686">
        <v>44</v>
      </c>
      <c r="I1686" s="15" t="s">
        <v>1164</v>
      </c>
    </row>
    <row r="1687" spans="1:9" x14ac:dyDescent="0.25">
      <c r="A1687" s="1">
        <v>46200</v>
      </c>
      <c r="B1687">
        <v>86</v>
      </c>
      <c r="C1687" s="15" t="s">
        <v>1057</v>
      </c>
      <c r="D1687" s="15" t="s">
        <v>62</v>
      </c>
      <c r="E1687" s="15" t="s">
        <v>238</v>
      </c>
      <c r="F1687">
        <v>13</v>
      </c>
      <c r="G1687">
        <v>5</v>
      </c>
      <c r="H1687">
        <v>44</v>
      </c>
      <c r="I1687" s="15" t="s">
        <v>1165</v>
      </c>
    </row>
    <row r="1688" spans="1:9" x14ac:dyDescent="0.25">
      <c r="A1688" s="1">
        <v>46200</v>
      </c>
      <c r="B1688">
        <v>87</v>
      </c>
      <c r="C1688" s="15" t="s">
        <v>248</v>
      </c>
      <c r="D1688" s="15" t="s">
        <v>249</v>
      </c>
      <c r="E1688" s="15" t="s">
        <v>442</v>
      </c>
      <c r="F1688">
        <v>64</v>
      </c>
      <c r="G1688">
        <v>13</v>
      </c>
      <c r="H1688">
        <v>43</v>
      </c>
      <c r="I1688" s="15" t="s">
        <v>1166</v>
      </c>
    </row>
    <row r="1689" spans="1:9" x14ac:dyDescent="0.25">
      <c r="A1689" s="1">
        <v>46200</v>
      </c>
      <c r="B1689">
        <v>88</v>
      </c>
      <c r="C1689" s="15" t="s">
        <v>603</v>
      </c>
      <c r="D1689" s="15" t="s">
        <v>604</v>
      </c>
      <c r="E1689" s="15" t="s">
        <v>482</v>
      </c>
      <c r="F1689">
        <v>88</v>
      </c>
      <c r="G1689">
        <v>6</v>
      </c>
      <c r="H1689">
        <v>43</v>
      </c>
      <c r="I1689" s="15" t="s">
        <v>1167</v>
      </c>
    </row>
    <row r="1690" spans="1:9" x14ac:dyDescent="0.25">
      <c r="A1690" s="1">
        <v>46200</v>
      </c>
      <c r="B1690">
        <v>89</v>
      </c>
      <c r="C1690" s="15" t="s">
        <v>236</v>
      </c>
      <c r="D1690" s="15" t="s">
        <v>237</v>
      </c>
      <c r="E1690" s="15" t="s">
        <v>569</v>
      </c>
      <c r="F1690">
        <v>27</v>
      </c>
      <c r="G1690">
        <v>7</v>
      </c>
      <c r="H1690">
        <v>43</v>
      </c>
      <c r="I1690" s="15" t="s">
        <v>1168</v>
      </c>
    </row>
    <row r="1691" spans="1:9" x14ac:dyDescent="0.25">
      <c r="A1691" s="1">
        <v>46200</v>
      </c>
      <c r="B1691">
        <v>90</v>
      </c>
      <c r="C1691" s="15" t="s">
        <v>1072</v>
      </c>
      <c r="D1691" s="15" t="s">
        <v>1073</v>
      </c>
      <c r="E1691" s="15" t="s">
        <v>476</v>
      </c>
      <c r="F1691">
        <v>82</v>
      </c>
      <c r="G1691">
        <v>10</v>
      </c>
      <c r="H1691">
        <v>43</v>
      </c>
      <c r="I1691" s="15" t="s">
        <v>1169</v>
      </c>
    </row>
    <row r="1692" spans="1:9" x14ac:dyDescent="0.25">
      <c r="A1692" s="1">
        <v>46200</v>
      </c>
      <c r="B1692">
        <v>91</v>
      </c>
      <c r="C1692" s="15" t="s">
        <v>205</v>
      </c>
      <c r="D1692" s="15" t="s">
        <v>206</v>
      </c>
      <c r="E1692" s="15" t="s">
        <v>579</v>
      </c>
      <c r="F1692">
        <v>80</v>
      </c>
      <c r="G1692">
        <v>2</v>
      </c>
      <c r="H1692">
        <v>41</v>
      </c>
      <c r="I1692" s="15" t="s">
        <v>1170</v>
      </c>
    </row>
    <row r="1693" spans="1:9" x14ac:dyDescent="0.25">
      <c r="A1693" s="1">
        <v>46200</v>
      </c>
      <c r="B1693">
        <v>92</v>
      </c>
      <c r="C1693" s="15" t="s">
        <v>860</v>
      </c>
      <c r="D1693" s="15" t="s">
        <v>861</v>
      </c>
      <c r="E1693" s="15" t="s">
        <v>267</v>
      </c>
      <c r="F1693">
        <v>57</v>
      </c>
      <c r="G1693">
        <v>16</v>
      </c>
      <c r="H1693">
        <v>41</v>
      </c>
      <c r="I1693" s="15" t="s">
        <v>1171</v>
      </c>
    </row>
    <row r="1694" spans="1:9" x14ac:dyDescent="0.25">
      <c r="A1694" s="1">
        <v>46200</v>
      </c>
      <c r="B1694">
        <v>93</v>
      </c>
      <c r="C1694" s="15" t="s">
        <v>1172</v>
      </c>
      <c r="D1694" s="15" t="s">
        <v>1173</v>
      </c>
      <c r="E1694" s="15" t="s">
        <v>22</v>
      </c>
      <c r="F1694">
        <v>51</v>
      </c>
      <c r="G1694">
        <v>8</v>
      </c>
      <c r="H1694">
        <v>40</v>
      </c>
      <c r="I1694" s="15" t="s">
        <v>1174</v>
      </c>
    </row>
    <row r="1695" spans="1:9" x14ac:dyDescent="0.25">
      <c r="A1695" s="1">
        <v>46200</v>
      </c>
      <c r="B1695">
        <v>94</v>
      </c>
      <c r="C1695" s="15" t="s">
        <v>1070</v>
      </c>
      <c r="D1695" s="15" t="s">
        <v>124</v>
      </c>
      <c r="E1695" s="15" t="s">
        <v>334</v>
      </c>
      <c r="F1695">
        <v>28</v>
      </c>
      <c r="G1695">
        <v>9</v>
      </c>
      <c r="H1695">
        <v>40</v>
      </c>
      <c r="I1695" s="15" t="s">
        <v>1175</v>
      </c>
    </row>
    <row r="1696" spans="1:9" x14ac:dyDescent="0.25">
      <c r="A1696" s="1">
        <v>46200</v>
      </c>
      <c r="B1696">
        <v>95</v>
      </c>
      <c r="C1696" s="15" t="s">
        <v>502</v>
      </c>
      <c r="D1696" s="15" t="s">
        <v>503</v>
      </c>
      <c r="E1696" s="15" t="s">
        <v>22</v>
      </c>
      <c r="F1696">
        <v>93</v>
      </c>
      <c r="G1696">
        <v>3</v>
      </c>
      <c r="H1696">
        <v>38</v>
      </c>
      <c r="I1696" s="15" t="s">
        <v>1176</v>
      </c>
    </row>
    <row r="1697" spans="1:9" x14ac:dyDescent="0.25">
      <c r="A1697" s="1">
        <v>46200</v>
      </c>
      <c r="B1697">
        <v>96</v>
      </c>
      <c r="C1697" s="15" t="s">
        <v>197</v>
      </c>
      <c r="D1697" s="15" t="s">
        <v>198</v>
      </c>
      <c r="E1697" s="15" t="s">
        <v>324</v>
      </c>
      <c r="F1697">
        <v>76</v>
      </c>
      <c r="G1697">
        <v>9</v>
      </c>
      <c r="H1697">
        <v>39</v>
      </c>
      <c r="I1697" s="15" t="s">
        <v>1177</v>
      </c>
    </row>
    <row r="1698" spans="1:9" x14ac:dyDescent="0.25">
      <c r="A1698" s="1">
        <v>46200</v>
      </c>
      <c r="B1698">
        <v>97</v>
      </c>
      <c r="C1698" s="15" t="s">
        <v>1075</v>
      </c>
      <c r="D1698" s="15" t="s">
        <v>156</v>
      </c>
      <c r="E1698" s="15" t="s">
        <v>469</v>
      </c>
      <c r="F1698">
        <v>20</v>
      </c>
      <c r="G1698">
        <v>14</v>
      </c>
      <c r="H1698">
        <v>38</v>
      </c>
      <c r="I1698" s="15" t="s">
        <v>1178</v>
      </c>
    </row>
    <row r="1699" spans="1:9" x14ac:dyDescent="0.25">
      <c r="A1699" s="1">
        <v>46200</v>
      </c>
      <c r="B1699">
        <v>98</v>
      </c>
      <c r="C1699" s="15" t="s">
        <v>1179</v>
      </c>
      <c r="D1699" s="15" t="s">
        <v>62</v>
      </c>
      <c r="E1699" s="15" t="s">
        <v>310</v>
      </c>
      <c r="F1699">
        <v>23</v>
      </c>
      <c r="G1699">
        <v>5</v>
      </c>
      <c r="H1699">
        <v>38</v>
      </c>
      <c r="I1699" s="15" t="s">
        <v>1180</v>
      </c>
    </row>
    <row r="1700" spans="1:9" x14ac:dyDescent="0.25">
      <c r="A1700" s="1">
        <v>46200</v>
      </c>
      <c r="B1700">
        <v>99</v>
      </c>
      <c r="C1700" s="15" t="s">
        <v>832</v>
      </c>
      <c r="D1700" s="15" t="s">
        <v>833</v>
      </c>
      <c r="E1700" s="15" t="s">
        <v>22</v>
      </c>
      <c r="F1700">
        <v>84</v>
      </c>
      <c r="G1700">
        <v>8</v>
      </c>
      <c r="H1700">
        <v>38</v>
      </c>
      <c r="I1700" s="15" t="s">
        <v>1181</v>
      </c>
    </row>
    <row r="1701" spans="1:9" x14ac:dyDescent="0.25">
      <c r="A1701" s="1">
        <v>46200</v>
      </c>
      <c r="B1701">
        <v>100</v>
      </c>
      <c r="C1701" s="15" t="s">
        <v>332</v>
      </c>
      <c r="D1701" s="15" t="s">
        <v>333</v>
      </c>
      <c r="E1701" s="15" t="s">
        <v>22</v>
      </c>
      <c r="F1701">
        <v>97</v>
      </c>
      <c r="G1701">
        <v>3</v>
      </c>
      <c r="H1701">
        <v>38</v>
      </c>
      <c r="I1701" s="15" t="s">
        <v>1182</v>
      </c>
    </row>
    <row r="1702" spans="1:9" x14ac:dyDescent="0.25">
      <c r="A1702" s="1">
        <v>46193</v>
      </c>
      <c r="B1702">
        <v>1</v>
      </c>
      <c r="C1702" s="15" t="s">
        <v>24</v>
      </c>
      <c r="D1702" s="15" t="s">
        <v>25</v>
      </c>
      <c r="E1702" s="15" t="s">
        <v>22</v>
      </c>
      <c r="F1702">
        <v>1</v>
      </c>
      <c r="G1702">
        <v>1</v>
      </c>
      <c r="H1702">
        <v>399</v>
      </c>
      <c r="I1702" s="15" t="s">
        <v>1183</v>
      </c>
    </row>
    <row r="1703" spans="1:9" x14ac:dyDescent="0.25">
      <c r="A1703" s="1">
        <v>46193</v>
      </c>
      <c r="B1703">
        <v>2</v>
      </c>
      <c r="C1703" s="15" t="s">
        <v>9</v>
      </c>
      <c r="D1703" s="15" t="s">
        <v>10</v>
      </c>
      <c r="E1703" s="15" t="s">
        <v>19</v>
      </c>
      <c r="F1703">
        <v>1</v>
      </c>
      <c r="G1703">
        <v>34</v>
      </c>
      <c r="H1703">
        <v>299</v>
      </c>
      <c r="I1703" s="15" t="s">
        <v>1184</v>
      </c>
    </row>
    <row r="1704" spans="1:9" x14ac:dyDescent="0.25">
      <c r="A1704" s="1">
        <v>46193</v>
      </c>
      <c r="B1704">
        <v>3</v>
      </c>
      <c r="C1704" s="15" t="s">
        <v>61</v>
      </c>
      <c r="D1704" s="15" t="s">
        <v>62</v>
      </c>
      <c r="E1704" s="15" t="s">
        <v>26</v>
      </c>
      <c r="F1704">
        <v>1</v>
      </c>
      <c r="G1704">
        <v>4</v>
      </c>
      <c r="H1704">
        <v>230</v>
      </c>
      <c r="I1704" s="15" t="s">
        <v>1185</v>
      </c>
    </row>
    <row r="1705" spans="1:9" x14ac:dyDescent="0.25">
      <c r="A1705" s="1">
        <v>46193</v>
      </c>
      <c r="B1705">
        <v>4</v>
      </c>
      <c r="C1705" s="15" t="s">
        <v>44</v>
      </c>
      <c r="D1705" s="15" t="s">
        <v>10</v>
      </c>
      <c r="E1705" s="15" t="s">
        <v>34</v>
      </c>
      <c r="F1705">
        <v>2</v>
      </c>
      <c r="G1705">
        <v>17</v>
      </c>
      <c r="H1705">
        <v>212</v>
      </c>
      <c r="I1705" s="15" t="s">
        <v>1186</v>
      </c>
    </row>
    <row r="1706" spans="1:9" x14ac:dyDescent="0.25">
      <c r="A1706" s="1">
        <v>46193</v>
      </c>
      <c r="B1706">
        <v>5</v>
      </c>
      <c r="C1706" s="15" t="s">
        <v>13</v>
      </c>
      <c r="D1706" s="15" t="s">
        <v>14</v>
      </c>
      <c r="E1706" s="15" t="s">
        <v>11</v>
      </c>
      <c r="F1706">
        <v>1</v>
      </c>
      <c r="G1706">
        <v>2</v>
      </c>
      <c r="H1706">
        <v>204</v>
      </c>
      <c r="I1706" s="15" t="s">
        <v>1187</v>
      </c>
    </row>
    <row r="1707" spans="1:9" x14ac:dyDescent="0.25">
      <c r="A1707" s="1">
        <v>46193</v>
      </c>
      <c r="B1707">
        <v>6</v>
      </c>
      <c r="C1707" s="15" t="s">
        <v>54</v>
      </c>
      <c r="D1707" s="15" t="s">
        <v>51</v>
      </c>
      <c r="E1707" s="15" t="s">
        <v>30</v>
      </c>
      <c r="F1707">
        <v>1</v>
      </c>
      <c r="G1707">
        <v>22</v>
      </c>
      <c r="H1707">
        <v>168</v>
      </c>
      <c r="I1707" s="15" t="s">
        <v>1188</v>
      </c>
    </row>
    <row r="1708" spans="1:9" x14ac:dyDescent="0.25">
      <c r="A1708" s="1">
        <v>46193</v>
      </c>
      <c r="B1708">
        <v>7</v>
      </c>
      <c r="C1708" s="15" t="s">
        <v>47</v>
      </c>
      <c r="D1708" s="15" t="s">
        <v>41</v>
      </c>
      <c r="E1708" s="15" t="s">
        <v>38</v>
      </c>
      <c r="F1708">
        <v>2</v>
      </c>
      <c r="G1708">
        <v>42</v>
      </c>
      <c r="H1708">
        <v>167</v>
      </c>
      <c r="I1708" s="15" t="s">
        <v>1189</v>
      </c>
    </row>
    <row r="1709" spans="1:9" x14ac:dyDescent="0.25">
      <c r="A1709" s="1">
        <v>46193</v>
      </c>
      <c r="B1709">
        <v>8</v>
      </c>
      <c r="C1709" s="15" t="s">
        <v>40</v>
      </c>
      <c r="D1709" s="15" t="s">
        <v>41</v>
      </c>
      <c r="E1709" s="15" t="s">
        <v>42</v>
      </c>
      <c r="F1709">
        <v>5</v>
      </c>
      <c r="G1709">
        <v>37</v>
      </c>
      <c r="H1709">
        <v>164</v>
      </c>
      <c r="I1709" s="15" t="s">
        <v>1190</v>
      </c>
    </row>
    <row r="1710" spans="1:9" x14ac:dyDescent="0.25">
      <c r="A1710" s="1">
        <v>46193</v>
      </c>
      <c r="B1710">
        <v>9</v>
      </c>
      <c r="C1710" s="15" t="s">
        <v>32</v>
      </c>
      <c r="D1710" s="15" t="s">
        <v>33</v>
      </c>
      <c r="E1710" s="15" t="s">
        <v>45</v>
      </c>
      <c r="F1710">
        <v>7</v>
      </c>
      <c r="G1710">
        <v>7</v>
      </c>
      <c r="H1710">
        <v>155</v>
      </c>
      <c r="I1710" s="15" t="s">
        <v>1191</v>
      </c>
    </row>
    <row r="1711" spans="1:9" x14ac:dyDescent="0.25">
      <c r="A1711" s="1">
        <v>46193</v>
      </c>
      <c r="B1711">
        <v>10</v>
      </c>
      <c r="C1711" s="15" t="s">
        <v>36</v>
      </c>
      <c r="D1711" s="15" t="s">
        <v>37</v>
      </c>
      <c r="E1711" s="15" t="s">
        <v>48</v>
      </c>
      <c r="F1711">
        <v>10</v>
      </c>
      <c r="G1711">
        <v>37</v>
      </c>
      <c r="H1711">
        <v>151</v>
      </c>
      <c r="I1711" s="15" t="s">
        <v>1192</v>
      </c>
    </row>
    <row r="1712" spans="1:9" x14ac:dyDescent="0.25">
      <c r="A1712" s="1">
        <v>46193</v>
      </c>
      <c r="B1712">
        <v>11</v>
      </c>
      <c r="C1712" s="15" t="s">
        <v>129</v>
      </c>
      <c r="D1712" s="15" t="s">
        <v>62</v>
      </c>
      <c r="E1712" s="15" t="s">
        <v>15</v>
      </c>
      <c r="F1712">
        <v>4</v>
      </c>
      <c r="G1712">
        <v>4</v>
      </c>
      <c r="H1712">
        <v>141</v>
      </c>
      <c r="I1712" s="15" t="s">
        <v>1193</v>
      </c>
    </row>
    <row r="1713" spans="1:9" x14ac:dyDescent="0.25">
      <c r="A1713" s="1">
        <v>46193</v>
      </c>
      <c r="B1713">
        <v>12</v>
      </c>
      <c r="C1713" s="15" t="s">
        <v>50</v>
      </c>
      <c r="D1713" s="15" t="s">
        <v>51</v>
      </c>
      <c r="E1713" s="15" t="s">
        <v>63</v>
      </c>
      <c r="F1713">
        <v>4</v>
      </c>
      <c r="G1713">
        <v>15</v>
      </c>
      <c r="H1713">
        <v>134</v>
      </c>
      <c r="I1713" s="15" t="s">
        <v>1194</v>
      </c>
    </row>
    <row r="1714" spans="1:9" x14ac:dyDescent="0.25">
      <c r="A1714" s="1">
        <v>46193</v>
      </c>
      <c r="B1714">
        <v>13</v>
      </c>
      <c r="C1714" s="15" t="s">
        <v>57</v>
      </c>
      <c r="D1714" s="15" t="s">
        <v>58</v>
      </c>
      <c r="E1714" s="15" t="s">
        <v>59</v>
      </c>
      <c r="F1714">
        <v>1</v>
      </c>
      <c r="G1714">
        <v>8</v>
      </c>
      <c r="H1714">
        <v>134</v>
      </c>
      <c r="I1714" s="15" t="s">
        <v>1195</v>
      </c>
    </row>
    <row r="1715" spans="1:9" x14ac:dyDescent="0.25">
      <c r="A1715" s="1">
        <v>46193</v>
      </c>
      <c r="B1715">
        <v>14</v>
      </c>
      <c r="C1715" s="15" t="s">
        <v>28</v>
      </c>
      <c r="D1715" s="15" t="s">
        <v>29</v>
      </c>
      <c r="E1715" s="15" t="s">
        <v>66</v>
      </c>
      <c r="F1715">
        <v>14</v>
      </c>
      <c r="G1715">
        <v>10</v>
      </c>
      <c r="H1715">
        <v>133</v>
      </c>
      <c r="I1715" s="15" t="s">
        <v>1196</v>
      </c>
    </row>
    <row r="1716" spans="1:9" x14ac:dyDescent="0.25">
      <c r="A1716" s="1">
        <v>46193</v>
      </c>
      <c r="B1716">
        <v>15</v>
      </c>
      <c r="C1716" s="15" t="s">
        <v>108</v>
      </c>
      <c r="D1716" s="15" t="s">
        <v>109</v>
      </c>
      <c r="E1716" s="15" t="s">
        <v>77</v>
      </c>
      <c r="F1716">
        <v>6</v>
      </c>
      <c r="G1716">
        <v>23</v>
      </c>
      <c r="H1716">
        <v>132</v>
      </c>
      <c r="I1716" s="15" t="s">
        <v>1197</v>
      </c>
    </row>
    <row r="1717" spans="1:9" x14ac:dyDescent="0.25">
      <c r="A1717" s="1">
        <v>46193</v>
      </c>
      <c r="B1717">
        <v>16</v>
      </c>
      <c r="C1717" s="15" t="s">
        <v>1198</v>
      </c>
      <c r="D1717" s="15" t="s">
        <v>1199</v>
      </c>
      <c r="E1717" s="15" t="s">
        <v>70</v>
      </c>
      <c r="F1717">
        <v>6</v>
      </c>
      <c r="G1717">
        <v>52</v>
      </c>
      <c r="H1717">
        <v>129</v>
      </c>
      <c r="I1717" s="15" t="s">
        <v>1200</v>
      </c>
    </row>
    <row r="1718" spans="1:9" x14ac:dyDescent="0.25">
      <c r="A1718" s="1">
        <v>46193</v>
      </c>
      <c r="B1718">
        <v>17</v>
      </c>
      <c r="C1718" s="15" t="s">
        <v>120</v>
      </c>
      <c r="D1718" s="15" t="s">
        <v>58</v>
      </c>
      <c r="E1718" s="15" t="s">
        <v>52</v>
      </c>
      <c r="F1718">
        <v>5</v>
      </c>
      <c r="G1718">
        <v>3</v>
      </c>
      <c r="H1718">
        <v>121</v>
      </c>
      <c r="I1718" s="15" t="s">
        <v>1201</v>
      </c>
    </row>
    <row r="1719" spans="1:9" x14ac:dyDescent="0.25">
      <c r="A1719" s="1">
        <v>46193</v>
      </c>
      <c r="B1719">
        <v>18</v>
      </c>
      <c r="C1719" s="15" t="s">
        <v>1202</v>
      </c>
      <c r="D1719" s="15" t="s">
        <v>413</v>
      </c>
      <c r="E1719" s="15" t="s">
        <v>74</v>
      </c>
      <c r="F1719">
        <v>1</v>
      </c>
      <c r="G1719">
        <v>32</v>
      </c>
      <c r="H1719">
        <v>121</v>
      </c>
      <c r="I1719" s="15" t="s">
        <v>1203</v>
      </c>
    </row>
    <row r="1720" spans="1:9" x14ac:dyDescent="0.25">
      <c r="A1720" s="1">
        <v>46193</v>
      </c>
      <c r="B1720">
        <v>19</v>
      </c>
      <c r="C1720" s="15" t="s">
        <v>136</v>
      </c>
      <c r="D1720" s="15" t="s">
        <v>137</v>
      </c>
      <c r="E1720" s="15" t="s">
        <v>96</v>
      </c>
      <c r="F1720">
        <v>19</v>
      </c>
      <c r="G1720">
        <v>18</v>
      </c>
      <c r="H1720">
        <v>118</v>
      </c>
      <c r="I1720" s="15" t="s">
        <v>1204</v>
      </c>
    </row>
    <row r="1721" spans="1:9" x14ac:dyDescent="0.25">
      <c r="A1721" s="1">
        <v>46193</v>
      </c>
      <c r="B1721">
        <v>20</v>
      </c>
      <c r="C1721" s="15" t="s">
        <v>68</v>
      </c>
      <c r="D1721" s="15" t="s">
        <v>69</v>
      </c>
      <c r="E1721" s="15" t="s">
        <v>110</v>
      </c>
      <c r="F1721">
        <v>20</v>
      </c>
      <c r="G1721">
        <v>21</v>
      </c>
      <c r="H1721">
        <v>113</v>
      </c>
      <c r="I1721" s="15" t="s">
        <v>1205</v>
      </c>
    </row>
    <row r="1722" spans="1:9" x14ac:dyDescent="0.25">
      <c r="A1722" s="1">
        <v>46193</v>
      </c>
      <c r="B1722">
        <v>21</v>
      </c>
      <c r="C1722" s="15" t="s">
        <v>284</v>
      </c>
      <c r="D1722" s="15" t="s">
        <v>285</v>
      </c>
      <c r="E1722" s="15" t="s">
        <v>55</v>
      </c>
      <c r="F1722">
        <v>2</v>
      </c>
      <c r="G1722">
        <v>4</v>
      </c>
      <c r="H1722">
        <v>110</v>
      </c>
      <c r="I1722" s="15" t="s">
        <v>1206</v>
      </c>
    </row>
    <row r="1723" spans="1:9" x14ac:dyDescent="0.25">
      <c r="A1723" s="1">
        <v>46193</v>
      </c>
      <c r="B1723">
        <v>22</v>
      </c>
      <c r="C1723" s="15" t="s">
        <v>100</v>
      </c>
      <c r="D1723" s="15" t="s">
        <v>101</v>
      </c>
      <c r="E1723" s="15" t="s">
        <v>106</v>
      </c>
      <c r="F1723">
        <v>22</v>
      </c>
      <c r="G1723">
        <v>15</v>
      </c>
      <c r="H1723">
        <v>108</v>
      </c>
      <c r="I1723" s="15" t="s">
        <v>1207</v>
      </c>
    </row>
    <row r="1724" spans="1:9" x14ac:dyDescent="0.25">
      <c r="A1724" s="1">
        <v>46193</v>
      </c>
      <c r="B1724">
        <v>23</v>
      </c>
      <c r="C1724" s="15" t="s">
        <v>459</v>
      </c>
      <c r="D1724" s="15" t="s">
        <v>62</v>
      </c>
      <c r="E1724" s="15" t="s">
        <v>81</v>
      </c>
      <c r="F1724">
        <v>3</v>
      </c>
      <c r="G1724">
        <v>4</v>
      </c>
      <c r="H1724">
        <v>102</v>
      </c>
      <c r="I1724" s="15" t="s">
        <v>1208</v>
      </c>
    </row>
    <row r="1725" spans="1:9" x14ac:dyDescent="0.25">
      <c r="A1725" s="1">
        <v>46193</v>
      </c>
      <c r="B1725">
        <v>24</v>
      </c>
      <c r="C1725" s="15" t="s">
        <v>803</v>
      </c>
      <c r="D1725" s="15" t="s">
        <v>299</v>
      </c>
      <c r="E1725" s="15" t="s">
        <v>125</v>
      </c>
      <c r="F1725">
        <v>24</v>
      </c>
      <c r="G1725">
        <v>19</v>
      </c>
      <c r="H1725">
        <v>100</v>
      </c>
      <c r="I1725" s="15" t="s">
        <v>1209</v>
      </c>
    </row>
    <row r="1726" spans="1:9" x14ac:dyDescent="0.25">
      <c r="A1726" s="1">
        <v>46193</v>
      </c>
      <c r="B1726">
        <v>25</v>
      </c>
      <c r="C1726" s="15" t="s">
        <v>72</v>
      </c>
      <c r="D1726" s="15" t="s">
        <v>73</v>
      </c>
      <c r="E1726" s="15" t="s">
        <v>138</v>
      </c>
      <c r="F1726">
        <v>12</v>
      </c>
      <c r="G1726">
        <v>17</v>
      </c>
      <c r="H1726">
        <v>96</v>
      </c>
      <c r="I1726" s="15" t="s">
        <v>1210</v>
      </c>
    </row>
    <row r="1727" spans="1:9" x14ac:dyDescent="0.25">
      <c r="A1727" s="1">
        <v>46193</v>
      </c>
      <c r="B1727">
        <v>26</v>
      </c>
      <c r="C1727" s="15" t="s">
        <v>350</v>
      </c>
      <c r="D1727" s="15" t="s">
        <v>62</v>
      </c>
      <c r="E1727" s="15" t="s">
        <v>114</v>
      </c>
      <c r="F1727">
        <v>6</v>
      </c>
      <c r="G1727">
        <v>4</v>
      </c>
      <c r="H1727">
        <v>95</v>
      </c>
      <c r="I1727" s="15" t="s">
        <v>1211</v>
      </c>
    </row>
    <row r="1728" spans="1:9" x14ac:dyDescent="0.25">
      <c r="A1728" s="1">
        <v>46193</v>
      </c>
      <c r="B1728">
        <v>27</v>
      </c>
      <c r="C1728" s="15" t="s">
        <v>412</v>
      </c>
      <c r="D1728" s="15" t="s">
        <v>413</v>
      </c>
      <c r="E1728" s="15" t="s">
        <v>121</v>
      </c>
      <c r="F1728">
        <v>26</v>
      </c>
      <c r="G1728">
        <v>3</v>
      </c>
      <c r="H1728">
        <v>95</v>
      </c>
      <c r="I1728" s="15" t="s">
        <v>1212</v>
      </c>
    </row>
    <row r="1729" spans="1:9" x14ac:dyDescent="0.25">
      <c r="A1729" s="1">
        <v>46193</v>
      </c>
      <c r="B1729">
        <v>28</v>
      </c>
      <c r="C1729" s="15" t="s">
        <v>104</v>
      </c>
      <c r="D1729" s="15" t="s">
        <v>105</v>
      </c>
      <c r="E1729" s="15" t="s">
        <v>142</v>
      </c>
      <c r="F1729">
        <v>16</v>
      </c>
      <c r="G1729">
        <v>18</v>
      </c>
      <c r="H1729">
        <v>93</v>
      </c>
      <c r="I1729" s="15" t="s">
        <v>1213</v>
      </c>
    </row>
    <row r="1730" spans="1:9" x14ac:dyDescent="0.25">
      <c r="A1730" s="1">
        <v>46193</v>
      </c>
      <c r="B1730">
        <v>29</v>
      </c>
      <c r="C1730" s="15" t="s">
        <v>770</v>
      </c>
      <c r="D1730" s="15" t="s">
        <v>73</v>
      </c>
      <c r="E1730" s="15" t="s">
        <v>149</v>
      </c>
      <c r="F1730">
        <v>11</v>
      </c>
      <c r="G1730">
        <v>22</v>
      </c>
      <c r="H1730">
        <v>92</v>
      </c>
      <c r="I1730" s="15" t="s">
        <v>1214</v>
      </c>
    </row>
    <row r="1731" spans="1:9" x14ac:dyDescent="0.25">
      <c r="A1731" s="1">
        <v>46193</v>
      </c>
      <c r="B1731">
        <v>30</v>
      </c>
      <c r="C1731" s="15" t="s">
        <v>277</v>
      </c>
      <c r="D1731" s="15" t="s">
        <v>62</v>
      </c>
      <c r="E1731" s="15" t="s">
        <v>102</v>
      </c>
      <c r="F1731">
        <v>9</v>
      </c>
      <c r="G1731">
        <v>4</v>
      </c>
      <c r="H1731">
        <v>91</v>
      </c>
      <c r="I1731" s="15" t="s">
        <v>1215</v>
      </c>
    </row>
    <row r="1732" spans="1:9" x14ac:dyDescent="0.25">
      <c r="A1732" s="1">
        <v>46193</v>
      </c>
      <c r="B1732">
        <v>31</v>
      </c>
      <c r="C1732" s="15" t="s">
        <v>147</v>
      </c>
      <c r="D1732" s="15" t="s">
        <v>148</v>
      </c>
      <c r="E1732" s="15" t="s">
        <v>418</v>
      </c>
      <c r="F1732">
        <v>31</v>
      </c>
      <c r="G1732">
        <v>5</v>
      </c>
      <c r="H1732">
        <v>89</v>
      </c>
      <c r="I1732" s="15" t="s">
        <v>1216</v>
      </c>
    </row>
    <row r="1733" spans="1:9" x14ac:dyDescent="0.25">
      <c r="A1733" s="1">
        <v>46193</v>
      </c>
      <c r="B1733">
        <v>32</v>
      </c>
      <c r="C1733" s="15" t="s">
        <v>174</v>
      </c>
      <c r="D1733" s="15" t="s">
        <v>175</v>
      </c>
      <c r="E1733" s="15" t="s">
        <v>130</v>
      </c>
      <c r="F1733">
        <v>15</v>
      </c>
      <c r="G1733">
        <v>19</v>
      </c>
      <c r="H1733">
        <v>88</v>
      </c>
      <c r="I1733" s="15" t="s">
        <v>1217</v>
      </c>
    </row>
    <row r="1734" spans="1:9" x14ac:dyDescent="0.25">
      <c r="A1734" s="1">
        <v>46193</v>
      </c>
      <c r="B1734">
        <v>33</v>
      </c>
      <c r="C1734" s="15" t="s">
        <v>76</v>
      </c>
      <c r="D1734" s="15" t="s">
        <v>18</v>
      </c>
      <c r="E1734" s="15" t="s">
        <v>180</v>
      </c>
      <c r="F1734">
        <v>33</v>
      </c>
      <c r="G1734">
        <v>18</v>
      </c>
      <c r="H1734">
        <v>84</v>
      </c>
      <c r="I1734" s="15" t="s">
        <v>1218</v>
      </c>
    </row>
    <row r="1735" spans="1:9" x14ac:dyDescent="0.25">
      <c r="A1735" s="1">
        <v>46193</v>
      </c>
      <c r="B1735">
        <v>34</v>
      </c>
      <c r="C1735" s="15" t="s">
        <v>94</v>
      </c>
      <c r="D1735" s="15" t="s">
        <v>95</v>
      </c>
      <c r="E1735" s="15" t="s">
        <v>415</v>
      </c>
      <c r="F1735">
        <v>34</v>
      </c>
      <c r="G1735">
        <v>3</v>
      </c>
      <c r="H1735">
        <v>84</v>
      </c>
      <c r="I1735" s="15" t="s">
        <v>1219</v>
      </c>
    </row>
    <row r="1736" spans="1:9" x14ac:dyDescent="0.25">
      <c r="A1736" s="1">
        <v>46193</v>
      </c>
      <c r="B1736">
        <v>35</v>
      </c>
      <c r="C1736" s="15" t="s">
        <v>144</v>
      </c>
      <c r="D1736" s="15" t="s">
        <v>10</v>
      </c>
      <c r="E1736" s="15" t="s">
        <v>479</v>
      </c>
      <c r="F1736">
        <v>21</v>
      </c>
      <c r="G1736">
        <v>12</v>
      </c>
      <c r="H1736">
        <v>81</v>
      </c>
      <c r="I1736" s="15" t="s">
        <v>1220</v>
      </c>
    </row>
    <row r="1737" spans="1:9" x14ac:dyDescent="0.25">
      <c r="A1737" s="1">
        <v>46193</v>
      </c>
      <c r="B1737">
        <v>36</v>
      </c>
      <c r="C1737" s="15" t="s">
        <v>406</v>
      </c>
      <c r="D1737" s="15" t="s">
        <v>407</v>
      </c>
      <c r="E1737" s="15" t="s">
        <v>157</v>
      </c>
      <c r="F1737">
        <v>26</v>
      </c>
      <c r="G1737">
        <v>19</v>
      </c>
      <c r="H1737">
        <v>81</v>
      </c>
      <c r="I1737" s="15" t="s">
        <v>1221</v>
      </c>
    </row>
    <row r="1738" spans="1:9" x14ac:dyDescent="0.25">
      <c r="A1738" s="1">
        <v>46193</v>
      </c>
      <c r="B1738">
        <v>37</v>
      </c>
      <c r="C1738" s="15" t="s">
        <v>910</v>
      </c>
      <c r="D1738" s="15" t="s">
        <v>413</v>
      </c>
      <c r="E1738" s="15" t="s">
        <v>145</v>
      </c>
      <c r="F1738">
        <v>7</v>
      </c>
      <c r="G1738">
        <v>20</v>
      </c>
      <c r="H1738">
        <v>78</v>
      </c>
      <c r="I1738" s="15" t="s">
        <v>1222</v>
      </c>
    </row>
    <row r="1739" spans="1:9" x14ac:dyDescent="0.25">
      <c r="A1739" s="1">
        <v>46193</v>
      </c>
      <c r="B1739">
        <v>38</v>
      </c>
      <c r="C1739" s="15" t="s">
        <v>434</v>
      </c>
      <c r="D1739" s="15" t="s">
        <v>435</v>
      </c>
      <c r="E1739" s="15" t="s">
        <v>164</v>
      </c>
      <c r="F1739">
        <v>37</v>
      </c>
      <c r="G1739">
        <v>13</v>
      </c>
      <c r="H1739">
        <v>76</v>
      </c>
      <c r="I1739" s="15" t="s">
        <v>1223</v>
      </c>
    </row>
    <row r="1740" spans="1:9" x14ac:dyDescent="0.25">
      <c r="A1740" s="1">
        <v>46193</v>
      </c>
      <c r="B1740">
        <v>39</v>
      </c>
      <c r="C1740" s="15" t="s">
        <v>393</v>
      </c>
      <c r="D1740" s="15" t="s">
        <v>394</v>
      </c>
      <c r="E1740" s="15" t="s">
        <v>210</v>
      </c>
      <c r="F1740">
        <v>4</v>
      </c>
      <c r="G1740">
        <v>14</v>
      </c>
      <c r="H1740">
        <v>75</v>
      </c>
      <c r="I1740" s="15" t="s">
        <v>1224</v>
      </c>
    </row>
    <row r="1741" spans="1:9" x14ac:dyDescent="0.25">
      <c r="A1741" s="1">
        <v>46193</v>
      </c>
      <c r="B1741">
        <v>40</v>
      </c>
      <c r="C1741" s="15" t="s">
        <v>178</v>
      </c>
      <c r="D1741" s="15" t="s">
        <v>179</v>
      </c>
      <c r="E1741" s="15" t="s">
        <v>195</v>
      </c>
      <c r="F1741">
        <v>33</v>
      </c>
      <c r="G1741">
        <v>12</v>
      </c>
      <c r="H1741">
        <v>74</v>
      </c>
      <c r="I1741" s="15" t="s">
        <v>1225</v>
      </c>
    </row>
    <row r="1742" spans="1:9" x14ac:dyDescent="0.25">
      <c r="A1742" s="1">
        <v>46193</v>
      </c>
      <c r="B1742">
        <v>41</v>
      </c>
      <c r="C1742" s="15" t="s">
        <v>912</v>
      </c>
      <c r="D1742" s="15" t="s">
        <v>156</v>
      </c>
      <c r="E1742" s="15" t="s">
        <v>176</v>
      </c>
      <c r="F1742">
        <v>6</v>
      </c>
      <c r="G1742">
        <v>19</v>
      </c>
      <c r="H1742">
        <v>73</v>
      </c>
      <c r="I1742" s="15" t="s">
        <v>1226</v>
      </c>
    </row>
    <row r="1743" spans="1:9" x14ac:dyDescent="0.25">
      <c r="A1743" s="1">
        <v>46193</v>
      </c>
      <c r="B1743">
        <v>42</v>
      </c>
      <c r="C1743" s="15" t="s">
        <v>166</v>
      </c>
      <c r="D1743" s="15" t="s">
        <v>167</v>
      </c>
      <c r="E1743" s="15" t="s">
        <v>226</v>
      </c>
      <c r="F1743">
        <v>42</v>
      </c>
      <c r="G1743">
        <v>4</v>
      </c>
      <c r="H1743">
        <v>72</v>
      </c>
      <c r="I1743" s="15" t="s">
        <v>1227</v>
      </c>
    </row>
    <row r="1744" spans="1:9" x14ac:dyDescent="0.25">
      <c r="A1744" s="1">
        <v>46193</v>
      </c>
      <c r="B1744">
        <v>43</v>
      </c>
      <c r="C1744" s="15" t="s">
        <v>322</v>
      </c>
      <c r="D1744" s="15" t="s">
        <v>323</v>
      </c>
      <c r="E1744" s="15" t="s">
        <v>168</v>
      </c>
      <c r="F1744">
        <v>1</v>
      </c>
      <c r="G1744">
        <v>12</v>
      </c>
      <c r="H1744">
        <v>71</v>
      </c>
      <c r="I1744" s="15" t="s">
        <v>1228</v>
      </c>
    </row>
    <row r="1745" spans="1:9" x14ac:dyDescent="0.25">
      <c r="A1745" s="1">
        <v>46193</v>
      </c>
      <c r="B1745">
        <v>44</v>
      </c>
      <c r="C1745" s="15" t="s">
        <v>532</v>
      </c>
      <c r="D1745" s="15" t="s">
        <v>233</v>
      </c>
      <c r="E1745" s="15" t="s">
        <v>278</v>
      </c>
      <c r="F1745">
        <v>19</v>
      </c>
      <c r="G1745">
        <v>25</v>
      </c>
      <c r="H1745">
        <v>69</v>
      </c>
      <c r="I1745" s="15" t="s">
        <v>1229</v>
      </c>
    </row>
    <row r="1746" spans="1:9" x14ac:dyDescent="0.25">
      <c r="A1746" s="1">
        <v>46193</v>
      </c>
      <c r="B1746">
        <v>45</v>
      </c>
      <c r="C1746" s="15" t="s">
        <v>956</v>
      </c>
      <c r="D1746" s="15" t="s">
        <v>62</v>
      </c>
      <c r="E1746" s="15" t="s">
        <v>385</v>
      </c>
      <c r="F1746">
        <v>11</v>
      </c>
      <c r="G1746">
        <v>4</v>
      </c>
      <c r="H1746">
        <v>69</v>
      </c>
      <c r="I1746" s="15" t="s">
        <v>1230</v>
      </c>
    </row>
    <row r="1747" spans="1:9" x14ac:dyDescent="0.25">
      <c r="A1747" s="1">
        <v>46193</v>
      </c>
      <c r="B1747">
        <v>46</v>
      </c>
      <c r="C1747" s="15" t="s">
        <v>1231</v>
      </c>
      <c r="D1747" s="15" t="s">
        <v>413</v>
      </c>
      <c r="E1747" s="15" t="s">
        <v>203</v>
      </c>
      <c r="F1747">
        <v>1</v>
      </c>
      <c r="G1747">
        <v>26</v>
      </c>
      <c r="H1747">
        <v>67</v>
      </c>
      <c r="I1747" s="15" t="s">
        <v>1232</v>
      </c>
    </row>
    <row r="1748" spans="1:9" x14ac:dyDescent="0.25">
      <c r="A1748" s="1">
        <v>46193</v>
      </c>
      <c r="B1748">
        <v>47</v>
      </c>
      <c r="C1748" s="15" t="s">
        <v>1233</v>
      </c>
      <c r="D1748" s="15" t="s">
        <v>69</v>
      </c>
      <c r="E1748" s="15" t="s">
        <v>222</v>
      </c>
      <c r="F1748">
        <v>35</v>
      </c>
      <c r="G1748">
        <v>26</v>
      </c>
      <c r="H1748">
        <v>66</v>
      </c>
      <c r="I1748" s="15" t="s">
        <v>1234</v>
      </c>
    </row>
    <row r="1749" spans="1:9" x14ac:dyDescent="0.25">
      <c r="A1749" s="1">
        <v>46193</v>
      </c>
      <c r="B1749">
        <v>48</v>
      </c>
      <c r="C1749" s="15" t="s">
        <v>959</v>
      </c>
      <c r="D1749" s="15" t="s">
        <v>960</v>
      </c>
      <c r="E1749" s="15" t="s">
        <v>388</v>
      </c>
      <c r="F1749">
        <v>12</v>
      </c>
      <c r="G1749">
        <v>4</v>
      </c>
      <c r="H1749">
        <v>65</v>
      </c>
      <c r="I1749" s="15" t="s">
        <v>1235</v>
      </c>
    </row>
    <row r="1750" spans="1:9" x14ac:dyDescent="0.25">
      <c r="A1750" s="1">
        <v>46193</v>
      </c>
      <c r="B1750">
        <v>49</v>
      </c>
      <c r="C1750" s="15" t="s">
        <v>224</v>
      </c>
      <c r="D1750" s="15" t="s">
        <v>225</v>
      </c>
      <c r="E1750" s="15" t="s">
        <v>153</v>
      </c>
      <c r="F1750">
        <v>17</v>
      </c>
      <c r="G1750">
        <v>17</v>
      </c>
      <c r="H1750">
        <v>64</v>
      </c>
      <c r="I1750" s="15" t="s">
        <v>1236</v>
      </c>
    </row>
    <row r="1751" spans="1:9" x14ac:dyDescent="0.25">
      <c r="A1751" s="1">
        <v>46193</v>
      </c>
      <c r="B1751">
        <v>50</v>
      </c>
      <c r="C1751" s="15" t="s">
        <v>398</v>
      </c>
      <c r="D1751" s="15" t="s">
        <v>399</v>
      </c>
      <c r="E1751" s="15" t="s">
        <v>242</v>
      </c>
      <c r="F1751">
        <v>21</v>
      </c>
      <c r="G1751">
        <v>15</v>
      </c>
      <c r="H1751">
        <v>63</v>
      </c>
      <c r="I1751" s="15" t="s">
        <v>1237</v>
      </c>
    </row>
    <row r="1752" spans="1:9" x14ac:dyDescent="0.25">
      <c r="A1752" s="1">
        <v>46193</v>
      </c>
      <c r="B1752">
        <v>51</v>
      </c>
      <c r="C1752" s="15" t="s">
        <v>182</v>
      </c>
      <c r="D1752" s="15" t="s">
        <v>183</v>
      </c>
      <c r="E1752" s="15" t="s">
        <v>199</v>
      </c>
      <c r="F1752">
        <v>51</v>
      </c>
      <c r="G1752">
        <v>9</v>
      </c>
      <c r="H1752">
        <v>62</v>
      </c>
      <c r="I1752" s="15" t="s">
        <v>1238</v>
      </c>
    </row>
    <row r="1753" spans="1:9" x14ac:dyDescent="0.25">
      <c r="A1753" s="1">
        <v>46193</v>
      </c>
      <c r="B1753">
        <v>52</v>
      </c>
      <c r="C1753" s="15" t="s">
        <v>1061</v>
      </c>
      <c r="D1753" s="15" t="s">
        <v>62</v>
      </c>
      <c r="E1753" s="15" t="s">
        <v>188</v>
      </c>
      <c r="F1753">
        <v>8</v>
      </c>
      <c r="G1753">
        <v>4</v>
      </c>
      <c r="H1753">
        <v>59</v>
      </c>
      <c r="I1753" s="15" t="s">
        <v>1239</v>
      </c>
    </row>
    <row r="1754" spans="1:9" x14ac:dyDescent="0.25">
      <c r="A1754" s="1">
        <v>46193</v>
      </c>
      <c r="B1754">
        <v>53</v>
      </c>
      <c r="C1754" s="15" t="s">
        <v>140</v>
      </c>
      <c r="D1754" s="15" t="s">
        <v>141</v>
      </c>
      <c r="E1754" s="15" t="s">
        <v>579</v>
      </c>
      <c r="F1754">
        <v>53</v>
      </c>
      <c r="G1754">
        <v>12</v>
      </c>
      <c r="H1754">
        <v>59</v>
      </c>
      <c r="I1754" s="15" t="s">
        <v>1240</v>
      </c>
    </row>
    <row r="1755" spans="1:9" x14ac:dyDescent="0.25">
      <c r="A1755" s="1">
        <v>46193</v>
      </c>
      <c r="B1755">
        <v>54</v>
      </c>
      <c r="C1755" s="15" t="s">
        <v>1063</v>
      </c>
      <c r="D1755" s="15" t="s">
        <v>62</v>
      </c>
      <c r="E1755" s="15" t="s">
        <v>184</v>
      </c>
      <c r="F1755">
        <v>10</v>
      </c>
      <c r="G1755">
        <v>4</v>
      </c>
      <c r="H1755">
        <v>59</v>
      </c>
      <c r="I1755" s="15" t="s">
        <v>1241</v>
      </c>
    </row>
    <row r="1756" spans="1:9" x14ac:dyDescent="0.25">
      <c r="A1756" s="1">
        <v>46193</v>
      </c>
      <c r="B1756">
        <v>55</v>
      </c>
      <c r="C1756" s="15" t="s">
        <v>244</v>
      </c>
      <c r="D1756" s="15" t="s">
        <v>245</v>
      </c>
      <c r="E1756" s="15" t="s">
        <v>427</v>
      </c>
      <c r="F1756">
        <v>55</v>
      </c>
      <c r="G1756">
        <v>10</v>
      </c>
      <c r="H1756">
        <v>59</v>
      </c>
      <c r="I1756" s="15" t="s">
        <v>1242</v>
      </c>
    </row>
    <row r="1757" spans="1:9" x14ac:dyDescent="0.25">
      <c r="A1757" s="1">
        <v>46193</v>
      </c>
      <c r="B1757">
        <v>56</v>
      </c>
      <c r="C1757" s="15" t="s">
        <v>1146</v>
      </c>
      <c r="D1757" s="15" t="s">
        <v>175</v>
      </c>
      <c r="E1757" s="15" t="s">
        <v>234</v>
      </c>
      <c r="F1757">
        <v>14</v>
      </c>
      <c r="G1757">
        <v>19</v>
      </c>
      <c r="H1757">
        <v>59</v>
      </c>
      <c r="I1757" s="15" t="s">
        <v>1243</v>
      </c>
    </row>
    <row r="1758" spans="1:9" x14ac:dyDescent="0.25">
      <c r="A1758" s="1">
        <v>46193</v>
      </c>
      <c r="B1758">
        <v>57</v>
      </c>
      <c r="C1758" s="15" t="s">
        <v>209</v>
      </c>
      <c r="D1758" s="15" t="s">
        <v>156</v>
      </c>
      <c r="E1758" s="15" t="s">
        <v>214</v>
      </c>
      <c r="F1758">
        <v>9</v>
      </c>
      <c r="G1758">
        <v>7</v>
      </c>
      <c r="H1758">
        <v>59</v>
      </c>
      <c r="I1758" s="15" t="s">
        <v>1244</v>
      </c>
    </row>
    <row r="1759" spans="1:9" x14ac:dyDescent="0.25">
      <c r="A1759" s="1">
        <v>46193</v>
      </c>
      <c r="B1759">
        <v>58</v>
      </c>
      <c r="C1759" s="15" t="s">
        <v>1245</v>
      </c>
      <c r="D1759" s="15" t="s">
        <v>1246</v>
      </c>
      <c r="E1759" s="15" t="s">
        <v>253</v>
      </c>
      <c r="F1759">
        <v>33</v>
      </c>
      <c r="G1759">
        <v>20</v>
      </c>
      <c r="H1759">
        <v>58</v>
      </c>
      <c r="I1759" s="15" t="s">
        <v>1247</v>
      </c>
    </row>
    <row r="1760" spans="1:9" x14ac:dyDescent="0.25">
      <c r="A1760" s="1">
        <v>46193</v>
      </c>
      <c r="B1760">
        <v>59</v>
      </c>
      <c r="C1760" s="15" t="s">
        <v>1144</v>
      </c>
      <c r="D1760" s="15" t="s">
        <v>10</v>
      </c>
      <c r="E1760" s="15" t="s">
        <v>238</v>
      </c>
      <c r="F1760">
        <v>27</v>
      </c>
      <c r="G1760">
        <v>19</v>
      </c>
      <c r="H1760">
        <v>57</v>
      </c>
      <c r="I1760" s="15" t="s">
        <v>1248</v>
      </c>
    </row>
    <row r="1761" spans="1:9" x14ac:dyDescent="0.25">
      <c r="A1761" s="1">
        <v>46193</v>
      </c>
      <c r="B1761">
        <v>60</v>
      </c>
      <c r="C1761" s="15" t="s">
        <v>968</v>
      </c>
      <c r="D1761" s="15" t="s">
        <v>62</v>
      </c>
      <c r="E1761" s="15" t="s">
        <v>256</v>
      </c>
      <c r="F1761">
        <v>2</v>
      </c>
      <c r="G1761">
        <v>16</v>
      </c>
      <c r="H1761">
        <v>57</v>
      </c>
      <c r="I1761" s="15" t="s">
        <v>1249</v>
      </c>
    </row>
    <row r="1762" spans="1:9" x14ac:dyDescent="0.25">
      <c r="A1762" s="1">
        <v>46193</v>
      </c>
      <c r="B1762">
        <v>61</v>
      </c>
      <c r="C1762" s="15" t="s">
        <v>1057</v>
      </c>
      <c r="D1762" s="15" t="s">
        <v>62</v>
      </c>
      <c r="E1762" s="15" t="s">
        <v>217</v>
      </c>
      <c r="F1762">
        <v>13</v>
      </c>
      <c r="G1762">
        <v>4</v>
      </c>
      <c r="H1762">
        <v>56</v>
      </c>
      <c r="I1762" s="15" t="s">
        <v>1250</v>
      </c>
    </row>
    <row r="1763" spans="1:9" x14ac:dyDescent="0.25">
      <c r="A1763" s="1">
        <v>46193</v>
      </c>
      <c r="B1763">
        <v>62</v>
      </c>
      <c r="C1763" s="15" t="s">
        <v>907</v>
      </c>
      <c r="D1763" s="15" t="s">
        <v>908</v>
      </c>
      <c r="E1763" s="15" t="s">
        <v>286</v>
      </c>
      <c r="F1763">
        <v>32</v>
      </c>
      <c r="G1763">
        <v>28</v>
      </c>
      <c r="H1763">
        <v>55</v>
      </c>
      <c r="I1763" s="15" t="s">
        <v>1251</v>
      </c>
    </row>
    <row r="1764" spans="1:9" x14ac:dyDescent="0.25">
      <c r="A1764" s="1">
        <v>46193</v>
      </c>
      <c r="B1764">
        <v>63</v>
      </c>
      <c r="C1764" s="15" t="s">
        <v>487</v>
      </c>
      <c r="D1764" s="15" t="s">
        <v>488</v>
      </c>
      <c r="E1764" s="15" t="s">
        <v>260</v>
      </c>
      <c r="F1764">
        <v>34</v>
      </c>
      <c r="G1764">
        <v>4</v>
      </c>
      <c r="H1764">
        <v>54</v>
      </c>
      <c r="I1764" s="15" t="s">
        <v>1252</v>
      </c>
    </row>
    <row r="1765" spans="1:9" x14ac:dyDescent="0.25">
      <c r="A1765" s="1">
        <v>46193</v>
      </c>
      <c r="B1765">
        <v>64</v>
      </c>
      <c r="C1765" s="15" t="s">
        <v>162</v>
      </c>
      <c r="D1765" s="15" t="s">
        <v>163</v>
      </c>
      <c r="E1765" s="15" t="s">
        <v>267</v>
      </c>
      <c r="F1765">
        <v>64</v>
      </c>
      <c r="G1765">
        <v>9</v>
      </c>
      <c r="H1765">
        <v>54</v>
      </c>
      <c r="I1765" s="15" t="s">
        <v>1253</v>
      </c>
    </row>
    <row r="1766" spans="1:9" x14ac:dyDescent="0.25">
      <c r="A1766" s="1">
        <v>46193</v>
      </c>
      <c r="B1766">
        <v>65</v>
      </c>
      <c r="C1766" s="15" t="s">
        <v>212</v>
      </c>
      <c r="D1766" s="15" t="s">
        <v>213</v>
      </c>
      <c r="E1766" s="15" t="s">
        <v>310</v>
      </c>
      <c r="F1766">
        <v>49</v>
      </c>
      <c r="G1766">
        <v>19</v>
      </c>
      <c r="H1766">
        <v>52</v>
      </c>
      <c r="I1766" s="15" t="s">
        <v>1254</v>
      </c>
    </row>
    <row r="1767" spans="1:9" x14ac:dyDescent="0.25">
      <c r="A1767" s="1">
        <v>46193</v>
      </c>
      <c r="B1767">
        <v>66</v>
      </c>
      <c r="C1767" s="15" t="s">
        <v>280</v>
      </c>
      <c r="D1767" s="15" t="s">
        <v>281</v>
      </c>
      <c r="E1767" s="15" t="s">
        <v>22</v>
      </c>
      <c r="F1767">
        <v>66</v>
      </c>
      <c r="G1767">
        <v>1</v>
      </c>
      <c r="H1767">
        <v>52</v>
      </c>
      <c r="I1767" s="15" t="s">
        <v>1255</v>
      </c>
    </row>
    <row r="1768" spans="1:9" x14ac:dyDescent="0.25">
      <c r="A1768" s="1">
        <v>46193</v>
      </c>
      <c r="B1768">
        <v>67</v>
      </c>
      <c r="C1768" s="15" t="s">
        <v>258</v>
      </c>
      <c r="D1768" s="15" t="s">
        <v>259</v>
      </c>
      <c r="E1768" s="15" t="s">
        <v>264</v>
      </c>
      <c r="F1768">
        <v>67</v>
      </c>
      <c r="G1768">
        <v>5</v>
      </c>
      <c r="H1768">
        <v>52</v>
      </c>
      <c r="I1768" s="15" t="s">
        <v>1256</v>
      </c>
    </row>
    <row r="1769" spans="1:9" x14ac:dyDescent="0.25">
      <c r="A1769" s="1">
        <v>46193</v>
      </c>
      <c r="B1769">
        <v>68</v>
      </c>
      <c r="C1769" s="15" t="s">
        <v>186</v>
      </c>
      <c r="D1769" s="15" t="s">
        <v>187</v>
      </c>
      <c r="E1769" s="15" t="s">
        <v>355</v>
      </c>
      <c r="F1769">
        <v>68</v>
      </c>
      <c r="G1769">
        <v>2</v>
      </c>
      <c r="H1769">
        <v>52</v>
      </c>
      <c r="I1769" s="15" t="s">
        <v>1257</v>
      </c>
    </row>
    <row r="1770" spans="1:9" x14ac:dyDescent="0.25">
      <c r="A1770" s="1">
        <v>46193</v>
      </c>
      <c r="B1770">
        <v>69</v>
      </c>
      <c r="C1770" s="15" t="s">
        <v>155</v>
      </c>
      <c r="D1770" s="15" t="s">
        <v>156</v>
      </c>
      <c r="E1770" s="15" t="s">
        <v>282</v>
      </c>
      <c r="F1770">
        <v>56</v>
      </c>
      <c r="G1770">
        <v>7</v>
      </c>
      <c r="H1770">
        <v>51</v>
      </c>
      <c r="I1770" s="15" t="s">
        <v>1258</v>
      </c>
    </row>
    <row r="1771" spans="1:9" x14ac:dyDescent="0.25">
      <c r="A1771" s="1">
        <v>46193</v>
      </c>
      <c r="B1771">
        <v>70</v>
      </c>
      <c r="C1771" s="15" t="s">
        <v>854</v>
      </c>
      <c r="D1771" s="15" t="s">
        <v>105</v>
      </c>
      <c r="E1771" s="15" t="s">
        <v>271</v>
      </c>
      <c r="F1771">
        <v>32</v>
      </c>
      <c r="G1771">
        <v>16</v>
      </c>
      <c r="H1771">
        <v>51</v>
      </c>
      <c r="I1771" s="15" t="s">
        <v>1259</v>
      </c>
    </row>
    <row r="1772" spans="1:9" x14ac:dyDescent="0.25">
      <c r="A1772" s="1">
        <v>46193</v>
      </c>
      <c r="B1772">
        <v>71</v>
      </c>
      <c r="C1772" s="15" t="s">
        <v>319</v>
      </c>
      <c r="D1772" s="15" t="s">
        <v>10</v>
      </c>
      <c r="E1772" s="15" t="s">
        <v>250</v>
      </c>
      <c r="F1772">
        <v>20</v>
      </c>
      <c r="G1772">
        <v>9</v>
      </c>
      <c r="H1772">
        <v>50</v>
      </c>
      <c r="I1772" s="15" t="s">
        <v>1260</v>
      </c>
    </row>
    <row r="1773" spans="1:9" x14ac:dyDescent="0.25">
      <c r="A1773" s="1">
        <v>46193</v>
      </c>
      <c r="B1773">
        <v>72</v>
      </c>
      <c r="C1773" s="15" t="s">
        <v>860</v>
      </c>
      <c r="D1773" s="15" t="s">
        <v>861</v>
      </c>
      <c r="E1773" s="15" t="s">
        <v>207</v>
      </c>
      <c r="F1773">
        <v>57</v>
      </c>
      <c r="G1773">
        <v>15</v>
      </c>
      <c r="H1773">
        <v>50</v>
      </c>
      <c r="I1773" s="15" t="s">
        <v>1261</v>
      </c>
    </row>
    <row r="1774" spans="1:9" x14ac:dyDescent="0.25">
      <c r="A1774" s="1">
        <v>46193</v>
      </c>
      <c r="B1774">
        <v>73</v>
      </c>
      <c r="C1774" s="15" t="s">
        <v>1179</v>
      </c>
      <c r="D1774" s="15" t="s">
        <v>62</v>
      </c>
      <c r="E1774" s="15" t="s">
        <v>246</v>
      </c>
      <c r="F1774">
        <v>23</v>
      </c>
      <c r="G1774">
        <v>4</v>
      </c>
      <c r="H1774">
        <v>49</v>
      </c>
      <c r="I1774" s="15" t="s">
        <v>1262</v>
      </c>
    </row>
    <row r="1775" spans="1:9" x14ac:dyDescent="0.25">
      <c r="A1775" s="1">
        <v>46193</v>
      </c>
      <c r="B1775">
        <v>74</v>
      </c>
      <c r="C1775" s="15" t="s">
        <v>288</v>
      </c>
      <c r="D1775" s="15" t="s">
        <v>289</v>
      </c>
      <c r="E1775" s="15" t="s">
        <v>300</v>
      </c>
      <c r="F1775">
        <v>31</v>
      </c>
      <c r="G1775">
        <v>19</v>
      </c>
      <c r="H1775">
        <v>49</v>
      </c>
      <c r="I1775" s="15" t="s">
        <v>1263</v>
      </c>
    </row>
    <row r="1776" spans="1:9" x14ac:dyDescent="0.25">
      <c r="A1776" s="1">
        <v>46193</v>
      </c>
      <c r="B1776">
        <v>75</v>
      </c>
      <c r="C1776" s="15" t="s">
        <v>330</v>
      </c>
      <c r="D1776" s="15" t="s">
        <v>191</v>
      </c>
      <c r="E1776" s="15" t="s">
        <v>22</v>
      </c>
      <c r="F1776">
        <v>75</v>
      </c>
      <c r="G1776">
        <v>1</v>
      </c>
      <c r="H1776">
        <v>49</v>
      </c>
      <c r="I1776" s="15" t="s">
        <v>1264</v>
      </c>
    </row>
    <row r="1777" spans="1:9" x14ac:dyDescent="0.25">
      <c r="A1777" s="1">
        <v>46193</v>
      </c>
      <c r="B1777">
        <v>76</v>
      </c>
      <c r="C1777" s="15" t="s">
        <v>216</v>
      </c>
      <c r="D1777" s="15" t="s">
        <v>8670</v>
      </c>
      <c r="E1777" s="15" t="s">
        <v>334</v>
      </c>
      <c r="F1777">
        <v>76</v>
      </c>
      <c r="G1777">
        <v>2</v>
      </c>
      <c r="H1777">
        <v>48</v>
      </c>
      <c r="I1777" s="15" t="s">
        <v>8734</v>
      </c>
    </row>
    <row r="1778" spans="1:9" x14ac:dyDescent="0.25">
      <c r="A1778" s="1">
        <v>46193</v>
      </c>
      <c r="B1778">
        <v>77</v>
      </c>
      <c r="C1778" s="15" t="s">
        <v>481</v>
      </c>
      <c r="D1778" s="15" t="s">
        <v>299</v>
      </c>
      <c r="E1778" s="15" t="s">
        <v>290</v>
      </c>
      <c r="F1778">
        <v>70</v>
      </c>
      <c r="G1778">
        <v>5</v>
      </c>
      <c r="H1778">
        <v>48</v>
      </c>
      <c r="I1778" s="15" t="s">
        <v>1265</v>
      </c>
    </row>
    <row r="1779" spans="1:9" x14ac:dyDescent="0.25">
      <c r="A1779" s="1">
        <v>46193</v>
      </c>
      <c r="B1779">
        <v>78</v>
      </c>
      <c r="C1779" s="15" t="s">
        <v>240</v>
      </c>
      <c r="D1779" s="15" t="s">
        <v>241</v>
      </c>
      <c r="E1779" s="15" t="s">
        <v>439</v>
      </c>
      <c r="F1779">
        <v>75</v>
      </c>
      <c r="G1779">
        <v>9</v>
      </c>
      <c r="H1779">
        <v>46</v>
      </c>
      <c r="I1779" s="15" t="s">
        <v>1266</v>
      </c>
    </row>
    <row r="1780" spans="1:9" x14ac:dyDescent="0.25">
      <c r="A1780" s="1">
        <v>46193</v>
      </c>
      <c r="B1780">
        <v>79</v>
      </c>
      <c r="C1780" s="15" t="s">
        <v>1267</v>
      </c>
      <c r="D1780" s="15" t="s">
        <v>62</v>
      </c>
      <c r="E1780" s="15" t="s">
        <v>230</v>
      </c>
      <c r="F1780">
        <v>7</v>
      </c>
      <c r="G1780">
        <v>4</v>
      </c>
      <c r="H1780">
        <v>46</v>
      </c>
      <c r="I1780" s="15" t="s">
        <v>1268</v>
      </c>
    </row>
    <row r="1781" spans="1:9" x14ac:dyDescent="0.25">
      <c r="A1781" s="1">
        <v>46193</v>
      </c>
      <c r="B1781">
        <v>80</v>
      </c>
      <c r="C1781" s="15" t="s">
        <v>205</v>
      </c>
      <c r="D1781" s="15" t="s">
        <v>206</v>
      </c>
      <c r="E1781" s="15" t="s">
        <v>22</v>
      </c>
      <c r="F1781">
        <v>80</v>
      </c>
      <c r="G1781">
        <v>1</v>
      </c>
      <c r="H1781">
        <v>46</v>
      </c>
      <c r="I1781" s="15" t="s">
        <v>1269</v>
      </c>
    </row>
    <row r="1782" spans="1:9" x14ac:dyDescent="0.25">
      <c r="A1782" s="1">
        <v>46193</v>
      </c>
      <c r="B1782">
        <v>81</v>
      </c>
      <c r="C1782" s="15" t="s">
        <v>1270</v>
      </c>
      <c r="D1782" s="15" t="s">
        <v>62</v>
      </c>
      <c r="E1782" s="15" t="s">
        <v>275</v>
      </c>
      <c r="F1782">
        <v>18</v>
      </c>
      <c r="G1782">
        <v>4</v>
      </c>
      <c r="H1782">
        <v>45</v>
      </c>
      <c r="I1782" s="15" t="s">
        <v>1271</v>
      </c>
    </row>
    <row r="1783" spans="1:9" x14ac:dyDescent="0.25">
      <c r="A1783" s="1">
        <v>46193</v>
      </c>
      <c r="B1783">
        <v>82</v>
      </c>
      <c r="C1783" s="15" t="s">
        <v>197</v>
      </c>
      <c r="D1783" s="15" t="s">
        <v>198</v>
      </c>
      <c r="E1783" s="15" t="s">
        <v>476</v>
      </c>
      <c r="F1783">
        <v>76</v>
      </c>
      <c r="G1783">
        <v>8</v>
      </c>
      <c r="H1783">
        <v>44</v>
      </c>
      <c r="I1783" s="15" t="s">
        <v>1272</v>
      </c>
    </row>
    <row r="1784" spans="1:9" x14ac:dyDescent="0.25">
      <c r="A1784" s="1">
        <v>46193</v>
      </c>
      <c r="B1784">
        <v>83</v>
      </c>
      <c r="C1784" s="15" t="s">
        <v>221</v>
      </c>
      <c r="D1784" s="15" t="s">
        <v>73</v>
      </c>
      <c r="E1784" s="15" t="s">
        <v>324</v>
      </c>
      <c r="F1784">
        <v>46</v>
      </c>
      <c r="G1784">
        <v>11</v>
      </c>
      <c r="H1784">
        <v>44</v>
      </c>
      <c r="I1784" s="15" t="s">
        <v>1273</v>
      </c>
    </row>
    <row r="1785" spans="1:9" x14ac:dyDescent="0.25">
      <c r="A1785" s="1">
        <v>46193</v>
      </c>
      <c r="B1785">
        <v>84</v>
      </c>
      <c r="C1785" s="15" t="s">
        <v>248</v>
      </c>
      <c r="D1785" s="15" t="s">
        <v>249</v>
      </c>
      <c r="E1785" s="15" t="s">
        <v>345</v>
      </c>
      <c r="F1785">
        <v>64</v>
      </c>
      <c r="G1785">
        <v>12</v>
      </c>
      <c r="H1785">
        <v>43</v>
      </c>
      <c r="I1785" s="15" t="s">
        <v>1274</v>
      </c>
    </row>
    <row r="1786" spans="1:9" x14ac:dyDescent="0.25">
      <c r="A1786" s="1">
        <v>46193</v>
      </c>
      <c r="B1786">
        <v>85</v>
      </c>
      <c r="C1786" s="15" t="s">
        <v>1070</v>
      </c>
      <c r="D1786" s="15" t="s">
        <v>124</v>
      </c>
      <c r="E1786" s="15" t="s">
        <v>453</v>
      </c>
      <c r="F1786">
        <v>28</v>
      </c>
      <c r="G1786">
        <v>8</v>
      </c>
      <c r="H1786">
        <v>43</v>
      </c>
      <c r="I1786" s="15" t="s">
        <v>1275</v>
      </c>
    </row>
    <row r="1787" spans="1:9" x14ac:dyDescent="0.25">
      <c r="A1787" s="1">
        <v>46193</v>
      </c>
      <c r="B1787">
        <v>86</v>
      </c>
      <c r="C1787" s="15" t="s">
        <v>1276</v>
      </c>
      <c r="D1787" s="15" t="s">
        <v>62</v>
      </c>
      <c r="E1787" s="15" t="s">
        <v>314</v>
      </c>
      <c r="F1787">
        <v>35</v>
      </c>
      <c r="G1787">
        <v>4</v>
      </c>
      <c r="H1787">
        <v>42</v>
      </c>
      <c r="I1787" s="15" t="s">
        <v>1277</v>
      </c>
    </row>
    <row r="1788" spans="1:9" x14ac:dyDescent="0.25">
      <c r="A1788" s="1">
        <v>46193</v>
      </c>
      <c r="B1788">
        <v>87</v>
      </c>
      <c r="C1788" s="15" t="s">
        <v>236</v>
      </c>
      <c r="D1788" s="15" t="s">
        <v>237</v>
      </c>
      <c r="E1788" s="15" t="s">
        <v>22</v>
      </c>
      <c r="F1788">
        <v>27</v>
      </c>
      <c r="G1788">
        <v>6</v>
      </c>
      <c r="H1788">
        <v>42</v>
      </c>
      <c r="I1788" s="15" t="s">
        <v>1278</v>
      </c>
    </row>
    <row r="1789" spans="1:9" x14ac:dyDescent="0.25">
      <c r="A1789" s="1">
        <v>46193</v>
      </c>
      <c r="B1789">
        <v>88</v>
      </c>
      <c r="C1789" s="15" t="s">
        <v>603</v>
      </c>
      <c r="D1789" s="15" t="s">
        <v>604</v>
      </c>
      <c r="E1789" s="15" t="s">
        <v>497</v>
      </c>
      <c r="F1789">
        <v>88</v>
      </c>
      <c r="G1789">
        <v>5</v>
      </c>
      <c r="H1789">
        <v>42</v>
      </c>
      <c r="I1789" s="15" t="s">
        <v>1279</v>
      </c>
    </row>
    <row r="1790" spans="1:9" x14ac:dyDescent="0.25">
      <c r="A1790" s="1">
        <v>46193</v>
      </c>
      <c r="B1790">
        <v>89</v>
      </c>
      <c r="C1790" s="15" t="s">
        <v>1072</v>
      </c>
      <c r="D1790" s="15" t="s">
        <v>1073</v>
      </c>
      <c r="E1790" s="15" t="s">
        <v>22</v>
      </c>
      <c r="F1790">
        <v>82</v>
      </c>
      <c r="G1790">
        <v>9</v>
      </c>
      <c r="H1790">
        <v>42</v>
      </c>
      <c r="I1790" s="15" t="s">
        <v>1280</v>
      </c>
    </row>
    <row r="1791" spans="1:9" x14ac:dyDescent="0.25">
      <c r="A1791" s="1">
        <v>46193</v>
      </c>
      <c r="B1791">
        <v>90</v>
      </c>
      <c r="C1791" s="15" t="s">
        <v>1281</v>
      </c>
      <c r="D1791" s="15" t="s">
        <v>62</v>
      </c>
      <c r="E1791" s="15" t="s">
        <v>296</v>
      </c>
      <c r="F1791">
        <v>28</v>
      </c>
      <c r="G1791">
        <v>4</v>
      </c>
      <c r="H1791">
        <v>41</v>
      </c>
      <c r="I1791" s="15" t="s">
        <v>1282</v>
      </c>
    </row>
    <row r="1792" spans="1:9" x14ac:dyDescent="0.25">
      <c r="A1792" s="1">
        <v>46193</v>
      </c>
      <c r="B1792">
        <v>91</v>
      </c>
      <c r="C1792" s="15" t="s">
        <v>252</v>
      </c>
      <c r="D1792" s="15" t="s">
        <v>156</v>
      </c>
      <c r="E1792" s="15" t="s">
        <v>442</v>
      </c>
      <c r="F1792">
        <v>26</v>
      </c>
      <c r="G1792">
        <v>7</v>
      </c>
      <c r="H1792">
        <v>41</v>
      </c>
      <c r="I1792" s="15" t="s">
        <v>1283</v>
      </c>
    </row>
    <row r="1793" spans="1:9" x14ac:dyDescent="0.25">
      <c r="A1793" s="1">
        <v>46193</v>
      </c>
      <c r="B1793">
        <v>92</v>
      </c>
      <c r="C1793" s="15" t="s">
        <v>1284</v>
      </c>
      <c r="D1793" s="15" t="s">
        <v>101</v>
      </c>
      <c r="E1793" s="15" t="s">
        <v>22</v>
      </c>
      <c r="F1793">
        <v>75</v>
      </c>
      <c r="G1793">
        <v>2</v>
      </c>
      <c r="H1793">
        <v>39</v>
      </c>
      <c r="I1793" s="15" t="s">
        <v>1285</v>
      </c>
    </row>
    <row r="1794" spans="1:9" x14ac:dyDescent="0.25">
      <c r="A1794" s="1">
        <v>46193</v>
      </c>
      <c r="B1794">
        <v>93</v>
      </c>
      <c r="C1794" s="15" t="s">
        <v>201</v>
      </c>
      <c r="D1794" s="15" t="s">
        <v>202</v>
      </c>
      <c r="E1794" s="15" t="s">
        <v>22</v>
      </c>
      <c r="F1794">
        <v>93</v>
      </c>
      <c r="G1794">
        <v>1</v>
      </c>
      <c r="H1794">
        <v>39</v>
      </c>
      <c r="I1794" s="15" t="s">
        <v>1286</v>
      </c>
    </row>
    <row r="1795" spans="1:9" x14ac:dyDescent="0.25">
      <c r="A1795" s="1">
        <v>46193</v>
      </c>
      <c r="B1795">
        <v>94</v>
      </c>
      <c r="C1795" s="15" t="s">
        <v>1075</v>
      </c>
      <c r="D1795" s="15" t="s">
        <v>156</v>
      </c>
      <c r="E1795" s="15" t="s">
        <v>569</v>
      </c>
      <c r="F1795">
        <v>20</v>
      </c>
      <c r="G1795">
        <v>13</v>
      </c>
      <c r="H1795">
        <v>38</v>
      </c>
      <c r="I1795" s="15" t="s">
        <v>1287</v>
      </c>
    </row>
    <row r="1796" spans="1:9" x14ac:dyDescent="0.25">
      <c r="A1796" s="1">
        <v>46193</v>
      </c>
      <c r="B1796">
        <v>95</v>
      </c>
      <c r="C1796" s="15" t="s">
        <v>1288</v>
      </c>
      <c r="D1796" s="15" t="s">
        <v>1289</v>
      </c>
      <c r="E1796" s="15" t="s">
        <v>22</v>
      </c>
      <c r="F1796">
        <v>95</v>
      </c>
      <c r="G1796">
        <v>1</v>
      </c>
      <c r="H1796">
        <v>38</v>
      </c>
      <c r="I1796" s="15" t="s">
        <v>1290</v>
      </c>
    </row>
    <row r="1797" spans="1:9" x14ac:dyDescent="0.25">
      <c r="A1797" s="1">
        <v>46193</v>
      </c>
      <c r="B1797">
        <v>96</v>
      </c>
      <c r="C1797" s="15" t="s">
        <v>620</v>
      </c>
      <c r="D1797" s="15" t="s">
        <v>621</v>
      </c>
      <c r="E1797" s="15" t="s">
        <v>22</v>
      </c>
      <c r="F1797">
        <v>96</v>
      </c>
      <c r="G1797">
        <v>1</v>
      </c>
      <c r="H1797">
        <v>38</v>
      </c>
      <c r="I1797" s="15" t="s">
        <v>1291</v>
      </c>
    </row>
    <row r="1798" spans="1:9" x14ac:dyDescent="0.25">
      <c r="A1798" s="1">
        <v>46193</v>
      </c>
      <c r="B1798">
        <v>97</v>
      </c>
      <c r="C1798" s="15" t="s">
        <v>1292</v>
      </c>
      <c r="D1798" s="15" t="s">
        <v>101</v>
      </c>
      <c r="E1798" s="15" t="s">
        <v>22</v>
      </c>
      <c r="F1798">
        <v>97</v>
      </c>
      <c r="G1798">
        <v>1</v>
      </c>
      <c r="H1798">
        <v>38</v>
      </c>
      <c r="I1798" s="15" t="s">
        <v>1293</v>
      </c>
    </row>
    <row r="1799" spans="1:9" x14ac:dyDescent="0.25">
      <c r="A1799" s="1">
        <v>46193</v>
      </c>
      <c r="B1799">
        <v>98</v>
      </c>
      <c r="C1799" s="15" t="s">
        <v>170</v>
      </c>
      <c r="D1799" s="15" t="s">
        <v>171</v>
      </c>
      <c r="E1799" s="15" t="s">
        <v>22</v>
      </c>
      <c r="F1799">
        <v>98</v>
      </c>
      <c r="G1799">
        <v>1</v>
      </c>
      <c r="H1799">
        <v>38</v>
      </c>
      <c r="I1799" s="15" t="s">
        <v>1294</v>
      </c>
    </row>
    <row r="1800" spans="1:9" x14ac:dyDescent="0.25">
      <c r="A1800" s="1">
        <v>46193</v>
      </c>
      <c r="B1800">
        <v>99</v>
      </c>
      <c r="C1800" s="15" t="s">
        <v>298</v>
      </c>
      <c r="D1800" s="15" t="s">
        <v>299</v>
      </c>
      <c r="E1800" s="15" t="s">
        <v>307</v>
      </c>
      <c r="F1800">
        <v>91</v>
      </c>
      <c r="G1800">
        <v>2</v>
      </c>
      <c r="H1800">
        <v>37</v>
      </c>
      <c r="I1800" s="15" t="s">
        <v>1295</v>
      </c>
    </row>
    <row r="1801" spans="1:9" x14ac:dyDescent="0.25">
      <c r="A1801" s="1">
        <v>46193</v>
      </c>
      <c r="B1801">
        <v>100</v>
      </c>
      <c r="C1801" s="15" t="s">
        <v>1296</v>
      </c>
      <c r="D1801" s="15" t="s">
        <v>399</v>
      </c>
      <c r="E1801" s="15" t="s">
        <v>22</v>
      </c>
      <c r="F1801">
        <v>100</v>
      </c>
      <c r="G1801">
        <v>1</v>
      </c>
      <c r="H1801">
        <v>37</v>
      </c>
      <c r="I1801" s="15" t="s">
        <v>1297</v>
      </c>
    </row>
    <row r="1802" spans="1:9" x14ac:dyDescent="0.25">
      <c r="A1802" s="1">
        <v>46186</v>
      </c>
      <c r="B1802">
        <v>1</v>
      </c>
      <c r="C1802" s="15" t="s">
        <v>13</v>
      </c>
      <c r="D1802" s="15" t="s">
        <v>14</v>
      </c>
      <c r="E1802" s="15" t="s">
        <v>22</v>
      </c>
      <c r="F1802">
        <v>1</v>
      </c>
      <c r="G1802">
        <v>1</v>
      </c>
      <c r="H1802">
        <v>320</v>
      </c>
      <c r="I1802" s="15" t="s">
        <v>1298</v>
      </c>
    </row>
    <row r="1803" spans="1:9" x14ac:dyDescent="0.25">
      <c r="A1803" s="1">
        <v>46186</v>
      </c>
      <c r="B1803">
        <v>2</v>
      </c>
      <c r="C1803" s="15" t="s">
        <v>9</v>
      </c>
      <c r="D1803" s="15" t="s">
        <v>10</v>
      </c>
      <c r="E1803" s="15" t="s">
        <v>19</v>
      </c>
      <c r="F1803">
        <v>1</v>
      </c>
      <c r="G1803">
        <v>33</v>
      </c>
      <c r="H1803">
        <v>308</v>
      </c>
      <c r="I1803" s="15" t="s">
        <v>1299</v>
      </c>
    </row>
    <row r="1804" spans="1:9" x14ac:dyDescent="0.25">
      <c r="A1804" s="1">
        <v>46186</v>
      </c>
      <c r="B1804">
        <v>3</v>
      </c>
      <c r="C1804" s="15" t="s">
        <v>61</v>
      </c>
      <c r="D1804" s="15" t="s">
        <v>62</v>
      </c>
      <c r="E1804" s="15" t="s">
        <v>11</v>
      </c>
      <c r="F1804">
        <v>1</v>
      </c>
      <c r="G1804">
        <v>3</v>
      </c>
      <c r="H1804">
        <v>275</v>
      </c>
      <c r="I1804" s="15" t="s">
        <v>1300</v>
      </c>
    </row>
    <row r="1805" spans="1:9" x14ac:dyDescent="0.25">
      <c r="A1805" s="1">
        <v>46186</v>
      </c>
      <c r="B1805">
        <v>4</v>
      </c>
      <c r="C1805" s="15" t="s">
        <v>44</v>
      </c>
      <c r="D1805" s="15" t="s">
        <v>10</v>
      </c>
      <c r="E1805" s="15" t="s">
        <v>26</v>
      </c>
      <c r="F1805">
        <v>2</v>
      </c>
      <c r="G1805">
        <v>16</v>
      </c>
      <c r="H1805">
        <v>210</v>
      </c>
      <c r="I1805" s="15" t="s">
        <v>1301</v>
      </c>
    </row>
    <row r="1806" spans="1:9" x14ac:dyDescent="0.25">
      <c r="A1806" s="1">
        <v>46186</v>
      </c>
      <c r="B1806">
        <v>5</v>
      </c>
      <c r="C1806" s="15" t="s">
        <v>54</v>
      </c>
      <c r="D1806" s="15" t="s">
        <v>51</v>
      </c>
      <c r="E1806" s="15" t="s">
        <v>15</v>
      </c>
      <c r="F1806">
        <v>1</v>
      </c>
      <c r="G1806">
        <v>21</v>
      </c>
      <c r="H1806">
        <v>178</v>
      </c>
      <c r="I1806" s="15" t="s">
        <v>1302</v>
      </c>
    </row>
    <row r="1807" spans="1:9" x14ac:dyDescent="0.25">
      <c r="A1807" s="1">
        <v>46186</v>
      </c>
      <c r="B1807">
        <v>6</v>
      </c>
      <c r="C1807" s="15" t="s">
        <v>47</v>
      </c>
      <c r="D1807" s="15" t="s">
        <v>41</v>
      </c>
      <c r="E1807" s="15" t="s">
        <v>48</v>
      </c>
      <c r="F1807">
        <v>2</v>
      </c>
      <c r="G1807">
        <v>41</v>
      </c>
      <c r="H1807">
        <v>174</v>
      </c>
      <c r="I1807" s="15" t="s">
        <v>1303</v>
      </c>
    </row>
    <row r="1808" spans="1:9" x14ac:dyDescent="0.25">
      <c r="A1808" s="1">
        <v>46186</v>
      </c>
      <c r="B1808">
        <v>7</v>
      </c>
      <c r="C1808" s="15" t="s">
        <v>40</v>
      </c>
      <c r="D1808" s="15" t="s">
        <v>41</v>
      </c>
      <c r="E1808" s="15" t="s">
        <v>42</v>
      </c>
      <c r="F1808">
        <v>5</v>
      </c>
      <c r="G1808">
        <v>36</v>
      </c>
      <c r="H1808">
        <v>169</v>
      </c>
      <c r="I1808" s="15" t="s">
        <v>1304</v>
      </c>
    </row>
    <row r="1809" spans="1:9" x14ac:dyDescent="0.25">
      <c r="A1809" s="1">
        <v>46186</v>
      </c>
      <c r="B1809">
        <v>8</v>
      </c>
      <c r="C1809" s="15" t="s">
        <v>129</v>
      </c>
      <c r="D1809" s="15" t="s">
        <v>62</v>
      </c>
      <c r="E1809" s="15" t="s">
        <v>34</v>
      </c>
      <c r="F1809">
        <v>4</v>
      </c>
      <c r="G1809">
        <v>3</v>
      </c>
      <c r="H1809">
        <v>166</v>
      </c>
      <c r="I1809" s="15" t="s">
        <v>1305</v>
      </c>
    </row>
    <row r="1810" spans="1:9" x14ac:dyDescent="0.25">
      <c r="A1810" s="1">
        <v>46186</v>
      </c>
      <c r="B1810">
        <v>9</v>
      </c>
      <c r="C1810" s="15" t="s">
        <v>32</v>
      </c>
      <c r="D1810" s="15" t="s">
        <v>33</v>
      </c>
      <c r="E1810" s="15" t="s">
        <v>59</v>
      </c>
      <c r="F1810">
        <v>7</v>
      </c>
      <c r="G1810">
        <v>6</v>
      </c>
      <c r="H1810">
        <v>161</v>
      </c>
      <c r="I1810" s="15" t="s">
        <v>1306</v>
      </c>
    </row>
    <row r="1811" spans="1:9" x14ac:dyDescent="0.25">
      <c r="A1811" s="1">
        <v>46186</v>
      </c>
      <c r="B1811">
        <v>10</v>
      </c>
      <c r="C1811" s="15" t="s">
        <v>36</v>
      </c>
      <c r="D1811" s="15" t="s">
        <v>37</v>
      </c>
      <c r="E1811" s="15" t="s">
        <v>63</v>
      </c>
      <c r="F1811">
        <v>10</v>
      </c>
      <c r="G1811">
        <v>36</v>
      </c>
      <c r="H1811">
        <v>152</v>
      </c>
      <c r="I1811" s="15" t="s">
        <v>1307</v>
      </c>
    </row>
    <row r="1812" spans="1:9" x14ac:dyDescent="0.25">
      <c r="A1812" s="1">
        <v>46186</v>
      </c>
      <c r="B1812">
        <v>11</v>
      </c>
      <c r="C1812" s="15" t="s">
        <v>120</v>
      </c>
      <c r="D1812" s="15" t="s">
        <v>58</v>
      </c>
      <c r="E1812" s="15" t="s">
        <v>30</v>
      </c>
      <c r="F1812">
        <v>5</v>
      </c>
      <c r="G1812">
        <v>2</v>
      </c>
      <c r="H1812">
        <v>142</v>
      </c>
      <c r="I1812" s="15" t="s">
        <v>1308</v>
      </c>
    </row>
    <row r="1813" spans="1:9" x14ac:dyDescent="0.25">
      <c r="A1813" s="1">
        <v>46186</v>
      </c>
      <c r="B1813">
        <v>12</v>
      </c>
      <c r="C1813" s="15" t="s">
        <v>284</v>
      </c>
      <c r="D1813" s="15" t="s">
        <v>285</v>
      </c>
      <c r="E1813" s="15" t="s">
        <v>38</v>
      </c>
      <c r="F1813">
        <v>2</v>
      </c>
      <c r="G1813">
        <v>3</v>
      </c>
      <c r="H1813">
        <v>140</v>
      </c>
      <c r="I1813" s="15" t="s">
        <v>1309</v>
      </c>
    </row>
    <row r="1814" spans="1:9" x14ac:dyDescent="0.25">
      <c r="A1814" s="1">
        <v>46186</v>
      </c>
      <c r="B1814">
        <v>13</v>
      </c>
      <c r="C1814" s="15" t="s">
        <v>57</v>
      </c>
      <c r="D1814" s="15" t="s">
        <v>58</v>
      </c>
      <c r="E1814" s="15" t="s">
        <v>55</v>
      </c>
      <c r="F1814">
        <v>1</v>
      </c>
      <c r="G1814">
        <v>7</v>
      </c>
      <c r="H1814">
        <v>139</v>
      </c>
      <c r="I1814" s="15" t="s">
        <v>1310</v>
      </c>
    </row>
    <row r="1815" spans="1:9" x14ac:dyDescent="0.25">
      <c r="A1815" s="1">
        <v>46186</v>
      </c>
      <c r="B1815">
        <v>14</v>
      </c>
      <c r="C1815" s="15" t="s">
        <v>50</v>
      </c>
      <c r="D1815" s="15" t="s">
        <v>51</v>
      </c>
      <c r="E1815" s="15" t="s">
        <v>70</v>
      </c>
      <c r="F1815">
        <v>4</v>
      </c>
      <c r="G1815">
        <v>14</v>
      </c>
      <c r="H1815">
        <v>139</v>
      </c>
      <c r="I1815" s="15" t="s">
        <v>1311</v>
      </c>
    </row>
    <row r="1816" spans="1:9" x14ac:dyDescent="0.25">
      <c r="A1816" s="1">
        <v>46186</v>
      </c>
      <c r="B1816">
        <v>15</v>
      </c>
      <c r="C1816" s="15" t="s">
        <v>28</v>
      </c>
      <c r="D1816" s="15" t="s">
        <v>29</v>
      </c>
      <c r="E1816" s="15" t="s">
        <v>114</v>
      </c>
      <c r="F1816">
        <v>15</v>
      </c>
      <c r="G1816">
        <v>9</v>
      </c>
      <c r="H1816">
        <v>138</v>
      </c>
      <c r="I1816" s="15" t="s">
        <v>1312</v>
      </c>
    </row>
    <row r="1817" spans="1:9" x14ac:dyDescent="0.25">
      <c r="A1817" s="1">
        <v>46186</v>
      </c>
      <c r="B1817">
        <v>16</v>
      </c>
      <c r="C1817" s="15" t="s">
        <v>1198</v>
      </c>
      <c r="D1817" s="15" t="s">
        <v>1199</v>
      </c>
      <c r="E1817" s="15" t="s">
        <v>81</v>
      </c>
      <c r="F1817">
        <v>6</v>
      </c>
      <c r="G1817">
        <v>51</v>
      </c>
      <c r="H1817">
        <v>133</v>
      </c>
      <c r="I1817" s="15" t="s">
        <v>1313</v>
      </c>
    </row>
    <row r="1818" spans="1:9" x14ac:dyDescent="0.25">
      <c r="A1818" s="1">
        <v>46186</v>
      </c>
      <c r="B1818">
        <v>17</v>
      </c>
      <c r="C1818" s="15" t="s">
        <v>108</v>
      </c>
      <c r="D1818" s="15" t="s">
        <v>109</v>
      </c>
      <c r="E1818" s="15" t="s">
        <v>77</v>
      </c>
      <c r="F1818">
        <v>6</v>
      </c>
      <c r="G1818">
        <v>22</v>
      </c>
      <c r="H1818">
        <v>132</v>
      </c>
      <c r="I1818" s="15" t="s">
        <v>1314</v>
      </c>
    </row>
    <row r="1819" spans="1:9" x14ac:dyDescent="0.25">
      <c r="A1819" s="1">
        <v>46186</v>
      </c>
      <c r="B1819">
        <v>18</v>
      </c>
      <c r="C1819" s="15" t="s">
        <v>459</v>
      </c>
      <c r="D1819" s="15" t="s">
        <v>62</v>
      </c>
      <c r="E1819" s="15" t="s">
        <v>45</v>
      </c>
      <c r="F1819">
        <v>3</v>
      </c>
      <c r="G1819">
        <v>3</v>
      </c>
      <c r="H1819">
        <v>132</v>
      </c>
      <c r="I1819" s="15" t="s">
        <v>1315</v>
      </c>
    </row>
    <row r="1820" spans="1:9" x14ac:dyDescent="0.25">
      <c r="A1820" s="1">
        <v>46186</v>
      </c>
      <c r="B1820">
        <v>19</v>
      </c>
      <c r="C1820" s="15" t="s">
        <v>1202</v>
      </c>
      <c r="D1820" s="15" t="s">
        <v>413</v>
      </c>
      <c r="E1820" s="15" t="s">
        <v>74</v>
      </c>
      <c r="F1820">
        <v>1</v>
      </c>
      <c r="G1820">
        <v>31</v>
      </c>
      <c r="H1820">
        <v>127</v>
      </c>
      <c r="I1820" s="15" t="s">
        <v>1316</v>
      </c>
    </row>
    <row r="1821" spans="1:9" x14ac:dyDescent="0.25">
      <c r="A1821" s="1">
        <v>46186</v>
      </c>
      <c r="B1821">
        <v>20</v>
      </c>
      <c r="C1821" s="15" t="s">
        <v>350</v>
      </c>
      <c r="D1821" s="15" t="s">
        <v>62</v>
      </c>
      <c r="E1821" s="15" t="s">
        <v>52</v>
      </c>
      <c r="F1821">
        <v>6</v>
      </c>
      <c r="G1821">
        <v>3</v>
      </c>
      <c r="H1821">
        <v>122</v>
      </c>
      <c r="I1821" s="15" t="s">
        <v>1317</v>
      </c>
    </row>
    <row r="1822" spans="1:9" x14ac:dyDescent="0.25">
      <c r="A1822" s="1">
        <v>46186</v>
      </c>
      <c r="B1822">
        <v>21</v>
      </c>
      <c r="C1822" s="15" t="s">
        <v>136</v>
      </c>
      <c r="D1822" s="15" t="s">
        <v>137</v>
      </c>
      <c r="E1822" s="15" t="s">
        <v>110</v>
      </c>
      <c r="F1822">
        <v>19</v>
      </c>
      <c r="G1822">
        <v>17</v>
      </c>
      <c r="H1822">
        <v>115</v>
      </c>
      <c r="I1822" s="15" t="s">
        <v>1318</v>
      </c>
    </row>
    <row r="1823" spans="1:9" x14ac:dyDescent="0.25">
      <c r="A1823" s="1">
        <v>46186</v>
      </c>
      <c r="B1823">
        <v>22</v>
      </c>
      <c r="C1823" s="15" t="s">
        <v>277</v>
      </c>
      <c r="D1823" s="15" t="s">
        <v>62</v>
      </c>
      <c r="E1823" s="15" t="s">
        <v>66</v>
      </c>
      <c r="F1823">
        <v>9</v>
      </c>
      <c r="G1823">
        <v>3</v>
      </c>
      <c r="H1823">
        <v>114</v>
      </c>
      <c r="I1823" s="15" t="s">
        <v>1319</v>
      </c>
    </row>
    <row r="1824" spans="1:9" x14ac:dyDescent="0.25">
      <c r="A1824" s="1">
        <v>46186</v>
      </c>
      <c r="B1824">
        <v>23</v>
      </c>
      <c r="C1824" s="15" t="s">
        <v>68</v>
      </c>
      <c r="D1824" s="15" t="s">
        <v>69</v>
      </c>
      <c r="E1824" s="15" t="s">
        <v>106</v>
      </c>
      <c r="F1824">
        <v>23</v>
      </c>
      <c r="G1824">
        <v>20</v>
      </c>
      <c r="H1824">
        <v>111</v>
      </c>
      <c r="I1824" s="15" t="s">
        <v>1320</v>
      </c>
    </row>
    <row r="1825" spans="1:9" x14ac:dyDescent="0.25">
      <c r="A1825" s="1">
        <v>46186</v>
      </c>
      <c r="B1825">
        <v>24</v>
      </c>
      <c r="C1825" s="15" t="s">
        <v>803</v>
      </c>
      <c r="D1825" s="15" t="s">
        <v>299</v>
      </c>
      <c r="E1825" s="15" t="s">
        <v>385</v>
      </c>
      <c r="F1825">
        <v>24</v>
      </c>
      <c r="G1825">
        <v>18</v>
      </c>
      <c r="H1825">
        <v>108</v>
      </c>
      <c r="I1825" s="15" t="s">
        <v>1321</v>
      </c>
    </row>
    <row r="1826" spans="1:9" x14ac:dyDescent="0.25">
      <c r="A1826" s="1">
        <v>46186</v>
      </c>
      <c r="B1826">
        <v>25</v>
      </c>
      <c r="C1826" s="15" t="s">
        <v>100</v>
      </c>
      <c r="D1826" s="15" t="s">
        <v>101</v>
      </c>
      <c r="E1826" s="15" t="s">
        <v>142</v>
      </c>
      <c r="F1826">
        <v>25</v>
      </c>
      <c r="G1826">
        <v>14</v>
      </c>
      <c r="H1826">
        <v>105</v>
      </c>
      <c r="I1826" s="15" t="s">
        <v>1322</v>
      </c>
    </row>
    <row r="1827" spans="1:9" x14ac:dyDescent="0.25">
      <c r="A1827" s="1">
        <v>46186</v>
      </c>
      <c r="B1827">
        <v>26</v>
      </c>
      <c r="C1827" s="15" t="s">
        <v>412</v>
      </c>
      <c r="D1827" s="15" t="s">
        <v>413</v>
      </c>
      <c r="E1827" s="15" t="s">
        <v>149</v>
      </c>
      <c r="F1827">
        <v>26</v>
      </c>
      <c r="G1827">
        <v>2</v>
      </c>
      <c r="H1827">
        <v>98</v>
      </c>
      <c r="I1827" s="15" t="s">
        <v>1323</v>
      </c>
    </row>
    <row r="1828" spans="1:9" x14ac:dyDescent="0.25">
      <c r="A1828" s="1">
        <v>46186</v>
      </c>
      <c r="B1828">
        <v>27</v>
      </c>
      <c r="C1828" s="15" t="s">
        <v>174</v>
      </c>
      <c r="D1828" s="15" t="s">
        <v>175</v>
      </c>
      <c r="E1828" s="15" t="s">
        <v>176</v>
      </c>
      <c r="F1828">
        <v>15</v>
      </c>
      <c r="G1828">
        <v>18</v>
      </c>
      <c r="H1828">
        <v>97</v>
      </c>
      <c r="I1828" s="15" t="s">
        <v>1324</v>
      </c>
    </row>
    <row r="1829" spans="1:9" x14ac:dyDescent="0.25">
      <c r="A1829" s="1">
        <v>46186</v>
      </c>
      <c r="B1829">
        <v>28</v>
      </c>
      <c r="C1829" s="15" t="s">
        <v>72</v>
      </c>
      <c r="D1829" s="15" t="s">
        <v>73</v>
      </c>
      <c r="E1829" s="15" t="s">
        <v>388</v>
      </c>
      <c r="F1829">
        <v>12</v>
      </c>
      <c r="G1829">
        <v>16</v>
      </c>
      <c r="H1829">
        <v>97</v>
      </c>
      <c r="I1829" s="15" t="s">
        <v>1325</v>
      </c>
    </row>
    <row r="1830" spans="1:9" x14ac:dyDescent="0.25">
      <c r="A1830" s="1">
        <v>46186</v>
      </c>
      <c r="B1830">
        <v>29</v>
      </c>
      <c r="C1830" s="15" t="s">
        <v>104</v>
      </c>
      <c r="D1830" s="15" t="s">
        <v>105</v>
      </c>
      <c r="E1830" s="15" t="s">
        <v>479</v>
      </c>
      <c r="F1830">
        <v>16</v>
      </c>
      <c r="G1830">
        <v>17</v>
      </c>
      <c r="H1830">
        <v>97</v>
      </c>
      <c r="I1830" s="15" t="s">
        <v>1326</v>
      </c>
    </row>
    <row r="1831" spans="1:9" x14ac:dyDescent="0.25">
      <c r="A1831" s="1">
        <v>46186</v>
      </c>
      <c r="B1831">
        <v>30</v>
      </c>
      <c r="C1831" s="15" t="s">
        <v>770</v>
      </c>
      <c r="D1831" s="15" t="s">
        <v>73</v>
      </c>
      <c r="E1831" s="15" t="s">
        <v>121</v>
      </c>
      <c r="F1831">
        <v>11</v>
      </c>
      <c r="G1831">
        <v>21</v>
      </c>
      <c r="H1831">
        <v>95</v>
      </c>
      <c r="I1831" s="15" t="s">
        <v>1327</v>
      </c>
    </row>
    <row r="1832" spans="1:9" x14ac:dyDescent="0.25">
      <c r="A1832" s="1">
        <v>46186</v>
      </c>
      <c r="B1832">
        <v>31</v>
      </c>
      <c r="C1832" s="15" t="s">
        <v>910</v>
      </c>
      <c r="D1832" s="15" t="s">
        <v>413</v>
      </c>
      <c r="E1832" s="15" t="s">
        <v>145</v>
      </c>
      <c r="F1832">
        <v>7</v>
      </c>
      <c r="G1832">
        <v>19</v>
      </c>
      <c r="H1832">
        <v>90</v>
      </c>
      <c r="I1832" s="15" t="s">
        <v>1328</v>
      </c>
    </row>
    <row r="1833" spans="1:9" x14ac:dyDescent="0.25">
      <c r="A1833" s="1">
        <v>46186</v>
      </c>
      <c r="B1833">
        <v>32</v>
      </c>
      <c r="C1833" s="15" t="s">
        <v>956</v>
      </c>
      <c r="D1833" s="15" t="s">
        <v>62</v>
      </c>
      <c r="E1833" s="15" t="s">
        <v>96</v>
      </c>
      <c r="F1833">
        <v>11</v>
      </c>
      <c r="G1833">
        <v>3</v>
      </c>
      <c r="H1833">
        <v>88</v>
      </c>
      <c r="I1833" s="15" t="s">
        <v>1329</v>
      </c>
    </row>
    <row r="1834" spans="1:9" x14ac:dyDescent="0.25">
      <c r="A1834" s="1">
        <v>46186</v>
      </c>
      <c r="B1834">
        <v>33</v>
      </c>
      <c r="C1834" s="15" t="s">
        <v>144</v>
      </c>
      <c r="D1834" s="15" t="s">
        <v>10</v>
      </c>
      <c r="E1834" s="15" t="s">
        <v>164</v>
      </c>
      <c r="F1834">
        <v>21</v>
      </c>
      <c r="G1834">
        <v>11</v>
      </c>
      <c r="H1834">
        <v>86</v>
      </c>
      <c r="I1834" s="15" t="s">
        <v>1330</v>
      </c>
    </row>
    <row r="1835" spans="1:9" x14ac:dyDescent="0.25">
      <c r="A1835" s="1">
        <v>46186</v>
      </c>
      <c r="B1835">
        <v>34</v>
      </c>
      <c r="C1835" s="15" t="s">
        <v>406</v>
      </c>
      <c r="D1835" s="15" t="s">
        <v>407</v>
      </c>
      <c r="E1835" s="15" t="s">
        <v>188</v>
      </c>
      <c r="F1835">
        <v>26</v>
      </c>
      <c r="G1835">
        <v>18</v>
      </c>
      <c r="H1835">
        <v>84</v>
      </c>
      <c r="I1835" s="15" t="s">
        <v>1331</v>
      </c>
    </row>
    <row r="1836" spans="1:9" x14ac:dyDescent="0.25">
      <c r="A1836" s="1">
        <v>46186</v>
      </c>
      <c r="B1836">
        <v>35</v>
      </c>
      <c r="C1836" s="15" t="s">
        <v>76</v>
      </c>
      <c r="D1836" s="15" t="s">
        <v>18</v>
      </c>
      <c r="E1836" s="15" t="s">
        <v>153</v>
      </c>
      <c r="F1836">
        <v>35</v>
      </c>
      <c r="G1836">
        <v>17</v>
      </c>
      <c r="H1836">
        <v>83</v>
      </c>
      <c r="I1836" s="15" t="s">
        <v>1332</v>
      </c>
    </row>
    <row r="1837" spans="1:9" x14ac:dyDescent="0.25">
      <c r="A1837" s="1">
        <v>46186</v>
      </c>
      <c r="B1837">
        <v>36</v>
      </c>
      <c r="C1837" s="15" t="s">
        <v>959</v>
      </c>
      <c r="D1837" s="15" t="s">
        <v>960</v>
      </c>
      <c r="E1837" s="15" t="s">
        <v>130</v>
      </c>
      <c r="F1837">
        <v>12</v>
      </c>
      <c r="G1837">
        <v>3</v>
      </c>
      <c r="H1837">
        <v>82</v>
      </c>
      <c r="I1837" s="15" t="s">
        <v>1333</v>
      </c>
    </row>
    <row r="1838" spans="1:9" x14ac:dyDescent="0.25">
      <c r="A1838" s="1">
        <v>46186</v>
      </c>
      <c r="B1838">
        <v>37</v>
      </c>
      <c r="C1838" s="15" t="s">
        <v>434</v>
      </c>
      <c r="D1838" s="15" t="s">
        <v>435</v>
      </c>
      <c r="E1838" s="15" t="s">
        <v>253</v>
      </c>
      <c r="F1838">
        <v>37</v>
      </c>
      <c r="G1838">
        <v>12</v>
      </c>
      <c r="H1838">
        <v>82</v>
      </c>
      <c r="I1838" s="15" t="s">
        <v>1334</v>
      </c>
    </row>
    <row r="1839" spans="1:9" x14ac:dyDescent="0.25">
      <c r="A1839" s="1">
        <v>46186</v>
      </c>
      <c r="B1839">
        <v>38</v>
      </c>
      <c r="C1839" s="15" t="s">
        <v>912</v>
      </c>
      <c r="D1839" s="15" t="s">
        <v>156</v>
      </c>
      <c r="E1839" s="15" t="s">
        <v>168</v>
      </c>
      <c r="F1839">
        <v>6</v>
      </c>
      <c r="G1839">
        <v>18</v>
      </c>
      <c r="H1839">
        <v>80</v>
      </c>
      <c r="I1839" s="15" t="s">
        <v>1335</v>
      </c>
    </row>
    <row r="1840" spans="1:9" x14ac:dyDescent="0.25">
      <c r="A1840" s="1">
        <v>46186</v>
      </c>
      <c r="B1840">
        <v>39</v>
      </c>
      <c r="C1840" s="15" t="s">
        <v>1063</v>
      </c>
      <c r="D1840" s="15" t="s">
        <v>62</v>
      </c>
      <c r="E1840" s="15" t="s">
        <v>102</v>
      </c>
      <c r="F1840">
        <v>10</v>
      </c>
      <c r="G1840">
        <v>3</v>
      </c>
      <c r="H1840">
        <v>79</v>
      </c>
      <c r="I1840" s="15" t="s">
        <v>1336</v>
      </c>
    </row>
    <row r="1841" spans="1:9" x14ac:dyDescent="0.25">
      <c r="A1841" s="1">
        <v>46186</v>
      </c>
      <c r="B1841">
        <v>40</v>
      </c>
      <c r="C1841" s="15" t="s">
        <v>1061</v>
      </c>
      <c r="D1841" s="15" t="s">
        <v>62</v>
      </c>
      <c r="E1841" s="15" t="s">
        <v>125</v>
      </c>
      <c r="F1841">
        <v>8</v>
      </c>
      <c r="G1841">
        <v>3</v>
      </c>
      <c r="H1841">
        <v>79</v>
      </c>
      <c r="I1841" s="15" t="s">
        <v>1337</v>
      </c>
    </row>
    <row r="1842" spans="1:9" x14ac:dyDescent="0.25">
      <c r="A1842" s="1">
        <v>46186</v>
      </c>
      <c r="B1842">
        <v>41</v>
      </c>
      <c r="C1842" s="15" t="s">
        <v>322</v>
      </c>
      <c r="D1842" s="15" t="s">
        <v>323</v>
      </c>
      <c r="E1842" s="15" t="s">
        <v>195</v>
      </c>
      <c r="F1842">
        <v>1</v>
      </c>
      <c r="G1842">
        <v>11</v>
      </c>
      <c r="H1842">
        <v>78</v>
      </c>
      <c r="I1842" s="15" t="s">
        <v>1338</v>
      </c>
    </row>
    <row r="1843" spans="1:9" x14ac:dyDescent="0.25">
      <c r="A1843" s="1">
        <v>46186</v>
      </c>
      <c r="B1843">
        <v>42</v>
      </c>
      <c r="C1843" s="15" t="s">
        <v>147</v>
      </c>
      <c r="D1843" s="15" t="s">
        <v>148</v>
      </c>
      <c r="E1843" s="15" t="s">
        <v>242</v>
      </c>
      <c r="F1843">
        <v>42</v>
      </c>
      <c r="G1843">
        <v>4</v>
      </c>
      <c r="H1843">
        <v>78</v>
      </c>
      <c r="I1843" s="15" t="s">
        <v>1339</v>
      </c>
    </row>
    <row r="1844" spans="1:9" x14ac:dyDescent="0.25">
      <c r="A1844" s="1">
        <v>46186</v>
      </c>
      <c r="B1844">
        <v>43</v>
      </c>
      <c r="C1844" s="15" t="s">
        <v>393</v>
      </c>
      <c r="D1844" s="15" t="s">
        <v>394</v>
      </c>
      <c r="E1844" s="15" t="s">
        <v>217</v>
      </c>
      <c r="F1844">
        <v>4</v>
      </c>
      <c r="G1844">
        <v>13</v>
      </c>
      <c r="H1844">
        <v>78</v>
      </c>
      <c r="I1844" s="15" t="s">
        <v>1340</v>
      </c>
    </row>
    <row r="1845" spans="1:9" x14ac:dyDescent="0.25">
      <c r="A1845" s="1">
        <v>46186</v>
      </c>
      <c r="B1845">
        <v>44</v>
      </c>
      <c r="C1845" s="15" t="s">
        <v>178</v>
      </c>
      <c r="D1845" s="15" t="s">
        <v>179</v>
      </c>
      <c r="E1845" s="15" t="s">
        <v>415</v>
      </c>
      <c r="F1845">
        <v>33</v>
      </c>
      <c r="G1845">
        <v>11</v>
      </c>
      <c r="H1845">
        <v>77</v>
      </c>
      <c r="I1845" s="15" t="s">
        <v>1341</v>
      </c>
    </row>
    <row r="1846" spans="1:9" x14ac:dyDescent="0.25">
      <c r="A1846" s="1">
        <v>46186</v>
      </c>
      <c r="B1846">
        <v>45</v>
      </c>
      <c r="C1846" s="15" t="s">
        <v>1231</v>
      </c>
      <c r="D1846" s="15" t="s">
        <v>413</v>
      </c>
      <c r="E1846" s="15" t="s">
        <v>210</v>
      </c>
      <c r="F1846">
        <v>1</v>
      </c>
      <c r="G1846">
        <v>25</v>
      </c>
      <c r="H1846">
        <v>77</v>
      </c>
      <c r="I1846" s="15" t="s">
        <v>1342</v>
      </c>
    </row>
    <row r="1847" spans="1:9" x14ac:dyDescent="0.25">
      <c r="A1847" s="1">
        <v>46186</v>
      </c>
      <c r="B1847">
        <v>46</v>
      </c>
      <c r="C1847" s="15" t="s">
        <v>1057</v>
      </c>
      <c r="D1847" s="15" t="s">
        <v>62</v>
      </c>
      <c r="E1847" s="15" t="s">
        <v>138</v>
      </c>
      <c r="F1847">
        <v>13</v>
      </c>
      <c r="G1847">
        <v>3</v>
      </c>
      <c r="H1847">
        <v>75</v>
      </c>
      <c r="I1847" s="15" t="s">
        <v>1343</v>
      </c>
    </row>
    <row r="1848" spans="1:9" x14ac:dyDescent="0.25">
      <c r="A1848" s="1">
        <v>46186</v>
      </c>
      <c r="B1848">
        <v>47</v>
      </c>
      <c r="C1848" s="15" t="s">
        <v>94</v>
      </c>
      <c r="D1848" s="15" t="s">
        <v>95</v>
      </c>
      <c r="E1848" s="15" t="s">
        <v>282</v>
      </c>
      <c r="F1848">
        <v>47</v>
      </c>
      <c r="G1848">
        <v>2</v>
      </c>
      <c r="H1848">
        <v>74</v>
      </c>
      <c r="I1848" s="15" t="s">
        <v>1344</v>
      </c>
    </row>
    <row r="1849" spans="1:9" x14ac:dyDescent="0.25">
      <c r="A1849" s="1">
        <v>46186</v>
      </c>
      <c r="B1849">
        <v>48</v>
      </c>
      <c r="C1849" s="15" t="s">
        <v>166</v>
      </c>
      <c r="D1849" s="15" t="s">
        <v>167</v>
      </c>
      <c r="E1849" s="15" t="s">
        <v>226</v>
      </c>
      <c r="F1849">
        <v>48</v>
      </c>
      <c r="G1849">
        <v>3</v>
      </c>
      <c r="H1849">
        <v>73</v>
      </c>
      <c r="I1849" s="15" t="s">
        <v>1345</v>
      </c>
    </row>
    <row r="1850" spans="1:9" x14ac:dyDescent="0.25">
      <c r="A1850" s="1">
        <v>46186</v>
      </c>
      <c r="B1850">
        <v>49</v>
      </c>
      <c r="C1850" s="15" t="s">
        <v>968</v>
      </c>
      <c r="D1850" s="15" t="s">
        <v>62</v>
      </c>
      <c r="E1850" s="15" t="s">
        <v>157</v>
      </c>
      <c r="F1850">
        <v>2</v>
      </c>
      <c r="G1850">
        <v>15</v>
      </c>
      <c r="H1850">
        <v>72</v>
      </c>
      <c r="I1850" s="15" t="s">
        <v>1346</v>
      </c>
    </row>
    <row r="1851" spans="1:9" x14ac:dyDescent="0.25">
      <c r="A1851" s="1">
        <v>46186</v>
      </c>
      <c r="B1851">
        <v>50</v>
      </c>
      <c r="C1851" s="15" t="s">
        <v>224</v>
      </c>
      <c r="D1851" s="15" t="s">
        <v>225</v>
      </c>
      <c r="E1851" s="15" t="s">
        <v>278</v>
      </c>
      <c r="F1851">
        <v>17</v>
      </c>
      <c r="G1851">
        <v>16</v>
      </c>
      <c r="H1851">
        <v>70</v>
      </c>
      <c r="I1851" s="15" t="s">
        <v>1347</v>
      </c>
    </row>
    <row r="1852" spans="1:9" x14ac:dyDescent="0.25">
      <c r="A1852" s="1">
        <v>46186</v>
      </c>
      <c r="B1852">
        <v>51</v>
      </c>
      <c r="C1852" s="15" t="s">
        <v>209</v>
      </c>
      <c r="D1852" s="15" t="s">
        <v>156</v>
      </c>
      <c r="E1852" s="15" t="s">
        <v>222</v>
      </c>
      <c r="F1852">
        <v>9</v>
      </c>
      <c r="G1852">
        <v>6</v>
      </c>
      <c r="H1852">
        <v>68</v>
      </c>
      <c r="I1852" s="15" t="s">
        <v>1348</v>
      </c>
    </row>
    <row r="1853" spans="1:9" x14ac:dyDescent="0.25">
      <c r="A1853" s="1">
        <v>46186</v>
      </c>
      <c r="B1853">
        <v>52</v>
      </c>
      <c r="C1853" s="15" t="s">
        <v>532</v>
      </c>
      <c r="D1853" s="15" t="s">
        <v>233</v>
      </c>
      <c r="E1853" s="15" t="s">
        <v>275</v>
      </c>
      <c r="F1853">
        <v>19</v>
      </c>
      <c r="G1853">
        <v>24</v>
      </c>
      <c r="H1853">
        <v>68</v>
      </c>
      <c r="I1853" s="15" t="s">
        <v>1349</v>
      </c>
    </row>
    <row r="1854" spans="1:9" x14ac:dyDescent="0.25">
      <c r="A1854" s="1">
        <v>46186</v>
      </c>
      <c r="B1854">
        <v>53</v>
      </c>
      <c r="C1854" s="15" t="s">
        <v>487</v>
      </c>
      <c r="D1854" s="15" t="s">
        <v>488</v>
      </c>
      <c r="E1854" s="15" t="s">
        <v>418</v>
      </c>
      <c r="F1854">
        <v>34</v>
      </c>
      <c r="G1854">
        <v>3</v>
      </c>
      <c r="H1854">
        <v>67</v>
      </c>
      <c r="I1854" s="15" t="s">
        <v>1350</v>
      </c>
    </row>
    <row r="1855" spans="1:9" x14ac:dyDescent="0.25">
      <c r="A1855" s="1">
        <v>46186</v>
      </c>
      <c r="B1855">
        <v>54</v>
      </c>
      <c r="C1855" s="15" t="s">
        <v>1233</v>
      </c>
      <c r="D1855" s="15" t="s">
        <v>69</v>
      </c>
      <c r="E1855" s="15" t="s">
        <v>207</v>
      </c>
      <c r="F1855">
        <v>35</v>
      </c>
      <c r="G1855">
        <v>25</v>
      </c>
      <c r="H1855">
        <v>66</v>
      </c>
      <c r="I1855" s="15" t="s">
        <v>1351</v>
      </c>
    </row>
    <row r="1856" spans="1:9" x14ac:dyDescent="0.25">
      <c r="A1856" s="1">
        <v>46186</v>
      </c>
      <c r="B1856">
        <v>55</v>
      </c>
      <c r="C1856" s="15" t="s">
        <v>398</v>
      </c>
      <c r="D1856" s="15" t="s">
        <v>399</v>
      </c>
      <c r="E1856" s="15" t="s">
        <v>286</v>
      </c>
      <c r="F1856">
        <v>21</v>
      </c>
      <c r="G1856">
        <v>14</v>
      </c>
      <c r="H1856">
        <v>66</v>
      </c>
      <c r="I1856" s="15" t="s">
        <v>1352</v>
      </c>
    </row>
    <row r="1857" spans="1:9" x14ac:dyDescent="0.25">
      <c r="A1857" s="1">
        <v>46186</v>
      </c>
      <c r="B1857">
        <v>56</v>
      </c>
      <c r="C1857" s="15" t="s">
        <v>1146</v>
      </c>
      <c r="D1857" s="15" t="s">
        <v>175</v>
      </c>
      <c r="E1857" s="15" t="s">
        <v>238</v>
      </c>
      <c r="F1857">
        <v>14</v>
      </c>
      <c r="G1857">
        <v>18</v>
      </c>
      <c r="H1857">
        <v>66</v>
      </c>
      <c r="I1857" s="15" t="s">
        <v>1353</v>
      </c>
    </row>
    <row r="1858" spans="1:9" x14ac:dyDescent="0.25">
      <c r="A1858" s="1">
        <v>46186</v>
      </c>
      <c r="B1858">
        <v>57</v>
      </c>
      <c r="C1858" s="15" t="s">
        <v>1267</v>
      </c>
      <c r="D1858" s="15" t="s">
        <v>62</v>
      </c>
      <c r="E1858" s="15" t="s">
        <v>180</v>
      </c>
      <c r="F1858">
        <v>7</v>
      </c>
      <c r="G1858">
        <v>3</v>
      </c>
      <c r="H1858">
        <v>64</v>
      </c>
      <c r="I1858" s="15" t="s">
        <v>1354</v>
      </c>
    </row>
    <row r="1859" spans="1:9" x14ac:dyDescent="0.25">
      <c r="A1859" s="1">
        <v>46186</v>
      </c>
      <c r="B1859">
        <v>58</v>
      </c>
      <c r="C1859" s="15" t="s">
        <v>1179</v>
      </c>
      <c r="D1859" s="15" t="s">
        <v>62</v>
      </c>
      <c r="E1859" s="15" t="s">
        <v>203</v>
      </c>
      <c r="F1859">
        <v>23</v>
      </c>
      <c r="G1859">
        <v>3</v>
      </c>
      <c r="H1859">
        <v>63</v>
      </c>
      <c r="I1859" s="15" t="s">
        <v>1355</v>
      </c>
    </row>
    <row r="1860" spans="1:9" x14ac:dyDescent="0.25">
      <c r="A1860" s="1">
        <v>46186</v>
      </c>
      <c r="B1860">
        <v>59</v>
      </c>
      <c r="C1860" s="15" t="s">
        <v>860</v>
      </c>
      <c r="D1860" s="15" t="s">
        <v>861</v>
      </c>
      <c r="E1860" s="15" t="s">
        <v>199</v>
      </c>
      <c r="F1860">
        <v>57</v>
      </c>
      <c r="G1860">
        <v>14</v>
      </c>
      <c r="H1860">
        <v>62</v>
      </c>
      <c r="I1860" s="15" t="s">
        <v>1356</v>
      </c>
    </row>
    <row r="1861" spans="1:9" x14ac:dyDescent="0.25">
      <c r="A1861" s="1">
        <v>46186</v>
      </c>
      <c r="B1861">
        <v>60</v>
      </c>
      <c r="C1861" s="15" t="s">
        <v>1270</v>
      </c>
      <c r="D1861" s="15" t="s">
        <v>62</v>
      </c>
      <c r="E1861" s="15" t="s">
        <v>184</v>
      </c>
      <c r="F1861">
        <v>18</v>
      </c>
      <c r="G1861">
        <v>3</v>
      </c>
      <c r="H1861">
        <v>61</v>
      </c>
      <c r="I1861" s="15" t="s">
        <v>1357</v>
      </c>
    </row>
    <row r="1862" spans="1:9" x14ac:dyDescent="0.25">
      <c r="A1862" s="1">
        <v>46186</v>
      </c>
      <c r="B1862">
        <v>61</v>
      </c>
      <c r="C1862" s="15" t="s">
        <v>1144</v>
      </c>
      <c r="D1862" s="15" t="s">
        <v>10</v>
      </c>
      <c r="E1862" s="15" t="s">
        <v>427</v>
      </c>
      <c r="F1862">
        <v>27</v>
      </c>
      <c r="G1862">
        <v>18</v>
      </c>
      <c r="H1862">
        <v>61</v>
      </c>
      <c r="I1862" s="15" t="s">
        <v>1358</v>
      </c>
    </row>
    <row r="1863" spans="1:9" x14ac:dyDescent="0.25">
      <c r="A1863" s="1">
        <v>46186</v>
      </c>
      <c r="B1863">
        <v>62</v>
      </c>
      <c r="C1863" s="15" t="s">
        <v>1245</v>
      </c>
      <c r="D1863" s="15" t="s">
        <v>1246</v>
      </c>
      <c r="E1863" s="15" t="s">
        <v>264</v>
      </c>
      <c r="F1863">
        <v>33</v>
      </c>
      <c r="G1863">
        <v>19</v>
      </c>
      <c r="H1863">
        <v>59</v>
      </c>
      <c r="I1863" s="15" t="s">
        <v>1359</v>
      </c>
    </row>
    <row r="1864" spans="1:9" x14ac:dyDescent="0.25">
      <c r="A1864" s="1">
        <v>46186</v>
      </c>
      <c r="B1864">
        <v>63</v>
      </c>
      <c r="C1864" s="15" t="s">
        <v>182</v>
      </c>
      <c r="D1864" s="15" t="s">
        <v>183</v>
      </c>
      <c r="E1864" s="15" t="s">
        <v>310</v>
      </c>
      <c r="F1864">
        <v>63</v>
      </c>
      <c r="G1864">
        <v>8</v>
      </c>
      <c r="H1864">
        <v>58</v>
      </c>
      <c r="I1864" s="15" t="s">
        <v>1360</v>
      </c>
    </row>
    <row r="1865" spans="1:9" x14ac:dyDescent="0.25">
      <c r="A1865" s="1">
        <v>46186</v>
      </c>
      <c r="B1865">
        <v>64</v>
      </c>
      <c r="C1865" s="15" t="s">
        <v>244</v>
      </c>
      <c r="D1865" s="15" t="s">
        <v>245</v>
      </c>
      <c r="E1865" s="15" t="s">
        <v>172</v>
      </c>
      <c r="F1865">
        <v>64</v>
      </c>
      <c r="G1865">
        <v>9</v>
      </c>
      <c r="H1865">
        <v>57</v>
      </c>
      <c r="I1865" s="15" t="s">
        <v>1361</v>
      </c>
    </row>
    <row r="1866" spans="1:9" x14ac:dyDescent="0.25">
      <c r="A1866" s="1">
        <v>46186</v>
      </c>
      <c r="B1866">
        <v>65</v>
      </c>
      <c r="C1866" s="15" t="s">
        <v>907</v>
      </c>
      <c r="D1866" s="15" t="s">
        <v>908</v>
      </c>
      <c r="E1866" s="15" t="s">
        <v>314</v>
      </c>
      <c r="F1866">
        <v>32</v>
      </c>
      <c r="G1866">
        <v>27</v>
      </c>
      <c r="H1866">
        <v>56</v>
      </c>
      <c r="I1866" s="15" t="s">
        <v>1362</v>
      </c>
    </row>
    <row r="1867" spans="1:9" x14ac:dyDescent="0.25">
      <c r="A1867" s="1">
        <v>46186</v>
      </c>
      <c r="B1867">
        <v>66</v>
      </c>
      <c r="C1867" s="15" t="s">
        <v>155</v>
      </c>
      <c r="D1867" s="15" t="s">
        <v>156</v>
      </c>
      <c r="E1867" s="15" t="s">
        <v>296</v>
      </c>
      <c r="F1867">
        <v>56</v>
      </c>
      <c r="G1867">
        <v>6</v>
      </c>
      <c r="H1867">
        <v>55</v>
      </c>
      <c r="I1867" s="15" t="s">
        <v>1363</v>
      </c>
    </row>
    <row r="1868" spans="1:9" x14ac:dyDescent="0.25">
      <c r="A1868" s="1">
        <v>46186</v>
      </c>
      <c r="B1868">
        <v>67</v>
      </c>
      <c r="C1868" s="15" t="s">
        <v>258</v>
      </c>
      <c r="D1868" s="15" t="s">
        <v>259</v>
      </c>
      <c r="E1868" s="15" t="s">
        <v>467</v>
      </c>
      <c r="F1868">
        <v>67</v>
      </c>
      <c r="G1868">
        <v>4</v>
      </c>
      <c r="H1868">
        <v>55</v>
      </c>
      <c r="I1868" s="15" t="s">
        <v>1364</v>
      </c>
    </row>
    <row r="1869" spans="1:9" x14ac:dyDescent="0.25">
      <c r="A1869" s="1">
        <v>46186</v>
      </c>
      <c r="B1869">
        <v>68</v>
      </c>
      <c r="C1869" s="15" t="s">
        <v>319</v>
      </c>
      <c r="D1869" s="15" t="s">
        <v>10</v>
      </c>
      <c r="E1869" s="15" t="s">
        <v>250</v>
      </c>
      <c r="F1869">
        <v>20</v>
      </c>
      <c r="G1869">
        <v>8</v>
      </c>
      <c r="H1869">
        <v>55</v>
      </c>
      <c r="I1869" s="15" t="s">
        <v>1365</v>
      </c>
    </row>
    <row r="1870" spans="1:9" x14ac:dyDescent="0.25">
      <c r="A1870" s="1">
        <v>46186</v>
      </c>
      <c r="B1870">
        <v>69</v>
      </c>
      <c r="C1870" s="15" t="s">
        <v>854</v>
      </c>
      <c r="D1870" s="15" t="s">
        <v>105</v>
      </c>
      <c r="E1870" s="15" t="s">
        <v>267</v>
      </c>
      <c r="F1870">
        <v>32</v>
      </c>
      <c r="G1870">
        <v>15</v>
      </c>
      <c r="H1870">
        <v>54</v>
      </c>
      <c r="I1870" s="15" t="s">
        <v>1366</v>
      </c>
    </row>
    <row r="1871" spans="1:9" x14ac:dyDescent="0.25">
      <c r="A1871" s="1">
        <v>46186</v>
      </c>
      <c r="B1871">
        <v>70</v>
      </c>
      <c r="C1871" s="15" t="s">
        <v>481</v>
      </c>
      <c r="D1871" s="15" t="s">
        <v>299</v>
      </c>
      <c r="E1871" s="15" t="s">
        <v>469</v>
      </c>
      <c r="F1871">
        <v>70</v>
      </c>
      <c r="G1871">
        <v>4</v>
      </c>
      <c r="H1871">
        <v>54</v>
      </c>
      <c r="I1871" s="15" t="s">
        <v>1367</v>
      </c>
    </row>
    <row r="1872" spans="1:9" x14ac:dyDescent="0.25">
      <c r="A1872" s="1">
        <v>46186</v>
      </c>
      <c r="B1872">
        <v>71</v>
      </c>
      <c r="C1872" s="15" t="s">
        <v>1281</v>
      </c>
      <c r="D1872" s="15" t="s">
        <v>62</v>
      </c>
      <c r="E1872" s="15" t="s">
        <v>230</v>
      </c>
      <c r="F1872">
        <v>28</v>
      </c>
      <c r="G1872">
        <v>3</v>
      </c>
      <c r="H1872">
        <v>53</v>
      </c>
      <c r="I1872" s="15" t="s">
        <v>1368</v>
      </c>
    </row>
    <row r="1873" spans="1:9" x14ac:dyDescent="0.25">
      <c r="A1873" s="1">
        <v>46186</v>
      </c>
      <c r="B1873">
        <v>72</v>
      </c>
      <c r="C1873" s="15" t="s">
        <v>162</v>
      </c>
      <c r="D1873" s="15" t="s">
        <v>163</v>
      </c>
      <c r="E1873" s="15" t="s">
        <v>324</v>
      </c>
      <c r="F1873">
        <v>72</v>
      </c>
      <c r="G1873">
        <v>8</v>
      </c>
      <c r="H1873">
        <v>52</v>
      </c>
      <c r="I1873" s="15" t="s">
        <v>1369</v>
      </c>
    </row>
    <row r="1874" spans="1:9" x14ac:dyDescent="0.25">
      <c r="A1874" s="1">
        <v>46186</v>
      </c>
      <c r="B1874">
        <v>73</v>
      </c>
      <c r="C1874" s="15" t="s">
        <v>212</v>
      </c>
      <c r="D1874" s="15" t="s">
        <v>213</v>
      </c>
      <c r="E1874" s="15" t="s">
        <v>300</v>
      </c>
      <c r="F1874">
        <v>49</v>
      </c>
      <c r="G1874">
        <v>18</v>
      </c>
      <c r="H1874">
        <v>52</v>
      </c>
      <c r="I1874" s="15" t="s">
        <v>1370</v>
      </c>
    </row>
    <row r="1875" spans="1:9" x14ac:dyDescent="0.25">
      <c r="A1875" s="1">
        <v>46186</v>
      </c>
      <c r="B1875">
        <v>74</v>
      </c>
      <c r="C1875" s="15" t="s">
        <v>1371</v>
      </c>
      <c r="D1875" s="15" t="s">
        <v>187</v>
      </c>
      <c r="E1875" s="15" t="s">
        <v>439</v>
      </c>
      <c r="F1875">
        <v>55</v>
      </c>
      <c r="G1875">
        <v>12</v>
      </c>
      <c r="H1875">
        <v>51</v>
      </c>
      <c r="I1875" s="15" t="s">
        <v>1372</v>
      </c>
    </row>
    <row r="1876" spans="1:9" x14ac:dyDescent="0.25">
      <c r="A1876" s="1">
        <v>46186</v>
      </c>
      <c r="B1876">
        <v>75</v>
      </c>
      <c r="C1876" s="15" t="s">
        <v>240</v>
      </c>
      <c r="D1876" s="15" t="s">
        <v>241</v>
      </c>
      <c r="E1876" s="15" t="s">
        <v>355</v>
      </c>
      <c r="F1876">
        <v>75</v>
      </c>
      <c r="G1876">
        <v>8</v>
      </c>
      <c r="H1876">
        <v>51</v>
      </c>
      <c r="I1876" s="15" t="s">
        <v>1373</v>
      </c>
    </row>
    <row r="1877" spans="1:9" x14ac:dyDescent="0.25">
      <c r="A1877" s="1">
        <v>46186</v>
      </c>
      <c r="B1877">
        <v>76</v>
      </c>
      <c r="C1877" s="15" t="s">
        <v>1276</v>
      </c>
      <c r="D1877" s="15" t="s">
        <v>62</v>
      </c>
      <c r="E1877" s="15" t="s">
        <v>246</v>
      </c>
      <c r="F1877">
        <v>35</v>
      </c>
      <c r="G1877">
        <v>3</v>
      </c>
      <c r="H1877">
        <v>51</v>
      </c>
      <c r="I1877" s="15" t="s">
        <v>1374</v>
      </c>
    </row>
    <row r="1878" spans="1:9" x14ac:dyDescent="0.25">
      <c r="A1878" s="1">
        <v>46186</v>
      </c>
      <c r="B1878">
        <v>77</v>
      </c>
      <c r="C1878" s="15" t="s">
        <v>1375</v>
      </c>
      <c r="D1878" s="15" t="s">
        <v>62</v>
      </c>
      <c r="E1878" s="15" t="s">
        <v>214</v>
      </c>
      <c r="F1878">
        <v>19</v>
      </c>
      <c r="G1878">
        <v>3</v>
      </c>
      <c r="H1878">
        <v>50</v>
      </c>
      <c r="I1878" s="15" t="s">
        <v>1376</v>
      </c>
    </row>
    <row r="1879" spans="1:9" x14ac:dyDescent="0.25">
      <c r="A1879" s="1">
        <v>46186</v>
      </c>
      <c r="B1879">
        <v>78</v>
      </c>
      <c r="C1879" s="15" t="s">
        <v>288</v>
      </c>
      <c r="D1879" s="15" t="s">
        <v>289</v>
      </c>
      <c r="E1879" s="15" t="s">
        <v>579</v>
      </c>
      <c r="F1879">
        <v>31</v>
      </c>
      <c r="G1879">
        <v>18</v>
      </c>
      <c r="H1879">
        <v>49</v>
      </c>
      <c r="I1879" s="15" t="s">
        <v>1377</v>
      </c>
    </row>
    <row r="1880" spans="1:9" x14ac:dyDescent="0.25">
      <c r="A1880" s="1">
        <v>46186</v>
      </c>
      <c r="B1880">
        <v>79</v>
      </c>
      <c r="C1880" s="15" t="s">
        <v>1378</v>
      </c>
      <c r="D1880" s="15" t="s">
        <v>62</v>
      </c>
      <c r="E1880" s="15" t="s">
        <v>260</v>
      </c>
      <c r="F1880">
        <v>21</v>
      </c>
      <c r="G1880">
        <v>3</v>
      </c>
      <c r="H1880">
        <v>49</v>
      </c>
      <c r="I1880" s="15" t="s">
        <v>1379</v>
      </c>
    </row>
    <row r="1881" spans="1:9" x14ac:dyDescent="0.25">
      <c r="A1881" s="1">
        <v>46186</v>
      </c>
      <c r="B1881">
        <v>80</v>
      </c>
      <c r="C1881" s="15" t="s">
        <v>140</v>
      </c>
      <c r="D1881" s="15" t="s">
        <v>141</v>
      </c>
      <c r="E1881" s="15" t="s">
        <v>569</v>
      </c>
      <c r="F1881">
        <v>56</v>
      </c>
      <c r="G1881">
        <v>11</v>
      </c>
      <c r="H1881">
        <v>49</v>
      </c>
      <c r="I1881" s="15" t="s">
        <v>1380</v>
      </c>
    </row>
    <row r="1882" spans="1:9" x14ac:dyDescent="0.25">
      <c r="A1882" s="1">
        <v>46186</v>
      </c>
      <c r="B1882">
        <v>81</v>
      </c>
      <c r="C1882" s="15" t="s">
        <v>1381</v>
      </c>
      <c r="D1882" s="15" t="s">
        <v>62</v>
      </c>
      <c r="E1882" s="15" t="s">
        <v>234</v>
      </c>
      <c r="F1882">
        <v>22</v>
      </c>
      <c r="G1882">
        <v>3</v>
      </c>
      <c r="H1882">
        <v>47</v>
      </c>
      <c r="I1882" s="15" t="s">
        <v>1382</v>
      </c>
    </row>
    <row r="1883" spans="1:9" x14ac:dyDescent="0.25">
      <c r="A1883" s="1">
        <v>46186</v>
      </c>
      <c r="B1883">
        <v>82</v>
      </c>
      <c r="C1883" s="15" t="s">
        <v>221</v>
      </c>
      <c r="D1883" s="15" t="s">
        <v>73</v>
      </c>
      <c r="E1883" s="15" t="s">
        <v>476</v>
      </c>
      <c r="F1883">
        <v>46</v>
      </c>
      <c r="G1883">
        <v>10</v>
      </c>
      <c r="H1883">
        <v>47</v>
      </c>
      <c r="I1883" s="15" t="s">
        <v>1383</v>
      </c>
    </row>
    <row r="1884" spans="1:9" x14ac:dyDescent="0.25">
      <c r="A1884" s="1">
        <v>46186</v>
      </c>
      <c r="B1884">
        <v>83</v>
      </c>
      <c r="C1884" s="15" t="s">
        <v>186</v>
      </c>
      <c r="D1884" s="15" t="s">
        <v>187</v>
      </c>
      <c r="E1884" s="15" t="s">
        <v>22</v>
      </c>
      <c r="F1884">
        <v>83</v>
      </c>
      <c r="G1884">
        <v>1</v>
      </c>
      <c r="H1884">
        <v>45</v>
      </c>
      <c r="I1884" s="15" t="s">
        <v>1384</v>
      </c>
    </row>
    <row r="1885" spans="1:9" x14ac:dyDescent="0.25">
      <c r="A1885" s="1">
        <v>46186</v>
      </c>
      <c r="B1885">
        <v>84</v>
      </c>
      <c r="C1885" s="15" t="s">
        <v>252</v>
      </c>
      <c r="D1885" s="15" t="s">
        <v>156</v>
      </c>
      <c r="E1885" s="15" t="s">
        <v>345</v>
      </c>
      <c r="F1885">
        <v>26</v>
      </c>
      <c r="G1885">
        <v>6</v>
      </c>
      <c r="H1885">
        <v>45</v>
      </c>
      <c r="I1885" s="15" t="s">
        <v>1385</v>
      </c>
    </row>
    <row r="1886" spans="1:9" x14ac:dyDescent="0.25">
      <c r="A1886" s="1">
        <v>46186</v>
      </c>
      <c r="B1886">
        <v>85</v>
      </c>
      <c r="C1886" s="15" t="s">
        <v>216</v>
      </c>
      <c r="D1886" s="15" t="s">
        <v>8670</v>
      </c>
      <c r="E1886" s="15" t="s">
        <v>22</v>
      </c>
      <c r="F1886">
        <v>85</v>
      </c>
      <c r="G1886">
        <v>1</v>
      </c>
      <c r="H1886">
        <v>44</v>
      </c>
      <c r="I1886" s="15" t="s">
        <v>8735</v>
      </c>
    </row>
    <row r="1887" spans="1:9" x14ac:dyDescent="0.25">
      <c r="A1887" s="1">
        <v>46186</v>
      </c>
      <c r="B1887">
        <v>86</v>
      </c>
      <c r="C1887" s="15" t="s">
        <v>248</v>
      </c>
      <c r="D1887" s="15" t="s">
        <v>249</v>
      </c>
      <c r="E1887" s="15" t="s">
        <v>482</v>
      </c>
      <c r="F1887">
        <v>64</v>
      </c>
      <c r="G1887">
        <v>11</v>
      </c>
      <c r="H1887">
        <v>44</v>
      </c>
      <c r="I1887" s="15" t="s">
        <v>1386</v>
      </c>
    </row>
    <row r="1888" spans="1:9" x14ac:dyDescent="0.25">
      <c r="A1888" s="1">
        <v>46186</v>
      </c>
      <c r="B1888">
        <v>87</v>
      </c>
      <c r="C1888" s="15" t="s">
        <v>1075</v>
      </c>
      <c r="D1888" s="15" t="s">
        <v>156</v>
      </c>
      <c r="E1888" s="15" t="s">
        <v>442</v>
      </c>
      <c r="F1888">
        <v>20</v>
      </c>
      <c r="G1888">
        <v>12</v>
      </c>
      <c r="H1888">
        <v>44</v>
      </c>
      <c r="I1888" s="15" t="s">
        <v>1387</v>
      </c>
    </row>
    <row r="1889" spans="1:9" x14ac:dyDescent="0.25">
      <c r="A1889" s="1">
        <v>46186</v>
      </c>
      <c r="B1889">
        <v>88</v>
      </c>
      <c r="C1889" s="15" t="s">
        <v>1388</v>
      </c>
      <c r="D1889" s="15" t="s">
        <v>1389</v>
      </c>
      <c r="E1889" s="15" t="s">
        <v>22</v>
      </c>
      <c r="F1889">
        <v>88</v>
      </c>
      <c r="G1889">
        <v>1</v>
      </c>
      <c r="H1889">
        <v>43</v>
      </c>
      <c r="I1889" s="15" t="s">
        <v>1390</v>
      </c>
    </row>
    <row r="1890" spans="1:9" x14ac:dyDescent="0.25">
      <c r="A1890" s="1">
        <v>46186</v>
      </c>
      <c r="B1890">
        <v>89</v>
      </c>
      <c r="C1890" s="15" t="s">
        <v>197</v>
      </c>
      <c r="D1890" s="15" t="s">
        <v>198</v>
      </c>
      <c r="E1890" s="15" t="s">
        <v>598</v>
      </c>
      <c r="F1890">
        <v>76</v>
      </c>
      <c r="G1890">
        <v>7</v>
      </c>
      <c r="H1890">
        <v>43</v>
      </c>
      <c r="I1890" s="15" t="s">
        <v>1391</v>
      </c>
    </row>
    <row r="1891" spans="1:9" x14ac:dyDescent="0.25">
      <c r="A1891" s="1">
        <v>46186</v>
      </c>
      <c r="B1891">
        <v>90</v>
      </c>
      <c r="C1891" s="15" t="s">
        <v>1070</v>
      </c>
      <c r="D1891" s="15" t="s">
        <v>124</v>
      </c>
      <c r="E1891" s="15" t="s">
        <v>341</v>
      </c>
      <c r="F1891">
        <v>28</v>
      </c>
      <c r="G1891">
        <v>7</v>
      </c>
      <c r="H1891">
        <v>42</v>
      </c>
      <c r="I1891" s="15" t="s">
        <v>1392</v>
      </c>
    </row>
    <row r="1892" spans="1:9" x14ac:dyDescent="0.25">
      <c r="A1892" s="1">
        <v>46186</v>
      </c>
      <c r="B1892">
        <v>91</v>
      </c>
      <c r="C1892" s="15" t="s">
        <v>298</v>
      </c>
      <c r="D1892" s="15" t="s">
        <v>299</v>
      </c>
      <c r="E1892" s="15" t="s">
        <v>22</v>
      </c>
      <c r="F1892">
        <v>91</v>
      </c>
      <c r="G1892">
        <v>1</v>
      </c>
      <c r="H1892">
        <v>41</v>
      </c>
      <c r="I1892" s="15" t="s">
        <v>1393</v>
      </c>
    </row>
    <row r="1893" spans="1:9" x14ac:dyDescent="0.25">
      <c r="A1893" s="1">
        <v>46186</v>
      </c>
      <c r="B1893">
        <v>92</v>
      </c>
      <c r="C1893" s="15" t="s">
        <v>1394</v>
      </c>
      <c r="D1893" s="15" t="s">
        <v>1395</v>
      </c>
      <c r="E1893" s="15" t="s">
        <v>290</v>
      </c>
      <c r="F1893">
        <v>36</v>
      </c>
      <c r="G1893">
        <v>3</v>
      </c>
      <c r="H1893">
        <v>41</v>
      </c>
      <c r="I1893" s="15" t="s">
        <v>1396</v>
      </c>
    </row>
    <row r="1894" spans="1:9" x14ac:dyDescent="0.25">
      <c r="A1894" s="1">
        <v>46186</v>
      </c>
      <c r="B1894">
        <v>93</v>
      </c>
      <c r="C1894" s="15" t="s">
        <v>603</v>
      </c>
      <c r="D1894" s="15" t="s">
        <v>604</v>
      </c>
      <c r="E1894" s="15" t="s">
        <v>328</v>
      </c>
      <c r="F1894">
        <v>89</v>
      </c>
      <c r="G1894">
        <v>4</v>
      </c>
      <c r="H1894">
        <v>40</v>
      </c>
      <c r="I1894" s="15" t="s">
        <v>1397</v>
      </c>
    </row>
    <row r="1895" spans="1:9" x14ac:dyDescent="0.25">
      <c r="A1895" s="1">
        <v>46186</v>
      </c>
      <c r="B1895">
        <v>94</v>
      </c>
      <c r="C1895" s="15" t="s">
        <v>1398</v>
      </c>
      <c r="D1895" s="15" t="s">
        <v>1399</v>
      </c>
      <c r="E1895" s="15" t="s">
        <v>465</v>
      </c>
      <c r="F1895">
        <v>39</v>
      </c>
      <c r="G1895">
        <v>3</v>
      </c>
      <c r="H1895">
        <v>40</v>
      </c>
      <c r="I1895" s="15" t="s">
        <v>1400</v>
      </c>
    </row>
    <row r="1896" spans="1:9" x14ac:dyDescent="0.25">
      <c r="A1896" s="1">
        <v>46186</v>
      </c>
      <c r="B1896">
        <v>95</v>
      </c>
      <c r="C1896" s="15" t="s">
        <v>1401</v>
      </c>
      <c r="D1896" s="15" t="s">
        <v>62</v>
      </c>
      <c r="E1896" s="15" t="s">
        <v>271</v>
      </c>
      <c r="F1896">
        <v>31</v>
      </c>
      <c r="G1896">
        <v>3</v>
      </c>
      <c r="H1896">
        <v>40</v>
      </c>
      <c r="I1896" s="15" t="s">
        <v>1402</v>
      </c>
    </row>
    <row r="1897" spans="1:9" x14ac:dyDescent="0.25">
      <c r="A1897" s="1">
        <v>46186</v>
      </c>
      <c r="B1897">
        <v>96</v>
      </c>
      <c r="C1897" s="15" t="s">
        <v>1403</v>
      </c>
      <c r="D1897" s="15" t="s">
        <v>156</v>
      </c>
      <c r="E1897" s="15" t="s">
        <v>307</v>
      </c>
      <c r="F1897">
        <v>14</v>
      </c>
      <c r="G1897">
        <v>6</v>
      </c>
      <c r="H1897">
        <v>39</v>
      </c>
      <c r="I1897" s="15" t="s">
        <v>1404</v>
      </c>
    </row>
    <row r="1898" spans="1:9" x14ac:dyDescent="0.25">
      <c r="A1898" s="1">
        <v>46186</v>
      </c>
      <c r="B1898">
        <v>97</v>
      </c>
      <c r="C1898" s="15" t="s">
        <v>1405</v>
      </c>
      <c r="D1898" s="15" t="s">
        <v>62</v>
      </c>
      <c r="E1898" s="15" t="s">
        <v>320</v>
      </c>
      <c r="F1898">
        <v>43</v>
      </c>
      <c r="G1898">
        <v>3</v>
      </c>
      <c r="H1898">
        <v>39</v>
      </c>
      <c r="I1898" s="15" t="s">
        <v>1406</v>
      </c>
    </row>
    <row r="1899" spans="1:9" x14ac:dyDescent="0.25">
      <c r="A1899" s="1">
        <v>46186</v>
      </c>
      <c r="B1899">
        <v>98</v>
      </c>
      <c r="C1899" s="15" t="s">
        <v>502</v>
      </c>
      <c r="D1899" s="15" t="s">
        <v>503</v>
      </c>
      <c r="E1899" s="15" t="s">
        <v>22</v>
      </c>
      <c r="F1899">
        <v>93</v>
      </c>
      <c r="G1899">
        <v>2</v>
      </c>
      <c r="H1899">
        <v>38</v>
      </c>
      <c r="I1899" s="15" t="s">
        <v>1407</v>
      </c>
    </row>
    <row r="1900" spans="1:9" x14ac:dyDescent="0.25">
      <c r="A1900" s="1">
        <v>46186</v>
      </c>
      <c r="B1900">
        <v>99</v>
      </c>
      <c r="C1900" s="15" t="s">
        <v>332</v>
      </c>
      <c r="D1900" s="15" t="s">
        <v>333</v>
      </c>
      <c r="E1900" s="15" t="s">
        <v>22</v>
      </c>
      <c r="F1900">
        <v>97</v>
      </c>
      <c r="G1900">
        <v>2</v>
      </c>
      <c r="H1900">
        <v>37</v>
      </c>
      <c r="I1900" s="15" t="s">
        <v>1408</v>
      </c>
    </row>
    <row r="1901" spans="1:9" x14ac:dyDescent="0.25">
      <c r="A1901" s="1">
        <v>46186</v>
      </c>
      <c r="B1901">
        <v>100</v>
      </c>
      <c r="C1901" s="15" t="s">
        <v>1409</v>
      </c>
      <c r="D1901" s="15" t="s">
        <v>156</v>
      </c>
      <c r="E1901" s="15" t="s">
        <v>497</v>
      </c>
      <c r="F1901">
        <v>16</v>
      </c>
      <c r="G1901">
        <v>6</v>
      </c>
      <c r="H1901">
        <v>37</v>
      </c>
      <c r="I1901" s="15" t="s">
        <v>1410</v>
      </c>
    </row>
    <row r="1902" spans="1:9" x14ac:dyDescent="0.25">
      <c r="A1902" s="1">
        <v>46179</v>
      </c>
      <c r="B1902">
        <v>1</v>
      </c>
      <c r="C1902" s="15" t="s">
        <v>61</v>
      </c>
      <c r="D1902" s="15" t="s">
        <v>62</v>
      </c>
      <c r="E1902" s="15" t="s">
        <v>11</v>
      </c>
      <c r="F1902">
        <v>1</v>
      </c>
      <c r="G1902">
        <v>2</v>
      </c>
      <c r="H1902">
        <v>318</v>
      </c>
      <c r="I1902" s="15" t="s">
        <v>1411</v>
      </c>
    </row>
    <row r="1903" spans="1:9" x14ac:dyDescent="0.25">
      <c r="A1903" s="1">
        <v>46179</v>
      </c>
      <c r="B1903">
        <v>2</v>
      </c>
      <c r="C1903" s="15" t="s">
        <v>9</v>
      </c>
      <c r="D1903" s="15" t="s">
        <v>10</v>
      </c>
      <c r="E1903" s="15" t="s">
        <v>30</v>
      </c>
      <c r="F1903">
        <v>1</v>
      </c>
      <c r="G1903">
        <v>32</v>
      </c>
      <c r="H1903">
        <v>307</v>
      </c>
      <c r="I1903" s="15" t="s">
        <v>1412</v>
      </c>
    </row>
    <row r="1904" spans="1:9" x14ac:dyDescent="0.25">
      <c r="A1904" s="1">
        <v>46179</v>
      </c>
      <c r="B1904">
        <v>3</v>
      </c>
      <c r="C1904" s="15" t="s">
        <v>44</v>
      </c>
      <c r="D1904" s="15" t="s">
        <v>10</v>
      </c>
      <c r="E1904" s="15" t="s">
        <v>63</v>
      </c>
      <c r="F1904">
        <v>2</v>
      </c>
      <c r="G1904">
        <v>15</v>
      </c>
      <c r="H1904">
        <v>210</v>
      </c>
      <c r="I1904" s="15" t="s">
        <v>1413</v>
      </c>
    </row>
    <row r="1905" spans="1:9" x14ac:dyDescent="0.25">
      <c r="A1905" s="1">
        <v>46179</v>
      </c>
      <c r="B1905">
        <v>4</v>
      </c>
      <c r="C1905" s="15" t="s">
        <v>129</v>
      </c>
      <c r="D1905" s="15" t="s">
        <v>62</v>
      </c>
      <c r="E1905" s="15" t="s">
        <v>34</v>
      </c>
      <c r="F1905">
        <v>4</v>
      </c>
      <c r="G1905">
        <v>2</v>
      </c>
      <c r="H1905">
        <v>199</v>
      </c>
      <c r="I1905" s="15" t="s">
        <v>1414</v>
      </c>
    </row>
    <row r="1906" spans="1:9" x14ac:dyDescent="0.25">
      <c r="A1906" s="1">
        <v>46179</v>
      </c>
      <c r="B1906">
        <v>5</v>
      </c>
      <c r="C1906" s="15" t="s">
        <v>120</v>
      </c>
      <c r="D1906" s="15" t="s">
        <v>58</v>
      </c>
      <c r="E1906" s="15" t="s">
        <v>22</v>
      </c>
      <c r="F1906">
        <v>5</v>
      </c>
      <c r="G1906">
        <v>1</v>
      </c>
      <c r="H1906">
        <v>195</v>
      </c>
      <c r="I1906" s="15" t="s">
        <v>1415</v>
      </c>
    </row>
    <row r="1907" spans="1:9" x14ac:dyDescent="0.25">
      <c r="A1907" s="1">
        <v>46179</v>
      </c>
      <c r="B1907">
        <v>6</v>
      </c>
      <c r="C1907" s="15" t="s">
        <v>284</v>
      </c>
      <c r="D1907" s="15" t="s">
        <v>285</v>
      </c>
      <c r="E1907" s="15" t="s">
        <v>19</v>
      </c>
      <c r="F1907">
        <v>2</v>
      </c>
      <c r="G1907">
        <v>2</v>
      </c>
      <c r="H1907">
        <v>188</v>
      </c>
      <c r="I1907" s="15" t="s">
        <v>1416</v>
      </c>
    </row>
    <row r="1908" spans="1:9" x14ac:dyDescent="0.25">
      <c r="A1908" s="1">
        <v>46179</v>
      </c>
      <c r="B1908">
        <v>7</v>
      </c>
      <c r="C1908" s="15" t="s">
        <v>40</v>
      </c>
      <c r="D1908" s="15" t="s">
        <v>41</v>
      </c>
      <c r="E1908" s="15" t="s">
        <v>114</v>
      </c>
      <c r="F1908">
        <v>5</v>
      </c>
      <c r="G1908">
        <v>35</v>
      </c>
      <c r="H1908">
        <v>176</v>
      </c>
      <c r="I1908" s="15" t="s">
        <v>1417</v>
      </c>
    </row>
    <row r="1909" spans="1:9" x14ac:dyDescent="0.25">
      <c r="A1909" s="1">
        <v>46179</v>
      </c>
      <c r="B1909">
        <v>8</v>
      </c>
      <c r="C1909" s="15" t="s">
        <v>54</v>
      </c>
      <c r="D1909" s="15" t="s">
        <v>51</v>
      </c>
      <c r="E1909" s="15" t="s">
        <v>70</v>
      </c>
      <c r="F1909">
        <v>1</v>
      </c>
      <c r="G1909">
        <v>20</v>
      </c>
      <c r="H1909">
        <v>175</v>
      </c>
      <c r="I1909" s="15" t="s">
        <v>1418</v>
      </c>
    </row>
    <row r="1910" spans="1:9" x14ac:dyDescent="0.25">
      <c r="A1910" s="1">
        <v>46179</v>
      </c>
      <c r="B1910">
        <v>9</v>
      </c>
      <c r="C1910" s="15" t="s">
        <v>459</v>
      </c>
      <c r="D1910" s="15" t="s">
        <v>62</v>
      </c>
      <c r="E1910" s="15" t="s">
        <v>26</v>
      </c>
      <c r="F1910">
        <v>3</v>
      </c>
      <c r="G1910">
        <v>2</v>
      </c>
      <c r="H1910">
        <v>173</v>
      </c>
      <c r="I1910" s="15" t="s">
        <v>1419</v>
      </c>
    </row>
    <row r="1911" spans="1:9" x14ac:dyDescent="0.25">
      <c r="A1911" s="1">
        <v>46179</v>
      </c>
      <c r="B1911">
        <v>10</v>
      </c>
      <c r="C1911" s="15" t="s">
        <v>47</v>
      </c>
      <c r="D1911" s="15" t="s">
        <v>41</v>
      </c>
      <c r="E1911" s="15" t="s">
        <v>77</v>
      </c>
      <c r="F1911">
        <v>2</v>
      </c>
      <c r="G1911">
        <v>40</v>
      </c>
      <c r="H1911">
        <v>171</v>
      </c>
      <c r="I1911" s="15" t="s">
        <v>1420</v>
      </c>
    </row>
    <row r="1912" spans="1:9" x14ac:dyDescent="0.25">
      <c r="A1912" s="1">
        <v>46179</v>
      </c>
      <c r="B1912">
        <v>11</v>
      </c>
      <c r="C1912" s="15" t="s">
        <v>350</v>
      </c>
      <c r="D1912" s="15" t="s">
        <v>62</v>
      </c>
      <c r="E1912" s="15" t="s">
        <v>38</v>
      </c>
      <c r="F1912">
        <v>6</v>
      </c>
      <c r="G1912">
        <v>2</v>
      </c>
      <c r="H1912">
        <v>164</v>
      </c>
      <c r="I1912" s="15" t="s">
        <v>1421</v>
      </c>
    </row>
    <row r="1913" spans="1:9" x14ac:dyDescent="0.25">
      <c r="A1913" s="1">
        <v>46179</v>
      </c>
      <c r="B1913">
        <v>12</v>
      </c>
      <c r="C1913" s="15" t="s">
        <v>57</v>
      </c>
      <c r="D1913" s="15" t="s">
        <v>58</v>
      </c>
      <c r="E1913" s="15" t="s">
        <v>149</v>
      </c>
      <c r="F1913">
        <v>1</v>
      </c>
      <c r="G1913">
        <v>6</v>
      </c>
      <c r="H1913">
        <v>159</v>
      </c>
      <c r="I1913" s="15" t="s">
        <v>1422</v>
      </c>
    </row>
    <row r="1914" spans="1:9" x14ac:dyDescent="0.25">
      <c r="A1914" s="1">
        <v>46179</v>
      </c>
      <c r="B1914">
        <v>13</v>
      </c>
      <c r="C1914" s="15" t="s">
        <v>32</v>
      </c>
      <c r="D1914" s="15" t="s">
        <v>33</v>
      </c>
      <c r="E1914" s="15" t="s">
        <v>125</v>
      </c>
      <c r="F1914">
        <v>7</v>
      </c>
      <c r="G1914">
        <v>5</v>
      </c>
      <c r="H1914">
        <v>156</v>
      </c>
      <c r="I1914" s="15" t="s">
        <v>1423</v>
      </c>
    </row>
    <row r="1915" spans="1:9" x14ac:dyDescent="0.25">
      <c r="A1915" s="1">
        <v>46179</v>
      </c>
      <c r="B1915">
        <v>14</v>
      </c>
      <c r="C1915" s="15" t="s">
        <v>36</v>
      </c>
      <c r="D1915" s="15" t="s">
        <v>37</v>
      </c>
      <c r="E1915" s="15" t="s">
        <v>106</v>
      </c>
      <c r="F1915">
        <v>10</v>
      </c>
      <c r="G1915">
        <v>35</v>
      </c>
      <c r="H1915">
        <v>154</v>
      </c>
      <c r="I1915" s="15" t="s">
        <v>1424</v>
      </c>
    </row>
    <row r="1916" spans="1:9" x14ac:dyDescent="0.25">
      <c r="A1916" s="1">
        <v>46179</v>
      </c>
      <c r="B1916">
        <v>15</v>
      </c>
      <c r="C1916" s="15" t="s">
        <v>277</v>
      </c>
      <c r="D1916" s="15" t="s">
        <v>62</v>
      </c>
      <c r="E1916" s="15" t="s">
        <v>45</v>
      </c>
      <c r="F1916">
        <v>9</v>
      </c>
      <c r="G1916">
        <v>2</v>
      </c>
      <c r="H1916">
        <v>146</v>
      </c>
      <c r="I1916" s="15" t="s">
        <v>1425</v>
      </c>
    </row>
    <row r="1917" spans="1:9" x14ac:dyDescent="0.25">
      <c r="A1917" s="1">
        <v>46179</v>
      </c>
      <c r="B1917">
        <v>16</v>
      </c>
      <c r="C1917" s="15" t="s">
        <v>50</v>
      </c>
      <c r="D1917" s="15" t="s">
        <v>51</v>
      </c>
      <c r="E1917" s="15" t="s">
        <v>121</v>
      </c>
      <c r="F1917">
        <v>4</v>
      </c>
      <c r="G1917">
        <v>13</v>
      </c>
      <c r="H1917">
        <v>137</v>
      </c>
      <c r="I1917" s="15" t="s">
        <v>1426</v>
      </c>
    </row>
    <row r="1918" spans="1:9" x14ac:dyDescent="0.25">
      <c r="A1918" s="1">
        <v>46179</v>
      </c>
      <c r="B1918">
        <v>17</v>
      </c>
      <c r="C1918" s="15" t="s">
        <v>108</v>
      </c>
      <c r="D1918" s="15" t="s">
        <v>109</v>
      </c>
      <c r="E1918" s="15" t="s">
        <v>130</v>
      </c>
      <c r="F1918">
        <v>6</v>
      </c>
      <c r="G1918">
        <v>21</v>
      </c>
      <c r="H1918">
        <v>135</v>
      </c>
      <c r="I1918" s="15" t="s">
        <v>1427</v>
      </c>
    </row>
    <row r="1919" spans="1:9" x14ac:dyDescent="0.25">
      <c r="A1919" s="1">
        <v>46179</v>
      </c>
      <c r="B1919">
        <v>18</v>
      </c>
      <c r="C1919" s="15" t="s">
        <v>1198</v>
      </c>
      <c r="D1919" s="15" t="s">
        <v>1199</v>
      </c>
      <c r="E1919" s="15" t="s">
        <v>142</v>
      </c>
      <c r="F1919">
        <v>6</v>
      </c>
      <c r="G1919">
        <v>50</v>
      </c>
      <c r="H1919">
        <v>133</v>
      </c>
      <c r="I1919" s="15" t="s">
        <v>1428</v>
      </c>
    </row>
    <row r="1920" spans="1:9" x14ac:dyDescent="0.25">
      <c r="A1920" s="1">
        <v>46179</v>
      </c>
      <c r="B1920">
        <v>19</v>
      </c>
      <c r="C1920" s="15" t="s">
        <v>1202</v>
      </c>
      <c r="D1920" s="15" t="s">
        <v>413</v>
      </c>
      <c r="E1920" s="15" t="s">
        <v>385</v>
      </c>
      <c r="F1920">
        <v>1</v>
      </c>
      <c r="G1920">
        <v>30</v>
      </c>
      <c r="H1920">
        <v>132</v>
      </c>
      <c r="I1920" s="15" t="s">
        <v>1429</v>
      </c>
    </row>
    <row r="1921" spans="1:9" x14ac:dyDescent="0.25">
      <c r="A1921" s="1">
        <v>46179</v>
      </c>
      <c r="B1921">
        <v>20</v>
      </c>
      <c r="C1921" s="15" t="s">
        <v>28</v>
      </c>
      <c r="D1921" s="15" t="s">
        <v>29</v>
      </c>
      <c r="E1921" s="15" t="s">
        <v>479</v>
      </c>
      <c r="F1921">
        <v>20</v>
      </c>
      <c r="G1921">
        <v>8</v>
      </c>
      <c r="H1921">
        <v>130</v>
      </c>
      <c r="I1921" s="15" t="s">
        <v>1430</v>
      </c>
    </row>
    <row r="1922" spans="1:9" x14ac:dyDescent="0.25">
      <c r="A1922" s="1">
        <v>46179</v>
      </c>
      <c r="B1922">
        <v>21</v>
      </c>
      <c r="C1922" s="15" t="s">
        <v>956</v>
      </c>
      <c r="D1922" s="15" t="s">
        <v>62</v>
      </c>
      <c r="E1922" s="15" t="s">
        <v>52</v>
      </c>
      <c r="F1922">
        <v>11</v>
      </c>
      <c r="G1922">
        <v>2</v>
      </c>
      <c r="H1922">
        <v>117</v>
      </c>
      <c r="I1922" s="15" t="s">
        <v>1431</v>
      </c>
    </row>
    <row r="1923" spans="1:9" x14ac:dyDescent="0.25">
      <c r="A1923" s="1">
        <v>46179</v>
      </c>
      <c r="B1923">
        <v>22</v>
      </c>
      <c r="C1923" s="15" t="s">
        <v>1063</v>
      </c>
      <c r="D1923" s="15" t="s">
        <v>62</v>
      </c>
      <c r="E1923" s="15" t="s">
        <v>48</v>
      </c>
      <c r="F1923">
        <v>10</v>
      </c>
      <c r="G1923">
        <v>2</v>
      </c>
      <c r="H1923">
        <v>111</v>
      </c>
      <c r="I1923" s="15" t="s">
        <v>1432</v>
      </c>
    </row>
    <row r="1924" spans="1:9" x14ac:dyDescent="0.25">
      <c r="A1924" s="1">
        <v>46179</v>
      </c>
      <c r="B1924">
        <v>23</v>
      </c>
      <c r="C1924" s="15" t="s">
        <v>136</v>
      </c>
      <c r="D1924" s="15" t="s">
        <v>137</v>
      </c>
      <c r="E1924" s="15" t="s">
        <v>188</v>
      </c>
      <c r="F1924">
        <v>19</v>
      </c>
      <c r="G1924">
        <v>16</v>
      </c>
      <c r="H1924">
        <v>108</v>
      </c>
      <c r="I1924" s="15" t="s">
        <v>1433</v>
      </c>
    </row>
    <row r="1925" spans="1:9" x14ac:dyDescent="0.25">
      <c r="A1925" s="1">
        <v>46179</v>
      </c>
      <c r="B1925">
        <v>24</v>
      </c>
      <c r="C1925" s="15" t="s">
        <v>1061</v>
      </c>
      <c r="D1925" s="15" t="s">
        <v>62</v>
      </c>
      <c r="E1925" s="15" t="s">
        <v>15</v>
      </c>
      <c r="F1925">
        <v>8</v>
      </c>
      <c r="G1925">
        <v>2</v>
      </c>
      <c r="H1925">
        <v>108</v>
      </c>
      <c r="I1925" s="15" t="s">
        <v>1434</v>
      </c>
    </row>
    <row r="1926" spans="1:9" x14ac:dyDescent="0.25">
      <c r="A1926" s="1">
        <v>46179</v>
      </c>
      <c r="B1926">
        <v>25</v>
      </c>
      <c r="C1926" s="15" t="s">
        <v>68</v>
      </c>
      <c r="D1926" s="15" t="s">
        <v>69</v>
      </c>
      <c r="E1926" s="15" t="s">
        <v>176</v>
      </c>
      <c r="F1926">
        <v>23</v>
      </c>
      <c r="G1926">
        <v>19</v>
      </c>
      <c r="H1926">
        <v>108</v>
      </c>
      <c r="I1926" s="15" t="s">
        <v>1435</v>
      </c>
    </row>
    <row r="1927" spans="1:9" x14ac:dyDescent="0.25">
      <c r="A1927" s="1">
        <v>46179</v>
      </c>
      <c r="B1927">
        <v>26</v>
      </c>
      <c r="C1927" s="15" t="s">
        <v>770</v>
      </c>
      <c r="D1927" s="15" t="s">
        <v>73</v>
      </c>
      <c r="E1927" s="15" t="s">
        <v>164</v>
      </c>
      <c r="F1927">
        <v>11</v>
      </c>
      <c r="G1927">
        <v>20</v>
      </c>
      <c r="H1927">
        <v>107</v>
      </c>
      <c r="I1927" s="15" t="s">
        <v>1436</v>
      </c>
    </row>
    <row r="1928" spans="1:9" x14ac:dyDescent="0.25">
      <c r="A1928" s="1">
        <v>46179</v>
      </c>
      <c r="B1928">
        <v>27</v>
      </c>
      <c r="C1928" s="15" t="s">
        <v>959</v>
      </c>
      <c r="D1928" s="15" t="s">
        <v>960</v>
      </c>
      <c r="E1928" s="15" t="s">
        <v>55</v>
      </c>
      <c r="F1928">
        <v>12</v>
      </c>
      <c r="G1928">
        <v>2</v>
      </c>
      <c r="H1928">
        <v>106</v>
      </c>
      <c r="I1928" s="15" t="s">
        <v>1437</v>
      </c>
    </row>
    <row r="1929" spans="1:9" x14ac:dyDescent="0.25">
      <c r="A1929" s="1">
        <v>46179</v>
      </c>
      <c r="B1929">
        <v>28</v>
      </c>
      <c r="C1929" s="15" t="s">
        <v>1057</v>
      </c>
      <c r="D1929" s="15" t="s">
        <v>62</v>
      </c>
      <c r="E1929" s="15" t="s">
        <v>59</v>
      </c>
      <c r="F1929">
        <v>13</v>
      </c>
      <c r="G1929">
        <v>2</v>
      </c>
      <c r="H1929">
        <v>106</v>
      </c>
      <c r="I1929" s="15" t="s">
        <v>1438</v>
      </c>
    </row>
    <row r="1930" spans="1:9" x14ac:dyDescent="0.25">
      <c r="A1930" s="1">
        <v>46179</v>
      </c>
      <c r="B1930">
        <v>29</v>
      </c>
      <c r="C1930" s="15" t="s">
        <v>100</v>
      </c>
      <c r="D1930" s="15" t="s">
        <v>101</v>
      </c>
      <c r="E1930" s="15" t="s">
        <v>203</v>
      </c>
      <c r="F1930">
        <v>26</v>
      </c>
      <c r="G1930">
        <v>13</v>
      </c>
      <c r="H1930">
        <v>101</v>
      </c>
      <c r="I1930" s="15" t="s">
        <v>1439</v>
      </c>
    </row>
    <row r="1931" spans="1:9" x14ac:dyDescent="0.25">
      <c r="A1931" s="1">
        <v>46179</v>
      </c>
      <c r="B1931">
        <v>30</v>
      </c>
      <c r="C1931" s="15" t="s">
        <v>412</v>
      </c>
      <c r="D1931" s="15" t="s">
        <v>413</v>
      </c>
      <c r="E1931" s="15" t="s">
        <v>22</v>
      </c>
      <c r="F1931">
        <v>30</v>
      </c>
      <c r="G1931">
        <v>1</v>
      </c>
      <c r="H1931">
        <v>99</v>
      </c>
      <c r="I1931" s="15" t="s">
        <v>1440</v>
      </c>
    </row>
    <row r="1932" spans="1:9" x14ac:dyDescent="0.25">
      <c r="A1932" s="1">
        <v>46179</v>
      </c>
      <c r="B1932">
        <v>31</v>
      </c>
      <c r="C1932" s="15" t="s">
        <v>910</v>
      </c>
      <c r="D1932" s="15" t="s">
        <v>413</v>
      </c>
      <c r="E1932" s="15" t="s">
        <v>195</v>
      </c>
      <c r="F1932">
        <v>7</v>
      </c>
      <c r="G1932">
        <v>18</v>
      </c>
      <c r="H1932">
        <v>98</v>
      </c>
      <c r="I1932" s="15" t="s">
        <v>1441</v>
      </c>
    </row>
    <row r="1933" spans="1:9" x14ac:dyDescent="0.25">
      <c r="A1933" s="1">
        <v>46179</v>
      </c>
      <c r="B1933">
        <v>32</v>
      </c>
      <c r="C1933" s="15" t="s">
        <v>803</v>
      </c>
      <c r="D1933" s="15" t="s">
        <v>299</v>
      </c>
      <c r="E1933" s="15" t="s">
        <v>256</v>
      </c>
      <c r="F1933">
        <v>27</v>
      </c>
      <c r="G1933">
        <v>17</v>
      </c>
      <c r="H1933">
        <v>95</v>
      </c>
      <c r="I1933" s="15" t="s">
        <v>1442</v>
      </c>
    </row>
    <row r="1934" spans="1:9" x14ac:dyDescent="0.25">
      <c r="A1934" s="1">
        <v>46179</v>
      </c>
      <c r="B1934">
        <v>33</v>
      </c>
      <c r="C1934" s="15" t="s">
        <v>104</v>
      </c>
      <c r="D1934" s="15" t="s">
        <v>105</v>
      </c>
      <c r="E1934" s="15" t="s">
        <v>217</v>
      </c>
      <c r="F1934">
        <v>16</v>
      </c>
      <c r="G1934">
        <v>16</v>
      </c>
      <c r="H1934">
        <v>95</v>
      </c>
      <c r="I1934" s="15" t="s">
        <v>1443</v>
      </c>
    </row>
    <row r="1935" spans="1:9" x14ac:dyDescent="0.25">
      <c r="A1935" s="1">
        <v>46179</v>
      </c>
      <c r="B1935">
        <v>34</v>
      </c>
      <c r="C1935" s="15" t="s">
        <v>968</v>
      </c>
      <c r="D1935" s="15" t="s">
        <v>62</v>
      </c>
      <c r="E1935" s="15" t="s">
        <v>66</v>
      </c>
      <c r="F1935">
        <v>2</v>
      </c>
      <c r="G1935">
        <v>14</v>
      </c>
      <c r="H1935">
        <v>95</v>
      </c>
      <c r="I1935" s="15" t="s">
        <v>1444</v>
      </c>
    </row>
    <row r="1936" spans="1:9" x14ac:dyDescent="0.25">
      <c r="A1936" s="1">
        <v>46179</v>
      </c>
      <c r="B1936">
        <v>35</v>
      </c>
      <c r="C1936" s="15" t="s">
        <v>1267</v>
      </c>
      <c r="D1936" s="15" t="s">
        <v>62</v>
      </c>
      <c r="E1936" s="15" t="s">
        <v>42</v>
      </c>
      <c r="F1936">
        <v>7</v>
      </c>
      <c r="G1936">
        <v>2</v>
      </c>
      <c r="H1936">
        <v>92</v>
      </c>
      <c r="I1936" s="15" t="s">
        <v>1445</v>
      </c>
    </row>
    <row r="1937" spans="1:9" x14ac:dyDescent="0.25">
      <c r="A1937" s="1">
        <v>46179</v>
      </c>
      <c r="B1937">
        <v>36</v>
      </c>
      <c r="C1937" s="15" t="s">
        <v>72</v>
      </c>
      <c r="D1937" s="15" t="s">
        <v>73</v>
      </c>
      <c r="E1937" s="15" t="s">
        <v>222</v>
      </c>
      <c r="F1937">
        <v>12</v>
      </c>
      <c r="G1937">
        <v>15</v>
      </c>
      <c r="H1937">
        <v>90</v>
      </c>
      <c r="I1937" s="15" t="s">
        <v>1446</v>
      </c>
    </row>
    <row r="1938" spans="1:9" x14ac:dyDescent="0.25">
      <c r="A1938" s="1">
        <v>46179</v>
      </c>
      <c r="B1938">
        <v>37</v>
      </c>
      <c r="C1938" s="15" t="s">
        <v>144</v>
      </c>
      <c r="D1938" s="15" t="s">
        <v>10</v>
      </c>
      <c r="E1938" s="15" t="s">
        <v>260</v>
      </c>
      <c r="F1938">
        <v>21</v>
      </c>
      <c r="G1938">
        <v>10</v>
      </c>
      <c r="H1938">
        <v>89</v>
      </c>
      <c r="I1938" s="15" t="s">
        <v>1447</v>
      </c>
    </row>
    <row r="1939" spans="1:9" x14ac:dyDescent="0.25">
      <c r="A1939" s="1">
        <v>46179</v>
      </c>
      <c r="B1939">
        <v>38</v>
      </c>
      <c r="C1939" s="15" t="s">
        <v>174</v>
      </c>
      <c r="D1939" s="15" t="s">
        <v>175</v>
      </c>
      <c r="E1939" s="15" t="s">
        <v>153</v>
      </c>
      <c r="F1939">
        <v>15</v>
      </c>
      <c r="G1939">
        <v>17</v>
      </c>
      <c r="H1939">
        <v>89</v>
      </c>
      <c r="I1939" s="15" t="s">
        <v>1448</v>
      </c>
    </row>
    <row r="1940" spans="1:9" x14ac:dyDescent="0.25">
      <c r="A1940" s="1">
        <v>46179</v>
      </c>
      <c r="B1940">
        <v>39</v>
      </c>
      <c r="C1940" s="15" t="s">
        <v>1270</v>
      </c>
      <c r="D1940" s="15" t="s">
        <v>62</v>
      </c>
      <c r="E1940" s="15" t="s">
        <v>81</v>
      </c>
      <c r="F1940">
        <v>18</v>
      </c>
      <c r="G1940">
        <v>2</v>
      </c>
      <c r="H1940">
        <v>88</v>
      </c>
      <c r="I1940" s="15" t="s">
        <v>1449</v>
      </c>
    </row>
    <row r="1941" spans="1:9" x14ac:dyDescent="0.25">
      <c r="A1941" s="1">
        <v>46179</v>
      </c>
      <c r="B1941">
        <v>40</v>
      </c>
      <c r="C1941" s="15" t="s">
        <v>406</v>
      </c>
      <c r="D1941" s="15" t="s">
        <v>407</v>
      </c>
      <c r="E1941" s="15" t="s">
        <v>214</v>
      </c>
      <c r="F1941">
        <v>26</v>
      </c>
      <c r="G1941">
        <v>17</v>
      </c>
      <c r="H1941">
        <v>86</v>
      </c>
      <c r="I1941" s="15" t="s">
        <v>1450</v>
      </c>
    </row>
    <row r="1942" spans="1:9" x14ac:dyDescent="0.25">
      <c r="A1942" s="1">
        <v>46179</v>
      </c>
      <c r="B1942">
        <v>41</v>
      </c>
      <c r="C1942" s="15" t="s">
        <v>912</v>
      </c>
      <c r="D1942" s="15" t="s">
        <v>156</v>
      </c>
      <c r="E1942" s="15" t="s">
        <v>278</v>
      </c>
      <c r="F1942">
        <v>6</v>
      </c>
      <c r="G1942">
        <v>17</v>
      </c>
      <c r="H1942">
        <v>82</v>
      </c>
      <c r="I1942" s="15" t="s">
        <v>1451</v>
      </c>
    </row>
    <row r="1943" spans="1:9" x14ac:dyDescent="0.25">
      <c r="A1943" s="1">
        <v>46179</v>
      </c>
      <c r="B1943">
        <v>42</v>
      </c>
      <c r="C1943" s="15" t="s">
        <v>487</v>
      </c>
      <c r="D1943" s="15" t="s">
        <v>488</v>
      </c>
      <c r="E1943" s="15" t="s">
        <v>157</v>
      </c>
      <c r="F1943">
        <v>34</v>
      </c>
      <c r="G1943">
        <v>2</v>
      </c>
      <c r="H1943">
        <v>82</v>
      </c>
      <c r="I1943" s="15" t="s">
        <v>1452</v>
      </c>
    </row>
    <row r="1944" spans="1:9" x14ac:dyDescent="0.25">
      <c r="A1944" s="1">
        <v>46179</v>
      </c>
      <c r="B1944">
        <v>43</v>
      </c>
      <c r="C1944" s="15" t="s">
        <v>1231</v>
      </c>
      <c r="D1944" s="15" t="s">
        <v>413</v>
      </c>
      <c r="E1944" s="15" t="s">
        <v>22</v>
      </c>
      <c r="F1944">
        <v>1</v>
      </c>
      <c r="G1944">
        <v>24</v>
      </c>
      <c r="H1944">
        <v>82</v>
      </c>
      <c r="I1944" s="15" t="s">
        <v>1453</v>
      </c>
    </row>
    <row r="1945" spans="1:9" x14ac:dyDescent="0.25">
      <c r="A1945" s="1">
        <v>46179</v>
      </c>
      <c r="B1945">
        <v>44</v>
      </c>
      <c r="C1945" s="15" t="s">
        <v>322</v>
      </c>
      <c r="D1945" s="15" t="s">
        <v>323</v>
      </c>
      <c r="E1945" s="15" t="s">
        <v>242</v>
      </c>
      <c r="F1945">
        <v>1</v>
      </c>
      <c r="G1945">
        <v>10</v>
      </c>
      <c r="H1945">
        <v>79</v>
      </c>
      <c r="I1945" s="15" t="s">
        <v>1454</v>
      </c>
    </row>
    <row r="1946" spans="1:9" x14ac:dyDescent="0.25">
      <c r="A1946" s="1">
        <v>46179</v>
      </c>
      <c r="B1946">
        <v>45</v>
      </c>
      <c r="C1946" s="15" t="s">
        <v>1179</v>
      </c>
      <c r="D1946" s="15" t="s">
        <v>62</v>
      </c>
      <c r="E1946" s="15" t="s">
        <v>110</v>
      </c>
      <c r="F1946">
        <v>23</v>
      </c>
      <c r="G1946">
        <v>2</v>
      </c>
      <c r="H1946">
        <v>79</v>
      </c>
      <c r="I1946" s="15" t="s">
        <v>1455</v>
      </c>
    </row>
    <row r="1947" spans="1:9" x14ac:dyDescent="0.25">
      <c r="A1947" s="1">
        <v>46179</v>
      </c>
      <c r="B1947">
        <v>46</v>
      </c>
      <c r="C1947" s="15" t="s">
        <v>393</v>
      </c>
      <c r="D1947" s="15" t="s">
        <v>394</v>
      </c>
      <c r="E1947" s="15" t="s">
        <v>253</v>
      </c>
      <c r="F1947">
        <v>4</v>
      </c>
      <c r="G1947">
        <v>12</v>
      </c>
      <c r="H1947">
        <v>78</v>
      </c>
      <c r="I1947" s="15" t="s">
        <v>1456</v>
      </c>
    </row>
    <row r="1948" spans="1:9" x14ac:dyDescent="0.25">
      <c r="A1948" s="1">
        <v>46179</v>
      </c>
      <c r="B1948">
        <v>47</v>
      </c>
      <c r="C1948" s="15" t="s">
        <v>178</v>
      </c>
      <c r="D1948" s="15" t="s">
        <v>179</v>
      </c>
      <c r="E1948" s="15" t="s">
        <v>275</v>
      </c>
      <c r="F1948">
        <v>33</v>
      </c>
      <c r="G1948">
        <v>10</v>
      </c>
      <c r="H1948">
        <v>75</v>
      </c>
      <c r="I1948" s="15" t="s">
        <v>1457</v>
      </c>
    </row>
    <row r="1949" spans="1:9" x14ac:dyDescent="0.25">
      <c r="A1949" s="1">
        <v>46179</v>
      </c>
      <c r="B1949">
        <v>48</v>
      </c>
      <c r="C1949" s="15" t="s">
        <v>166</v>
      </c>
      <c r="D1949" s="15" t="s">
        <v>167</v>
      </c>
      <c r="E1949" s="15" t="s">
        <v>226</v>
      </c>
      <c r="F1949">
        <v>48</v>
      </c>
      <c r="G1949">
        <v>2</v>
      </c>
      <c r="H1949">
        <v>75</v>
      </c>
      <c r="I1949" s="15" t="s">
        <v>1458</v>
      </c>
    </row>
    <row r="1950" spans="1:9" x14ac:dyDescent="0.25">
      <c r="A1950" s="1">
        <v>46179</v>
      </c>
      <c r="B1950">
        <v>49</v>
      </c>
      <c r="C1950" s="15" t="s">
        <v>1459</v>
      </c>
      <c r="D1950" s="15" t="s">
        <v>503</v>
      </c>
      <c r="E1950" s="15" t="s">
        <v>207</v>
      </c>
      <c r="F1950">
        <v>36</v>
      </c>
      <c r="G1950">
        <v>22</v>
      </c>
      <c r="H1950">
        <v>74</v>
      </c>
      <c r="I1950" s="15" t="s">
        <v>1460</v>
      </c>
    </row>
    <row r="1951" spans="1:9" x14ac:dyDescent="0.25">
      <c r="A1951" s="1">
        <v>46179</v>
      </c>
      <c r="B1951">
        <v>50</v>
      </c>
      <c r="C1951" s="15" t="s">
        <v>76</v>
      </c>
      <c r="D1951" s="15" t="s">
        <v>18</v>
      </c>
      <c r="E1951" s="15" t="s">
        <v>271</v>
      </c>
      <c r="F1951">
        <v>48</v>
      </c>
      <c r="G1951">
        <v>16</v>
      </c>
      <c r="H1951">
        <v>73</v>
      </c>
      <c r="I1951" s="15" t="s">
        <v>1461</v>
      </c>
    </row>
    <row r="1952" spans="1:9" x14ac:dyDescent="0.25">
      <c r="A1952" s="1">
        <v>46179</v>
      </c>
      <c r="B1952">
        <v>51</v>
      </c>
      <c r="C1952" s="15" t="s">
        <v>1375</v>
      </c>
      <c r="D1952" s="15" t="s">
        <v>62</v>
      </c>
      <c r="E1952" s="15" t="s">
        <v>74</v>
      </c>
      <c r="F1952">
        <v>19</v>
      </c>
      <c r="G1952">
        <v>2</v>
      </c>
      <c r="H1952">
        <v>72</v>
      </c>
      <c r="I1952" s="15" t="s">
        <v>1462</v>
      </c>
    </row>
    <row r="1953" spans="1:9" x14ac:dyDescent="0.25">
      <c r="A1953" s="1">
        <v>46179</v>
      </c>
      <c r="B1953">
        <v>52</v>
      </c>
      <c r="C1953" s="15" t="s">
        <v>224</v>
      </c>
      <c r="D1953" s="15" t="s">
        <v>225</v>
      </c>
      <c r="E1953" s="15" t="s">
        <v>427</v>
      </c>
      <c r="F1953">
        <v>17</v>
      </c>
      <c r="G1953">
        <v>15</v>
      </c>
      <c r="H1953">
        <v>71</v>
      </c>
      <c r="I1953" s="15" t="s">
        <v>1463</v>
      </c>
    </row>
    <row r="1954" spans="1:9" x14ac:dyDescent="0.25">
      <c r="A1954" s="1">
        <v>46179</v>
      </c>
      <c r="B1954">
        <v>53</v>
      </c>
      <c r="C1954" s="15" t="s">
        <v>1378</v>
      </c>
      <c r="D1954" s="15" t="s">
        <v>62</v>
      </c>
      <c r="E1954" s="15" t="s">
        <v>96</v>
      </c>
      <c r="F1954">
        <v>21</v>
      </c>
      <c r="G1954">
        <v>2</v>
      </c>
      <c r="H1954">
        <v>70</v>
      </c>
      <c r="I1954" s="15" t="s">
        <v>1464</v>
      </c>
    </row>
    <row r="1955" spans="1:9" x14ac:dyDescent="0.25">
      <c r="A1955" s="1">
        <v>46179</v>
      </c>
      <c r="B1955">
        <v>54</v>
      </c>
      <c r="C1955" s="15" t="s">
        <v>209</v>
      </c>
      <c r="D1955" s="15" t="s">
        <v>156</v>
      </c>
      <c r="E1955" s="15" t="s">
        <v>246</v>
      </c>
      <c r="F1955">
        <v>9</v>
      </c>
      <c r="G1955">
        <v>5</v>
      </c>
      <c r="H1955">
        <v>70</v>
      </c>
      <c r="I1955" s="15" t="s">
        <v>1465</v>
      </c>
    </row>
    <row r="1956" spans="1:9" x14ac:dyDescent="0.25">
      <c r="A1956" s="1">
        <v>46179</v>
      </c>
      <c r="B1956">
        <v>55</v>
      </c>
      <c r="C1956" s="15" t="s">
        <v>147</v>
      </c>
      <c r="D1956" s="15" t="s">
        <v>148</v>
      </c>
      <c r="E1956" s="15" t="s">
        <v>579</v>
      </c>
      <c r="F1956">
        <v>55</v>
      </c>
      <c r="G1956">
        <v>3</v>
      </c>
      <c r="H1956">
        <v>69</v>
      </c>
      <c r="I1956" s="15" t="s">
        <v>1466</v>
      </c>
    </row>
    <row r="1957" spans="1:9" x14ac:dyDescent="0.25">
      <c r="A1957" s="1">
        <v>46179</v>
      </c>
      <c r="B1957">
        <v>56</v>
      </c>
      <c r="C1957" s="15" t="s">
        <v>1381</v>
      </c>
      <c r="D1957" s="15" t="s">
        <v>62</v>
      </c>
      <c r="E1957" s="15" t="s">
        <v>102</v>
      </c>
      <c r="F1957">
        <v>22</v>
      </c>
      <c r="G1957">
        <v>2</v>
      </c>
      <c r="H1957">
        <v>68</v>
      </c>
      <c r="I1957" s="15" t="s">
        <v>1467</v>
      </c>
    </row>
    <row r="1958" spans="1:9" x14ac:dyDescent="0.25">
      <c r="A1958" s="1">
        <v>46179</v>
      </c>
      <c r="B1958">
        <v>57</v>
      </c>
      <c r="C1958" s="15" t="s">
        <v>1281</v>
      </c>
      <c r="D1958" s="15" t="s">
        <v>62</v>
      </c>
      <c r="E1958" s="15" t="s">
        <v>138</v>
      </c>
      <c r="F1958">
        <v>28</v>
      </c>
      <c r="G1958">
        <v>2</v>
      </c>
      <c r="H1958">
        <v>68</v>
      </c>
      <c r="I1958" s="15" t="s">
        <v>1468</v>
      </c>
    </row>
    <row r="1959" spans="1:9" x14ac:dyDescent="0.25">
      <c r="A1959" s="1">
        <v>46179</v>
      </c>
      <c r="B1959">
        <v>58</v>
      </c>
      <c r="C1959" s="15" t="s">
        <v>1276</v>
      </c>
      <c r="D1959" s="15" t="s">
        <v>62</v>
      </c>
      <c r="E1959" s="15" t="s">
        <v>180</v>
      </c>
      <c r="F1959">
        <v>35</v>
      </c>
      <c r="G1959">
        <v>2</v>
      </c>
      <c r="H1959">
        <v>68</v>
      </c>
      <c r="I1959" s="15" t="s">
        <v>1469</v>
      </c>
    </row>
    <row r="1960" spans="1:9" x14ac:dyDescent="0.25">
      <c r="A1960" s="1">
        <v>46179</v>
      </c>
      <c r="B1960">
        <v>59</v>
      </c>
      <c r="C1960" s="15" t="s">
        <v>1233</v>
      </c>
      <c r="D1960" s="15" t="s">
        <v>69</v>
      </c>
      <c r="E1960" s="15" t="s">
        <v>439</v>
      </c>
      <c r="F1960">
        <v>35</v>
      </c>
      <c r="G1960">
        <v>24</v>
      </c>
      <c r="H1960">
        <v>68</v>
      </c>
      <c r="I1960" s="15" t="s">
        <v>1470</v>
      </c>
    </row>
    <row r="1961" spans="1:9" x14ac:dyDescent="0.25">
      <c r="A1961" s="1">
        <v>46179</v>
      </c>
      <c r="B1961">
        <v>60</v>
      </c>
      <c r="C1961" s="15" t="s">
        <v>532</v>
      </c>
      <c r="D1961" s="15" t="s">
        <v>233</v>
      </c>
      <c r="E1961" s="15" t="s">
        <v>290</v>
      </c>
      <c r="F1961">
        <v>19</v>
      </c>
      <c r="G1961">
        <v>23</v>
      </c>
      <c r="H1961">
        <v>67</v>
      </c>
      <c r="I1961" s="15" t="s">
        <v>1471</v>
      </c>
    </row>
    <row r="1962" spans="1:9" x14ac:dyDescent="0.25">
      <c r="A1962" s="1">
        <v>46179</v>
      </c>
      <c r="B1962">
        <v>61</v>
      </c>
      <c r="C1962" s="15" t="s">
        <v>1146</v>
      </c>
      <c r="D1962" s="15" t="s">
        <v>175</v>
      </c>
      <c r="E1962" s="15" t="s">
        <v>250</v>
      </c>
      <c r="F1962">
        <v>14</v>
      </c>
      <c r="G1962">
        <v>17</v>
      </c>
      <c r="H1962">
        <v>67</v>
      </c>
      <c r="I1962" s="15" t="s">
        <v>1472</v>
      </c>
    </row>
    <row r="1963" spans="1:9" x14ac:dyDescent="0.25">
      <c r="A1963" s="1">
        <v>46179</v>
      </c>
      <c r="B1963">
        <v>62</v>
      </c>
      <c r="C1963" s="15" t="s">
        <v>434</v>
      </c>
      <c r="D1963" s="15" t="s">
        <v>435</v>
      </c>
      <c r="E1963" s="15" t="s">
        <v>320</v>
      </c>
      <c r="F1963">
        <v>41</v>
      </c>
      <c r="G1963">
        <v>11</v>
      </c>
      <c r="H1963">
        <v>65</v>
      </c>
      <c r="I1963" s="15" t="s">
        <v>1473</v>
      </c>
    </row>
    <row r="1964" spans="1:9" x14ac:dyDescent="0.25">
      <c r="A1964" s="1">
        <v>46179</v>
      </c>
      <c r="B1964">
        <v>63</v>
      </c>
      <c r="C1964" s="15" t="s">
        <v>860</v>
      </c>
      <c r="D1964" s="15" t="s">
        <v>861</v>
      </c>
      <c r="E1964" s="15" t="s">
        <v>442</v>
      </c>
      <c r="F1964">
        <v>57</v>
      </c>
      <c r="G1964">
        <v>13</v>
      </c>
      <c r="H1964">
        <v>64</v>
      </c>
      <c r="I1964" s="15" t="s">
        <v>1474</v>
      </c>
    </row>
    <row r="1965" spans="1:9" x14ac:dyDescent="0.25">
      <c r="A1965" s="1">
        <v>46179</v>
      </c>
      <c r="B1965">
        <v>64</v>
      </c>
      <c r="C1965" s="15" t="s">
        <v>1144</v>
      </c>
      <c r="D1965" s="15" t="s">
        <v>10</v>
      </c>
      <c r="E1965" s="15" t="s">
        <v>310</v>
      </c>
      <c r="F1965">
        <v>27</v>
      </c>
      <c r="G1965">
        <v>17</v>
      </c>
      <c r="H1965">
        <v>63</v>
      </c>
      <c r="I1965" s="15" t="s">
        <v>1475</v>
      </c>
    </row>
    <row r="1966" spans="1:9" x14ac:dyDescent="0.25">
      <c r="A1966" s="1">
        <v>46179</v>
      </c>
      <c r="B1966">
        <v>65</v>
      </c>
      <c r="C1966" s="15" t="s">
        <v>398</v>
      </c>
      <c r="D1966" s="15" t="s">
        <v>399</v>
      </c>
      <c r="E1966" s="15" t="s">
        <v>282</v>
      </c>
      <c r="F1966">
        <v>21</v>
      </c>
      <c r="G1966">
        <v>13</v>
      </c>
      <c r="H1966">
        <v>63</v>
      </c>
      <c r="I1966" s="15" t="s">
        <v>1476</v>
      </c>
    </row>
    <row r="1967" spans="1:9" x14ac:dyDescent="0.25">
      <c r="A1967" s="1">
        <v>46179</v>
      </c>
      <c r="B1967">
        <v>66</v>
      </c>
      <c r="C1967" s="15" t="s">
        <v>94</v>
      </c>
      <c r="D1967" s="15" t="s">
        <v>95</v>
      </c>
      <c r="E1967" s="15" t="s">
        <v>22</v>
      </c>
      <c r="F1967">
        <v>66</v>
      </c>
      <c r="G1967">
        <v>1</v>
      </c>
      <c r="H1967">
        <v>60</v>
      </c>
      <c r="I1967" s="15" t="s">
        <v>1477</v>
      </c>
    </row>
    <row r="1968" spans="1:9" x14ac:dyDescent="0.25">
      <c r="A1968" s="1">
        <v>46179</v>
      </c>
      <c r="B1968">
        <v>67</v>
      </c>
      <c r="C1968" s="15" t="s">
        <v>1245</v>
      </c>
      <c r="D1968" s="15" t="s">
        <v>1246</v>
      </c>
      <c r="E1968" s="15" t="s">
        <v>465</v>
      </c>
      <c r="F1968">
        <v>33</v>
      </c>
      <c r="G1968">
        <v>18</v>
      </c>
      <c r="H1968">
        <v>60</v>
      </c>
      <c r="I1968" s="15" t="s">
        <v>1478</v>
      </c>
    </row>
    <row r="1969" spans="1:9" x14ac:dyDescent="0.25">
      <c r="A1969" s="1">
        <v>46179</v>
      </c>
      <c r="B1969">
        <v>68</v>
      </c>
      <c r="C1969" s="15" t="s">
        <v>319</v>
      </c>
      <c r="D1969" s="15" t="s">
        <v>10</v>
      </c>
      <c r="E1969" s="15" t="s">
        <v>300</v>
      </c>
      <c r="F1969">
        <v>20</v>
      </c>
      <c r="G1969">
        <v>7</v>
      </c>
      <c r="H1969">
        <v>58</v>
      </c>
      <c r="I1969" s="15" t="s">
        <v>1479</v>
      </c>
    </row>
    <row r="1970" spans="1:9" x14ac:dyDescent="0.25">
      <c r="A1970" s="1">
        <v>46179</v>
      </c>
      <c r="B1970">
        <v>69</v>
      </c>
      <c r="C1970" s="15" t="s">
        <v>1401</v>
      </c>
      <c r="D1970" s="15" t="s">
        <v>62</v>
      </c>
      <c r="E1970" s="15" t="s">
        <v>145</v>
      </c>
      <c r="F1970">
        <v>31</v>
      </c>
      <c r="G1970">
        <v>2</v>
      </c>
      <c r="H1970">
        <v>57</v>
      </c>
      <c r="I1970" s="15" t="s">
        <v>1480</v>
      </c>
    </row>
    <row r="1971" spans="1:9" x14ac:dyDescent="0.25">
      <c r="A1971" s="1">
        <v>46179</v>
      </c>
      <c r="B1971">
        <v>70</v>
      </c>
      <c r="C1971" s="15" t="s">
        <v>1394</v>
      </c>
      <c r="D1971" s="15" t="s">
        <v>1395</v>
      </c>
      <c r="E1971" s="15" t="s">
        <v>388</v>
      </c>
      <c r="F1971">
        <v>36</v>
      </c>
      <c r="G1971">
        <v>2</v>
      </c>
      <c r="H1971">
        <v>56</v>
      </c>
      <c r="I1971" s="15" t="s">
        <v>1481</v>
      </c>
    </row>
    <row r="1972" spans="1:9" x14ac:dyDescent="0.25">
      <c r="A1972" s="1">
        <v>46179</v>
      </c>
      <c r="B1972">
        <v>71</v>
      </c>
      <c r="C1972" s="15" t="s">
        <v>155</v>
      </c>
      <c r="D1972" s="15" t="s">
        <v>156</v>
      </c>
      <c r="E1972" s="15" t="s">
        <v>355</v>
      </c>
      <c r="F1972">
        <v>56</v>
      </c>
      <c r="G1972">
        <v>5</v>
      </c>
      <c r="H1972">
        <v>56</v>
      </c>
      <c r="I1972" s="15" t="s">
        <v>1482</v>
      </c>
    </row>
    <row r="1973" spans="1:9" x14ac:dyDescent="0.25">
      <c r="A1973" s="1">
        <v>46179</v>
      </c>
      <c r="B1973">
        <v>72</v>
      </c>
      <c r="C1973" s="15" t="s">
        <v>854</v>
      </c>
      <c r="D1973" s="15" t="s">
        <v>105</v>
      </c>
      <c r="E1973" s="15" t="s">
        <v>569</v>
      </c>
      <c r="F1973">
        <v>32</v>
      </c>
      <c r="G1973">
        <v>14</v>
      </c>
      <c r="H1973">
        <v>54</v>
      </c>
      <c r="I1973" s="15" t="s">
        <v>1483</v>
      </c>
    </row>
    <row r="1974" spans="1:9" x14ac:dyDescent="0.25">
      <c r="A1974" s="1">
        <v>46179</v>
      </c>
      <c r="B1974">
        <v>73</v>
      </c>
      <c r="C1974" s="15" t="s">
        <v>182</v>
      </c>
      <c r="D1974" s="15" t="s">
        <v>183</v>
      </c>
      <c r="E1974" s="15" t="s">
        <v>476</v>
      </c>
      <c r="F1974">
        <v>67</v>
      </c>
      <c r="G1974">
        <v>7</v>
      </c>
      <c r="H1974">
        <v>53</v>
      </c>
      <c r="I1974" s="15" t="s">
        <v>1484</v>
      </c>
    </row>
    <row r="1975" spans="1:9" x14ac:dyDescent="0.25">
      <c r="A1975" s="1">
        <v>46179</v>
      </c>
      <c r="B1975">
        <v>74</v>
      </c>
      <c r="C1975" s="15" t="s">
        <v>244</v>
      </c>
      <c r="D1975" s="15" t="s">
        <v>245</v>
      </c>
      <c r="E1975" s="15" t="s">
        <v>307</v>
      </c>
      <c r="F1975">
        <v>70</v>
      </c>
      <c r="G1975">
        <v>8</v>
      </c>
      <c r="H1975">
        <v>53</v>
      </c>
      <c r="I1975" s="15" t="s">
        <v>1485</v>
      </c>
    </row>
    <row r="1976" spans="1:9" x14ac:dyDescent="0.25">
      <c r="A1976" s="1">
        <v>46179</v>
      </c>
      <c r="B1976">
        <v>75</v>
      </c>
      <c r="C1976" s="15" t="s">
        <v>1371</v>
      </c>
      <c r="D1976" s="15" t="s">
        <v>187</v>
      </c>
      <c r="E1976" s="15" t="s">
        <v>328</v>
      </c>
      <c r="F1976">
        <v>55</v>
      </c>
      <c r="G1976">
        <v>11</v>
      </c>
      <c r="H1976">
        <v>53</v>
      </c>
      <c r="I1976" s="15" t="s">
        <v>1486</v>
      </c>
    </row>
    <row r="1977" spans="1:9" x14ac:dyDescent="0.25">
      <c r="A1977" s="1">
        <v>46179</v>
      </c>
      <c r="B1977">
        <v>76</v>
      </c>
      <c r="C1977" s="15" t="s">
        <v>907</v>
      </c>
      <c r="D1977" s="15" t="s">
        <v>908</v>
      </c>
      <c r="E1977" s="15" t="s">
        <v>586</v>
      </c>
      <c r="F1977">
        <v>32</v>
      </c>
      <c r="G1977">
        <v>26</v>
      </c>
      <c r="H1977">
        <v>51</v>
      </c>
      <c r="I1977" s="15" t="s">
        <v>1487</v>
      </c>
    </row>
    <row r="1978" spans="1:9" x14ac:dyDescent="0.25">
      <c r="A1978" s="1">
        <v>46179</v>
      </c>
      <c r="B1978">
        <v>77</v>
      </c>
      <c r="C1978" s="15" t="s">
        <v>1405</v>
      </c>
      <c r="D1978" s="15" t="s">
        <v>62</v>
      </c>
      <c r="E1978" s="15" t="s">
        <v>210</v>
      </c>
      <c r="F1978">
        <v>43</v>
      </c>
      <c r="G1978">
        <v>2</v>
      </c>
      <c r="H1978">
        <v>51</v>
      </c>
      <c r="I1978" s="15" t="s">
        <v>1488</v>
      </c>
    </row>
    <row r="1979" spans="1:9" x14ac:dyDescent="0.25">
      <c r="A1979" s="1">
        <v>46179</v>
      </c>
      <c r="B1979">
        <v>78</v>
      </c>
      <c r="C1979" s="15" t="s">
        <v>212</v>
      </c>
      <c r="D1979" s="15" t="s">
        <v>213</v>
      </c>
      <c r="E1979" s="15" t="s">
        <v>485</v>
      </c>
      <c r="F1979">
        <v>49</v>
      </c>
      <c r="G1979">
        <v>17</v>
      </c>
      <c r="H1979">
        <v>51</v>
      </c>
      <c r="I1979" s="15" t="s">
        <v>1489</v>
      </c>
    </row>
    <row r="1980" spans="1:9" x14ac:dyDescent="0.25">
      <c r="A1980" s="1">
        <v>46179</v>
      </c>
      <c r="B1980">
        <v>79</v>
      </c>
      <c r="C1980" s="15" t="s">
        <v>1398</v>
      </c>
      <c r="D1980" s="15" t="s">
        <v>1399</v>
      </c>
      <c r="E1980" s="15" t="s">
        <v>184</v>
      </c>
      <c r="F1980">
        <v>39</v>
      </c>
      <c r="G1980">
        <v>2</v>
      </c>
      <c r="H1980">
        <v>51</v>
      </c>
      <c r="I1980" s="15" t="s">
        <v>1490</v>
      </c>
    </row>
    <row r="1981" spans="1:9" x14ac:dyDescent="0.25">
      <c r="A1981" s="1">
        <v>46179</v>
      </c>
      <c r="B1981">
        <v>80</v>
      </c>
      <c r="C1981" s="15" t="s">
        <v>288</v>
      </c>
      <c r="D1981" s="15" t="s">
        <v>289</v>
      </c>
      <c r="E1981" s="15" t="s">
        <v>467</v>
      </c>
      <c r="F1981">
        <v>31</v>
      </c>
      <c r="G1981">
        <v>17</v>
      </c>
      <c r="H1981">
        <v>49</v>
      </c>
      <c r="I1981" s="15" t="s">
        <v>1491</v>
      </c>
    </row>
    <row r="1982" spans="1:9" x14ac:dyDescent="0.25">
      <c r="A1982" s="1">
        <v>46179</v>
      </c>
      <c r="B1982">
        <v>81</v>
      </c>
      <c r="C1982" s="15" t="s">
        <v>1492</v>
      </c>
      <c r="D1982" s="15" t="s">
        <v>62</v>
      </c>
      <c r="E1982" s="15" t="s">
        <v>418</v>
      </c>
      <c r="F1982">
        <v>42</v>
      </c>
      <c r="G1982">
        <v>2</v>
      </c>
      <c r="H1982">
        <v>49</v>
      </c>
      <c r="I1982" s="15" t="s">
        <v>1493</v>
      </c>
    </row>
    <row r="1983" spans="1:9" x14ac:dyDescent="0.25">
      <c r="A1983" s="1">
        <v>46179</v>
      </c>
      <c r="B1983">
        <v>82</v>
      </c>
      <c r="C1983" s="15" t="s">
        <v>162</v>
      </c>
      <c r="D1983" s="15" t="s">
        <v>163</v>
      </c>
      <c r="E1983" s="15" t="s">
        <v>22</v>
      </c>
      <c r="F1983">
        <v>73</v>
      </c>
      <c r="G1983">
        <v>7</v>
      </c>
      <c r="H1983">
        <v>49</v>
      </c>
      <c r="I1983" s="15" t="s">
        <v>1494</v>
      </c>
    </row>
    <row r="1984" spans="1:9" x14ac:dyDescent="0.25">
      <c r="A1984" s="1">
        <v>46179</v>
      </c>
      <c r="B1984">
        <v>83</v>
      </c>
      <c r="C1984" s="15" t="s">
        <v>240</v>
      </c>
      <c r="D1984" s="15" t="s">
        <v>241</v>
      </c>
      <c r="E1984" s="15" t="s">
        <v>22</v>
      </c>
      <c r="F1984">
        <v>81</v>
      </c>
      <c r="G1984">
        <v>7</v>
      </c>
      <c r="H1984">
        <v>48</v>
      </c>
      <c r="I1984" s="15" t="s">
        <v>1495</v>
      </c>
    </row>
    <row r="1985" spans="1:9" x14ac:dyDescent="0.25">
      <c r="A1985" s="1">
        <v>46179</v>
      </c>
      <c r="B1985">
        <v>84</v>
      </c>
      <c r="C1985" s="15" t="s">
        <v>1075</v>
      </c>
      <c r="D1985" s="15" t="s">
        <v>156</v>
      </c>
      <c r="E1985" s="15" t="s">
        <v>453</v>
      </c>
      <c r="F1985">
        <v>20</v>
      </c>
      <c r="G1985">
        <v>11</v>
      </c>
      <c r="H1985">
        <v>48</v>
      </c>
      <c r="I1985" s="15" t="s">
        <v>1496</v>
      </c>
    </row>
    <row r="1986" spans="1:9" x14ac:dyDescent="0.25">
      <c r="A1986" s="1">
        <v>46179</v>
      </c>
      <c r="B1986">
        <v>85</v>
      </c>
      <c r="C1986" s="15" t="s">
        <v>1497</v>
      </c>
      <c r="D1986" s="15" t="s">
        <v>1498</v>
      </c>
      <c r="E1986" s="15" t="s">
        <v>168</v>
      </c>
      <c r="F1986">
        <v>41</v>
      </c>
      <c r="G1986">
        <v>2</v>
      </c>
      <c r="H1986">
        <v>48</v>
      </c>
      <c r="I1986" s="15" t="s">
        <v>1499</v>
      </c>
    </row>
    <row r="1987" spans="1:9" x14ac:dyDescent="0.25">
      <c r="A1987" s="1">
        <v>46179</v>
      </c>
      <c r="B1987">
        <v>86</v>
      </c>
      <c r="C1987" s="15" t="s">
        <v>252</v>
      </c>
      <c r="D1987" s="15" t="s">
        <v>156</v>
      </c>
      <c r="E1987" s="15" t="s">
        <v>345</v>
      </c>
      <c r="F1987">
        <v>26</v>
      </c>
      <c r="G1987">
        <v>5</v>
      </c>
      <c r="H1987">
        <v>47</v>
      </c>
      <c r="I1987" s="15" t="s">
        <v>1500</v>
      </c>
    </row>
    <row r="1988" spans="1:9" x14ac:dyDescent="0.25">
      <c r="A1988" s="1">
        <v>46179</v>
      </c>
      <c r="B1988">
        <v>87</v>
      </c>
      <c r="C1988" s="15" t="s">
        <v>140</v>
      </c>
      <c r="D1988" s="15" t="s">
        <v>141</v>
      </c>
      <c r="E1988" s="15" t="s">
        <v>22</v>
      </c>
      <c r="F1988">
        <v>56</v>
      </c>
      <c r="G1988">
        <v>10</v>
      </c>
      <c r="H1988">
        <v>45</v>
      </c>
      <c r="I1988" s="15" t="s">
        <v>1501</v>
      </c>
    </row>
    <row r="1989" spans="1:9" x14ac:dyDescent="0.25">
      <c r="A1989" s="1">
        <v>46179</v>
      </c>
      <c r="B1989">
        <v>88</v>
      </c>
      <c r="C1989" s="15" t="s">
        <v>248</v>
      </c>
      <c r="D1989" s="15" t="s">
        <v>249</v>
      </c>
      <c r="E1989" s="15" t="s">
        <v>22</v>
      </c>
      <c r="F1989">
        <v>64</v>
      </c>
      <c r="G1989">
        <v>10</v>
      </c>
      <c r="H1989">
        <v>45</v>
      </c>
      <c r="I1989" s="15" t="s">
        <v>1502</v>
      </c>
    </row>
    <row r="1990" spans="1:9" x14ac:dyDescent="0.25">
      <c r="A1990" s="1">
        <v>46179</v>
      </c>
      <c r="B1990">
        <v>89</v>
      </c>
      <c r="C1990" s="15" t="s">
        <v>221</v>
      </c>
      <c r="D1990" s="15" t="s">
        <v>73</v>
      </c>
      <c r="E1990" s="15" t="s">
        <v>22</v>
      </c>
      <c r="F1990">
        <v>46</v>
      </c>
      <c r="G1990">
        <v>9</v>
      </c>
      <c r="H1990">
        <v>44</v>
      </c>
      <c r="I1990" s="15" t="s">
        <v>1503</v>
      </c>
    </row>
    <row r="1991" spans="1:9" x14ac:dyDescent="0.25">
      <c r="A1991" s="1">
        <v>46179</v>
      </c>
      <c r="B1991">
        <v>90</v>
      </c>
      <c r="C1991" s="15" t="s">
        <v>1504</v>
      </c>
      <c r="D1991" s="15" t="s">
        <v>62</v>
      </c>
      <c r="E1991" s="15" t="s">
        <v>230</v>
      </c>
      <c r="F1991">
        <v>57</v>
      </c>
      <c r="G1991">
        <v>2</v>
      </c>
      <c r="H1991">
        <v>44</v>
      </c>
      <c r="I1991" s="15" t="s">
        <v>1505</v>
      </c>
    </row>
    <row r="1992" spans="1:9" x14ac:dyDescent="0.25">
      <c r="A1992" s="1">
        <v>46179</v>
      </c>
      <c r="B1992">
        <v>91</v>
      </c>
      <c r="C1992" s="15" t="s">
        <v>1403</v>
      </c>
      <c r="D1992" s="15" t="s">
        <v>156</v>
      </c>
      <c r="E1992" s="15" t="s">
        <v>469</v>
      </c>
      <c r="F1992">
        <v>14</v>
      </c>
      <c r="G1992">
        <v>5</v>
      </c>
      <c r="H1992">
        <v>43</v>
      </c>
      <c r="I1992" s="15" t="s">
        <v>1506</v>
      </c>
    </row>
    <row r="1993" spans="1:9" x14ac:dyDescent="0.25">
      <c r="A1993" s="1">
        <v>46179</v>
      </c>
      <c r="B1993">
        <v>92</v>
      </c>
      <c r="C1993" s="15" t="s">
        <v>1070</v>
      </c>
      <c r="D1993" s="15" t="s">
        <v>124</v>
      </c>
      <c r="E1993" s="15" t="s">
        <v>22</v>
      </c>
      <c r="F1993">
        <v>28</v>
      </c>
      <c r="G1993">
        <v>6</v>
      </c>
      <c r="H1993">
        <v>42</v>
      </c>
      <c r="I1993" s="15" t="s">
        <v>1507</v>
      </c>
    </row>
    <row r="1994" spans="1:9" x14ac:dyDescent="0.25">
      <c r="A1994" s="1">
        <v>46179</v>
      </c>
      <c r="B1994">
        <v>93</v>
      </c>
      <c r="C1994" s="15" t="s">
        <v>1409</v>
      </c>
      <c r="D1994" s="15" t="s">
        <v>156</v>
      </c>
      <c r="E1994" s="15" t="s">
        <v>598</v>
      </c>
      <c r="F1994">
        <v>16</v>
      </c>
      <c r="G1994">
        <v>5</v>
      </c>
      <c r="H1994">
        <v>42</v>
      </c>
      <c r="I1994" s="15" t="s">
        <v>1508</v>
      </c>
    </row>
    <row r="1995" spans="1:9" x14ac:dyDescent="0.25">
      <c r="A1995" s="1">
        <v>46179</v>
      </c>
      <c r="B1995">
        <v>94</v>
      </c>
      <c r="C1995" s="15" t="s">
        <v>481</v>
      </c>
      <c r="D1995" s="15" t="s">
        <v>299</v>
      </c>
      <c r="E1995" s="15" t="s">
        <v>22</v>
      </c>
      <c r="F1995">
        <v>91</v>
      </c>
      <c r="G1995">
        <v>3</v>
      </c>
      <c r="H1995">
        <v>42</v>
      </c>
      <c r="I1995" s="15" t="s">
        <v>1509</v>
      </c>
    </row>
    <row r="1996" spans="1:9" x14ac:dyDescent="0.25">
      <c r="A1996" s="1">
        <v>46179</v>
      </c>
      <c r="B1996">
        <v>95</v>
      </c>
      <c r="C1996" s="15" t="s">
        <v>1510</v>
      </c>
      <c r="D1996" s="15" t="s">
        <v>156</v>
      </c>
      <c r="E1996" s="15" t="s">
        <v>600</v>
      </c>
      <c r="F1996">
        <v>19</v>
      </c>
      <c r="G1996">
        <v>5</v>
      </c>
      <c r="H1996">
        <v>41</v>
      </c>
      <c r="I1996" s="15" t="s">
        <v>1511</v>
      </c>
    </row>
    <row r="1997" spans="1:9" x14ac:dyDescent="0.25">
      <c r="A1997" s="1">
        <v>46179</v>
      </c>
      <c r="B1997">
        <v>96</v>
      </c>
      <c r="C1997" s="15" t="s">
        <v>1512</v>
      </c>
      <c r="D1997" s="15" t="s">
        <v>62</v>
      </c>
      <c r="E1997" s="15" t="s">
        <v>234</v>
      </c>
      <c r="F1997">
        <v>56</v>
      </c>
      <c r="G1997">
        <v>2</v>
      </c>
      <c r="H1997">
        <v>41</v>
      </c>
      <c r="I1997" s="15" t="s">
        <v>1513</v>
      </c>
    </row>
    <row r="1998" spans="1:9" x14ac:dyDescent="0.25">
      <c r="A1998" s="1">
        <v>46179</v>
      </c>
      <c r="B1998">
        <v>97</v>
      </c>
      <c r="C1998" s="15" t="s">
        <v>258</v>
      </c>
      <c r="D1998" s="15" t="s">
        <v>259</v>
      </c>
      <c r="E1998" s="15" t="s">
        <v>22</v>
      </c>
      <c r="F1998">
        <v>90</v>
      </c>
      <c r="G1998">
        <v>3</v>
      </c>
      <c r="H1998">
        <v>40</v>
      </c>
      <c r="I1998" s="15" t="s">
        <v>1514</v>
      </c>
    </row>
    <row r="1999" spans="1:9" x14ac:dyDescent="0.25">
      <c r="A1999" s="1">
        <v>46179</v>
      </c>
      <c r="B1999">
        <v>98</v>
      </c>
      <c r="C1999" s="15" t="s">
        <v>603</v>
      </c>
      <c r="D1999" s="15" t="s">
        <v>604</v>
      </c>
      <c r="E1999" s="15" t="s">
        <v>22</v>
      </c>
      <c r="F1999">
        <v>89</v>
      </c>
      <c r="G1999">
        <v>3</v>
      </c>
      <c r="H1999">
        <v>40</v>
      </c>
      <c r="I1999" s="15" t="s">
        <v>1515</v>
      </c>
    </row>
    <row r="2000" spans="1:9" x14ac:dyDescent="0.25">
      <c r="A2000" s="1">
        <v>46179</v>
      </c>
      <c r="B2000">
        <v>99</v>
      </c>
      <c r="C2000" s="15" t="s">
        <v>197</v>
      </c>
      <c r="D2000" s="15" t="s">
        <v>198</v>
      </c>
      <c r="E2000" s="15" t="s">
        <v>22</v>
      </c>
      <c r="F2000">
        <v>76</v>
      </c>
      <c r="G2000">
        <v>6</v>
      </c>
      <c r="H2000">
        <v>39</v>
      </c>
      <c r="I2000" s="15" t="s">
        <v>1516</v>
      </c>
    </row>
    <row r="2001" spans="1:9" x14ac:dyDescent="0.25">
      <c r="A2001" s="1">
        <v>46179</v>
      </c>
      <c r="B2001">
        <v>100</v>
      </c>
      <c r="C2001" s="15" t="s">
        <v>1517</v>
      </c>
      <c r="D2001" s="15" t="s">
        <v>156</v>
      </c>
      <c r="E2001" s="15" t="s">
        <v>22</v>
      </c>
      <c r="F2001">
        <v>44</v>
      </c>
      <c r="G2001">
        <v>4</v>
      </c>
      <c r="H2001">
        <v>39</v>
      </c>
      <c r="I2001" s="15" t="s">
        <v>1518</v>
      </c>
    </row>
    <row r="2002" spans="1:9" x14ac:dyDescent="0.25">
      <c r="A2002" s="1">
        <v>46172</v>
      </c>
      <c r="B2002">
        <v>1</v>
      </c>
      <c r="C2002" s="15" t="s">
        <v>61</v>
      </c>
      <c r="D2002" s="15" t="s">
        <v>62</v>
      </c>
      <c r="E2002" s="15" t="s">
        <v>22</v>
      </c>
      <c r="F2002">
        <v>1</v>
      </c>
      <c r="G2002">
        <v>1</v>
      </c>
      <c r="H2002">
        <v>404</v>
      </c>
      <c r="I2002" s="15" t="s">
        <v>1519</v>
      </c>
    </row>
    <row r="2003" spans="1:9" x14ac:dyDescent="0.25">
      <c r="A2003" s="1">
        <v>46172</v>
      </c>
      <c r="B2003">
        <v>2</v>
      </c>
      <c r="C2003" s="15" t="s">
        <v>284</v>
      </c>
      <c r="D2003" s="15" t="s">
        <v>285</v>
      </c>
      <c r="E2003" s="15" t="s">
        <v>22</v>
      </c>
      <c r="F2003">
        <v>2</v>
      </c>
      <c r="G2003">
        <v>1</v>
      </c>
      <c r="H2003">
        <v>377</v>
      </c>
      <c r="I2003" s="15" t="s">
        <v>1520</v>
      </c>
    </row>
    <row r="2004" spans="1:9" x14ac:dyDescent="0.25">
      <c r="A2004" s="1">
        <v>46172</v>
      </c>
      <c r="B2004">
        <v>3</v>
      </c>
      <c r="C2004" s="15" t="s">
        <v>459</v>
      </c>
      <c r="D2004" s="15" t="s">
        <v>62</v>
      </c>
      <c r="E2004" s="15" t="s">
        <v>22</v>
      </c>
      <c r="F2004">
        <v>3</v>
      </c>
      <c r="G2004">
        <v>1</v>
      </c>
      <c r="H2004">
        <v>337</v>
      </c>
      <c r="I2004" s="15" t="s">
        <v>1521</v>
      </c>
    </row>
    <row r="2005" spans="1:9" x14ac:dyDescent="0.25">
      <c r="A2005" s="1">
        <v>46172</v>
      </c>
      <c r="B2005">
        <v>4</v>
      </c>
      <c r="C2005" s="15" t="s">
        <v>129</v>
      </c>
      <c r="D2005" s="15" t="s">
        <v>62</v>
      </c>
      <c r="E2005" s="15" t="s">
        <v>22</v>
      </c>
      <c r="F2005">
        <v>4</v>
      </c>
      <c r="G2005">
        <v>1</v>
      </c>
      <c r="H2005">
        <v>324</v>
      </c>
      <c r="I2005" s="15" t="s">
        <v>1522</v>
      </c>
    </row>
    <row r="2006" spans="1:9" x14ac:dyDescent="0.25">
      <c r="A2006" s="1">
        <v>46172</v>
      </c>
      <c r="B2006">
        <v>5</v>
      </c>
      <c r="C2006" s="15" t="s">
        <v>9</v>
      </c>
      <c r="D2006" s="15" t="s">
        <v>10</v>
      </c>
      <c r="E2006" s="15" t="s">
        <v>11</v>
      </c>
      <c r="F2006">
        <v>1</v>
      </c>
      <c r="G2006">
        <v>31</v>
      </c>
      <c r="H2006">
        <v>320</v>
      </c>
      <c r="I2006" s="15" t="s">
        <v>1523</v>
      </c>
    </row>
    <row r="2007" spans="1:9" x14ac:dyDescent="0.25">
      <c r="A2007" s="1">
        <v>46172</v>
      </c>
      <c r="B2007">
        <v>6</v>
      </c>
      <c r="C2007" s="15" t="s">
        <v>350</v>
      </c>
      <c r="D2007" s="15" t="s">
        <v>62</v>
      </c>
      <c r="E2007" s="15" t="s">
        <v>22</v>
      </c>
      <c r="F2007">
        <v>6</v>
      </c>
      <c r="G2007">
        <v>1</v>
      </c>
      <c r="H2007">
        <v>309</v>
      </c>
      <c r="I2007" s="15" t="s">
        <v>1524</v>
      </c>
    </row>
    <row r="2008" spans="1:9" x14ac:dyDescent="0.25">
      <c r="A2008" s="1">
        <v>46172</v>
      </c>
      <c r="B2008">
        <v>7</v>
      </c>
      <c r="C2008" s="15" t="s">
        <v>1267</v>
      </c>
      <c r="D2008" s="15" t="s">
        <v>62</v>
      </c>
      <c r="E2008" s="15" t="s">
        <v>22</v>
      </c>
      <c r="F2008">
        <v>7</v>
      </c>
      <c r="G2008">
        <v>1</v>
      </c>
      <c r="H2008">
        <v>292</v>
      </c>
      <c r="I2008" s="15" t="s">
        <v>1525</v>
      </c>
    </row>
    <row r="2009" spans="1:9" x14ac:dyDescent="0.25">
      <c r="A2009" s="1">
        <v>46172</v>
      </c>
      <c r="B2009">
        <v>8</v>
      </c>
      <c r="C2009" s="15" t="s">
        <v>1061</v>
      </c>
      <c r="D2009" s="15" t="s">
        <v>62</v>
      </c>
      <c r="E2009" s="15" t="s">
        <v>22</v>
      </c>
      <c r="F2009">
        <v>8</v>
      </c>
      <c r="G2009">
        <v>1</v>
      </c>
      <c r="H2009">
        <v>282</v>
      </c>
      <c r="I2009" s="15" t="s">
        <v>1526</v>
      </c>
    </row>
    <row r="2010" spans="1:9" x14ac:dyDescent="0.25">
      <c r="A2010" s="1">
        <v>46172</v>
      </c>
      <c r="B2010">
        <v>9</v>
      </c>
      <c r="C2010" s="15" t="s">
        <v>277</v>
      </c>
      <c r="D2010" s="15" t="s">
        <v>62</v>
      </c>
      <c r="E2010" s="15" t="s">
        <v>22</v>
      </c>
      <c r="F2010">
        <v>9</v>
      </c>
      <c r="G2010">
        <v>1</v>
      </c>
      <c r="H2010">
        <v>271</v>
      </c>
      <c r="I2010" s="15" t="s">
        <v>1527</v>
      </c>
    </row>
    <row r="2011" spans="1:9" x14ac:dyDescent="0.25">
      <c r="A2011" s="1">
        <v>46172</v>
      </c>
      <c r="B2011">
        <v>10</v>
      </c>
      <c r="C2011" s="15" t="s">
        <v>1063</v>
      </c>
      <c r="D2011" s="15" t="s">
        <v>62</v>
      </c>
      <c r="E2011" s="15" t="s">
        <v>22</v>
      </c>
      <c r="F2011">
        <v>10</v>
      </c>
      <c r="G2011">
        <v>1</v>
      </c>
      <c r="H2011">
        <v>249</v>
      </c>
      <c r="I2011" s="15" t="s">
        <v>1528</v>
      </c>
    </row>
    <row r="2012" spans="1:9" x14ac:dyDescent="0.25">
      <c r="A2012" s="1">
        <v>46172</v>
      </c>
      <c r="B2012">
        <v>11</v>
      </c>
      <c r="C2012" s="15" t="s">
        <v>956</v>
      </c>
      <c r="D2012" s="15" t="s">
        <v>62</v>
      </c>
      <c r="E2012" s="15" t="s">
        <v>22</v>
      </c>
      <c r="F2012">
        <v>11</v>
      </c>
      <c r="G2012">
        <v>1</v>
      </c>
      <c r="H2012">
        <v>238</v>
      </c>
      <c r="I2012" s="15" t="s">
        <v>1529</v>
      </c>
    </row>
    <row r="2013" spans="1:9" x14ac:dyDescent="0.25">
      <c r="A2013" s="1">
        <v>46172</v>
      </c>
      <c r="B2013">
        <v>12</v>
      </c>
      <c r="C2013" s="15" t="s">
        <v>959</v>
      </c>
      <c r="D2013" s="15" t="s">
        <v>960</v>
      </c>
      <c r="E2013" s="15" t="s">
        <v>22</v>
      </c>
      <c r="F2013">
        <v>12</v>
      </c>
      <c r="G2013">
        <v>1</v>
      </c>
      <c r="H2013">
        <v>224</v>
      </c>
      <c r="I2013" s="15" t="s">
        <v>1530</v>
      </c>
    </row>
    <row r="2014" spans="1:9" x14ac:dyDescent="0.25">
      <c r="A2014" s="1">
        <v>46172</v>
      </c>
      <c r="B2014">
        <v>13</v>
      </c>
      <c r="C2014" s="15" t="s">
        <v>1057</v>
      </c>
      <c r="D2014" s="15" t="s">
        <v>62</v>
      </c>
      <c r="E2014" s="15" t="s">
        <v>22</v>
      </c>
      <c r="F2014">
        <v>13</v>
      </c>
      <c r="G2014">
        <v>1</v>
      </c>
      <c r="H2014">
        <v>218</v>
      </c>
      <c r="I2014" s="15" t="s">
        <v>1531</v>
      </c>
    </row>
    <row r="2015" spans="1:9" x14ac:dyDescent="0.25">
      <c r="A2015" s="1">
        <v>46172</v>
      </c>
      <c r="B2015">
        <v>14</v>
      </c>
      <c r="C2015" s="15" t="s">
        <v>44</v>
      </c>
      <c r="D2015" s="15" t="s">
        <v>10</v>
      </c>
      <c r="E2015" s="15" t="s">
        <v>19</v>
      </c>
      <c r="F2015">
        <v>2</v>
      </c>
      <c r="G2015">
        <v>14</v>
      </c>
      <c r="H2015">
        <v>209</v>
      </c>
      <c r="I2015" s="15" t="s">
        <v>1532</v>
      </c>
    </row>
    <row r="2016" spans="1:9" x14ac:dyDescent="0.25">
      <c r="A2016" s="1">
        <v>46172</v>
      </c>
      <c r="B2016">
        <v>15</v>
      </c>
      <c r="C2016" s="15" t="s">
        <v>968</v>
      </c>
      <c r="D2016" s="15" t="s">
        <v>62</v>
      </c>
      <c r="E2016" s="15" t="s">
        <v>22</v>
      </c>
      <c r="F2016">
        <v>2</v>
      </c>
      <c r="G2016">
        <v>13</v>
      </c>
      <c r="H2016">
        <v>194</v>
      </c>
      <c r="I2016" s="15" t="s">
        <v>1533</v>
      </c>
    </row>
    <row r="2017" spans="1:9" x14ac:dyDescent="0.25">
      <c r="A2017" s="1">
        <v>46172</v>
      </c>
      <c r="B2017">
        <v>16</v>
      </c>
      <c r="C2017" s="15" t="s">
        <v>54</v>
      </c>
      <c r="D2017" s="15" t="s">
        <v>51</v>
      </c>
      <c r="E2017" s="15" t="s">
        <v>34</v>
      </c>
      <c r="F2017">
        <v>1</v>
      </c>
      <c r="G2017">
        <v>19</v>
      </c>
      <c r="H2017">
        <v>182</v>
      </c>
      <c r="I2017" s="15" t="s">
        <v>1534</v>
      </c>
    </row>
    <row r="2018" spans="1:9" x14ac:dyDescent="0.25">
      <c r="A2018" s="1">
        <v>46172</v>
      </c>
      <c r="B2018">
        <v>17</v>
      </c>
      <c r="C2018" s="15" t="s">
        <v>47</v>
      </c>
      <c r="D2018" s="15" t="s">
        <v>41</v>
      </c>
      <c r="E2018" s="15" t="s">
        <v>26</v>
      </c>
      <c r="F2018">
        <v>2</v>
      </c>
      <c r="G2018">
        <v>39</v>
      </c>
      <c r="H2018">
        <v>181</v>
      </c>
      <c r="I2018" s="15" t="s">
        <v>1535</v>
      </c>
    </row>
    <row r="2019" spans="1:9" x14ac:dyDescent="0.25">
      <c r="A2019" s="1">
        <v>46172</v>
      </c>
      <c r="B2019">
        <v>18</v>
      </c>
      <c r="C2019" s="15" t="s">
        <v>1270</v>
      </c>
      <c r="D2019" s="15" t="s">
        <v>62</v>
      </c>
      <c r="E2019" s="15" t="s">
        <v>22</v>
      </c>
      <c r="F2019">
        <v>18</v>
      </c>
      <c r="G2019">
        <v>1</v>
      </c>
      <c r="H2019">
        <v>180</v>
      </c>
      <c r="I2019" s="15" t="s">
        <v>1536</v>
      </c>
    </row>
    <row r="2020" spans="1:9" x14ac:dyDescent="0.25">
      <c r="A2020" s="1">
        <v>46172</v>
      </c>
      <c r="B2020">
        <v>19</v>
      </c>
      <c r="C2020" s="15" t="s">
        <v>1375</v>
      </c>
      <c r="D2020" s="15" t="s">
        <v>62</v>
      </c>
      <c r="E2020" s="15" t="s">
        <v>22</v>
      </c>
      <c r="F2020">
        <v>19</v>
      </c>
      <c r="G2020">
        <v>1</v>
      </c>
      <c r="H2020">
        <v>177</v>
      </c>
      <c r="I2020" s="15" t="s">
        <v>1537</v>
      </c>
    </row>
    <row r="2021" spans="1:9" x14ac:dyDescent="0.25">
      <c r="A2021" s="1">
        <v>46172</v>
      </c>
      <c r="B2021">
        <v>20</v>
      </c>
      <c r="C2021" s="15" t="s">
        <v>40</v>
      </c>
      <c r="D2021" s="15" t="s">
        <v>41</v>
      </c>
      <c r="E2021" s="15" t="s">
        <v>30</v>
      </c>
      <c r="F2021">
        <v>5</v>
      </c>
      <c r="G2021">
        <v>34</v>
      </c>
      <c r="H2021">
        <v>172</v>
      </c>
      <c r="I2021" s="15" t="s">
        <v>1538</v>
      </c>
    </row>
    <row r="2022" spans="1:9" x14ac:dyDescent="0.25">
      <c r="A2022" s="1">
        <v>46172</v>
      </c>
      <c r="B2022">
        <v>21</v>
      </c>
      <c r="C2022" s="15" t="s">
        <v>1378</v>
      </c>
      <c r="D2022" s="15" t="s">
        <v>62</v>
      </c>
      <c r="E2022" s="15" t="s">
        <v>22</v>
      </c>
      <c r="F2022">
        <v>21</v>
      </c>
      <c r="G2022">
        <v>1</v>
      </c>
      <c r="H2022">
        <v>159</v>
      </c>
      <c r="I2022" s="15" t="s">
        <v>1539</v>
      </c>
    </row>
    <row r="2023" spans="1:9" x14ac:dyDescent="0.25">
      <c r="A2023" s="1">
        <v>46172</v>
      </c>
      <c r="B2023">
        <v>22</v>
      </c>
      <c r="C2023" s="15" t="s">
        <v>1381</v>
      </c>
      <c r="D2023" s="15" t="s">
        <v>62</v>
      </c>
      <c r="E2023" s="15" t="s">
        <v>22</v>
      </c>
      <c r="F2023">
        <v>22</v>
      </c>
      <c r="G2023">
        <v>1</v>
      </c>
      <c r="H2023">
        <v>156</v>
      </c>
      <c r="I2023" s="15" t="s">
        <v>1540</v>
      </c>
    </row>
    <row r="2024" spans="1:9" x14ac:dyDescent="0.25">
      <c r="A2024" s="1">
        <v>46172</v>
      </c>
      <c r="B2024">
        <v>23</v>
      </c>
      <c r="C2024" s="15" t="s">
        <v>1179</v>
      </c>
      <c r="D2024" s="15" t="s">
        <v>62</v>
      </c>
      <c r="E2024" s="15" t="s">
        <v>22</v>
      </c>
      <c r="F2024">
        <v>23</v>
      </c>
      <c r="G2024">
        <v>1</v>
      </c>
      <c r="H2024">
        <v>155</v>
      </c>
      <c r="I2024" s="15" t="s">
        <v>1541</v>
      </c>
    </row>
    <row r="2025" spans="1:9" x14ac:dyDescent="0.25">
      <c r="A2025" s="1">
        <v>46172</v>
      </c>
      <c r="B2025">
        <v>24</v>
      </c>
      <c r="C2025" s="15" t="s">
        <v>32</v>
      </c>
      <c r="D2025" s="15" t="s">
        <v>33</v>
      </c>
      <c r="E2025" s="15" t="s">
        <v>52</v>
      </c>
      <c r="F2025">
        <v>7</v>
      </c>
      <c r="G2025">
        <v>4</v>
      </c>
      <c r="H2025">
        <v>155</v>
      </c>
      <c r="I2025" s="15" t="s">
        <v>1542</v>
      </c>
    </row>
    <row r="2026" spans="1:9" x14ac:dyDescent="0.25">
      <c r="A2026" s="1">
        <v>46172</v>
      </c>
      <c r="B2026">
        <v>25</v>
      </c>
      <c r="C2026" s="15" t="s">
        <v>36</v>
      </c>
      <c r="D2026" s="15" t="s">
        <v>37</v>
      </c>
      <c r="E2026" s="15" t="s">
        <v>48</v>
      </c>
      <c r="F2026">
        <v>10</v>
      </c>
      <c r="G2026">
        <v>34</v>
      </c>
      <c r="H2026">
        <v>148</v>
      </c>
      <c r="I2026" s="15" t="s">
        <v>1543</v>
      </c>
    </row>
    <row r="2027" spans="1:9" x14ac:dyDescent="0.25">
      <c r="A2027" s="1">
        <v>46172</v>
      </c>
      <c r="B2027">
        <v>26</v>
      </c>
      <c r="C2027" s="15" t="s">
        <v>50</v>
      </c>
      <c r="D2027" s="15" t="s">
        <v>51</v>
      </c>
      <c r="E2027" s="15" t="s">
        <v>15</v>
      </c>
      <c r="F2027">
        <v>4</v>
      </c>
      <c r="G2027">
        <v>12</v>
      </c>
      <c r="H2027">
        <v>143</v>
      </c>
      <c r="I2027" s="15" t="s">
        <v>1544</v>
      </c>
    </row>
    <row r="2028" spans="1:9" x14ac:dyDescent="0.25">
      <c r="A2028" s="1">
        <v>46172</v>
      </c>
      <c r="B2028">
        <v>27</v>
      </c>
      <c r="C2028" s="15" t="s">
        <v>108</v>
      </c>
      <c r="D2028" s="15" t="s">
        <v>109</v>
      </c>
      <c r="E2028" s="15" t="s">
        <v>55</v>
      </c>
      <c r="F2028">
        <v>6</v>
      </c>
      <c r="G2028">
        <v>20</v>
      </c>
      <c r="H2028">
        <v>143</v>
      </c>
      <c r="I2028" s="15" t="s">
        <v>1545</v>
      </c>
    </row>
    <row r="2029" spans="1:9" x14ac:dyDescent="0.25">
      <c r="A2029" s="1">
        <v>46172</v>
      </c>
      <c r="B2029">
        <v>28</v>
      </c>
      <c r="C2029" s="15" t="s">
        <v>1281</v>
      </c>
      <c r="D2029" s="15" t="s">
        <v>62</v>
      </c>
      <c r="E2029" s="15" t="s">
        <v>22</v>
      </c>
      <c r="F2029">
        <v>28</v>
      </c>
      <c r="G2029">
        <v>1</v>
      </c>
      <c r="H2029">
        <v>141</v>
      </c>
      <c r="I2029" s="15" t="s">
        <v>1546</v>
      </c>
    </row>
    <row r="2030" spans="1:9" x14ac:dyDescent="0.25">
      <c r="A2030" s="1">
        <v>46172</v>
      </c>
      <c r="B2030">
        <v>29</v>
      </c>
      <c r="C2030" s="15" t="s">
        <v>1198</v>
      </c>
      <c r="D2030" s="15" t="s">
        <v>1199</v>
      </c>
      <c r="E2030" s="15" t="s">
        <v>45</v>
      </c>
      <c r="F2030">
        <v>6</v>
      </c>
      <c r="G2030">
        <v>49</v>
      </c>
      <c r="H2030">
        <v>141</v>
      </c>
      <c r="I2030" s="15" t="s">
        <v>1547</v>
      </c>
    </row>
    <row r="2031" spans="1:9" x14ac:dyDescent="0.25">
      <c r="A2031" s="1">
        <v>46172</v>
      </c>
      <c r="B2031">
        <v>30</v>
      </c>
      <c r="C2031" s="15" t="s">
        <v>57</v>
      </c>
      <c r="D2031" s="15" t="s">
        <v>58</v>
      </c>
      <c r="E2031" s="15" t="s">
        <v>42</v>
      </c>
      <c r="F2031">
        <v>1</v>
      </c>
      <c r="G2031">
        <v>5</v>
      </c>
      <c r="H2031">
        <v>140</v>
      </c>
      <c r="I2031" s="15" t="s">
        <v>1548</v>
      </c>
    </row>
    <row r="2032" spans="1:9" x14ac:dyDescent="0.25">
      <c r="A2032" s="1">
        <v>46172</v>
      </c>
      <c r="B2032">
        <v>31</v>
      </c>
      <c r="C2032" s="15" t="s">
        <v>1401</v>
      </c>
      <c r="D2032" s="15" t="s">
        <v>62</v>
      </c>
      <c r="E2032" s="15" t="s">
        <v>22</v>
      </c>
      <c r="F2032">
        <v>31</v>
      </c>
      <c r="G2032">
        <v>1</v>
      </c>
      <c r="H2032">
        <v>138</v>
      </c>
      <c r="I2032" s="15" t="s">
        <v>1549</v>
      </c>
    </row>
    <row r="2033" spans="1:9" x14ac:dyDescent="0.25">
      <c r="A2033" s="1">
        <v>46172</v>
      </c>
      <c r="B2033">
        <v>32</v>
      </c>
      <c r="C2033" s="15" t="s">
        <v>1202</v>
      </c>
      <c r="D2033" s="15" t="s">
        <v>413</v>
      </c>
      <c r="E2033" s="15" t="s">
        <v>66</v>
      </c>
      <c r="F2033">
        <v>1</v>
      </c>
      <c r="G2033">
        <v>29</v>
      </c>
      <c r="H2033">
        <v>132</v>
      </c>
      <c r="I2033" s="15" t="s">
        <v>1550</v>
      </c>
    </row>
    <row r="2034" spans="1:9" x14ac:dyDescent="0.25">
      <c r="A2034" s="1">
        <v>46172</v>
      </c>
      <c r="B2034">
        <v>33</v>
      </c>
      <c r="C2034" s="15" t="s">
        <v>28</v>
      </c>
      <c r="D2034" s="15" t="s">
        <v>29</v>
      </c>
      <c r="E2034" s="15" t="s">
        <v>114</v>
      </c>
      <c r="F2034">
        <v>20</v>
      </c>
      <c r="G2034">
        <v>7</v>
      </c>
      <c r="H2034">
        <v>126</v>
      </c>
      <c r="I2034" s="15" t="s">
        <v>1551</v>
      </c>
    </row>
    <row r="2035" spans="1:9" x14ac:dyDescent="0.25">
      <c r="A2035" s="1">
        <v>46172</v>
      </c>
      <c r="B2035">
        <v>34</v>
      </c>
      <c r="C2035" s="15" t="s">
        <v>487</v>
      </c>
      <c r="D2035" s="15" t="s">
        <v>488</v>
      </c>
      <c r="E2035" s="15" t="s">
        <v>22</v>
      </c>
      <c r="F2035">
        <v>34</v>
      </c>
      <c r="G2035">
        <v>1</v>
      </c>
      <c r="H2035">
        <v>121</v>
      </c>
      <c r="I2035" s="15" t="s">
        <v>1552</v>
      </c>
    </row>
    <row r="2036" spans="1:9" x14ac:dyDescent="0.25">
      <c r="A2036" s="1">
        <v>46172</v>
      </c>
      <c r="B2036">
        <v>35</v>
      </c>
      <c r="C2036" s="15" t="s">
        <v>1276</v>
      </c>
      <c r="D2036" s="15" t="s">
        <v>62</v>
      </c>
      <c r="E2036" s="15" t="s">
        <v>22</v>
      </c>
      <c r="F2036">
        <v>35</v>
      </c>
      <c r="G2036">
        <v>1</v>
      </c>
      <c r="H2036">
        <v>118</v>
      </c>
      <c r="I2036" s="15" t="s">
        <v>1553</v>
      </c>
    </row>
    <row r="2037" spans="1:9" x14ac:dyDescent="0.25">
      <c r="A2037" s="1">
        <v>46172</v>
      </c>
      <c r="B2037">
        <v>36</v>
      </c>
      <c r="C2037" s="15" t="s">
        <v>1394</v>
      </c>
      <c r="D2037" s="15" t="s">
        <v>1395</v>
      </c>
      <c r="E2037" s="15" t="s">
        <v>22</v>
      </c>
      <c r="F2037">
        <v>36</v>
      </c>
      <c r="G2037">
        <v>1</v>
      </c>
      <c r="H2037">
        <v>114</v>
      </c>
      <c r="I2037" s="15" t="s">
        <v>1554</v>
      </c>
    </row>
    <row r="2038" spans="1:9" x14ac:dyDescent="0.25">
      <c r="A2038" s="1">
        <v>46172</v>
      </c>
      <c r="B2038">
        <v>37</v>
      </c>
      <c r="C2038" s="15" t="s">
        <v>770</v>
      </c>
      <c r="D2038" s="15" t="s">
        <v>73</v>
      </c>
      <c r="E2038" s="15" t="s">
        <v>77</v>
      </c>
      <c r="F2038">
        <v>11</v>
      </c>
      <c r="G2038">
        <v>19</v>
      </c>
      <c r="H2038">
        <v>112</v>
      </c>
      <c r="I2038" s="15" t="s">
        <v>1555</v>
      </c>
    </row>
    <row r="2039" spans="1:9" x14ac:dyDescent="0.25">
      <c r="A2039" s="1">
        <v>46172</v>
      </c>
      <c r="B2039">
        <v>38</v>
      </c>
      <c r="C2039" s="15" t="s">
        <v>68</v>
      </c>
      <c r="D2039" s="15" t="s">
        <v>69</v>
      </c>
      <c r="E2039" s="15" t="s">
        <v>106</v>
      </c>
      <c r="F2039">
        <v>23</v>
      </c>
      <c r="G2039">
        <v>18</v>
      </c>
      <c r="H2039">
        <v>108</v>
      </c>
      <c r="I2039" s="15" t="s">
        <v>1556</v>
      </c>
    </row>
    <row r="2040" spans="1:9" x14ac:dyDescent="0.25">
      <c r="A2040" s="1">
        <v>46172</v>
      </c>
      <c r="B2040">
        <v>39</v>
      </c>
      <c r="C2040" s="15" t="s">
        <v>1398</v>
      </c>
      <c r="D2040" s="15" t="s">
        <v>1399</v>
      </c>
      <c r="E2040" s="15" t="s">
        <v>22</v>
      </c>
      <c r="F2040">
        <v>39</v>
      </c>
      <c r="G2040">
        <v>1</v>
      </c>
      <c r="H2040">
        <v>108</v>
      </c>
      <c r="I2040" s="15" t="s">
        <v>1557</v>
      </c>
    </row>
    <row r="2041" spans="1:9" x14ac:dyDescent="0.25">
      <c r="A2041" s="1">
        <v>46172</v>
      </c>
      <c r="B2041">
        <v>40</v>
      </c>
      <c r="C2041" s="15" t="s">
        <v>136</v>
      </c>
      <c r="D2041" s="15" t="s">
        <v>137</v>
      </c>
      <c r="E2041" s="15" t="s">
        <v>74</v>
      </c>
      <c r="F2041">
        <v>19</v>
      </c>
      <c r="G2041">
        <v>15</v>
      </c>
      <c r="H2041">
        <v>108</v>
      </c>
      <c r="I2041" s="15" t="s">
        <v>1558</v>
      </c>
    </row>
    <row r="2042" spans="1:9" x14ac:dyDescent="0.25">
      <c r="A2042" s="1">
        <v>46172</v>
      </c>
      <c r="B2042">
        <v>41</v>
      </c>
      <c r="C2042" s="15" t="s">
        <v>1497</v>
      </c>
      <c r="D2042" s="15" t="s">
        <v>1498</v>
      </c>
      <c r="E2042" s="15" t="s">
        <v>22</v>
      </c>
      <c r="F2042">
        <v>41</v>
      </c>
      <c r="G2042">
        <v>1</v>
      </c>
      <c r="H2042">
        <v>107</v>
      </c>
      <c r="I2042" s="15" t="s">
        <v>1559</v>
      </c>
    </row>
    <row r="2043" spans="1:9" x14ac:dyDescent="0.25">
      <c r="A2043" s="1">
        <v>46172</v>
      </c>
      <c r="B2043">
        <v>42</v>
      </c>
      <c r="C2043" s="15" t="s">
        <v>1492</v>
      </c>
      <c r="D2043" s="15" t="s">
        <v>62</v>
      </c>
      <c r="E2043" s="15" t="s">
        <v>22</v>
      </c>
      <c r="F2043">
        <v>42</v>
      </c>
      <c r="G2043">
        <v>1</v>
      </c>
      <c r="H2043">
        <v>107</v>
      </c>
      <c r="I2043" s="15" t="s">
        <v>1560</v>
      </c>
    </row>
    <row r="2044" spans="1:9" x14ac:dyDescent="0.25">
      <c r="A2044" s="1">
        <v>46172</v>
      </c>
      <c r="B2044">
        <v>43</v>
      </c>
      <c r="C2044" s="15" t="s">
        <v>1405</v>
      </c>
      <c r="D2044" s="15" t="s">
        <v>62</v>
      </c>
      <c r="E2044" s="15" t="s">
        <v>22</v>
      </c>
      <c r="F2044">
        <v>43</v>
      </c>
      <c r="G2044">
        <v>1</v>
      </c>
      <c r="H2044">
        <v>105</v>
      </c>
      <c r="I2044" s="15" t="s">
        <v>1561</v>
      </c>
    </row>
    <row r="2045" spans="1:9" x14ac:dyDescent="0.25">
      <c r="A2045" s="1">
        <v>46172</v>
      </c>
      <c r="B2045">
        <v>44</v>
      </c>
      <c r="C2045" s="15" t="s">
        <v>910</v>
      </c>
      <c r="D2045" s="15" t="s">
        <v>413</v>
      </c>
      <c r="E2045" s="15" t="s">
        <v>96</v>
      </c>
      <c r="F2045">
        <v>7</v>
      </c>
      <c r="G2045">
        <v>17</v>
      </c>
      <c r="H2045">
        <v>102</v>
      </c>
      <c r="I2045" s="15" t="s">
        <v>1562</v>
      </c>
    </row>
    <row r="2046" spans="1:9" x14ac:dyDescent="0.25">
      <c r="A2046" s="1">
        <v>46172</v>
      </c>
      <c r="B2046">
        <v>45</v>
      </c>
      <c r="C2046" s="15" t="s">
        <v>100</v>
      </c>
      <c r="D2046" s="15" t="s">
        <v>101</v>
      </c>
      <c r="E2046" s="15" t="s">
        <v>121</v>
      </c>
      <c r="F2046">
        <v>26</v>
      </c>
      <c r="G2046">
        <v>12</v>
      </c>
      <c r="H2046">
        <v>101</v>
      </c>
      <c r="I2046" s="15" t="s">
        <v>1563</v>
      </c>
    </row>
    <row r="2047" spans="1:9" x14ac:dyDescent="0.25">
      <c r="A2047" s="1">
        <v>46172</v>
      </c>
      <c r="B2047">
        <v>46</v>
      </c>
      <c r="C2047" s="15" t="s">
        <v>104</v>
      </c>
      <c r="D2047" s="15" t="s">
        <v>105</v>
      </c>
      <c r="E2047" s="15" t="s">
        <v>125</v>
      </c>
      <c r="F2047">
        <v>16</v>
      </c>
      <c r="G2047">
        <v>15</v>
      </c>
      <c r="H2047">
        <v>101</v>
      </c>
      <c r="I2047" s="15" t="s">
        <v>1564</v>
      </c>
    </row>
    <row r="2048" spans="1:9" x14ac:dyDescent="0.25">
      <c r="A2048" s="1">
        <v>46172</v>
      </c>
      <c r="B2048">
        <v>47</v>
      </c>
      <c r="C2048" s="15" t="s">
        <v>1565</v>
      </c>
      <c r="D2048" s="15" t="s">
        <v>413</v>
      </c>
      <c r="E2048" s="15" t="s">
        <v>142</v>
      </c>
      <c r="F2048">
        <v>1</v>
      </c>
      <c r="G2048">
        <v>28</v>
      </c>
      <c r="H2048">
        <v>100</v>
      </c>
      <c r="I2048" s="15" t="s">
        <v>1566</v>
      </c>
    </row>
    <row r="2049" spans="1:9" x14ac:dyDescent="0.25">
      <c r="A2049" s="1">
        <v>46172</v>
      </c>
      <c r="B2049">
        <v>48</v>
      </c>
      <c r="C2049" s="15" t="s">
        <v>166</v>
      </c>
      <c r="D2049" s="15" t="s">
        <v>167</v>
      </c>
      <c r="E2049" s="15" t="s">
        <v>22</v>
      </c>
      <c r="F2049">
        <v>48</v>
      </c>
      <c r="G2049">
        <v>1</v>
      </c>
      <c r="H2049">
        <v>99</v>
      </c>
      <c r="I2049" s="15" t="s">
        <v>1567</v>
      </c>
    </row>
    <row r="2050" spans="1:9" x14ac:dyDescent="0.25">
      <c r="A2050" s="1">
        <v>46172</v>
      </c>
      <c r="B2050">
        <v>49</v>
      </c>
      <c r="C2050" s="15" t="s">
        <v>803</v>
      </c>
      <c r="D2050" s="15" t="s">
        <v>299</v>
      </c>
      <c r="E2050" s="15" t="s">
        <v>145</v>
      </c>
      <c r="F2050">
        <v>27</v>
      </c>
      <c r="G2050">
        <v>16</v>
      </c>
      <c r="H2050">
        <v>93</v>
      </c>
      <c r="I2050" s="15" t="s">
        <v>1568</v>
      </c>
    </row>
    <row r="2051" spans="1:9" x14ac:dyDescent="0.25">
      <c r="A2051" s="1">
        <v>46172</v>
      </c>
      <c r="B2051">
        <v>50</v>
      </c>
      <c r="C2051" s="15" t="s">
        <v>174</v>
      </c>
      <c r="D2051" s="15" t="s">
        <v>175</v>
      </c>
      <c r="E2051" s="15" t="s">
        <v>385</v>
      </c>
      <c r="F2051">
        <v>15</v>
      </c>
      <c r="G2051">
        <v>16</v>
      </c>
      <c r="H2051">
        <v>93</v>
      </c>
      <c r="I2051" s="15" t="s">
        <v>1569</v>
      </c>
    </row>
    <row r="2052" spans="1:9" x14ac:dyDescent="0.25">
      <c r="A2052" s="1">
        <v>46172</v>
      </c>
      <c r="B2052">
        <v>51</v>
      </c>
      <c r="C2052" s="15" t="s">
        <v>406</v>
      </c>
      <c r="D2052" s="15" t="s">
        <v>407</v>
      </c>
      <c r="E2052" s="15" t="s">
        <v>130</v>
      </c>
      <c r="F2052">
        <v>26</v>
      </c>
      <c r="G2052">
        <v>16</v>
      </c>
      <c r="H2052">
        <v>92</v>
      </c>
      <c r="I2052" s="15" t="s">
        <v>1570</v>
      </c>
    </row>
    <row r="2053" spans="1:9" x14ac:dyDescent="0.25">
      <c r="A2053" s="1">
        <v>46172</v>
      </c>
      <c r="B2053">
        <v>52</v>
      </c>
      <c r="C2053" s="15" t="s">
        <v>912</v>
      </c>
      <c r="D2053" s="15" t="s">
        <v>156</v>
      </c>
      <c r="E2053" s="15" t="s">
        <v>110</v>
      </c>
      <c r="F2053">
        <v>6</v>
      </c>
      <c r="G2053">
        <v>16</v>
      </c>
      <c r="H2053">
        <v>90</v>
      </c>
      <c r="I2053" s="15" t="s">
        <v>1571</v>
      </c>
    </row>
    <row r="2054" spans="1:9" x14ac:dyDescent="0.25">
      <c r="A2054" s="1">
        <v>46172</v>
      </c>
      <c r="B2054">
        <v>53</v>
      </c>
      <c r="C2054" s="15" t="s">
        <v>144</v>
      </c>
      <c r="D2054" s="15" t="s">
        <v>10</v>
      </c>
      <c r="E2054" s="15" t="s">
        <v>479</v>
      </c>
      <c r="F2054">
        <v>21</v>
      </c>
      <c r="G2054">
        <v>9</v>
      </c>
      <c r="H2054">
        <v>90</v>
      </c>
      <c r="I2054" s="15" t="s">
        <v>1572</v>
      </c>
    </row>
    <row r="2055" spans="1:9" x14ac:dyDescent="0.25">
      <c r="A2055" s="1">
        <v>46172</v>
      </c>
      <c r="B2055">
        <v>54</v>
      </c>
      <c r="C2055" s="15" t="s">
        <v>72</v>
      </c>
      <c r="D2055" s="15" t="s">
        <v>73</v>
      </c>
      <c r="E2055" s="15" t="s">
        <v>102</v>
      </c>
      <c r="F2055">
        <v>12</v>
      </c>
      <c r="G2055">
        <v>14</v>
      </c>
      <c r="H2055">
        <v>88</v>
      </c>
      <c r="I2055" s="15" t="s">
        <v>1573</v>
      </c>
    </row>
    <row r="2056" spans="1:9" x14ac:dyDescent="0.25">
      <c r="A2056" s="1">
        <v>46172</v>
      </c>
      <c r="B2056">
        <v>55</v>
      </c>
      <c r="C2056" s="15" t="s">
        <v>322</v>
      </c>
      <c r="D2056" s="15" t="s">
        <v>323</v>
      </c>
      <c r="E2056" s="15" t="s">
        <v>157</v>
      </c>
      <c r="F2056">
        <v>1</v>
      </c>
      <c r="G2056">
        <v>9</v>
      </c>
      <c r="H2056">
        <v>86</v>
      </c>
      <c r="I2056" s="15" t="s">
        <v>1574</v>
      </c>
    </row>
    <row r="2057" spans="1:9" x14ac:dyDescent="0.25">
      <c r="A2057" s="1">
        <v>46172</v>
      </c>
      <c r="B2057">
        <v>56</v>
      </c>
      <c r="C2057" s="15" t="s">
        <v>1512</v>
      </c>
      <c r="D2057" s="15" t="s">
        <v>62</v>
      </c>
      <c r="E2057" s="15" t="s">
        <v>22</v>
      </c>
      <c r="F2057">
        <v>56</v>
      </c>
      <c r="G2057">
        <v>1</v>
      </c>
      <c r="H2057">
        <v>84</v>
      </c>
      <c r="I2057" s="15" t="s">
        <v>1575</v>
      </c>
    </row>
    <row r="2058" spans="1:9" x14ac:dyDescent="0.25">
      <c r="A2058" s="1">
        <v>46172</v>
      </c>
      <c r="B2058">
        <v>57</v>
      </c>
      <c r="C2058" s="15" t="s">
        <v>1504</v>
      </c>
      <c r="D2058" s="15" t="s">
        <v>62</v>
      </c>
      <c r="E2058" s="15" t="s">
        <v>22</v>
      </c>
      <c r="F2058">
        <v>57</v>
      </c>
      <c r="G2058">
        <v>1</v>
      </c>
      <c r="H2058">
        <v>84</v>
      </c>
      <c r="I2058" s="15" t="s">
        <v>1576</v>
      </c>
    </row>
    <row r="2059" spans="1:9" x14ac:dyDescent="0.25">
      <c r="A2059" s="1">
        <v>46172</v>
      </c>
      <c r="B2059">
        <v>58</v>
      </c>
      <c r="C2059" s="15" t="s">
        <v>209</v>
      </c>
      <c r="D2059" s="15" t="s">
        <v>156</v>
      </c>
      <c r="E2059" s="15" t="s">
        <v>149</v>
      </c>
      <c r="F2059">
        <v>9</v>
      </c>
      <c r="G2059">
        <v>4</v>
      </c>
      <c r="H2059">
        <v>83</v>
      </c>
      <c r="I2059" s="15" t="s">
        <v>1577</v>
      </c>
    </row>
    <row r="2060" spans="1:9" x14ac:dyDescent="0.25">
      <c r="A2060" s="1">
        <v>46172</v>
      </c>
      <c r="B2060">
        <v>59</v>
      </c>
      <c r="C2060" s="15" t="s">
        <v>1459</v>
      </c>
      <c r="D2060" s="15" t="s">
        <v>503</v>
      </c>
      <c r="E2060" s="15" t="s">
        <v>184</v>
      </c>
      <c r="F2060">
        <v>36</v>
      </c>
      <c r="G2060">
        <v>21</v>
      </c>
      <c r="H2060">
        <v>81</v>
      </c>
      <c r="I2060" s="15" t="s">
        <v>1578</v>
      </c>
    </row>
    <row r="2061" spans="1:9" x14ac:dyDescent="0.25">
      <c r="A2061" s="1">
        <v>46172</v>
      </c>
      <c r="B2061">
        <v>60</v>
      </c>
      <c r="C2061" s="15" t="s">
        <v>178</v>
      </c>
      <c r="D2061" s="15" t="s">
        <v>179</v>
      </c>
      <c r="E2061" s="15" t="s">
        <v>180</v>
      </c>
      <c r="F2061">
        <v>33</v>
      </c>
      <c r="G2061">
        <v>9</v>
      </c>
      <c r="H2061">
        <v>81</v>
      </c>
      <c r="I2061" s="15" t="s">
        <v>1579</v>
      </c>
    </row>
    <row r="2062" spans="1:9" x14ac:dyDescent="0.25">
      <c r="A2062" s="1">
        <v>46172</v>
      </c>
      <c r="B2062">
        <v>61</v>
      </c>
      <c r="C2062" s="15" t="s">
        <v>1580</v>
      </c>
      <c r="D2062" s="15" t="s">
        <v>1581</v>
      </c>
      <c r="E2062" s="15" t="s">
        <v>22</v>
      </c>
      <c r="F2062">
        <v>61</v>
      </c>
      <c r="G2062">
        <v>1</v>
      </c>
      <c r="H2062">
        <v>81</v>
      </c>
      <c r="I2062" s="15" t="s">
        <v>1582</v>
      </c>
    </row>
    <row r="2063" spans="1:9" x14ac:dyDescent="0.25">
      <c r="A2063" s="1">
        <v>46172</v>
      </c>
      <c r="B2063">
        <v>62</v>
      </c>
      <c r="C2063" s="15" t="s">
        <v>393</v>
      </c>
      <c r="D2063" s="15" t="s">
        <v>394</v>
      </c>
      <c r="E2063" s="15" t="s">
        <v>164</v>
      </c>
      <c r="F2063">
        <v>4</v>
      </c>
      <c r="G2063">
        <v>11</v>
      </c>
      <c r="H2063">
        <v>80</v>
      </c>
      <c r="I2063" s="15" t="s">
        <v>1583</v>
      </c>
    </row>
    <row r="2064" spans="1:9" x14ac:dyDescent="0.25">
      <c r="A2064" s="1">
        <v>46172</v>
      </c>
      <c r="B2064">
        <v>63</v>
      </c>
      <c r="C2064" s="15" t="s">
        <v>1584</v>
      </c>
      <c r="D2064" s="15" t="s">
        <v>1585</v>
      </c>
      <c r="E2064" s="15" t="s">
        <v>22</v>
      </c>
      <c r="F2064">
        <v>23</v>
      </c>
      <c r="G2064">
        <v>13</v>
      </c>
      <c r="H2064">
        <v>78</v>
      </c>
      <c r="I2064" s="15" t="s">
        <v>1586</v>
      </c>
    </row>
    <row r="2065" spans="1:9" x14ac:dyDescent="0.25">
      <c r="A2065" s="1">
        <v>46172</v>
      </c>
      <c r="B2065">
        <v>64</v>
      </c>
      <c r="C2065" s="15" t="s">
        <v>224</v>
      </c>
      <c r="D2065" s="15" t="s">
        <v>225</v>
      </c>
      <c r="E2065" s="15" t="s">
        <v>176</v>
      </c>
      <c r="F2065">
        <v>17</v>
      </c>
      <c r="G2065">
        <v>14</v>
      </c>
      <c r="H2065">
        <v>75</v>
      </c>
      <c r="I2065" s="15" t="s">
        <v>1587</v>
      </c>
    </row>
    <row r="2066" spans="1:9" x14ac:dyDescent="0.25">
      <c r="A2066" s="1">
        <v>46172</v>
      </c>
      <c r="B2066">
        <v>65</v>
      </c>
      <c r="C2066" s="15" t="s">
        <v>1588</v>
      </c>
      <c r="D2066" s="15" t="s">
        <v>1589</v>
      </c>
      <c r="E2066" s="15" t="s">
        <v>22</v>
      </c>
      <c r="F2066">
        <v>65</v>
      </c>
      <c r="G2066">
        <v>1</v>
      </c>
      <c r="H2066">
        <v>71</v>
      </c>
      <c r="I2066" s="15" t="s">
        <v>1590</v>
      </c>
    </row>
    <row r="2067" spans="1:9" x14ac:dyDescent="0.25">
      <c r="A2067" s="1">
        <v>46172</v>
      </c>
      <c r="B2067">
        <v>66</v>
      </c>
      <c r="C2067" s="15" t="s">
        <v>398</v>
      </c>
      <c r="D2067" s="15" t="s">
        <v>399</v>
      </c>
      <c r="E2067" s="15" t="s">
        <v>210</v>
      </c>
      <c r="F2067">
        <v>21</v>
      </c>
      <c r="G2067">
        <v>12</v>
      </c>
      <c r="H2067">
        <v>70</v>
      </c>
      <c r="I2067" s="15" t="s">
        <v>1591</v>
      </c>
    </row>
    <row r="2068" spans="1:9" x14ac:dyDescent="0.25">
      <c r="A2068" s="1">
        <v>46172</v>
      </c>
      <c r="B2068">
        <v>67</v>
      </c>
      <c r="C2068" s="15" t="s">
        <v>1592</v>
      </c>
      <c r="D2068" s="15" t="s">
        <v>1593</v>
      </c>
      <c r="E2068" s="15" t="s">
        <v>22</v>
      </c>
      <c r="F2068">
        <v>67</v>
      </c>
      <c r="G2068">
        <v>1</v>
      </c>
      <c r="H2068">
        <v>70</v>
      </c>
      <c r="I2068" s="15" t="s">
        <v>1594</v>
      </c>
    </row>
    <row r="2069" spans="1:9" x14ac:dyDescent="0.25">
      <c r="A2069" s="1">
        <v>46172</v>
      </c>
      <c r="B2069">
        <v>68</v>
      </c>
      <c r="C2069" s="15" t="s">
        <v>1146</v>
      </c>
      <c r="D2069" s="15" t="s">
        <v>175</v>
      </c>
      <c r="E2069" s="15" t="s">
        <v>188</v>
      </c>
      <c r="F2069">
        <v>14</v>
      </c>
      <c r="G2069">
        <v>16</v>
      </c>
      <c r="H2069">
        <v>70</v>
      </c>
      <c r="I2069" s="15" t="s">
        <v>1595</v>
      </c>
    </row>
    <row r="2070" spans="1:9" x14ac:dyDescent="0.25">
      <c r="A2070" s="1">
        <v>46172</v>
      </c>
      <c r="B2070">
        <v>69</v>
      </c>
      <c r="C2070" s="15" t="s">
        <v>76</v>
      </c>
      <c r="D2070" s="15" t="s">
        <v>18</v>
      </c>
      <c r="E2070" s="15" t="s">
        <v>278</v>
      </c>
      <c r="F2070">
        <v>48</v>
      </c>
      <c r="G2070">
        <v>15</v>
      </c>
      <c r="H2070">
        <v>70</v>
      </c>
      <c r="I2070" s="15" t="s">
        <v>1596</v>
      </c>
    </row>
    <row r="2071" spans="1:9" x14ac:dyDescent="0.25">
      <c r="A2071" s="1">
        <v>46172</v>
      </c>
      <c r="B2071">
        <v>70</v>
      </c>
      <c r="C2071" s="15" t="s">
        <v>532</v>
      </c>
      <c r="D2071" s="15" t="s">
        <v>233</v>
      </c>
      <c r="E2071" s="15" t="s">
        <v>168</v>
      </c>
      <c r="F2071">
        <v>19</v>
      </c>
      <c r="G2071">
        <v>22</v>
      </c>
      <c r="H2071">
        <v>70</v>
      </c>
      <c r="I2071" s="15" t="s">
        <v>1597</v>
      </c>
    </row>
    <row r="2072" spans="1:9" x14ac:dyDescent="0.25">
      <c r="A2072" s="1">
        <v>46172</v>
      </c>
      <c r="B2072">
        <v>71</v>
      </c>
      <c r="C2072" s="15" t="s">
        <v>1598</v>
      </c>
      <c r="D2072" s="15" t="s">
        <v>62</v>
      </c>
      <c r="E2072" s="15" t="s">
        <v>22</v>
      </c>
      <c r="F2072">
        <v>71</v>
      </c>
      <c r="G2072">
        <v>1</v>
      </c>
      <c r="H2072">
        <v>68</v>
      </c>
      <c r="I2072" s="15" t="s">
        <v>1599</v>
      </c>
    </row>
    <row r="2073" spans="1:9" x14ac:dyDescent="0.25">
      <c r="A2073" s="1">
        <v>46172</v>
      </c>
      <c r="B2073">
        <v>72</v>
      </c>
      <c r="C2073" s="15" t="s">
        <v>1600</v>
      </c>
      <c r="D2073" s="15" t="s">
        <v>62</v>
      </c>
      <c r="E2073" s="15" t="s">
        <v>22</v>
      </c>
      <c r="F2073">
        <v>72</v>
      </c>
      <c r="G2073">
        <v>1</v>
      </c>
      <c r="H2073">
        <v>68</v>
      </c>
      <c r="I2073" s="15" t="s">
        <v>1601</v>
      </c>
    </row>
    <row r="2074" spans="1:9" x14ac:dyDescent="0.25">
      <c r="A2074" s="1">
        <v>46172</v>
      </c>
      <c r="B2074">
        <v>73</v>
      </c>
      <c r="C2074" s="15" t="s">
        <v>1144</v>
      </c>
      <c r="D2074" s="15" t="s">
        <v>10</v>
      </c>
      <c r="E2074" s="15" t="s">
        <v>203</v>
      </c>
      <c r="F2074">
        <v>27</v>
      </c>
      <c r="G2074">
        <v>16</v>
      </c>
      <c r="H2074">
        <v>67</v>
      </c>
      <c r="I2074" s="15" t="s">
        <v>1602</v>
      </c>
    </row>
    <row r="2075" spans="1:9" x14ac:dyDescent="0.25">
      <c r="A2075" s="1">
        <v>46172</v>
      </c>
      <c r="B2075">
        <v>74</v>
      </c>
      <c r="C2075" s="15" t="s">
        <v>1603</v>
      </c>
      <c r="D2075" s="15" t="s">
        <v>62</v>
      </c>
      <c r="E2075" s="15" t="s">
        <v>22</v>
      </c>
      <c r="F2075">
        <v>74</v>
      </c>
      <c r="G2075">
        <v>1</v>
      </c>
      <c r="H2075">
        <v>67</v>
      </c>
      <c r="I2075" s="15" t="s">
        <v>1604</v>
      </c>
    </row>
    <row r="2076" spans="1:9" x14ac:dyDescent="0.25">
      <c r="A2076" s="1">
        <v>46172</v>
      </c>
      <c r="B2076">
        <v>75</v>
      </c>
      <c r="C2076" s="15" t="s">
        <v>1233</v>
      </c>
      <c r="D2076" s="15" t="s">
        <v>69</v>
      </c>
      <c r="E2076" s="15" t="s">
        <v>418</v>
      </c>
      <c r="F2076">
        <v>35</v>
      </c>
      <c r="G2076">
        <v>23</v>
      </c>
      <c r="H2076">
        <v>65</v>
      </c>
      <c r="I2076" s="15" t="s">
        <v>1605</v>
      </c>
    </row>
    <row r="2077" spans="1:9" x14ac:dyDescent="0.25">
      <c r="A2077" s="1">
        <v>46172</v>
      </c>
      <c r="B2077">
        <v>76</v>
      </c>
      <c r="C2077" s="15" t="s">
        <v>1606</v>
      </c>
      <c r="D2077" s="15" t="s">
        <v>1607</v>
      </c>
      <c r="E2077" s="15" t="s">
        <v>22</v>
      </c>
      <c r="F2077">
        <v>76</v>
      </c>
      <c r="G2077">
        <v>1</v>
      </c>
      <c r="H2077">
        <v>65</v>
      </c>
      <c r="I2077" s="15" t="s">
        <v>1608</v>
      </c>
    </row>
    <row r="2078" spans="1:9" x14ac:dyDescent="0.25">
      <c r="A2078" s="1">
        <v>46172</v>
      </c>
      <c r="B2078">
        <v>77</v>
      </c>
      <c r="C2078" s="15" t="s">
        <v>434</v>
      </c>
      <c r="D2078" s="15" t="s">
        <v>435</v>
      </c>
      <c r="E2078" s="15" t="s">
        <v>242</v>
      </c>
      <c r="F2078">
        <v>41</v>
      </c>
      <c r="G2078">
        <v>10</v>
      </c>
      <c r="H2078">
        <v>65</v>
      </c>
      <c r="I2078" s="15" t="s">
        <v>1609</v>
      </c>
    </row>
    <row r="2079" spans="1:9" x14ac:dyDescent="0.25">
      <c r="A2079" s="1">
        <v>46172</v>
      </c>
      <c r="B2079">
        <v>78</v>
      </c>
      <c r="C2079" s="15" t="s">
        <v>319</v>
      </c>
      <c r="D2079" s="15" t="s">
        <v>10</v>
      </c>
      <c r="E2079" s="15" t="s">
        <v>214</v>
      </c>
      <c r="F2079">
        <v>20</v>
      </c>
      <c r="G2079">
        <v>6</v>
      </c>
      <c r="H2079">
        <v>64</v>
      </c>
      <c r="I2079" s="15" t="s">
        <v>1610</v>
      </c>
    </row>
    <row r="2080" spans="1:9" x14ac:dyDescent="0.25">
      <c r="A2080" s="1">
        <v>46172</v>
      </c>
      <c r="B2080">
        <v>79</v>
      </c>
      <c r="C2080" s="15" t="s">
        <v>1245</v>
      </c>
      <c r="D2080" s="15" t="s">
        <v>1246</v>
      </c>
      <c r="E2080" s="15" t="s">
        <v>226</v>
      </c>
      <c r="F2080">
        <v>33</v>
      </c>
      <c r="G2080">
        <v>17</v>
      </c>
      <c r="H2080">
        <v>63</v>
      </c>
      <c r="I2080" s="15" t="s">
        <v>1611</v>
      </c>
    </row>
    <row r="2081" spans="1:9" x14ac:dyDescent="0.25">
      <c r="A2081" s="1">
        <v>46172</v>
      </c>
      <c r="B2081">
        <v>80</v>
      </c>
      <c r="C2081" s="15" t="s">
        <v>147</v>
      </c>
      <c r="D2081" s="15" t="s">
        <v>148</v>
      </c>
      <c r="E2081" s="15" t="s">
        <v>275</v>
      </c>
      <c r="F2081">
        <v>60</v>
      </c>
      <c r="G2081">
        <v>2</v>
      </c>
      <c r="H2081">
        <v>63</v>
      </c>
      <c r="I2081" s="15" t="s">
        <v>1612</v>
      </c>
    </row>
    <row r="2082" spans="1:9" x14ac:dyDescent="0.25">
      <c r="A2082" s="1">
        <v>46172</v>
      </c>
      <c r="B2082">
        <v>81</v>
      </c>
      <c r="C2082" s="15" t="s">
        <v>1613</v>
      </c>
      <c r="D2082" s="15" t="s">
        <v>25</v>
      </c>
      <c r="E2082" s="15" t="s">
        <v>153</v>
      </c>
      <c r="F2082">
        <v>3</v>
      </c>
      <c r="G2082">
        <v>29</v>
      </c>
      <c r="H2082">
        <v>62</v>
      </c>
      <c r="I2082" s="15" t="s">
        <v>1614</v>
      </c>
    </row>
    <row r="2083" spans="1:9" x14ac:dyDescent="0.25">
      <c r="A2083" s="1">
        <v>46172</v>
      </c>
      <c r="B2083">
        <v>82</v>
      </c>
      <c r="C2083" s="15" t="s">
        <v>1615</v>
      </c>
      <c r="D2083" s="15" t="s">
        <v>62</v>
      </c>
      <c r="E2083" s="15" t="s">
        <v>22</v>
      </c>
      <c r="F2083">
        <v>82</v>
      </c>
      <c r="G2083">
        <v>1</v>
      </c>
      <c r="H2083">
        <v>62</v>
      </c>
      <c r="I2083" s="15" t="s">
        <v>1616</v>
      </c>
    </row>
    <row r="2084" spans="1:9" x14ac:dyDescent="0.25">
      <c r="A2084" s="1">
        <v>46172</v>
      </c>
      <c r="B2084">
        <v>83</v>
      </c>
      <c r="C2084" s="15" t="s">
        <v>155</v>
      </c>
      <c r="D2084" s="15" t="s">
        <v>156</v>
      </c>
      <c r="E2084" s="15" t="s">
        <v>234</v>
      </c>
      <c r="F2084">
        <v>56</v>
      </c>
      <c r="G2084">
        <v>4</v>
      </c>
      <c r="H2084">
        <v>59</v>
      </c>
      <c r="I2084" s="15" t="s">
        <v>1617</v>
      </c>
    </row>
    <row r="2085" spans="1:9" x14ac:dyDescent="0.25">
      <c r="A2085" s="1">
        <v>46172</v>
      </c>
      <c r="B2085">
        <v>84</v>
      </c>
      <c r="C2085" s="15" t="s">
        <v>860</v>
      </c>
      <c r="D2085" s="15" t="s">
        <v>861</v>
      </c>
      <c r="E2085" s="15" t="s">
        <v>286</v>
      </c>
      <c r="F2085">
        <v>57</v>
      </c>
      <c r="G2085">
        <v>12</v>
      </c>
      <c r="H2085">
        <v>59</v>
      </c>
      <c r="I2085" s="15" t="s">
        <v>1618</v>
      </c>
    </row>
    <row r="2086" spans="1:9" x14ac:dyDescent="0.25">
      <c r="A2086" s="1">
        <v>46172</v>
      </c>
      <c r="B2086">
        <v>85</v>
      </c>
      <c r="C2086" s="15" t="s">
        <v>1619</v>
      </c>
      <c r="D2086" s="15" t="s">
        <v>62</v>
      </c>
      <c r="E2086" s="15" t="s">
        <v>22</v>
      </c>
      <c r="F2086">
        <v>85</v>
      </c>
      <c r="G2086">
        <v>1</v>
      </c>
      <c r="H2086">
        <v>57</v>
      </c>
      <c r="I2086" s="15" t="s">
        <v>1620</v>
      </c>
    </row>
    <row r="2087" spans="1:9" x14ac:dyDescent="0.25">
      <c r="A2087" s="1">
        <v>46172</v>
      </c>
      <c r="B2087">
        <v>86</v>
      </c>
      <c r="C2087" s="15" t="s">
        <v>252</v>
      </c>
      <c r="D2087" s="15" t="s">
        <v>156</v>
      </c>
      <c r="E2087" s="15" t="s">
        <v>217</v>
      </c>
      <c r="F2087">
        <v>26</v>
      </c>
      <c r="G2087">
        <v>4</v>
      </c>
      <c r="H2087">
        <v>57</v>
      </c>
      <c r="I2087" s="15" t="s">
        <v>1621</v>
      </c>
    </row>
    <row r="2088" spans="1:9" x14ac:dyDescent="0.25">
      <c r="A2088" s="1">
        <v>46172</v>
      </c>
      <c r="B2088">
        <v>87</v>
      </c>
      <c r="C2088" s="15" t="s">
        <v>854</v>
      </c>
      <c r="D2088" s="15" t="s">
        <v>105</v>
      </c>
      <c r="E2088" s="15" t="s">
        <v>207</v>
      </c>
      <c r="F2088">
        <v>32</v>
      </c>
      <c r="G2088">
        <v>13</v>
      </c>
      <c r="H2088">
        <v>56</v>
      </c>
      <c r="I2088" s="15" t="s">
        <v>1622</v>
      </c>
    </row>
    <row r="2089" spans="1:9" x14ac:dyDescent="0.25">
      <c r="A2089" s="1">
        <v>46172</v>
      </c>
      <c r="B2089">
        <v>88</v>
      </c>
      <c r="C2089" s="15" t="s">
        <v>1623</v>
      </c>
      <c r="D2089" s="15" t="s">
        <v>62</v>
      </c>
      <c r="E2089" s="15" t="s">
        <v>22</v>
      </c>
      <c r="F2089">
        <v>88</v>
      </c>
      <c r="G2089">
        <v>1</v>
      </c>
      <c r="H2089">
        <v>55</v>
      </c>
      <c r="I2089" s="15" t="s">
        <v>1624</v>
      </c>
    </row>
    <row r="2090" spans="1:9" x14ac:dyDescent="0.25">
      <c r="A2090" s="1">
        <v>46172</v>
      </c>
      <c r="B2090">
        <v>89</v>
      </c>
      <c r="C2090" s="15" t="s">
        <v>182</v>
      </c>
      <c r="D2090" s="15" t="s">
        <v>183</v>
      </c>
      <c r="E2090" s="15" t="s">
        <v>267</v>
      </c>
      <c r="F2090">
        <v>67</v>
      </c>
      <c r="G2090">
        <v>6</v>
      </c>
      <c r="H2090">
        <v>53</v>
      </c>
      <c r="I2090" s="15" t="s">
        <v>1625</v>
      </c>
    </row>
    <row r="2091" spans="1:9" x14ac:dyDescent="0.25">
      <c r="A2091" s="1">
        <v>46172</v>
      </c>
      <c r="B2091">
        <v>90</v>
      </c>
      <c r="C2091" s="15" t="s">
        <v>1075</v>
      </c>
      <c r="D2091" s="15" t="s">
        <v>156</v>
      </c>
      <c r="E2091" s="15" t="s">
        <v>260</v>
      </c>
      <c r="F2091">
        <v>20</v>
      </c>
      <c r="G2091">
        <v>10</v>
      </c>
      <c r="H2091">
        <v>53</v>
      </c>
      <c r="I2091" s="15" t="s">
        <v>1626</v>
      </c>
    </row>
    <row r="2092" spans="1:9" x14ac:dyDescent="0.25">
      <c r="A2092" s="1">
        <v>46172</v>
      </c>
      <c r="B2092">
        <v>91</v>
      </c>
      <c r="C2092" s="15" t="s">
        <v>244</v>
      </c>
      <c r="D2092" s="15" t="s">
        <v>245</v>
      </c>
      <c r="E2092" s="15" t="s">
        <v>296</v>
      </c>
      <c r="F2092">
        <v>70</v>
      </c>
      <c r="G2092">
        <v>7</v>
      </c>
      <c r="H2092">
        <v>53</v>
      </c>
      <c r="I2092" s="15" t="s">
        <v>1627</v>
      </c>
    </row>
    <row r="2093" spans="1:9" x14ac:dyDescent="0.25">
      <c r="A2093" s="1">
        <v>46172</v>
      </c>
      <c r="B2093">
        <v>92</v>
      </c>
      <c r="C2093" s="15" t="s">
        <v>1628</v>
      </c>
      <c r="D2093" s="15" t="s">
        <v>62</v>
      </c>
      <c r="E2093" s="15" t="s">
        <v>22</v>
      </c>
      <c r="F2093">
        <v>92</v>
      </c>
      <c r="G2093">
        <v>1</v>
      </c>
      <c r="H2093">
        <v>52</v>
      </c>
      <c r="I2093" s="15" t="s">
        <v>1629</v>
      </c>
    </row>
    <row r="2094" spans="1:9" x14ac:dyDescent="0.25">
      <c r="A2094" s="1">
        <v>46172</v>
      </c>
      <c r="B2094">
        <v>93</v>
      </c>
      <c r="C2094" s="15" t="s">
        <v>1630</v>
      </c>
      <c r="D2094" s="15" t="s">
        <v>62</v>
      </c>
      <c r="E2094" s="15" t="s">
        <v>22</v>
      </c>
      <c r="F2094">
        <v>93</v>
      </c>
      <c r="G2094">
        <v>1</v>
      </c>
      <c r="H2094">
        <v>52</v>
      </c>
      <c r="I2094" s="15" t="s">
        <v>1631</v>
      </c>
    </row>
    <row r="2095" spans="1:9" x14ac:dyDescent="0.25">
      <c r="A2095" s="1">
        <v>46172</v>
      </c>
      <c r="B2095">
        <v>94</v>
      </c>
      <c r="C2095" s="15" t="s">
        <v>1403</v>
      </c>
      <c r="D2095" s="15" t="s">
        <v>156</v>
      </c>
      <c r="E2095" s="15" t="s">
        <v>256</v>
      </c>
      <c r="F2095">
        <v>14</v>
      </c>
      <c r="G2095">
        <v>4</v>
      </c>
      <c r="H2095">
        <v>52</v>
      </c>
      <c r="I2095" s="15" t="s">
        <v>1632</v>
      </c>
    </row>
    <row r="2096" spans="1:9" x14ac:dyDescent="0.25">
      <c r="A2096" s="1">
        <v>46172</v>
      </c>
      <c r="B2096">
        <v>95</v>
      </c>
      <c r="C2096" s="15" t="s">
        <v>907</v>
      </c>
      <c r="D2096" s="15" t="s">
        <v>908</v>
      </c>
      <c r="E2096" s="15" t="s">
        <v>271</v>
      </c>
      <c r="F2096">
        <v>32</v>
      </c>
      <c r="G2096">
        <v>25</v>
      </c>
      <c r="H2096">
        <v>52</v>
      </c>
      <c r="I2096" s="15" t="s">
        <v>1633</v>
      </c>
    </row>
    <row r="2097" spans="1:9" x14ac:dyDescent="0.25">
      <c r="A2097" s="1">
        <v>46172</v>
      </c>
      <c r="B2097">
        <v>96</v>
      </c>
      <c r="C2097" s="15" t="s">
        <v>212</v>
      </c>
      <c r="D2097" s="15" t="s">
        <v>213</v>
      </c>
      <c r="E2097" s="15" t="s">
        <v>427</v>
      </c>
      <c r="F2097">
        <v>49</v>
      </c>
      <c r="G2097">
        <v>16</v>
      </c>
      <c r="H2097">
        <v>51</v>
      </c>
      <c r="I2097" s="15" t="s">
        <v>1634</v>
      </c>
    </row>
    <row r="2098" spans="1:9" x14ac:dyDescent="0.25">
      <c r="A2098" s="1">
        <v>46172</v>
      </c>
      <c r="B2098">
        <v>97</v>
      </c>
      <c r="C2098" s="15" t="s">
        <v>288</v>
      </c>
      <c r="D2098" s="15" t="s">
        <v>289</v>
      </c>
      <c r="E2098" s="15" t="s">
        <v>250</v>
      </c>
      <c r="F2098">
        <v>31</v>
      </c>
      <c r="G2098">
        <v>16</v>
      </c>
      <c r="H2098">
        <v>51</v>
      </c>
      <c r="I2098" s="15" t="s">
        <v>1635</v>
      </c>
    </row>
    <row r="2099" spans="1:9" x14ac:dyDescent="0.25">
      <c r="A2099" s="1">
        <v>46172</v>
      </c>
      <c r="B2099">
        <v>98</v>
      </c>
      <c r="C2099" s="15" t="s">
        <v>1371</v>
      </c>
      <c r="D2099" s="15" t="s">
        <v>187</v>
      </c>
      <c r="E2099" s="15" t="s">
        <v>282</v>
      </c>
      <c r="F2099">
        <v>55</v>
      </c>
      <c r="G2099">
        <v>10</v>
      </c>
      <c r="H2099">
        <v>51</v>
      </c>
      <c r="I2099" s="15" t="s">
        <v>1636</v>
      </c>
    </row>
    <row r="2100" spans="1:9" x14ac:dyDescent="0.25">
      <c r="A2100" s="1">
        <v>46172</v>
      </c>
      <c r="B2100">
        <v>99</v>
      </c>
      <c r="C2100" s="15" t="s">
        <v>1409</v>
      </c>
      <c r="D2100" s="15" t="s">
        <v>156</v>
      </c>
      <c r="E2100" s="15" t="s">
        <v>230</v>
      </c>
      <c r="F2100">
        <v>16</v>
      </c>
      <c r="G2100">
        <v>4</v>
      </c>
      <c r="H2100">
        <v>51</v>
      </c>
      <c r="I2100" s="15" t="s">
        <v>1637</v>
      </c>
    </row>
    <row r="2101" spans="1:9" x14ac:dyDescent="0.25">
      <c r="A2101" s="1">
        <v>46172</v>
      </c>
      <c r="B2101">
        <v>100</v>
      </c>
      <c r="C2101" s="15" t="s">
        <v>1510</v>
      </c>
      <c r="D2101" s="15" t="s">
        <v>156</v>
      </c>
      <c r="E2101" s="15" t="s">
        <v>246</v>
      </c>
      <c r="F2101">
        <v>19</v>
      </c>
      <c r="G2101">
        <v>4</v>
      </c>
      <c r="H2101">
        <v>50</v>
      </c>
      <c r="I2101" s="15" t="s">
        <v>1638</v>
      </c>
    </row>
    <row r="2102" spans="1:9" x14ac:dyDescent="0.25">
      <c r="A2102" s="1">
        <v>46165</v>
      </c>
      <c r="B2102">
        <v>1</v>
      </c>
      <c r="C2102" s="15" t="s">
        <v>9</v>
      </c>
      <c r="D2102" s="15" t="s">
        <v>10</v>
      </c>
      <c r="E2102" s="15" t="s">
        <v>11</v>
      </c>
      <c r="F2102">
        <v>1</v>
      </c>
      <c r="G2102">
        <v>30</v>
      </c>
      <c r="H2102">
        <v>314</v>
      </c>
      <c r="I2102" s="15" t="s">
        <v>1639</v>
      </c>
    </row>
    <row r="2103" spans="1:9" x14ac:dyDescent="0.25">
      <c r="A2103" s="1">
        <v>46165</v>
      </c>
      <c r="B2103">
        <v>2</v>
      </c>
      <c r="C2103" s="15" t="s">
        <v>44</v>
      </c>
      <c r="D2103" s="15" t="s">
        <v>10</v>
      </c>
      <c r="E2103" s="15" t="s">
        <v>19</v>
      </c>
      <c r="F2103">
        <v>2</v>
      </c>
      <c r="G2103">
        <v>13</v>
      </c>
      <c r="H2103">
        <v>189</v>
      </c>
      <c r="I2103" s="15" t="s">
        <v>1640</v>
      </c>
    </row>
    <row r="2104" spans="1:9" x14ac:dyDescent="0.25">
      <c r="A2104" s="1">
        <v>46165</v>
      </c>
      <c r="B2104">
        <v>3</v>
      </c>
      <c r="C2104" s="15" t="s">
        <v>47</v>
      </c>
      <c r="D2104" s="15" t="s">
        <v>41</v>
      </c>
      <c r="E2104" s="15" t="s">
        <v>34</v>
      </c>
      <c r="F2104">
        <v>2</v>
      </c>
      <c r="G2104">
        <v>38</v>
      </c>
      <c r="H2104">
        <v>186</v>
      </c>
      <c r="I2104" s="15" t="s">
        <v>1641</v>
      </c>
    </row>
    <row r="2105" spans="1:9" x14ac:dyDescent="0.25">
      <c r="A2105" s="1">
        <v>46165</v>
      </c>
      <c r="B2105">
        <v>4</v>
      </c>
      <c r="C2105" s="15" t="s">
        <v>54</v>
      </c>
      <c r="D2105" s="15" t="s">
        <v>51</v>
      </c>
      <c r="E2105" s="15" t="s">
        <v>30</v>
      </c>
      <c r="F2105">
        <v>1</v>
      </c>
      <c r="G2105">
        <v>18</v>
      </c>
      <c r="H2105">
        <v>182</v>
      </c>
      <c r="I2105" s="15" t="s">
        <v>1642</v>
      </c>
    </row>
    <row r="2106" spans="1:9" x14ac:dyDescent="0.25">
      <c r="A2106" s="1">
        <v>46165</v>
      </c>
      <c r="B2106">
        <v>5</v>
      </c>
      <c r="C2106" s="15" t="s">
        <v>40</v>
      </c>
      <c r="D2106" s="15" t="s">
        <v>41</v>
      </c>
      <c r="E2106" s="15" t="s">
        <v>38</v>
      </c>
      <c r="F2106">
        <v>5</v>
      </c>
      <c r="G2106">
        <v>33</v>
      </c>
      <c r="H2106">
        <v>179</v>
      </c>
      <c r="I2106" s="15" t="s">
        <v>1643</v>
      </c>
    </row>
    <row r="2107" spans="1:9" x14ac:dyDescent="0.25">
      <c r="A2107" s="1">
        <v>46165</v>
      </c>
      <c r="B2107">
        <v>6</v>
      </c>
      <c r="C2107" s="15" t="s">
        <v>1644</v>
      </c>
      <c r="D2107" s="15" t="s">
        <v>399</v>
      </c>
      <c r="E2107" s="15" t="s">
        <v>42</v>
      </c>
      <c r="F2107">
        <v>1</v>
      </c>
      <c r="G2107">
        <v>65</v>
      </c>
      <c r="H2107">
        <v>177</v>
      </c>
      <c r="I2107" s="15" t="s">
        <v>1645</v>
      </c>
    </row>
    <row r="2108" spans="1:9" x14ac:dyDescent="0.25">
      <c r="A2108" s="1">
        <v>46165</v>
      </c>
      <c r="B2108">
        <v>7</v>
      </c>
      <c r="C2108" s="15" t="s">
        <v>57</v>
      </c>
      <c r="D2108" s="15" t="s">
        <v>58</v>
      </c>
      <c r="E2108" s="15" t="s">
        <v>26</v>
      </c>
      <c r="F2108">
        <v>1</v>
      </c>
      <c r="G2108">
        <v>4</v>
      </c>
      <c r="H2108">
        <v>160</v>
      </c>
      <c r="I2108" s="15" t="s">
        <v>1646</v>
      </c>
    </row>
    <row r="2109" spans="1:9" x14ac:dyDescent="0.25">
      <c r="A2109" s="1">
        <v>46165</v>
      </c>
      <c r="B2109">
        <v>8</v>
      </c>
      <c r="C2109" s="15" t="s">
        <v>50</v>
      </c>
      <c r="D2109" s="15" t="s">
        <v>51</v>
      </c>
      <c r="E2109" s="15" t="s">
        <v>66</v>
      </c>
      <c r="F2109">
        <v>4</v>
      </c>
      <c r="G2109">
        <v>11</v>
      </c>
      <c r="H2109">
        <v>149</v>
      </c>
      <c r="I2109" s="15" t="s">
        <v>1647</v>
      </c>
    </row>
    <row r="2110" spans="1:9" x14ac:dyDescent="0.25">
      <c r="A2110" s="1">
        <v>46165</v>
      </c>
      <c r="B2110">
        <v>9</v>
      </c>
      <c r="C2110" s="15" t="s">
        <v>1198</v>
      </c>
      <c r="D2110" s="15" t="s">
        <v>1199</v>
      </c>
      <c r="E2110" s="15" t="s">
        <v>45</v>
      </c>
      <c r="F2110">
        <v>6</v>
      </c>
      <c r="G2110">
        <v>48</v>
      </c>
      <c r="H2110">
        <v>149</v>
      </c>
      <c r="I2110" s="15" t="s">
        <v>1648</v>
      </c>
    </row>
    <row r="2111" spans="1:9" x14ac:dyDescent="0.25">
      <c r="A2111" s="1">
        <v>46165</v>
      </c>
      <c r="B2111">
        <v>10</v>
      </c>
      <c r="C2111" s="15" t="s">
        <v>36</v>
      </c>
      <c r="D2111" s="15" t="s">
        <v>37</v>
      </c>
      <c r="E2111" s="15" t="s">
        <v>48</v>
      </c>
      <c r="F2111">
        <v>10</v>
      </c>
      <c r="G2111">
        <v>33</v>
      </c>
      <c r="H2111">
        <v>149</v>
      </c>
      <c r="I2111" s="15" t="s">
        <v>1649</v>
      </c>
    </row>
    <row r="2112" spans="1:9" x14ac:dyDescent="0.25">
      <c r="A2112" s="1">
        <v>46165</v>
      </c>
      <c r="B2112">
        <v>11</v>
      </c>
      <c r="C2112" s="15" t="s">
        <v>32</v>
      </c>
      <c r="D2112" s="15" t="s">
        <v>33</v>
      </c>
      <c r="E2112" s="15" t="s">
        <v>15</v>
      </c>
      <c r="F2112">
        <v>7</v>
      </c>
      <c r="G2112">
        <v>3</v>
      </c>
      <c r="H2112">
        <v>144</v>
      </c>
      <c r="I2112" s="15" t="s">
        <v>1650</v>
      </c>
    </row>
    <row r="2113" spans="1:9" x14ac:dyDescent="0.25">
      <c r="A2113" s="1">
        <v>46165</v>
      </c>
      <c r="B2113">
        <v>12</v>
      </c>
      <c r="C2113" s="15" t="s">
        <v>108</v>
      </c>
      <c r="D2113" s="15" t="s">
        <v>109</v>
      </c>
      <c r="E2113" s="15" t="s">
        <v>59</v>
      </c>
      <c r="F2113">
        <v>6</v>
      </c>
      <c r="G2113">
        <v>19</v>
      </c>
      <c r="H2113">
        <v>144</v>
      </c>
      <c r="I2113" s="15" t="s">
        <v>1651</v>
      </c>
    </row>
    <row r="2114" spans="1:9" x14ac:dyDescent="0.25">
      <c r="A2114" s="1">
        <v>46165</v>
      </c>
      <c r="B2114">
        <v>13</v>
      </c>
      <c r="C2114" s="15" t="s">
        <v>1652</v>
      </c>
      <c r="D2114" s="15" t="s">
        <v>1653</v>
      </c>
      <c r="E2114" s="15" t="s">
        <v>52</v>
      </c>
      <c r="F2114">
        <v>1</v>
      </c>
      <c r="G2114">
        <v>47</v>
      </c>
      <c r="H2114">
        <v>141</v>
      </c>
      <c r="I2114" s="15" t="s">
        <v>1654</v>
      </c>
    </row>
    <row r="2115" spans="1:9" x14ac:dyDescent="0.25">
      <c r="A2115" s="1">
        <v>46165</v>
      </c>
      <c r="B2115">
        <v>14</v>
      </c>
      <c r="C2115" s="15" t="s">
        <v>1655</v>
      </c>
      <c r="D2115" s="15" t="s">
        <v>25</v>
      </c>
      <c r="E2115" s="15" t="s">
        <v>63</v>
      </c>
      <c r="F2115">
        <v>1</v>
      </c>
      <c r="G2115">
        <v>32</v>
      </c>
      <c r="H2115">
        <v>131</v>
      </c>
      <c r="I2115" s="15" t="s">
        <v>1656</v>
      </c>
    </row>
    <row r="2116" spans="1:9" x14ac:dyDescent="0.25">
      <c r="A2116" s="1">
        <v>46165</v>
      </c>
      <c r="B2116">
        <v>15</v>
      </c>
      <c r="C2116" s="15" t="s">
        <v>1202</v>
      </c>
      <c r="D2116" s="15" t="s">
        <v>413</v>
      </c>
      <c r="E2116" s="15" t="s">
        <v>77</v>
      </c>
      <c r="F2116">
        <v>1</v>
      </c>
      <c r="G2116">
        <v>28</v>
      </c>
      <c r="H2116">
        <v>130</v>
      </c>
      <c r="I2116" s="15" t="s">
        <v>1657</v>
      </c>
    </row>
    <row r="2117" spans="1:9" x14ac:dyDescent="0.25">
      <c r="A2117" s="1">
        <v>46165</v>
      </c>
      <c r="B2117">
        <v>16</v>
      </c>
      <c r="C2117" s="15" t="s">
        <v>1658</v>
      </c>
      <c r="D2117" s="15" t="s">
        <v>263</v>
      </c>
      <c r="E2117" s="15" t="s">
        <v>55</v>
      </c>
      <c r="F2117">
        <v>2</v>
      </c>
      <c r="G2117">
        <v>34</v>
      </c>
      <c r="H2117">
        <v>125</v>
      </c>
      <c r="I2117" s="15" t="s">
        <v>1659</v>
      </c>
    </row>
    <row r="2118" spans="1:9" x14ac:dyDescent="0.25">
      <c r="A2118" s="1">
        <v>46165</v>
      </c>
      <c r="B2118">
        <v>17</v>
      </c>
      <c r="C2118" s="15" t="s">
        <v>770</v>
      </c>
      <c r="D2118" s="15" t="s">
        <v>73</v>
      </c>
      <c r="E2118" s="15" t="s">
        <v>70</v>
      </c>
      <c r="F2118">
        <v>11</v>
      </c>
      <c r="G2118">
        <v>18</v>
      </c>
      <c r="H2118">
        <v>114</v>
      </c>
      <c r="I2118" s="15" t="s">
        <v>1660</v>
      </c>
    </row>
    <row r="2119" spans="1:9" x14ac:dyDescent="0.25">
      <c r="A2119" s="1">
        <v>46165</v>
      </c>
      <c r="B2119">
        <v>18</v>
      </c>
      <c r="C2119" s="15" t="s">
        <v>1661</v>
      </c>
      <c r="D2119" s="15" t="s">
        <v>25</v>
      </c>
      <c r="E2119" s="15" t="s">
        <v>74</v>
      </c>
      <c r="F2119">
        <v>1</v>
      </c>
      <c r="G2119">
        <v>32</v>
      </c>
      <c r="H2119">
        <v>112</v>
      </c>
      <c r="I2119" s="15" t="s">
        <v>1662</v>
      </c>
    </row>
    <row r="2120" spans="1:9" x14ac:dyDescent="0.25">
      <c r="A2120" s="1">
        <v>46165</v>
      </c>
      <c r="B2120">
        <v>19</v>
      </c>
      <c r="C2120" s="15" t="s">
        <v>136</v>
      </c>
      <c r="D2120" s="15" t="s">
        <v>137</v>
      </c>
      <c r="E2120" s="15" t="s">
        <v>102</v>
      </c>
      <c r="F2120">
        <v>19</v>
      </c>
      <c r="G2120">
        <v>14</v>
      </c>
      <c r="H2120">
        <v>108</v>
      </c>
      <c r="I2120" s="15" t="s">
        <v>1663</v>
      </c>
    </row>
    <row r="2121" spans="1:9" x14ac:dyDescent="0.25">
      <c r="A2121" s="1">
        <v>46165</v>
      </c>
      <c r="B2121">
        <v>20</v>
      </c>
      <c r="C2121" s="15" t="s">
        <v>28</v>
      </c>
      <c r="D2121" s="15" t="s">
        <v>29</v>
      </c>
      <c r="E2121" s="15" t="s">
        <v>130</v>
      </c>
      <c r="F2121">
        <v>20</v>
      </c>
      <c r="G2121">
        <v>6</v>
      </c>
      <c r="H2121">
        <v>108</v>
      </c>
      <c r="I2121" s="15" t="s">
        <v>1664</v>
      </c>
    </row>
    <row r="2122" spans="1:9" x14ac:dyDescent="0.25">
      <c r="A2122" s="1">
        <v>46165</v>
      </c>
      <c r="B2122">
        <v>21</v>
      </c>
      <c r="C2122" s="15" t="s">
        <v>910</v>
      </c>
      <c r="D2122" s="15" t="s">
        <v>413</v>
      </c>
      <c r="E2122" s="15" t="s">
        <v>142</v>
      </c>
      <c r="F2122">
        <v>7</v>
      </c>
      <c r="G2122">
        <v>16</v>
      </c>
      <c r="H2122">
        <v>107</v>
      </c>
      <c r="I2122" s="15" t="s">
        <v>1665</v>
      </c>
    </row>
    <row r="2123" spans="1:9" x14ac:dyDescent="0.25">
      <c r="A2123" s="1">
        <v>46165</v>
      </c>
      <c r="B2123">
        <v>22</v>
      </c>
      <c r="C2123" s="15" t="s">
        <v>72</v>
      </c>
      <c r="D2123" s="15" t="s">
        <v>73</v>
      </c>
      <c r="E2123" s="15" t="s">
        <v>125</v>
      </c>
      <c r="F2123">
        <v>12</v>
      </c>
      <c r="G2123">
        <v>13</v>
      </c>
      <c r="H2123">
        <v>107</v>
      </c>
      <c r="I2123" s="15" t="s">
        <v>1666</v>
      </c>
    </row>
    <row r="2124" spans="1:9" x14ac:dyDescent="0.25">
      <c r="A2124" s="1">
        <v>46165</v>
      </c>
      <c r="B2124">
        <v>23</v>
      </c>
      <c r="C2124" s="15" t="s">
        <v>912</v>
      </c>
      <c r="D2124" s="15" t="s">
        <v>156</v>
      </c>
      <c r="E2124" s="15" t="s">
        <v>81</v>
      </c>
      <c r="F2124">
        <v>6</v>
      </c>
      <c r="G2124">
        <v>15</v>
      </c>
      <c r="H2124">
        <v>106</v>
      </c>
      <c r="I2124" s="15" t="s">
        <v>1667</v>
      </c>
    </row>
    <row r="2125" spans="1:9" x14ac:dyDescent="0.25">
      <c r="A2125" s="1">
        <v>46165</v>
      </c>
      <c r="B2125">
        <v>24</v>
      </c>
      <c r="C2125" s="15" t="s">
        <v>104</v>
      </c>
      <c r="D2125" s="15" t="s">
        <v>105</v>
      </c>
      <c r="E2125" s="15" t="s">
        <v>96</v>
      </c>
      <c r="F2125">
        <v>16</v>
      </c>
      <c r="G2125">
        <v>14</v>
      </c>
      <c r="H2125">
        <v>106</v>
      </c>
      <c r="I2125" s="15" t="s">
        <v>1668</v>
      </c>
    </row>
    <row r="2126" spans="1:9" x14ac:dyDescent="0.25">
      <c r="A2126" s="1">
        <v>46165</v>
      </c>
      <c r="B2126">
        <v>25</v>
      </c>
      <c r="C2126" s="15" t="s">
        <v>68</v>
      </c>
      <c r="D2126" s="15" t="s">
        <v>69</v>
      </c>
      <c r="E2126" s="15" t="s">
        <v>110</v>
      </c>
      <c r="F2126">
        <v>23</v>
      </c>
      <c r="G2126">
        <v>17</v>
      </c>
      <c r="H2126">
        <v>105</v>
      </c>
      <c r="I2126" s="15" t="s">
        <v>1669</v>
      </c>
    </row>
    <row r="2127" spans="1:9" x14ac:dyDescent="0.25">
      <c r="A2127" s="1">
        <v>46165</v>
      </c>
      <c r="B2127">
        <v>26</v>
      </c>
      <c r="C2127" s="15" t="s">
        <v>100</v>
      </c>
      <c r="D2127" s="15" t="s">
        <v>101</v>
      </c>
      <c r="E2127" s="15" t="s">
        <v>479</v>
      </c>
      <c r="F2127">
        <v>26</v>
      </c>
      <c r="G2127">
        <v>11</v>
      </c>
      <c r="H2127">
        <v>100</v>
      </c>
      <c r="I2127" s="15" t="s">
        <v>1670</v>
      </c>
    </row>
    <row r="2128" spans="1:9" x14ac:dyDescent="0.25">
      <c r="A2128" s="1">
        <v>46165</v>
      </c>
      <c r="B2128">
        <v>27</v>
      </c>
      <c r="C2128" s="15" t="s">
        <v>406</v>
      </c>
      <c r="D2128" s="15" t="s">
        <v>407</v>
      </c>
      <c r="E2128" s="15" t="s">
        <v>121</v>
      </c>
      <c r="F2128">
        <v>26</v>
      </c>
      <c r="G2128">
        <v>15</v>
      </c>
      <c r="H2128">
        <v>97</v>
      </c>
      <c r="I2128" s="15" t="s">
        <v>1671</v>
      </c>
    </row>
    <row r="2129" spans="1:9" x14ac:dyDescent="0.25">
      <c r="A2129" s="1">
        <v>46165</v>
      </c>
      <c r="B2129">
        <v>28</v>
      </c>
      <c r="C2129" s="15" t="s">
        <v>1672</v>
      </c>
      <c r="D2129" s="15" t="s">
        <v>457</v>
      </c>
      <c r="E2129" s="15" t="s">
        <v>138</v>
      </c>
      <c r="F2129">
        <v>26</v>
      </c>
      <c r="G2129">
        <v>33</v>
      </c>
      <c r="H2129">
        <v>97</v>
      </c>
      <c r="I2129" s="15" t="s">
        <v>1673</v>
      </c>
    </row>
    <row r="2130" spans="1:9" x14ac:dyDescent="0.25">
      <c r="A2130" s="1">
        <v>46165</v>
      </c>
      <c r="B2130">
        <v>29</v>
      </c>
      <c r="C2130" s="15" t="s">
        <v>1565</v>
      </c>
      <c r="D2130" s="15" t="s">
        <v>413</v>
      </c>
      <c r="E2130" s="15" t="s">
        <v>385</v>
      </c>
      <c r="F2130">
        <v>1</v>
      </c>
      <c r="G2130">
        <v>27</v>
      </c>
      <c r="H2130">
        <v>97</v>
      </c>
      <c r="I2130" s="15" t="s">
        <v>1674</v>
      </c>
    </row>
    <row r="2131" spans="1:9" x14ac:dyDescent="0.25">
      <c r="A2131" s="1">
        <v>46165</v>
      </c>
      <c r="B2131">
        <v>30</v>
      </c>
      <c r="C2131" s="15" t="s">
        <v>209</v>
      </c>
      <c r="D2131" s="15" t="s">
        <v>156</v>
      </c>
      <c r="E2131" s="15" t="s">
        <v>114</v>
      </c>
      <c r="F2131">
        <v>9</v>
      </c>
      <c r="G2131">
        <v>3</v>
      </c>
      <c r="H2131">
        <v>93</v>
      </c>
      <c r="I2131" s="15" t="s">
        <v>1675</v>
      </c>
    </row>
    <row r="2132" spans="1:9" x14ac:dyDescent="0.25">
      <c r="A2132" s="1">
        <v>46165</v>
      </c>
      <c r="B2132">
        <v>31</v>
      </c>
      <c r="C2132" s="15" t="s">
        <v>803</v>
      </c>
      <c r="D2132" s="15" t="s">
        <v>299</v>
      </c>
      <c r="E2132" s="15" t="s">
        <v>157</v>
      </c>
      <c r="F2132">
        <v>27</v>
      </c>
      <c r="G2132">
        <v>15</v>
      </c>
      <c r="H2132">
        <v>92</v>
      </c>
      <c r="I2132" s="15" t="s">
        <v>1676</v>
      </c>
    </row>
    <row r="2133" spans="1:9" x14ac:dyDescent="0.25">
      <c r="A2133" s="1">
        <v>46165</v>
      </c>
      <c r="B2133">
        <v>32</v>
      </c>
      <c r="C2133" s="15" t="s">
        <v>174</v>
      </c>
      <c r="D2133" s="15" t="s">
        <v>175</v>
      </c>
      <c r="E2133" s="15" t="s">
        <v>180</v>
      </c>
      <c r="F2133">
        <v>15</v>
      </c>
      <c r="G2133">
        <v>15</v>
      </c>
      <c r="H2133">
        <v>92</v>
      </c>
      <c r="I2133" s="15" t="s">
        <v>1677</v>
      </c>
    </row>
    <row r="2134" spans="1:9" x14ac:dyDescent="0.25">
      <c r="A2134" s="1">
        <v>46165</v>
      </c>
      <c r="B2134">
        <v>33</v>
      </c>
      <c r="C2134" s="15" t="s">
        <v>144</v>
      </c>
      <c r="D2134" s="15" t="s">
        <v>10</v>
      </c>
      <c r="E2134" s="15" t="s">
        <v>145</v>
      </c>
      <c r="F2134">
        <v>21</v>
      </c>
      <c r="G2134">
        <v>8</v>
      </c>
      <c r="H2134">
        <v>91</v>
      </c>
      <c r="I2134" s="15" t="s">
        <v>1678</v>
      </c>
    </row>
    <row r="2135" spans="1:9" x14ac:dyDescent="0.25">
      <c r="A2135" s="1">
        <v>46165</v>
      </c>
      <c r="B2135">
        <v>34</v>
      </c>
      <c r="C2135" s="15" t="s">
        <v>322</v>
      </c>
      <c r="D2135" s="15" t="s">
        <v>323</v>
      </c>
      <c r="E2135" s="15" t="s">
        <v>149</v>
      </c>
      <c r="F2135">
        <v>1</v>
      </c>
      <c r="G2135">
        <v>8</v>
      </c>
      <c r="H2135">
        <v>89</v>
      </c>
      <c r="I2135" s="15" t="s">
        <v>1679</v>
      </c>
    </row>
    <row r="2136" spans="1:9" x14ac:dyDescent="0.25">
      <c r="A2136" s="1">
        <v>46165</v>
      </c>
      <c r="B2136">
        <v>35</v>
      </c>
      <c r="C2136" s="15" t="s">
        <v>178</v>
      </c>
      <c r="D2136" s="15" t="s">
        <v>179</v>
      </c>
      <c r="E2136" s="15" t="s">
        <v>176</v>
      </c>
      <c r="F2136">
        <v>33</v>
      </c>
      <c r="G2136">
        <v>8</v>
      </c>
      <c r="H2136">
        <v>85</v>
      </c>
      <c r="I2136" s="15" t="s">
        <v>1680</v>
      </c>
    </row>
    <row r="2137" spans="1:9" x14ac:dyDescent="0.25">
      <c r="A2137" s="1">
        <v>46165</v>
      </c>
      <c r="B2137">
        <v>36</v>
      </c>
      <c r="C2137" s="15" t="s">
        <v>1231</v>
      </c>
      <c r="D2137" s="15" t="s">
        <v>413</v>
      </c>
      <c r="E2137" s="15" t="s">
        <v>418</v>
      </c>
      <c r="F2137">
        <v>1</v>
      </c>
      <c r="G2137">
        <v>23</v>
      </c>
      <c r="H2137">
        <v>85</v>
      </c>
      <c r="I2137" s="15" t="s">
        <v>1681</v>
      </c>
    </row>
    <row r="2138" spans="1:9" x14ac:dyDescent="0.25">
      <c r="A2138" s="1">
        <v>46165</v>
      </c>
      <c r="B2138">
        <v>37</v>
      </c>
      <c r="C2138" s="15" t="s">
        <v>393</v>
      </c>
      <c r="D2138" s="15" t="s">
        <v>394</v>
      </c>
      <c r="E2138" s="15" t="s">
        <v>188</v>
      </c>
      <c r="F2138">
        <v>4</v>
      </c>
      <c r="G2138">
        <v>10</v>
      </c>
      <c r="H2138">
        <v>83</v>
      </c>
      <c r="I2138" s="15" t="s">
        <v>1682</v>
      </c>
    </row>
    <row r="2139" spans="1:9" x14ac:dyDescent="0.25">
      <c r="A2139" s="1">
        <v>46165</v>
      </c>
      <c r="B2139">
        <v>38</v>
      </c>
      <c r="C2139" s="15" t="s">
        <v>224</v>
      </c>
      <c r="D2139" s="15" t="s">
        <v>225</v>
      </c>
      <c r="E2139" s="15" t="s">
        <v>164</v>
      </c>
      <c r="F2139">
        <v>17</v>
      </c>
      <c r="G2139">
        <v>13</v>
      </c>
      <c r="H2139">
        <v>81</v>
      </c>
      <c r="I2139" s="15" t="s">
        <v>1683</v>
      </c>
    </row>
    <row r="2140" spans="1:9" x14ac:dyDescent="0.25">
      <c r="A2140" s="1">
        <v>46165</v>
      </c>
      <c r="B2140">
        <v>39</v>
      </c>
      <c r="C2140" s="15" t="s">
        <v>1459</v>
      </c>
      <c r="D2140" s="15" t="s">
        <v>503</v>
      </c>
      <c r="E2140" s="15" t="s">
        <v>153</v>
      </c>
      <c r="F2140">
        <v>36</v>
      </c>
      <c r="G2140">
        <v>20</v>
      </c>
      <c r="H2140">
        <v>75</v>
      </c>
      <c r="I2140" s="15" t="s">
        <v>1684</v>
      </c>
    </row>
    <row r="2141" spans="1:9" x14ac:dyDescent="0.25">
      <c r="A2141" s="1">
        <v>46165</v>
      </c>
      <c r="B2141">
        <v>40</v>
      </c>
      <c r="C2141" s="15" t="s">
        <v>1146</v>
      </c>
      <c r="D2141" s="15" t="s">
        <v>175</v>
      </c>
      <c r="E2141" s="15" t="s">
        <v>203</v>
      </c>
      <c r="F2141">
        <v>14</v>
      </c>
      <c r="G2141">
        <v>15</v>
      </c>
      <c r="H2141">
        <v>75</v>
      </c>
      <c r="I2141" s="15" t="s">
        <v>1685</v>
      </c>
    </row>
    <row r="2142" spans="1:9" x14ac:dyDescent="0.25">
      <c r="A2142" s="1">
        <v>46165</v>
      </c>
      <c r="B2142">
        <v>41</v>
      </c>
      <c r="C2142" s="15" t="s">
        <v>532</v>
      </c>
      <c r="D2142" s="15" t="s">
        <v>233</v>
      </c>
      <c r="E2142" s="15" t="s">
        <v>226</v>
      </c>
      <c r="F2142">
        <v>19</v>
      </c>
      <c r="G2142">
        <v>21</v>
      </c>
      <c r="H2142">
        <v>74</v>
      </c>
      <c r="I2142" s="15" t="s">
        <v>1686</v>
      </c>
    </row>
    <row r="2143" spans="1:9" x14ac:dyDescent="0.25">
      <c r="A2143" s="1">
        <v>46165</v>
      </c>
      <c r="B2143">
        <v>42</v>
      </c>
      <c r="C2143" s="15" t="s">
        <v>1233</v>
      </c>
      <c r="D2143" s="15" t="s">
        <v>69</v>
      </c>
      <c r="E2143" s="15" t="s">
        <v>260</v>
      </c>
      <c r="F2143">
        <v>35</v>
      </c>
      <c r="G2143">
        <v>22</v>
      </c>
      <c r="H2143">
        <v>73</v>
      </c>
      <c r="I2143" s="15" t="s">
        <v>1687</v>
      </c>
    </row>
    <row r="2144" spans="1:9" x14ac:dyDescent="0.25">
      <c r="A2144" s="1">
        <v>46165</v>
      </c>
      <c r="B2144">
        <v>43</v>
      </c>
      <c r="C2144" s="15" t="s">
        <v>398</v>
      </c>
      <c r="D2144" s="15" t="s">
        <v>399</v>
      </c>
      <c r="E2144" s="15" t="s">
        <v>256</v>
      </c>
      <c r="F2144">
        <v>21</v>
      </c>
      <c r="G2144">
        <v>11</v>
      </c>
      <c r="H2144">
        <v>69</v>
      </c>
      <c r="I2144" s="15" t="s">
        <v>1688</v>
      </c>
    </row>
    <row r="2145" spans="1:9" x14ac:dyDescent="0.25">
      <c r="A2145" s="1">
        <v>46165</v>
      </c>
      <c r="B2145">
        <v>44</v>
      </c>
      <c r="C2145" s="15" t="s">
        <v>1689</v>
      </c>
      <c r="D2145" s="15" t="s">
        <v>413</v>
      </c>
      <c r="E2145" s="15" t="s">
        <v>22</v>
      </c>
      <c r="F2145">
        <v>1</v>
      </c>
      <c r="G2145">
        <v>15</v>
      </c>
      <c r="H2145">
        <v>69</v>
      </c>
      <c r="I2145" s="15" t="s">
        <v>1690</v>
      </c>
    </row>
    <row r="2146" spans="1:9" x14ac:dyDescent="0.25">
      <c r="A2146" s="1">
        <v>46165</v>
      </c>
      <c r="B2146">
        <v>45</v>
      </c>
      <c r="C2146" s="15" t="s">
        <v>1144</v>
      </c>
      <c r="D2146" s="15" t="s">
        <v>10</v>
      </c>
      <c r="E2146" s="15" t="s">
        <v>222</v>
      </c>
      <c r="F2146">
        <v>27</v>
      </c>
      <c r="G2146">
        <v>15</v>
      </c>
      <c r="H2146">
        <v>68</v>
      </c>
      <c r="I2146" s="15" t="s">
        <v>1691</v>
      </c>
    </row>
    <row r="2147" spans="1:9" x14ac:dyDescent="0.25">
      <c r="A2147" s="1">
        <v>46165</v>
      </c>
      <c r="B2147">
        <v>46</v>
      </c>
      <c r="C2147" s="15" t="s">
        <v>252</v>
      </c>
      <c r="D2147" s="15" t="s">
        <v>156</v>
      </c>
      <c r="E2147" s="15" t="s">
        <v>210</v>
      </c>
      <c r="F2147">
        <v>26</v>
      </c>
      <c r="G2147">
        <v>3</v>
      </c>
      <c r="H2147">
        <v>68</v>
      </c>
      <c r="I2147" s="15" t="s">
        <v>1692</v>
      </c>
    </row>
    <row r="2148" spans="1:9" x14ac:dyDescent="0.25">
      <c r="A2148" s="1">
        <v>46165</v>
      </c>
      <c r="B2148">
        <v>47</v>
      </c>
      <c r="C2148" s="15" t="s">
        <v>1693</v>
      </c>
      <c r="D2148" s="15" t="s">
        <v>413</v>
      </c>
      <c r="E2148" s="15" t="s">
        <v>22</v>
      </c>
      <c r="F2148">
        <v>1</v>
      </c>
      <c r="G2148">
        <v>25</v>
      </c>
      <c r="H2148">
        <v>68</v>
      </c>
      <c r="I2148" s="15" t="s">
        <v>1694</v>
      </c>
    </row>
    <row r="2149" spans="1:9" x14ac:dyDescent="0.25">
      <c r="A2149" s="1">
        <v>46165</v>
      </c>
      <c r="B2149">
        <v>48</v>
      </c>
      <c r="C2149" s="15" t="s">
        <v>1245</v>
      </c>
      <c r="D2149" s="15" t="s">
        <v>1246</v>
      </c>
      <c r="E2149" s="15" t="s">
        <v>278</v>
      </c>
      <c r="F2149">
        <v>33</v>
      </c>
      <c r="G2149">
        <v>16</v>
      </c>
      <c r="H2149">
        <v>67</v>
      </c>
      <c r="I2149" s="15" t="s">
        <v>1695</v>
      </c>
    </row>
    <row r="2150" spans="1:9" x14ac:dyDescent="0.25">
      <c r="A2150" s="1">
        <v>46165</v>
      </c>
      <c r="B2150">
        <v>49</v>
      </c>
      <c r="C2150" s="15" t="s">
        <v>1403</v>
      </c>
      <c r="D2150" s="15" t="s">
        <v>156</v>
      </c>
      <c r="E2150" s="15" t="s">
        <v>184</v>
      </c>
      <c r="F2150">
        <v>14</v>
      </c>
      <c r="G2150">
        <v>3</v>
      </c>
      <c r="H2150">
        <v>66</v>
      </c>
      <c r="I2150" s="15" t="s">
        <v>1696</v>
      </c>
    </row>
    <row r="2151" spans="1:9" x14ac:dyDescent="0.25">
      <c r="A2151" s="1">
        <v>46165</v>
      </c>
      <c r="B2151">
        <v>50</v>
      </c>
      <c r="C2151" s="15" t="s">
        <v>1613</v>
      </c>
      <c r="D2151" s="15" t="s">
        <v>25</v>
      </c>
      <c r="E2151" s="15" t="s">
        <v>207</v>
      </c>
      <c r="F2151">
        <v>3</v>
      </c>
      <c r="G2151">
        <v>28</v>
      </c>
      <c r="H2151">
        <v>66</v>
      </c>
      <c r="I2151" s="15" t="s">
        <v>1697</v>
      </c>
    </row>
    <row r="2152" spans="1:9" x14ac:dyDescent="0.25">
      <c r="A2152" s="1">
        <v>46165</v>
      </c>
      <c r="B2152">
        <v>51</v>
      </c>
      <c r="C2152" s="15" t="s">
        <v>319</v>
      </c>
      <c r="D2152" s="15" t="s">
        <v>10</v>
      </c>
      <c r="E2152" s="15" t="s">
        <v>214</v>
      </c>
      <c r="F2152">
        <v>20</v>
      </c>
      <c r="G2152">
        <v>5</v>
      </c>
      <c r="H2152">
        <v>66</v>
      </c>
      <c r="I2152" s="15" t="s">
        <v>1698</v>
      </c>
    </row>
    <row r="2153" spans="1:9" x14ac:dyDescent="0.25">
      <c r="A2153" s="1">
        <v>46165</v>
      </c>
      <c r="B2153">
        <v>52</v>
      </c>
      <c r="C2153" s="15" t="s">
        <v>76</v>
      </c>
      <c r="D2153" s="15" t="s">
        <v>18</v>
      </c>
      <c r="E2153" s="15" t="s">
        <v>253</v>
      </c>
      <c r="F2153">
        <v>48</v>
      </c>
      <c r="G2153">
        <v>14</v>
      </c>
      <c r="H2153">
        <v>66</v>
      </c>
      <c r="I2153" s="15" t="s">
        <v>1699</v>
      </c>
    </row>
    <row r="2154" spans="1:9" x14ac:dyDescent="0.25">
      <c r="A2154" s="1">
        <v>46165</v>
      </c>
      <c r="B2154">
        <v>53</v>
      </c>
      <c r="C2154" s="15" t="s">
        <v>1075</v>
      </c>
      <c r="D2154" s="15" t="s">
        <v>156</v>
      </c>
      <c r="E2154" s="15" t="s">
        <v>388</v>
      </c>
      <c r="F2154">
        <v>20</v>
      </c>
      <c r="G2154">
        <v>9</v>
      </c>
      <c r="H2154">
        <v>65</v>
      </c>
      <c r="I2154" s="15" t="s">
        <v>1700</v>
      </c>
    </row>
    <row r="2155" spans="1:9" x14ac:dyDescent="0.25">
      <c r="A2155" s="1">
        <v>46165</v>
      </c>
      <c r="B2155">
        <v>54</v>
      </c>
      <c r="C2155" s="15" t="s">
        <v>1701</v>
      </c>
      <c r="D2155" s="15" t="s">
        <v>1702</v>
      </c>
      <c r="E2155" s="15" t="s">
        <v>230</v>
      </c>
      <c r="F2155">
        <v>8</v>
      </c>
      <c r="G2155">
        <v>48</v>
      </c>
      <c r="H2155">
        <v>64</v>
      </c>
      <c r="I2155" s="15" t="s">
        <v>1703</v>
      </c>
    </row>
    <row r="2156" spans="1:9" x14ac:dyDescent="0.25">
      <c r="A2156" s="1">
        <v>46165</v>
      </c>
      <c r="B2156">
        <v>55</v>
      </c>
      <c r="C2156" s="15" t="s">
        <v>434</v>
      </c>
      <c r="D2156" s="15" t="s">
        <v>435</v>
      </c>
      <c r="E2156" s="15" t="s">
        <v>275</v>
      </c>
      <c r="F2156">
        <v>41</v>
      </c>
      <c r="G2156">
        <v>9</v>
      </c>
      <c r="H2156">
        <v>64</v>
      </c>
      <c r="I2156" s="15" t="s">
        <v>1704</v>
      </c>
    </row>
    <row r="2157" spans="1:9" x14ac:dyDescent="0.25">
      <c r="A2157" s="1">
        <v>46165</v>
      </c>
      <c r="B2157">
        <v>56</v>
      </c>
      <c r="C2157" s="15" t="s">
        <v>155</v>
      </c>
      <c r="D2157" s="15" t="s">
        <v>156</v>
      </c>
      <c r="E2157" s="15" t="s">
        <v>290</v>
      </c>
      <c r="F2157">
        <v>56</v>
      </c>
      <c r="G2157">
        <v>3</v>
      </c>
      <c r="H2157">
        <v>63</v>
      </c>
      <c r="I2157" s="15" t="s">
        <v>1705</v>
      </c>
    </row>
    <row r="2158" spans="1:9" x14ac:dyDescent="0.25">
      <c r="A2158" s="1">
        <v>46165</v>
      </c>
      <c r="B2158">
        <v>57</v>
      </c>
      <c r="C2158" s="15" t="s">
        <v>1409</v>
      </c>
      <c r="D2158" s="15" t="s">
        <v>156</v>
      </c>
      <c r="E2158" s="15" t="s">
        <v>195</v>
      </c>
      <c r="F2158">
        <v>16</v>
      </c>
      <c r="G2158">
        <v>3</v>
      </c>
      <c r="H2158">
        <v>63</v>
      </c>
      <c r="I2158" s="15" t="s">
        <v>1706</v>
      </c>
    </row>
    <row r="2159" spans="1:9" x14ac:dyDescent="0.25">
      <c r="A2159" s="1">
        <v>46165</v>
      </c>
      <c r="B2159">
        <v>58</v>
      </c>
      <c r="C2159" s="15" t="s">
        <v>1510</v>
      </c>
      <c r="D2159" s="15" t="s">
        <v>156</v>
      </c>
      <c r="E2159" s="15" t="s">
        <v>168</v>
      </c>
      <c r="F2159">
        <v>19</v>
      </c>
      <c r="G2159">
        <v>3</v>
      </c>
      <c r="H2159">
        <v>63</v>
      </c>
      <c r="I2159" s="15" t="s">
        <v>1707</v>
      </c>
    </row>
    <row r="2160" spans="1:9" x14ac:dyDescent="0.25">
      <c r="A2160" s="1">
        <v>46165</v>
      </c>
      <c r="B2160">
        <v>59</v>
      </c>
      <c r="C2160" s="15" t="s">
        <v>854</v>
      </c>
      <c r="D2160" s="15" t="s">
        <v>105</v>
      </c>
      <c r="E2160" s="15" t="s">
        <v>234</v>
      </c>
      <c r="F2160">
        <v>32</v>
      </c>
      <c r="G2160">
        <v>12</v>
      </c>
      <c r="H2160">
        <v>63</v>
      </c>
      <c r="I2160" s="15" t="s">
        <v>1708</v>
      </c>
    </row>
    <row r="2161" spans="1:9" x14ac:dyDescent="0.25">
      <c r="A2161" s="1">
        <v>46165</v>
      </c>
      <c r="B2161">
        <v>60</v>
      </c>
      <c r="C2161" s="15" t="s">
        <v>147</v>
      </c>
      <c r="D2161" s="15" t="s">
        <v>148</v>
      </c>
      <c r="E2161" s="15" t="s">
        <v>22</v>
      </c>
      <c r="F2161">
        <v>60</v>
      </c>
      <c r="G2161">
        <v>1</v>
      </c>
      <c r="H2161">
        <v>59</v>
      </c>
      <c r="I2161" s="15" t="s">
        <v>1709</v>
      </c>
    </row>
    <row r="2162" spans="1:9" x14ac:dyDescent="0.25">
      <c r="A2162" s="1">
        <v>46165</v>
      </c>
      <c r="B2162">
        <v>61</v>
      </c>
      <c r="C2162" s="15" t="s">
        <v>1517</v>
      </c>
      <c r="D2162" s="15" t="s">
        <v>156</v>
      </c>
      <c r="E2162" s="15" t="s">
        <v>217</v>
      </c>
      <c r="F2162">
        <v>44</v>
      </c>
      <c r="G2162">
        <v>3</v>
      </c>
      <c r="H2162">
        <v>55</v>
      </c>
      <c r="I2162" s="15" t="s">
        <v>1710</v>
      </c>
    </row>
    <row r="2163" spans="1:9" x14ac:dyDescent="0.25">
      <c r="A2163" s="1">
        <v>46165</v>
      </c>
      <c r="B2163">
        <v>62</v>
      </c>
      <c r="C2163" s="15" t="s">
        <v>1711</v>
      </c>
      <c r="D2163" s="15" t="s">
        <v>156</v>
      </c>
      <c r="E2163" s="15" t="s">
        <v>415</v>
      </c>
      <c r="F2163">
        <v>23</v>
      </c>
      <c r="G2163">
        <v>3</v>
      </c>
      <c r="H2163">
        <v>55</v>
      </c>
      <c r="I2163" s="15" t="s">
        <v>1712</v>
      </c>
    </row>
    <row r="2164" spans="1:9" x14ac:dyDescent="0.25">
      <c r="A2164" s="1">
        <v>46165</v>
      </c>
      <c r="B2164">
        <v>63</v>
      </c>
      <c r="C2164" s="15" t="s">
        <v>1713</v>
      </c>
      <c r="D2164" s="15" t="s">
        <v>1714</v>
      </c>
      <c r="E2164" s="15" t="s">
        <v>307</v>
      </c>
      <c r="F2164">
        <v>57</v>
      </c>
      <c r="G2164">
        <v>5</v>
      </c>
      <c r="H2164">
        <v>55</v>
      </c>
      <c r="I2164" s="15" t="s">
        <v>1715</v>
      </c>
    </row>
    <row r="2165" spans="1:9" x14ac:dyDescent="0.25">
      <c r="A2165" s="1">
        <v>46165</v>
      </c>
      <c r="B2165">
        <v>64</v>
      </c>
      <c r="C2165" s="15" t="s">
        <v>212</v>
      </c>
      <c r="D2165" s="15" t="s">
        <v>213</v>
      </c>
      <c r="E2165" s="15" t="s">
        <v>286</v>
      </c>
      <c r="F2165">
        <v>49</v>
      </c>
      <c r="G2165">
        <v>15</v>
      </c>
      <c r="H2165">
        <v>55</v>
      </c>
      <c r="I2165" s="15" t="s">
        <v>1716</v>
      </c>
    </row>
    <row r="2166" spans="1:9" x14ac:dyDescent="0.25">
      <c r="A2166" s="1">
        <v>46165</v>
      </c>
      <c r="B2166">
        <v>65</v>
      </c>
      <c r="C2166" s="15" t="s">
        <v>860</v>
      </c>
      <c r="D2166" s="15" t="s">
        <v>861</v>
      </c>
      <c r="E2166" s="15" t="s">
        <v>271</v>
      </c>
      <c r="F2166">
        <v>57</v>
      </c>
      <c r="G2166">
        <v>11</v>
      </c>
      <c r="H2166">
        <v>54</v>
      </c>
      <c r="I2166" s="15" t="s">
        <v>1717</v>
      </c>
    </row>
    <row r="2167" spans="1:9" x14ac:dyDescent="0.25">
      <c r="A2167" s="1">
        <v>46165</v>
      </c>
      <c r="B2167">
        <v>66</v>
      </c>
      <c r="C2167" s="15" t="s">
        <v>1371</v>
      </c>
      <c r="D2167" s="15" t="s">
        <v>187</v>
      </c>
      <c r="E2167" s="15" t="s">
        <v>246</v>
      </c>
      <c r="F2167">
        <v>55</v>
      </c>
      <c r="G2167">
        <v>9</v>
      </c>
      <c r="H2167">
        <v>52</v>
      </c>
      <c r="I2167" s="15" t="s">
        <v>1718</v>
      </c>
    </row>
    <row r="2168" spans="1:9" x14ac:dyDescent="0.25">
      <c r="A2168" s="1">
        <v>46165</v>
      </c>
      <c r="B2168">
        <v>67</v>
      </c>
      <c r="C2168" s="15" t="s">
        <v>1719</v>
      </c>
      <c r="D2168" s="15" t="s">
        <v>156</v>
      </c>
      <c r="E2168" s="15" t="s">
        <v>242</v>
      </c>
      <c r="F2168">
        <v>28</v>
      </c>
      <c r="G2168">
        <v>3</v>
      </c>
      <c r="H2168">
        <v>51</v>
      </c>
      <c r="I2168" s="15" t="s">
        <v>1720</v>
      </c>
    </row>
    <row r="2169" spans="1:9" x14ac:dyDescent="0.25">
      <c r="A2169" s="1">
        <v>46165</v>
      </c>
      <c r="B2169">
        <v>68</v>
      </c>
      <c r="C2169" s="15" t="s">
        <v>288</v>
      </c>
      <c r="D2169" s="15" t="s">
        <v>289</v>
      </c>
      <c r="E2169" s="15" t="s">
        <v>264</v>
      </c>
      <c r="F2169">
        <v>31</v>
      </c>
      <c r="G2169">
        <v>15</v>
      </c>
      <c r="H2169">
        <v>51</v>
      </c>
      <c r="I2169" s="15" t="s">
        <v>1721</v>
      </c>
    </row>
    <row r="2170" spans="1:9" x14ac:dyDescent="0.25">
      <c r="A2170" s="1">
        <v>46165</v>
      </c>
      <c r="B2170">
        <v>69</v>
      </c>
      <c r="C2170" s="15" t="s">
        <v>907</v>
      </c>
      <c r="D2170" s="15" t="s">
        <v>908</v>
      </c>
      <c r="E2170" s="15" t="s">
        <v>250</v>
      </c>
      <c r="F2170">
        <v>32</v>
      </c>
      <c r="G2170">
        <v>24</v>
      </c>
      <c r="H2170">
        <v>50</v>
      </c>
      <c r="I2170" s="15" t="s">
        <v>1722</v>
      </c>
    </row>
    <row r="2171" spans="1:9" x14ac:dyDescent="0.25">
      <c r="A2171" s="1">
        <v>46165</v>
      </c>
      <c r="B2171">
        <v>70</v>
      </c>
      <c r="C2171" s="15" t="s">
        <v>140</v>
      </c>
      <c r="D2171" s="15" t="s">
        <v>141</v>
      </c>
      <c r="E2171" s="15" t="s">
        <v>439</v>
      </c>
      <c r="F2171">
        <v>56</v>
      </c>
      <c r="G2171">
        <v>9</v>
      </c>
      <c r="H2171">
        <v>48</v>
      </c>
      <c r="I2171" s="15" t="s">
        <v>1723</v>
      </c>
    </row>
    <row r="2172" spans="1:9" x14ac:dyDescent="0.25">
      <c r="A2172" s="1">
        <v>46165</v>
      </c>
      <c r="B2172">
        <v>71</v>
      </c>
      <c r="C2172" s="15" t="s">
        <v>244</v>
      </c>
      <c r="D2172" s="15" t="s">
        <v>245</v>
      </c>
      <c r="E2172" s="15" t="s">
        <v>324</v>
      </c>
      <c r="F2172">
        <v>70</v>
      </c>
      <c r="G2172">
        <v>6</v>
      </c>
      <c r="H2172">
        <v>48</v>
      </c>
      <c r="I2172" s="15" t="s">
        <v>1724</v>
      </c>
    </row>
    <row r="2173" spans="1:9" x14ac:dyDescent="0.25">
      <c r="A2173" s="1">
        <v>46165</v>
      </c>
      <c r="B2173">
        <v>72</v>
      </c>
      <c r="C2173" s="15" t="s">
        <v>182</v>
      </c>
      <c r="D2173" s="15" t="s">
        <v>183</v>
      </c>
      <c r="E2173" s="15" t="s">
        <v>300</v>
      </c>
      <c r="F2173">
        <v>67</v>
      </c>
      <c r="G2173">
        <v>5</v>
      </c>
      <c r="H2173">
        <v>47</v>
      </c>
      <c r="I2173" s="15" t="s">
        <v>1725</v>
      </c>
    </row>
    <row r="2174" spans="1:9" x14ac:dyDescent="0.25">
      <c r="A2174" s="1">
        <v>46165</v>
      </c>
      <c r="B2174">
        <v>73</v>
      </c>
      <c r="C2174" s="15" t="s">
        <v>162</v>
      </c>
      <c r="D2174" s="15" t="s">
        <v>163</v>
      </c>
      <c r="E2174" s="15" t="s">
        <v>465</v>
      </c>
      <c r="F2174">
        <v>73</v>
      </c>
      <c r="G2174">
        <v>6</v>
      </c>
      <c r="H2174">
        <v>47</v>
      </c>
      <c r="I2174" s="15" t="s">
        <v>1726</v>
      </c>
    </row>
    <row r="2175" spans="1:9" x14ac:dyDescent="0.25">
      <c r="A2175" s="1">
        <v>46165</v>
      </c>
      <c r="B2175">
        <v>74</v>
      </c>
      <c r="C2175" s="15" t="s">
        <v>1727</v>
      </c>
      <c r="D2175" s="15" t="s">
        <v>317</v>
      </c>
      <c r="E2175" s="15" t="s">
        <v>310</v>
      </c>
      <c r="F2175">
        <v>12</v>
      </c>
      <c r="G2175">
        <v>20</v>
      </c>
      <c r="H2175">
        <v>47</v>
      </c>
      <c r="I2175" s="15" t="s">
        <v>1728</v>
      </c>
    </row>
    <row r="2176" spans="1:9" x14ac:dyDescent="0.25">
      <c r="A2176" s="1">
        <v>46165</v>
      </c>
      <c r="B2176">
        <v>75</v>
      </c>
      <c r="C2176" s="15" t="s">
        <v>1729</v>
      </c>
      <c r="D2176" s="15" t="s">
        <v>156</v>
      </c>
      <c r="E2176" s="15" t="s">
        <v>238</v>
      </c>
      <c r="F2176">
        <v>34</v>
      </c>
      <c r="G2176">
        <v>3</v>
      </c>
      <c r="H2176">
        <v>44</v>
      </c>
      <c r="I2176" s="15" t="s">
        <v>1730</v>
      </c>
    </row>
    <row r="2177" spans="1:9" x14ac:dyDescent="0.25">
      <c r="A2177" s="1">
        <v>46165</v>
      </c>
      <c r="B2177">
        <v>76</v>
      </c>
      <c r="C2177" s="15" t="s">
        <v>1070</v>
      </c>
      <c r="D2177" s="15" t="s">
        <v>124</v>
      </c>
      <c r="E2177" s="15" t="s">
        <v>267</v>
      </c>
      <c r="F2177">
        <v>28</v>
      </c>
      <c r="G2177">
        <v>5</v>
      </c>
      <c r="H2177">
        <v>44</v>
      </c>
      <c r="I2177" s="15" t="s">
        <v>1731</v>
      </c>
    </row>
    <row r="2178" spans="1:9" x14ac:dyDescent="0.25">
      <c r="A2178" s="1">
        <v>46165</v>
      </c>
      <c r="B2178">
        <v>77</v>
      </c>
      <c r="C2178" s="15" t="s">
        <v>248</v>
      </c>
      <c r="D2178" s="15" t="s">
        <v>249</v>
      </c>
      <c r="E2178" s="15" t="s">
        <v>320</v>
      </c>
      <c r="F2178">
        <v>64</v>
      </c>
      <c r="G2178">
        <v>9</v>
      </c>
      <c r="H2178">
        <v>43</v>
      </c>
      <c r="I2178" s="15" t="s">
        <v>1732</v>
      </c>
    </row>
    <row r="2179" spans="1:9" x14ac:dyDescent="0.25">
      <c r="A2179" s="1">
        <v>46165</v>
      </c>
      <c r="B2179">
        <v>78</v>
      </c>
      <c r="C2179" s="15" t="s">
        <v>221</v>
      </c>
      <c r="D2179" s="15" t="s">
        <v>73</v>
      </c>
      <c r="E2179" s="15" t="s">
        <v>314</v>
      </c>
      <c r="F2179">
        <v>46</v>
      </c>
      <c r="G2179">
        <v>8</v>
      </c>
      <c r="H2179">
        <v>43</v>
      </c>
      <c r="I2179" s="15" t="s">
        <v>1733</v>
      </c>
    </row>
    <row r="2180" spans="1:9" x14ac:dyDescent="0.25">
      <c r="A2180" s="1">
        <v>46165</v>
      </c>
      <c r="B2180">
        <v>79</v>
      </c>
      <c r="C2180" s="15" t="s">
        <v>1734</v>
      </c>
      <c r="D2180" s="15" t="s">
        <v>156</v>
      </c>
      <c r="E2180" s="15" t="s">
        <v>282</v>
      </c>
      <c r="F2180">
        <v>50</v>
      </c>
      <c r="G2180">
        <v>3</v>
      </c>
      <c r="H2180">
        <v>43</v>
      </c>
      <c r="I2180" s="15" t="s">
        <v>1735</v>
      </c>
    </row>
    <row r="2181" spans="1:9" x14ac:dyDescent="0.25">
      <c r="A2181" s="1">
        <v>46165</v>
      </c>
      <c r="B2181">
        <v>80</v>
      </c>
      <c r="C2181" s="15" t="s">
        <v>1736</v>
      </c>
      <c r="D2181" s="15" t="s">
        <v>1737</v>
      </c>
      <c r="E2181" s="15" t="s">
        <v>453</v>
      </c>
      <c r="F2181">
        <v>80</v>
      </c>
      <c r="G2181">
        <v>2</v>
      </c>
      <c r="H2181">
        <v>42</v>
      </c>
      <c r="I2181" s="15" t="s">
        <v>1738</v>
      </c>
    </row>
    <row r="2182" spans="1:9" x14ac:dyDescent="0.25">
      <c r="A2182" s="1">
        <v>46165</v>
      </c>
      <c r="B2182">
        <v>81</v>
      </c>
      <c r="C2182" s="15" t="s">
        <v>1739</v>
      </c>
      <c r="D2182" s="15" t="s">
        <v>156</v>
      </c>
      <c r="E2182" s="15" t="s">
        <v>199</v>
      </c>
      <c r="F2182">
        <v>29</v>
      </c>
      <c r="G2182">
        <v>3</v>
      </c>
      <c r="H2182">
        <v>41</v>
      </c>
      <c r="I2182" s="15" t="s">
        <v>1740</v>
      </c>
    </row>
    <row r="2183" spans="1:9" x14ac:dyDescent="0.25">
      <c r="A2183" s="1">
        <v>46165</v>
      </c>
      <c r="B2183">
        <v>82</v>
      </c>
      <c r="C2183" s="15" t="s">
        <v>339</v>
      </c>
      <c r="D2183" s="15" t="s">
        <v>340</v>
      </c>
      <c r="E2183" s="15" t="s">
        <v>334</v>
      </c>
      <c r="F2183">
        <v>57</v>
      </c>
      <c r="G2183">
        <v>10</v>
      </c>
      <c r="H2183">
        <v>41</v>
      </c>
      <c r="I2183" s="15" t="s">
        <v>1741</v>
      </c>
    </row>
    <row r="2184" spans="1:9" x14ac:dyDescent="0.25">
      <c r="A2184" s="1">
        <v>46165</v>
      </c>
      <c r="B2184">
        <v>83</v>
      </c>
      <c r="C2184" s="15" t="s">
        <v>240</v>
      </c>
      <c r="D2184" s="15" t="s">
        <v>241</v>
      </c>
      <c r="E2184" s="15" t="s">
        <v>345</v>
      </c>
      <c r="F2184">
        <v>81</v>
      </c>
      <c r="G2184">
        <v>6</v>
      </c>
      <c r="H2184">
        <v>41</v>
      </c>
      <c r="I2184" s="15" t="s">
        <v>1742</v>
      </c>
    </row>
    <row r="2185" spans="1:9" x14ac:dyDescent="0.25">
      <c r="A2185" s="1">
        <v>46165</v>
      </c>
      <c r="B2185">
        <v>84</v>
      </c>
      <c r="C2185" s="15" t="s">
        <v>110</v>
      </c>
      <c r="D2185" s="15" t="s">
        <v>156</v>
      </c>
      <c r="E2185" s="15" t="s">
        <v>427</v>
      </c>
      <c r="F2185">
        <v>33</v>
      </c>
      <c r="G2185">
        <v>3</v>
      </c>
      <c r="H2185">
        <v>40</v>
      </c>
      <c r="I2185" s="15" t="s">
        <v>1743</v>
      </c>
    </row>
    <row r="2186" spans="1:9" x14ac:dyDescent="0.25">
      <c r="A2186" s="1">
        <v>46165</v>
      </c>
      <c r="B2186">
        <v>85</v>
      </c>
      <c r="C2186" s="15" t="s">
        <v>1744</v>
      </c>
      <c r="D2186" s="15" t="s">
        <v>1714</v>
      </c>
      <c r="E2186" s="15" t="s">
        <v>22</v>
      </c>
      <c r="F2186">
        <v>85</v>
      </c>
      <c r="G2186">
        <v>1</v>
      </c>
      <c r="H2186">
        <v>37</v>
      </c>
      <c r="I2186" s="15" t="s">
        <v>1745</v>
      </c>
    </row>
    <row r="2187" spans="1:9" x14ac:dyDescent="0.25">
      <c r="A2187" s="1">
        <v>46165</v>
      </c>
      <c r="B2187">
        <v>86</v>
      </c>
      <c r="C2187" s="15" t="s">
        <v>1746</v>
      </c>
      <c r="D2187" s="15" t="s">
        <v>450</v>
      </c>
      <c r="E2187" s="15" t="s">
        <v>22</v>
      </c>
      <c r="F2187">
        <v>86</v>
      </c>
      <c r="G2187">
        <v>1</v>
      </c>
      <c r="H2187">
        <v>37</v>
      </c>
      <c r="I2187" s="15" t="s">
        <v>1747</v>
      </c>
    </row>
    <row r="2188" spans="1:9" x14ac:dyDescent="0.25">
      <c r="A2188" s="1">
        <v>46165</v>
      </c>
      <c r="B2188">
        <v>87</v>
      </c>
      <c r="C2188" s="15" t="s">
        <v>1748</v>
      </c>
      <c r="D2188" s="15" t="s">
        <v>156</v>
      </c>
      <c r="E2188" s="15" t="s">
        <v>296</v>
      </c>
      <c r="F2188">
        <v>45</v>
      </c>
      <c r="G2188">
        <v>3</v>
      </c>
      <c r="H2188">
        <v>36</v>
      </c>
      <c r="I2188" s="15" t="s">
        <v>1749</v>
      </c>
    </row>
    <row r="2189" spans="1:9" x14ac:dyDescent="0.25">
      <c r="A2189" s="1">
        <v>46165</v>
      </c>
      <c r="B2189">
        <v>88</v>
      </c>
      <c r="C2189" s="15" t="s">
        <v>197</v>
      </c>
      <c r="D2189" s="15" t="s">
        <v>198</v>
      </c>
      <c r="E2189" s="15" t="s">
        <v>341</v>
      </c>
      <c r="F2189">
        <v>76</v>
      </c>
      <c r="G2189">
        <v>5</v>
      </c>
      <c r="H2189">
        <v>36</v>
      </c>
      <c r="I2189" s="15" t="s">
        <v>1750</v>
      </c>
    </row>
    <row r="2190" spans="1:9" x14ac:dyDescent="0.25">
      <c r="A2190" s="1">
        <v>46165</v>
      </c>
      <c r="B2190">
        <v>89</v>
      </c>
      <c r="C2190" s="15" t="s">
        <v>603</v>
      </c>
      <c r="D2190" s="15" t="s">
        <v>604</v>
      </c>
      <c r="E2190" s="15" t="s">
        <v>469</v>
      </c>
      <c r="F2190">
        <v>89</v>
      </c>
      <c r="G2190">
        <v>2</v>
      </c>
      <c r="H2190">
        <v>36</v>
      </c>
      <c r="I2190" s="15" t="s">
        <v>1751</v>
      </c>
    </row>
    <row r="2191" spans="1:9" x14ac:dyDescent="0.25">
      <c r="A2191" s="1">
        <v>46165</v>
      </c>
      <c r="B2191">
        <v>90</v>
      </c>
      <c r="C2191" s="15" t="s">
        <v>258</v>
      </c>
      <c r="D2191" s="15" t="s">
        <v>259</v>
      </c>
      <c r="E2191" s="15" t="s">
        <v>467</v>
      </c>
      <c r="F2191">
        <v>90</v>
      </c>
      <c r="G2191">
        <v>2</v>
      </c>
      <c r="H2191">
        <v>36</v>
      </c>
      <c r="I2191" s="15" t="s">
        <v>1752</v>
      </c>
    </row>
    <row r="2192" spans="1:9" x14ac:dyDescent="0.25">
      <c r="A2192" s="1">
        <v>46165</v>
      </c>
      <c r="B2192">
        <v>91</v>
      </c>
      <c r="C2192" s="15" t="s">
        <v>832</v>
      </c>
      <c r="D2192" s="15" t="s">
        <v>833</v>
      </c>
      <c r="E2192" s="15" t="s">
        <v>600</v>
      </c>
      <c r="F2192">
        <v>84</v>
      </c>
      <c r="G2192">
        <v>7</v>
      </c>
      <c r="H2192">
        <v>36</v>
      </c>
      <c r="I2192" s="15" t="s">
        <v>1753</v>
      </c>
    </row>
    <row r="2193" spans="1:9" x14ac:dyDescent="0.25">
      <c r="A2193" s="1">
        <v>46165</v>
      </c>
      <c r="B2193">
        <v>92</v>
      </c>
      <c r="C2193" s="15" t="s">
        <v>1754</v>
      </c>
      <c r="D2193" s="15" t="s">
        <v>1714</v>
      </c>
      <c r="E2193" s="15" t="s">
        <v>22</v>
      </c>
      <c r="F2193">
        <v>92</v>
      </c>
      <c r="G2193">
        <v>1</v>
      </c>
      <c r="H2193">
        <v>36</v>
      </c>
      <c r="I2193" s="15" t="s">
        <v>1755</v>
      </c>
    </row>
    <row r="2194" spans="1:9" x14ac:dyDescent="0.25">
      <c r="A2194" s="1">
        <v>46165</v>
      </c>
      <c r="B2194">
        <v>93</v>
      </c>
      <c r="C2194" s="15" t="s">
        <v>502</v>
      </c>
      <c r="D2194" s="15" t="s">
        <v>503</v>
      </c>
      <c r="E2194" s="15" t="s">
        <v>22</v>
      </c>
      <c r="F2194">
        <v>93</v>
      </c>
      <c r="G2194">
        <v>1</v>
      </c>
      <c r="H2194">
        <v>35</v>
      </c>
      <c r="I2194" s="15" t="s">
        <v>1756</v>
      </c>
    </row>
    <row r="2195" spans="1:9" x14ac:dyDescent="0.25">
      <c r="A2195" s="1">
        <v>46165</v>
      </c>
      <c r="B2195">
        <v>94</v>
      </c>
      <c r="C2195" s="15" t="s">
        <v>1757</v>
      </c>
      <c r="D2195" s="15" t="s">
        <v>1758</v>
      </c>
      <c r="E2195" s="15" t="s">
        <v>485</v>
      </c>
      <c r="F2195">
        <v>21</v>
      </c>
      <c r="G2195">
        <v>7</v>
      </c>
      <c r="H2195">
        <v>34</v>
      </c>
      <c r="I2195" s="15" t="s">
        <v>1759</v>
      </c>
    </row>
    <row r="2196" spans="1:9" x14ac:dyDescent="0.25">
      <c r="A2196" s="1">
        <v>46165</v>
      </c>
      <c r="B2196">
        <v>95</v>
      </c>
      <c r="C2196" s="15" t="s">
        <v>1072</v>
      </c>
      <c r="D2196" s="15" t="s">
        <v>1073</v>
      </c>
      <c r="E2196" s="15" t="s">
        <v>328</v>
      </c>
      <c r="F2196">
        <v>82</v>
      </c>
      <c r="G2196">
        <v>8</v>
      </c>
      <c r="H2196">
        <v>34</v>
      </c>
      <c r="I2196" s="15" t="s">
        <v>1760</v>
      </c>
    </row>
    <row r="2197" spans="1:9" x14ac:dyDescent="0.25">
      <c r="A2197" s="1">
        <v>46165</v>
      </c>
      <c r="B2197">
        <v>96</v>
      </c>
      <c r="C2197" s="15" t="s">
        <v>1761</v>
      </c>
      <c r="D2197" s="15" t="s">
        <v>156</v>
      </c>
      <c r="E2197" s="15" t="s">
        <v>355</v>
      </c>
      <c r="F2197">
        <v>65</v>
      </c>
      <c r="G2197">
        <v>3</v>
      </c>
      <c r="H2197">
        <v>34</v>
      </c>
      <c r="I2197" s="15" t="s">
        <v>1762</v>
      </c>
    </row>
    <row r="2198" spans="1:9" x14ac:dyDescent="0.25">
      <c r="A2198" s="1">
        <v>46165</v>
      </c>
      <c r="B2198">
        <v>97</v>
      </c>
      <c r="C2198" s="15" t="s">
        <v>1763</v>
      </c>
      <c r="D2198" s="15" t="s">
        <v>156</v>
      </c>
      <c r="E2198" s="15" t="s">
        <v>351</v>
      </c>
      <c r="F2198">
        <v>48</v>
      </c>
      <c r="G2198">
        <v>3</v>
      </c>
      <c r="H2198">
        <v>34</v>
      </c>
      <c r="I2198" s="15" t="s">
        <v>1764</v>
      </c>
    </row>
    <row r="2199" spans="1:9" x14ac:dyDescent="0.25">
      <c r="A2199" s="1">
        <v>46165</v>
      </c>
      <c r="B2199">
        <v>98</v>
      </c>
      <c r="C2199" s="15" t="s">
        <v>1765</v>
      </c>
      <c r="D2199" s="15" t="s">
        <v>1766</v>
      </c>
      <c r="E2199" s="15" t="s">
        <v>579</v>
      </c>
      <c r="F2199">
        <v>50</v>
      </c>
      <c r="G2199">
        <v>4</v>
      </c>
      <c r="H2199">
        <v>32</v>
      </c>
      <c r="I2199" s="15" t="s">
        <v>1767</v>
      </c>
    </row>
    <row r="2200" spans="1:9" x14ac:dyDescent="0.25">
      <c r="A2200" s="1">
        <v>46165</v>
      </c>
      <c r="B2200">
        <v>99</v>
      </c>
      <c r="C2200" s="15" t="s">
        <v>1768</v>
      </c>
      <c r="D2200" s="15" t="s">
        <v>1769</v>
      </c>
      <c r="E2200" s="15" t="s">
        <v>22</v>
      </c>
      <c r="F2200">
        <v>74</v>
      </c>
      <c r="G2200">
        <v>4</v>
      </c>
      <c r="H2200">
        <v>32</v>
      </c>
      <c r="I2200" s="15" t="s">
        <v>1770</v>
      </c>
    </row>
    <row r="2201" spans="1:9" x14ac:dyDescent="0.25">
      <c r="A2201" s="1">
        <v>46165</v>
      </c>
      <c r="B2201">
        <v>100</v>
      </c>
      <c r="C2201" s="15" t="s">
        <v>1771</v>
      </c>
      <c r="D2201" s="15" t="s">
        <v>1772</v>
      </c>
      <c r="E2201" s="15" t="s">
        <v>598</v>
      </c>
      <c r="F2201">
        <v>63</v>
      </c>
      <c r="G2201">
        <v>8</v>
      </c>
      <c r="H2201">
        <v>32</v>
      </c>
      <c r="I2201" s="15" t="s">
        <v>1773</v>
      </c>
    </row>
    <row r="2202" spans="1:9" x14ac:dyDescent="0.25">
      <c r="A2202" s="1">
        <v>46158</v>
      </c>
      <c r="B2202">
        <v>1</v>
      </c>
      <c r="C2202" s="15" t="s">
        <v>9</v>
      </c>
      <c r="D2202" s="15" t="s">
        <v>10</v>
      </c>
      <c r="E2202" s="15" t="s">
        <v>11</v>
      </c>
      <c r="F2202">
        <v>1</v>
      </c>
      <c r="G2202">
        <v>29</v>
      </c>
      <c r="H2202">
        <v>308</v>
      </c>
      <c r="I2202" s="15" t="s">
        <v>1774</v>
      </c>
    </row>
    <row r="2203" spans="1:9" x14ac:dyDescent="0.25">
      <c r="A2203" s="1">
        <v>46158</v>
      </c>
      <c r="B2203">
        <v>2</v>
      </c>
      <c r="C2203" s="15" t="s">
        <v>44</v>
      </c>
      <c r="D2203" s="15" t="s">
        <v>10</v>
      </c>
      <c r="E2203" s="15" t="s">
        <v>30</v>
      </c>
      <c r="F2203">
        <v>2</v>
      </c>
      <c r="G2203">
        <v>12</v>
      </c>
      <c r="H2203">
        <v>198</v>
      </c>
      <c r="I2203" s="15" t="s">
        <v>1775</v>
      </c>
    </row>
    <row r="2204" spans="1:9" x14ac:dyDescent="0.25">
      <c r="A2204" s="1">
        <v>46158</v>
      </c>
      <c r="B2204">
        <v>3</v>
      </c>
      <c r="C2204" s="15" t="s">
        <v>57</v>
      </c>
      <c r="D2204" s="15" t="s">
        <v>58</v>
      </c>
      <c r="E2204" s="15" t="s">
        <v>34</v>
      </c>
      <c r="F2204">
        <v>1</v>
      </c>
      <c r="G2204">
        <v>3</v>
      </c>
      <c r="H2204">
        <v>196</v>
      </c>
      <c r="I2204" s="15" t="s">
        <v>1776</v>
      </c>
    </row>
    <row r="2205" spans="1:9" x14ac:dyDescent="0.25">
      <c r="A2205" s="1">
        <v>46158</v>
      </c>
      <c r="B2205">
        <v>4</v>
      </c>
      <c r="C2205" s="15" t="s">
        <v>47</v>
      </c>
      <c r="D2205" s="15" t="s">
        <v>41</v>
      </c>
      <c r="E2205" s="15" t="s">
        <v>26</v>
      </c>
      <c r="F2205">
        <v>2</v>
      </c>
      <c r="G2205">
        <v>37</v>
      </c>
      <c r="H2205">
        <v>195</v>
      </c>
      <c r="I2205" s="15" t="s">
        <v>1777</v>
      </c>
    </row>
    <row r="2206" spans="1:9" x14ac:dyDescent="0.25">
      <c r="A2206" s="1">
        <v>46158</v>
      </c>
      <c r="B2206">
        <v>5</v>
      </c>
      <c r="C2206" s="15" t="s">
        <v>54</v>
      </c>
      <c r="D2206" s="15" t="s">
        <v>51</v>
      </c>
      <c r="E2206" s="15" t="s">
        <v>19</v>
      </c>
      <c r="F2206">
        <v>1</v>
      </c>
      <c r="G2206">
        <v>17</v>
      </c>
      <c r="H2206">
        <v>193</v>
      </c>
      <c r="I2206" s="15" t="s">
        <v>1778</v>
      </c>
    </row>
    <row r="2207" spans="1:9" x14ac:dyDescent="0.25">
      <c r="A2207" s="1">
        <v>46158</v>
      </c>
      <c r="B2207">
        <v>6</v>
      </c>
      <c r="C2207" s="15" t="s">
        <v>40</v>
      </c>
      <c r="D2207" s="15" t="s">
        <v>41</v>
      </c>
      <c r="E2207" s="15" t="s">
        <v>38</v>
      </c>
      <c r="F2207">
        <v>6</v>
      </c>
      <c r="G2207">
        <v>32</v>
      </c>
      <c r="H2207">
        <v>177</v>
      </c>
      <c r="I2207" s="15" t="s">
        <v>1779</v>
      </c>
    </row>
    <row r="2208" spans="1:9" x14ac:dyDescent="0.25">
      <c r="A2208" s="1">
        <v>46158</v>
      </c>
      <c r="B2208">
        <v>7</v>
      </c>
      <c r="C2208" s="15" t="s">
        <v>1644</v>
      </c>
      <c r="D2208" s="15" t="s">
        <v>399</v>
      </c>
      <c r="E2208" s="15" t="s">
        <v>15</v>
      </c>
      <c r="F2208">
        <v>1</v>
      </c>
      <c r="G2208">
        <v>64</v>
      </c>
      <c r="H2208">
        <v>177</v>
      </c>
      <c r="I2208" s="15" t="s">
        <v>1780</v>
      </c>
    </row>
    <row r="2209" spans="1:9" x14ac:dyDescent="0.25">
      <c r="A2209" s="1">
        <v>46158</v>
      </c>
      <c r="B2209">
        <v>8</v>
      </c>
      <c r="C2209" s="15" t="s">
        <v>32</v>
      </c>
      <c r="D2209" s="15" t="s">
        <v>33</v>
      </c>
      <c r="E2209" s="15" t="s">
        <v>42</v>
      </c>
      <c r="F2209">
        <v>7</v>
      </c>
      <c r="G2209">
        <v>2</v>
      </c>
      <c r="H2209">
        <v>155</v>
      </c>
      <c r="I2209" s="15" t="s">
        <v>1781</v>
      </c>
    </row>
    <row r="2210" spans="1:9" x14ac:dyDescent="0.25">
      <c r="A2210" s="1">
        <v>46158</v>
      </c>
      <c r="B2210">
        <v>9</v>
      </c>
      <c r="C2210" s="15" t="s">
        <v>1198</v>
      </c>
      <c r="D2210" s="15" t="s">
        <v>1199</v>
      </c>
      <c r="E2210" s="15" t="s">
        <v>48</v>
      </c>
      <c r="F2210">
        <v>6</v>
      </c>
      <c r="G2210">
        <v>47</v>
      </c>
      <c r="H2210">
        <v>154</v>
      </c>
      <c r="I2210" s="15" t="s">
        <v>1782</v>
      </c>
    </row>
    <row r="2211" spans="1:9" x14ac:dyDescent="0.25">
      <c r="A2211" s="1">
        <v>46158</v>
      </c>
      <c r="B2211">
        <v>10</v>
      </c>
      <c r="C2211" s="15" t="s">
        <v>36</v>
      </c>
      <c r="D2211" s="15" t="s">
        <v>37</v>
      </c>
      <c r="E2211" s="15" t="s">
        <v>81</v>
      </c>
      <c r="F2211">
        <v>10</v>
      </c>
      <c r="G2211">
        <v>32</v>
      </c>
      <c r="H2211">
        <v>144</v>
      </c>
      <c r="I2211" s="15" t="s">
        <v>1783</v>
      </c>
    </row>
    <row r="2212" spans="1:9" x14ac:dyDescent="0.25">
      <c r="A2212" s="1">
        <v>46158</v>
      </c>
      <c r="B2212">
        <v>11</v>
      </c>
      <c r="C2212" s="15" t="s">
        <v>1652</v>
      </c>
      <c r="D2212" s="15" t="s">
        <v>1653</v>
      </c>
      <c r="E2212" s="15" t="s">
        <v>59</v>
      </c>
      <c r="F2212">
        <v>1</v>
      </c>
      <c r="G2212">
        <v>46</v>
      </c>
      <c r="H2212">
        <v>141</v>
      </c>
      <c r="I2212" s="15" t="s">
        <v>1784</v>
      </c>
    </row>
    <row r="2213" spans="1:9" x14ac:dyDescent="0.25">
      <c r="A2213" s="1">
        <v>46158</v>
      </c>
      <c r="B2213">
        <v>12</v>
      </c>
      <c r="C2213" s="15" t="s">
        <v>1658</v>
      </c>
      <c r="D2213" s="15" t="s">
        <v>263</v>
      </c>
      <c r="E2213" s="15" t="s">
        <v>55</v>
      </c>
      <c r="F2213">
        <v>2</v>
      </c>
      <c r="G2213">
        <v>33</v>
      </c>
      <c r="H2213">
        <v>139</v>
      </c>
      <c r="I2213" s="15" t="s">
        <v>1785</v>
      </c>
    </row>
    <row r="2214" spans="1:9" x14ac:dyDescent="0.25">
      <c r="A2214" s="1">
        <v>46158</v>
      </c>
      <c r="B2214">
        <v>13</v>
      </c>
      <c r="C2214" s="15" t="s">
        <v>108</v>
      </c>
      <c r="D2214" s="15" t="s">
        <v>109</v>
      </c>
      <c r="E2214" s="15" t="s">
        <v>66</v>
      </c>
      <c r="F2214">
        <v>6</v>
      </c>
      <c r="G2214">
        <v>18</v>
      </c>
      <c r="H2214">
        <v>139</v>
      </c>
      <c r="I2214" s="15" t="s">
        <v>1786</v>
      </c>
    </row>
    <row r="2215" spans="1:9" x14ac:dyDescent="0.25">
      <c r="A2215" s="1">
        <v>46158</v>
      </c>
      <c r="B2215">
        <v>14</v>
      </c>
      <c r="C2215" s="15" t="s">
        <v>1655</v>
      </c>
      <c r="D2215" s="15" t="s">
        <v>25</v>
      </c>
      <c r="E2215" s="15" t="s">
        <v>77</v>
      </c>
      <c r="F2215">
        <v>1</v>
      </c>
      <c r="G2215">
        <v>31</v>
      </c>
      <c r="H2215">
        <v>130</v>
      </c>
      <c r="I2215" s="15" t="s">
        <v>1787</v>
      </c>
    </row>
    <row r="2216" spans="1:9" x14ac:dyDescent="0.25">
      <c r="A2216" s="1">
        <v>46158</v>
      </c>
      <c r="B2216">
        <v>15</v>
      </c>
      <c r="C2216" s="15" t="s">
        <v>50</v>
      </c>
      <c r="D2216" s="15" t="s">
        <v>51</v>
      </c>
      <c r="E2216" s="15" t="s">
        <v>114</v>
      </c>
      <c r="F2216">
        <v>4</v>
      </c>
      <c r="G2216">
        <v>10</v>
      </c>
      <c r="H2216">
        <v>128</v>
      </c>
      <c r="I2216" s="15" t="s">
        <v>1788</v>
      </c>
    </row>
    <row r="2217" spans="1:9" x14ac:dyDescent="0.25">
      <c r="A2217" s="1">
        <v>46158</v>
      </c>
      <c r="B2217">
        <v>16</v>
      </c>
      <c r="C2217" s="15" t="s">
        <v>770</v>
      </c>
      <c r="D2217" s="15" t="s">
        <v>73</v>
      </c>
      <c r="E2217" s="15" t="s">
        <v>102</v>
      </c>
      <c r="F2217">
        <v>11</v>
      </c>
      <c r="G2217">
        <v>17</v>
      </c>
      <c r="H2217">
        <v>125</v>
      </c>
      <c r="I2217" s="15" t="s">
        <v>1789</v>
      </c>
    </row>
    <row r="2218" spans="1:9" x14ac:dyDescent="0.25">
      <c r="A2218" s="1">
        <v>46158</v>
      </c>
      <c r="B2218">
        <v>17</v>
      </c>
      <c r="C2218" s="15" t="s">
        <v>1202</v>
      </c>
      <c r="D2218" s="15" t="s">
        <v>413</v>
      </c>
      <c r="E2218" s="15" t="s">
        <v>176</v>
      </c>
      <c r="F2218">
        <v>1</v>
      </c>
      <c r="G2218">
        <v>27</v>
      </c>
      <c r="H2218">
        <v>124</v>
      </c>
      <c r="I2218" s="15" t="s">
        <v>1790</v>
      </c>
    </row>
    <row r="2219" spans="1:9" x14ac:dyDescent="0.25">
      <c r="A2219" s="1">
        <v>46158</v>
      </c>
      <c r="B2219">
        <v>18</v>
      </c>
      <c r="C2219" s="15" t="s">
        <v>912</v>
      </c>
      <c r="D2219" s="15" t="s">
        <v>156</v>
      </c>
      <c r="E2219" s="15" t="s">
        <v>52</v>
      </c>
      <c r="F2219">
        <v>6</v>
      </c>
      <c r="G2219">
        <v>14</v>
      </c>
      <c r="H2219">
        <v>116</v>
      </c>
      <c r="I2219" s="15" t="s">
        <v>1791</v>
      </c>
    </row>
    <row r="2220" spans="1:9" x14ac:dyDescent="0.25">
      <c r="A2220" s="1">
        <v>46158</v>
      </c>
      <c r="B2220">
        <v>19</v>
      </c>
      <c r="C2220" s="15" t="s">
        <v>1661</v>
      </c>
      <c r="D2220" s="15" t="s">
        <v>25</v>
      </c>
      <c r="E2220" s="15" t="s">
        <v>106</v>
      </c>
      <c r="F2220">
        <v>1</v>
      </c>
      <c r="G2220">
        <v>31</v>
      </c>
      <c r="H2220">
        <v>115</v>
      </c>
      <c r="I2220" s="15" t="s">
        <v>1792</v>
      </c>
    </row>
    <row r="2221" spans="1:9" x14ac:dyDescent="0.25">
      <c r="A2221" s="1">
        <v>46158</v>
      </c>
      <c r="B2221">
        <v>20</v>
      </c>
      <c r="C2221" s="15" t="s">
        <v>209</v>
      </c>
      <c r="D2221" s="15" t="s">
        <v>156</v>
      </c>
      <c r="E2221" s="15" t="s">
        <v>45</v>
      </c>
      <c r="F2221">
        <v>9</v>
      </c>
      <c r="G2221">
        <v>2</v>
      </c>
      <c r="H2221">
        <v>112</v>
      </c>
      <c r="I2221" s="15" t="s">
        <v>1793</v>
      </c>
    </row>
    <row r="2222" spans="1:9" x14ac:dyDescent="0.25">
      <c r="A2222" s="1">
        <v>46158</v>
      </c>
      <c r="B2222">
        <v>21</v>
      </c>
      <c r="C2222" s="15" t="s">
        <v>104</v>
      </c>
      <c r="D2222" s="15" t="s">
        <v>105</v>
      </c>
      <c r="E2222" s="15" t="s">
        <v>130</v>
      </c>
      <c r="F2222">
        <v>16</v>
      </c>
      <c r="G2222">
        <v>13</v>
      </c>
      <c r="H2222">
        <v>107</v>
      </c>
      <c r="I2222" s="15" t="s">
        <v>1794</v>
      </c>
    </row>
    <row r="2223" spans="1:9" x14ac:dyDescent="0.25">
      <c r="A2223" s="1">
        <v>46158</v>
      </c>
      <c r="B2223">
        <v>22</v>
      </c>
      <c r="C2223" s="15" t="s">
        <v>136</v>
      </c>
      <c r="D2223" s="15" t="s">
        <v>137</v>
      </c>
      <c r="E2223" s="15" t="s">
        <v>149</v>
      </c>
      <c r="F2223">
        <v>22</v>
      </c>
      <c r="G2223">
        <v>13</v>
      </c>
      <c r="H2223">
        <v>107</v>
      </c>
      <c r="I2223" s="15" t="s">
        <v>1795</v>
      </c>
    </row>
    <row r="2224" spans="1:9" x14ac:dyDescent="0.25">
      <c r="A2224" s="1">
        <v>46158</v>
      </c>
      <c r="B2224">
        <v>23</v>
      </c>
      <c r="C2224" s="15" t="s">
        <v>68</v>
      </c>
      <c r="D2224" s="15" t="s">
        <v>69</v>
      </c>
      <c r="E2224" s="15" t="s">
        <v>415</v>
      </c>
      <c r="F2224">
        <v>23</v>
      </c>
      <c r="G2224">
        <v>16</v>
      </c>
      <c r="H2224">
        <v>105</v>
      </c>
      <c r="I2224" s="15" t="s">
        <v>1796</v>
      </c>
    </row>
    <row r="2225" spans="1:9" x14ac:dyDescent="0.25">
      <c r="A2225" s="1">
        <v>46158</v>
      </c>
      <c r="B2225">
        <v>24</v>
      </c>
      <c r="C2225" s="15" t="s">
        <v>72</v>
      </c>
      <c r="D2225" s="15" t="s">
        <v>73</v>
      </c>
      <c r="E2225" s="15" t="s">
        <v>145</v>
      </c>
      <c r="F2225">
        <v>12</v>
      </c>
      <c r="G2225">
        <v>12</v>
      </c>
      <c r="H2225">
        <v>103</v>
      </c>
      <c r="I2225" s="15" t="s">
        <v>1797</v>
      </c>
    </row>
    <row r="2226" spans="1:9" x14ac:dyDescent="0.25">
      <c r="A2226" s="1">
        <v>46158</v>
      </c>
      <c r="B2226">
        <v>25</v>
      </c>
      <c r="C2226" s="15" t="s">
        <v>1798</v>
      </c>
      <c r="D2226" s="15" t="s">
        <v>263</v>
      </c>
      <c r="E2226" s="15" t="s">
        <v>125</v>
      </c>
      <c r="F2226">
        <v>12</v>
      </c>
      <c r="G2226">
        <v>43</v>
      </c>
      <c r="H2226">
        <v>103</v>
      </c>
      <c r="I2226" s="15" t="s">
        <v>1799</v>
      </c>
    </row>
    <row r="2227" spans="1:9" x14ac:dyDescent="0.25">
      <c r="A2227" s="1">
        <v>46158</v>
      </c>
      <c r="B2227">
        <v>26</v>
      </c>
      <c r="C2227" s="15" t="s">
        <v>406</v>
      </c>
      <c r="D2227" s="15" t="s">
        <v>407</v>
      </c>
      <c r="E2227" s="15" t="s">
        <v>210</v>
      </c>
      <c r="F2227">
        <v>26</v>
      </c>
      <c r="G2227">
        <v>14</v>
      </c>
      <c r="H2227">
        <v>102</v>
      </c>
      <c r="I2227" s="15" t="s">
        <v>1800</v>
      </c>
    </row>
    <row r="2228" spans="1:9" x14ac:dyDescent="0.25">
      <c r="A2228" s="1">
        <v>46158</v>
      </c>
      <c r="B2228">
        <v>27</v>
      </c>
      <c r="C2228" s="15" t="s">
        <v>28</v>
      </c>
      <c r="D2228" s="15" t="s">
        <v>29</v>
      </c>
      <c r="E2228" s="15" t="s">
        <v>418</v>
      </c>
      <c r="F2228">
        <v>27</v>
      </c>
      <c r="G2228">
        <v>5</v>
      </c>
      <c r="H2228">
        <v>96</v>
      </c>
      <c r="I2228" s="15" t="s">
        <v>1801</v>
      </c>
    </row>
    <row r="2229" spans="1:9" x14ac:dyDescent="0.25">
      <c r="A2229" s="1">
        <v>46158</v>
      </c>
      <c r="B2229">
        <v>28</v>
      </c>
      <c r="C2229" s="15" t="s">
        <v>1672</v>
      </c>
      <c r="D2229" s="15" t="s">
        <v>457</v>
      </c>
      <c r="E2229" s="15" t="s">
        <v>184</v>
      </c>
      <c r="F2229">
        <v>26</v>
      </c>
      <c r="G2229">
        <v>32</v>
      </c>
      <c r="H2229">
        <v>94</v>
      </c>
      <c r="I2229" s="15" t="s">
        <v>1802</v>
      </c>
    </row>
    <row r="2230" spans="1:9" x14ac:dyDescent="0.25">
      <c r="A2230" s="1">
        <v>46158</v>
      </c>
      <c r="B2230">
        <v>29</v>
      </c>
      <c r="C2230" s="15" t="s">
        <v>910</v>
      </c>
      <c r="D2230" s="15" t="s">
        <v>413</v>
      </c>
      <c r="E2230" s="15" t="s">
        <v>22</v>
      </c>
      <c r="F2230">
        <v>7</v>
      </c>
      <c r="G2230">
        <v>15</v>
      </c>
      <c r="H2230">
        <v>93</v>
      </c>
      <c r="I2230" s="15" t="s">
        <v>1803</v>
      </c>
    </row>
    <row r="2231" spans="1:9" x14ac:dyDescent="0.25">
      <c r="A2231" s="1">
        <v>46158</v>
      </c>
      <c r="B2231">
        <v>30</v>
      </c>
      <c r="C2231" s="15" t="s">
        <v>322</v>
      </c>
      <c r="D2231" s="15" t="s">
        <v>323</v>
      </c>
      <c r="E2231" s="15" t="s">
        <v>385</v>
      </c>
      <c r="F2231">
        <v>1</v>
      </c>
      <c r="G2231">
        <v>7</v>
      </c>
      <c r="H2231">
        <v>93</v>
      </c>
      <c r="I2231" s="15" t="s">
        <v>1804</v>
      </c>
    </row>
    <row r="2232" spans="1:9" x14ac:dyDescent="0.25">
      <c r="A2232" s="1">
        <v>46158</v>
      </c>
      <c r="B2232">
        <v>31</v>
      </c>
      <c r="C2232" s="15" t="s">
        <v>144</v>
      </c>
      <c r="D2232" s="15" t="s">
        <v>10</v>
      </c>
      <c r="E2232" s="15" t="s">
        <v>388</v>
      </c>
      <c r="F2232">
        <v>21</v>
      </c>
      <c r="G2232">
        <v>7</v>
      </c>
      <c r="H2232">
        <v>92</v>
      </c>
      <c r="I2232" s="15" t="s">
        <v>1805</v>
      </c>
    </row>
    <row r="2233" spans="1:9" x14ac:dyDescent="0.25">
      <c r="A2233" s="1">
        <v>46158</v>
      </c>
      <c r="B2233">
        <v>32</v>
      </c>
      <c r="C2233" s="15" t="s">
        <v>1565</v>
      </c>
      <c r="D2233" s="15" t="s">
        <v>413</v>
      </c>
      <c r="E2233" s="15" t="s">
        <v>22</v>
      </c>
      <c r="F2233">
        <v>1</v>
      </c>
      <c r="G2233">
        <v>26</v>
      </c>
      <c r="H2233">
        <v>92</v>
      </c>
      <c r="I2233" s="15" t="s">
        <v>1806</v>
      </c>
    </row>
    <row r="2234" spans="1:9" x14ac:dyDescent="0.25">
      <c r="A2234" s="1">
        <v>46158</v>
      </c>
      <c r="B2234">
        <v>33</v>
      </c>
      <c r="C2234" s="15" t="s">
        <v>100</v>
      </c>
      <c r="D2234" s="15" t="s">
        <v>101</v>
      </c>
      <c r="E2234" s="15" t="s">
        <v>188</v>
      </c>
      <c r="F2234">
        <v>33</v>
      </c>
      <c r="G2234">
        <v>10</v>
      </c>
      <c r="H2234">
        <v>91</v>
      </c>
      <c r="I2234" s="15" t="s">
        <v>1807</v>
      </c>
    </row>
    <row r="2235" spans="1:9" x14ac:dyDescent="0.25">
      <c r="A2235" s="1">
        <v>46158</v>
      </c>
      <c r="B2235">
        <v>34</v>
      </c>
      <c r="C2235" s="15" t="s">
        <v>803</v>
      </c>
      <c r="D2235" s="15" t="s">
        <v>299</v>
      </c>
      <c r="E2235" s="15" t="s">
        <v>168</v>
      </c>
      <c r="F2235">
        <v>27</v>
      </c>
      <c r="G2235">
        <v>14</v>
      </c>
      <c r="H2235">
        <v>90</v>
      </c>
      <c r="I2235" s="15" t="s">
        <v>1808</v>
      </c>
    </row>
    <row r="2236" spans="1:9" x14ac:dyDescent="0.25">
      <c r="A2236" s="1">
        <v>46158</v>
      </c>
      <c r="B2236">
        <v>35</v>
      </c>
      <c r="C2236" s="15" t="s">
        <v>174</v>
      </c>
      <c r="D2236" s="15" t="s">
        <v>175</v>
      </c>
      <c r="E2236" s="15" t="s">
        <v>180</v>
      </c>
      <c r="F2236">
        <v>15</v>
      </c>
      <c r="G2236">
        <v>14</v>
      </c>
      <c r="H2236">
        <v>90</v>
      </c>
      <c r="I2236" s="15" t="s">
        <v>1809</v>
      </c>
    </row>
    <row r="2237" spans="1:9" x14ac:dyDescent="0.25">
      <c r="A2237" s="1">
        <v>46158</v>
      </c>
      <c r="B2237">
        <v>36</v>
      </c>
      <c r="C2237" s="15" t="s">
        <v>1075</v>
      </c>
      <c r="D2237" s="15" t="s">
        <v>156</v>
      </c>
      <c r="E2237" s="15" t="s">
        <v>96</v>
      </c>
      <c r="F2237">
        <v>20</v>
      </c>
      <c r="G2237">
        <v>8</v>
      </c>
      <c r="H2237">
        <v>89</v>
      </c>
      <c r="I2237" s="15" t="s">
        <v>1810</v>
      </c>
    </row>
    <row r="2238" spans="1:9" x14ac:dyDescent="0.25">
      <c r="A2238" s="1">
        <v>46158</v>
      </c>
      <c r="B2238">
        <v>37</v>
      </c>
      <c r="C2238" s="15" t="s">
        <v>224</v>
      </c>
      <c r="D2238" s="15" t="s">
        <v>225</v>
      </c>
      <c r="E2238" s="15" t="s">
        <v>164</v>
      </c>
      <c r="F2238">
        <v>17</v>
      </c>
      <c r="G2238">
        <v>12</v>
      </c>
      <c r="H2238">
        <v>87</v>
      </c>
      <c r="I2238" s="15" t="s">
        <v>1811</v>
      </c>
    </row>
    <row r="2239" spans="1:9" x14ac:dyDescent="0.25">
      <c r="A2239" s="1">
        <v>46158</v>
      </c>
      <c r="B2239">
        <v>38</v>
      </c>
      <c r="C2239" s="15" t="s">
        <v>178</v>
      </c>
      <c r="D2239" s="15" t="s">
        <v>179</v>
      </c>
      <c r="E2239" s="15" t="s">
        <v>217</v>
      </c>
      <c r="F2239">
        <v>33</v>
      </c>
      <c r="G2239">
        <v>7</v>
      </c>
      <c r="H2239">
        <v>86</v>
      </c>
      <c r="I2239" s="15" t="s">
        <v>1812</v>
      </c>
    </row>
    <row r="2240" spans="1:9" x14ac:dyDescent="0.25">
      <c r="A2240" s="1">
        <v>46158</v>
      </c>
      <c r="B2240">
        <v>39</v>
      </c>
      <c r="C2240" s="15" t="s">
        <v>1403</v>
      </c>
      <c r="D2240" s="15" t="s">
        <v>156</v>
      </c>
      <c r="E2240" s="15" t="s">
        <v>63</v>
      </c>
      <c r="F2240">
        <v>14</v>
      </c>
      <c r="G2240">
        <v>2</v>
      </c>
      <c r="H2240">
        <v>85</v>
      </c>
      <c r="I2240" s="15" t="s">
        <v>1813</v>
      </c>
    </row>
    <row r="2241" spans="1:9" x14ac:dyDescent="0.25">
      <c r="A2241" s="1">
        <v>46158</v>
      </c>
      <c r="B2241">
        <v>40</v>
      </c>
      <c r="C2241" s="15" t="s">
        <v>393</v>
      </c>
      <c r="D2241" s="15" t="s">
        <v>394</v>
      </c>
      <c r="E2241" s="15" t="s">
        <v>256</v>
      </c>
      <c r="F2241">
        <v>4</v>
      </c>
      <c r="G2241">
        <v>9</v>
      </c>
      <c r="H2241">
        <v>83</v>
      </c>
      <c r="I2241" s="15" t="s">
        <v>1814</v>
      </c>
    </row>
    <row r="2242" spans="1:9" x14ac:dyDescent="0.25">
      <c r="A2242" s="1">
        <v>46158</v>
      </c>
      <c r="B2242">
        <v>41</v>
      </c>
      <c r="C2242" s="15" t="s">
        <v>1510</v>
      </c>
      <c r="D2242" s="15" t="s">
        <v>156</v>
      </c>
      <c r="E2242" s="15" t="s">
        <v>74</v>
      </c>
      <c r="F2242">
        <v>19</v>
      </c>
      <c r="G2242">
        <v>2</v>
      </c>
      <c r="H2242">
        <v>83</v>
      </c>
      <c r="I2242" s="15" t="s">
        <v>1815</v>
      </c>
    </row>
    <row r="2243" spans="1:9" x14ac:dyDescent="0.25">
      <c r="A2243" s="1">
        <v>46158</v>
      </c>
      <c r="B2243">
        <v>42</v>
      </c>
      <c r="C2243" s="15" t="s">
        <v>1231</v>
      </c>
      <c r="D2243" s="15" t="s">
        <v>413</v>
      </c>
      <c r="E2243" s="15" t="s">
        <v>22</v>
      </c>
      <c r="F2243">
        <v>1</v>
      </c>
      <c r="G2243">
        <v>22</v>
      </c>
      <c r="H2243">
        <v>83</v>
      </c>
      <c r="I2243" s="15" t="s">
        <v>1816</v>
      </c>
    </row>
    <row r="2244" spans="1:9" x14ac:dyDescent="0.25">
      <c r="A2244" s="1">
        <v>46158</v>
      </c>
      <c r="B2244">
        <v>43</v>
      </c>
      <c r="C2244" s="15" t="s">
        <v>252</v>
      </c>
      <c r="D2244" s="15" t="s">
        <v>156</v>
      </c>
      <c r="E2244" s="15" t="s">
        <v>121</v>
      </c>
      <c r="F2244">
        <v>26</v>
      </c>
      <c r="G2244">
        <v>2</v>
      </c>
      <c r="H2244">
        <v>82</v>
      </c>
      <c r="I2244" s="15" t="s">
        <v>1817</v>
      </c>
    </row>
    <row r="2245" spans="1:9" x14ac:dyDescent="0.25">
      <c r="A2245" s="1">
        <v>46158</v>
      </c>
      <c r="B2245">
        <v>44</v>
      </c>
      <c r="C2245" s="15" t="s">
        <v>1409</v>
      </c>
      <c r="D2245" s="15" t="s">
        <v>156</v>
      </c>
      <c r="E2245" s="15" t="s">
        <v>70</v>
      </c>
      <c r="F2245">
        <v>16</v>
      </c>
      <c r="G2245">
        <v>2</v>
      </c>
      <c r="H2245">
        <v>82</v>
      </c>
      <c r="I2245" s="15" t="s">
        <v>1818</v>
      </c>
    </row>
    <row r="2246" spans="1:9" x14ac:dyDescent="0.25">
      <c r="A2246" s="1">
        <v>46158</v>
      </c>
      <c r="B2246">
        <v>45</v>
      </c>
      <c r="C2246" s="15" t="s">
        <v>1146</v>
      </c>
      <c r="D2246" s="15" t="s">
        <v>175</v>
      </c>
      <c r="E2246" s="15" t="s">
        <v>278</v>
      </c>
      <c r="F2246">
        <v>14</v>
      </c>
      <c r="G2246">
        <v>14</v>
      </c>
      <c r="H2246">
        <v>78</v>
      </c>
      <c r="I2246" s="15" t="s">
        <v>1819</v>
      </c>
    </row>
    <row r="2247" spans="1:9" x14ac:dyDescent="0.25">
      <c r="A2247" s="1">
        <v>46158</v>
      </c>
      <c r="B2247">
        <v>46</v>
      </c>
      <c r="C2247" s="15" t="s">
        <v>1517</v>
      </c>
      <c r="D2247" s="15" t="s">
        <v>156</v>
      </c>
      <c r="E2247" s="15" t="s">
        <v>195</v>
      </c>
      <c r="F2247">
        <v>44</v>
      </c>
      <c r="G2247">
        <v>2</v>
      </c>
      <c r="H2247">
        <v>74</v>
      </c>
      <c r="I2247" s="15" t="s">
        <v>1820</v>
      </c>
    </row>
    <row r="2248" spans="1:9" x14ac:dyDescent="0.25">
      <c r="A2248" s="1">
        <v>46158</v>
      </c>
      <c r="B2248">
        <v>47</v>
      </c>
      <c r="C2248" s="15" t="s">
        <v>1711</v>
      </c>
      <c r="D2248" s="15" t="s">
        <v>156</v>
      </c>
      <c r="E2248" s="15" t="s">
        <v>110</v>
      </c>
      <c r="F2248">
        <v>23</v>
      </c>
      <c r="G2248">
        <v>2</v>
      </c>
      <c r="H2248">
        <v>73</v>
      </c>
      <c r="I2248" s="15" t="s">
        <v>1821</v>
      </c>
    </row>
    <row r="2249" spans="1:9" x14ac:dyDescent="0.25">
      <c r="A2249" s="1">
        <v>46158</v>
      </c>
      <c r="B2249">
        <v>48</v>
      </c>
      <c r="C2249" s="15" t="s">
        <v>532</v>
      </c>
      <c r="D2249" s="15" t="s">
        <v>233</v>
      </c>
      <c r="E2249" s="15" t="s">
        <v>222</v>
      </c>
      <c r="F2249">
        <v>19</v>
      </c>
      <c r="G2249">
        <v>20</v>
      </c>
      <c r="H2249">
        <v>72</v>
      </c>
      <c r="I2249" s="15" t="s">
        <v>1822</v>
      </c>
    </row>
    <row r="2250" spans="1:9" x14ac:dyDescent="0.25">
      <c r="A2250" s="1">
        <v>46158</v>
      </c>
      <c r="B2250">
        <v>49</v>
      </c>
      <c r="C2250" s="15" t="s">
        <v>398</v>
      </c>
      <c r="D2250" s="15" t="s">
        <v>399</v>
      </c>
      <c r="E2250" s="15" t="s">
        <v>242</v>
      </c>
      <c r="F2250">
        <v>21</v>
      </c>
      <c r="G2250">
        <v>10</v>
      </c>
      <c r="H2250">
        <v>72</v>
      </c>
      <c r="I2250" s="15" t="s">
        <v>1823</v>
      </c>
    </row>
    <row r="2251" spans="1:9" x14ac:dyDescent="0.25">
      <c r="A2251" s="1">
        <v>46158</v>
      </c>
      <c r="B2251">
        <v>50</v>
      </c>
      <c r="C2251" s="15" t="s">
        <v>1459</v>
      </c>
      <c r="D2251" s="15" t="s">
        <v>503</v>
      </c>
      <c r="E2251" s="15" t="s">
        <v>275</v>
      </c>
      <c r="F2251">
        <v>36</v>
      </c>
      <c r="G2251">
        <v>19</v>
      </c>
      <c r="H2251">
        <v>71</v>
      </c>
      <c r="I2251" s="15" t="s">
        <v>1824</v>
      </c>
    </row>
    <row r="2252" spans="1:9" x14ac:dyDescent="0.25">
      <c r="A2252" s="1">
        <v>46158</v>
      </c>
      <c r="B2252">
        <v>51</v>
      </c>
      <c r="C2252" s="15" t="s">
        <v>319</v>
      </c>
      <c r="D2252" s="15" t="s">
        <v>10</v>
      </c>
      <c r="E2252" s="15" t="s">
        <v>260</v>
      </c>
      <c r="F2252">
        <v>20</v>
      </c>
      <c r="G2252">
        <v>4</v>
      </c>
      <c r="H2252">
        <v>70</v>
      </c>
      <c r="I2252" s="15" t="s">
        <v>1825</v>
      </c>
    </row>
    <row r="2253" spans="1:9" x14ac:dyDescent="0.25">
      <c r="A2253" s="1">
        <v>46158</v>
      </c>
      <c r="B2253">
        <v>52</v>
      </c>
      <c r="C2253" s="15" t="s">
        <v>1245</v>
      </c>
      <c r="D2253" s="15" t="s">
        <v>1246</v>
      </c>
      <c r="E2253" s="15" t="s">
        <v>246</v>
      </c>
      <c r="F2253">
        <v>33</v>
      </c>
      <c r="G2253">
        <v>15</v>
      </c>
      <c r="H2253">
        <v>70</v>
      </c>
      <c r="I2253" s="15" t="s">
        <v>1826</v>
      </c>
    </row>
    <row r="2254" spans="1:9" x14ac:dyDescent="0.25">
      <c r="A2254" s="1">
        <v>46158</v>
      </c>
      <c r="B2254">
        <v>53</v>
      </c>
      <c r="C2254" s="15" t="s">
        <v>1233</v>
      </c>
      <c r="D2254" s="15" t="s">
        <v>69</v>
      </c>
      <c r="E2254" s="15" t="s">
        <v>238</v>
      </c>
      <c r="F2254">
        <v>35</v>
      </c>
      <c r="G2254">
        <v>21</v>
      </c>
      <c r="H2254">
        <v>70</v>
      </c>
      <c r="I2254" s="15" t="s">
        <v>1827</v>
      </c>
    </row>
    <row r="2255" spans="1:9" x14ac:dyDescent="0.25">
      <c r="A2255" s="1">
        <v>46158</v>
      </c>
      <c r="B2255">
        <v>54</v>
      </c>
      <c r="C2255" s="15" t="s">
        <v>1144</v>
      </c>
      <c r="D2255" s="15" t="s">
        <v>10</v>
      </c>
      <c r="E2255" s="15" t="s">
        <v>230</v>
      </c>
      <c r="F2255">
        <v>27</v>
      </c>
      <c r="G2255">
        <v>14</v>
      </c>
      <c r="H2255">
        <v>68</v>
      </c>
      <c r="I2255" s="15" t="s">
        <v>1828</v>
      </c>
    </row>
    <row r="2256" spans="1:9" x14ac:dyDescent="0.25">
      <c r="A2256" s="1">
        <v>46158</v>
      </c>
      <c r="B2256">
        <v>55</v>
      </c>
      <c r="C2256" s="15" t="s">
        <v>1719</v>
      </c>
      <c r="D2256" s="15" t="s">
        <v>156</v>
      </c>
      <c r="E2256" s="15" t="s">
        <v>138</v>
      </c>
      <c r="F2256">
        <v>28</v>
      </c>
      <c r="G2256">
        <v>2</v>
      </c>
      <c r="H2256">
        <v>68</v>
      </c>
      <c r="I2256" s="15" t="s">
        <v>1829</v>
      </c>
    </row>
    <row r="2257" spans="1:9" x14ac:dyDescent="0.25">
      <c r="A2257" s="1">
        <v>46158</v>
      </c>
      <c r="B2257">
        <v>56</v>
      </c>
      <c r="C2257" s="15" t="s">
        <v>854</v>
      </c>
      <c r="D2257" s="15" t="s">
        <v>105</v>
      </c>
      <c r="E2257" s="15" t="s">
        <v>207</v>
      </c>
      <c r="F2257">
        <v>32</v>
      </c>
      <c r="G2257">
        <v>11</v>
      </c>
      <c r="H2257">
        <v>65</v>
      </c>
      <c r="I2257" s="15" t="s">
        <v>1830</v>
      </c>
    </row>
    <row r="2258" spans="1:9" x14ac:dyDescent="0.25">
      <c r="A2258" s="1">
        <v>46158</v>
      </c>
      <c r="B2258">
        <v>57</v>
      </c>
      <c r="C2258" s="15" t="s">
        <v>1701</v>
      </c>
      <c r="D2258" s="15" t="s">
        <v>1702</v>
      </c>
      <c r="E2258" s="15" t="s">
        <v>199</v>
      </c>
      <c r="F2258">
        <v>8</v>
      </c>
      <c r="G2258">
        <v>47</v>
      </c>
      <c r="H2258">
        <v>64</v>
      </c>
      <c r="I2258" s="15" t="s">
        <v>1831</v>
      </c>
    </row>
    <row r="2259" spans="1:9" x14ac:dyDescent="0.25">
      <c r="A2259" s="1">
        <v>46158</v>
      </c>
      <c r="B2259">
        <v>58</v>
      </c>
      <c r="C2259" s="15" t="s">
        <v>1371</v>
      </c>
      <c r="D2259" s="15" t="s">
        <v>187</v>
      </c>
      <c r="E2259" s="15" t="s">
        <v>355</v>
      </c>
      <c r="F2259">
        <v>55</v>
      </c>
      <c r="G2259">
        <v>8</v>
      </c>
      <c r="H2259">
        <v>64</v>
      </c>
      <c r="I2259" s="15" t="s">
        <v>1832</v>
      </c>
    </row>
    <row r="2260" spans="1:9" x14ac:dyDescent="0.25">
      <c r="A2260" s="1">
        <v>46158</v>
      </c>
      <c r="B2260">
        <v>59</v>
      </c>
      <c r="C2260" s="15" t="s">
        <v>1613</v>
      </c>
      <c r="D2260" s="15" t="s">
        <v>25</v>
      </c>
      <c r="E2260" s="15" t="s">
        <v>427</v>
      </c>
      <c r="F2260">
        <v>3</v>
      </c>
      <c r="G2260">
        <v>27</v>
      </c>
      <c r="H2260">
        <v>62</v>
      </c>
      <c r="I2260" s="15" t="s">
        <v>1833</v>
      </c>
    </row>
    <row r="2261" spans="1:9" x14ac:dyDescent="0.25">
      <c r="A2261" s="1">
        <v>46158</v>
      </c>
      <c r="B2261">
        <v>60</v>
      </c>
      <c r="C2261" s="15" t="s">
        <v>434</v>
      </c>
      <c r="D2261" s="15" t="s">
        <v>435</v>
      </c>
      <c r="E2261" s="15" t="s">
        <v>282</v>
      </c>
      <c r="F2261">
        <v>41</v>
      </c>
      <c r="G2261">
        <v>8</v>
      </c>
      <c r="H2261">
        <v>62</v>
      </c>
      <c r="I2261" s="15" t="s">
        <v>1834</v>
      </c>
    </row>
    <row r="2262" spans="1:9" x14ac:dyDescent="0.25">
      <c r="A2262" s="1">
        <v>46158</v>
      </c>
      <c r="B2262">
        <v>61</v>
      </c>
      <c r="C2262" s="15" t="s">
        <v>1729</v>
      </c>
      <c r="D2262" s="15" t="s">
        <v>156</v>
      </c>
      <c r="E2262" s="15" t="s">
        <v>157</v>
      </c>
      <c r="F2262">
        <v>34</v>
      </c>
      <c r="G2262">
        <v>2</v>
      </c>
      <c r="H2262">
        <v>60</v>
      </c>
      <c r="I2262" s="15" t="s">
        <v>1835</v>
      </c>
    </row>
    <row r="2263" spans="1:9" x14ac:dyDescent="0.25">
      <c r="A2263" s="1">
        <v>46158</v>
      </c>
      <c r="B2263">
        <v>62</v>
      </c>
      <c r="C2263" s="15" t="s">
        <v>76</v>
      </c>
      <c r="D2263" s="15" t="s">
        <v>18</v>
      </c>
      <c r="E2263" s="15" t="s">
        <v>250</v>
      </c>
      <c r="F2263">
        <v>48</v>
      </c>
      <c r="G2263">
        <v>13</v>
      </c>
      <c r="H2263">
        <v>59</v>
      </c>
      <c r="I2263" s="15" t="s">
        <v>1836</v>
      </c>
    </row>
    <row r="2264" spans="1:9" x14ac:dyDescent="0.25">
      <c r="A2264" s="1">
        <v>46158</v>
      </c>
      <c r="B2264">
        <v>63</v>
      </c>
      <c r="C2264" s="15" t="s">
        <v>1739</v>
      </c>
      <c r="D2264" s="15" t="s">
        <v>156</v>
      </c>
      <c r="E2264" s="15" t="s">
        <v>142</v>
      </c>
      <c r="F2264">
        <v>29</v>
      </c>
      <c r="G2264">
        <v>2</v>
      </c>
      <c r="H2264">
        <v>59</v>
      </c>
      <c r="I2264" s="15" t="s">
        <v>1837</v>
      </c>
    </row>
    <row r="2265" spans="1:9" x14ac:dyDescent="0.25">
      <c r="A2265" s="1">
        <v>46158</v>
      </c>
      <c r="B2265">
        <v>64</v>
      </c>
      <c r="C2265" s="15" t="s">
        <v>110</v>
      </c>
      <c r="D2265" s="15" t="s">
        <v>156</v>
      </c>
      <c r="E2265" s="15" t="s">
        <v>479</v>
      </c>
      <c r="F2265">
        <v>33</v>
      </c>
      <c r="G2265">
        <v>2</v>
      </c>
      <c r="H2265">
        <v>56</v>
      </c>
      <c r="I2265" s="15" t="s">
        <v>1838</v>
      </c>
    </row>
    <row r="2266" spans="1:9" x14ac:dyDescent="0.25">
      <c r="A2266" s="1">
        <v>46158</v>
      </c>
      <c r="B2266">
        <v>65</v>
      </c>
      <c r="C2266" s="15" t="s">
        <v>212</v>
      </c>
      <c r="D2266" s="15" t="s">
        <v>213</v>
      </c>
      <c r="E2266" s="15" t="s">
        <v>271</v>
      </c>
      <c r="F2266">
        <v>49</v>
      </c>
      <c r="G2266">
        <v>14</v>
      </c>
      <c r="H2266">
        <v>55</v>
      </c>
      <c r="I2266" s="15" t="s">
        <v>1839</v>
      </c>
    </row>
    <row r="2267" spans="1:9" x14ac:dyDescent="0.25">
      <c r="A2267" s="1">
        <v>46158</v>
      </c>
      <c r="B2267">
        <v>66</v>
      </c>
      <c r="C2267" s="15" t="s">
        <v>1734</v>
      </c>
      <c r="D2267" s="15" t="s">
        <v>156</v>
      </c>
      <c r="E2267" s="15" t="s">
        <v>153</v>
      </c>
      <c r="F2267">
        <v>50</v>
      </c>
      <c r="G2267">
        <v>2</v>
      </c>
      <c r="H2267">
        <v>55</v>
      </c>
      <c r="I2267" s="15" t="s">
        <v>1840</v>
      </c>
    </row>
    <row r="2268" spans="1:9" x14ac:dyDescent="0.25">
      <c r="A2268" s="1">
        <v>46158</v>
      </c>
      <c r="B2268">
        <v>67</v>
      </c>
      <c r="C2268" s="15" t="s">
        <v>288</v>
      </c>
      <c r="D2268" s="15" t="s">
        <v>289</v>
      </c>
      <c r="E2268" s="15" t="s">
        <v>267</v>
      </c>
      <c r="F2268">
        <v>31</v>
      </c>
      <c r="G2268">
        <v>14</v>
      </c>
      <c r="H2268">
        <v>51</v>
      </c>
      <c r="I2268" s="15" t="s">
        <v>1841</v>
      </c>
    </row>
    <row r="2269" spans="1:9" x14ac:dyDescent="0.25">
      <c r="A2269" s="1">
        <v>46158</v>
      </c>
      <c r="B2269">
        <v>68</v>
      </c>
      <c r="C2269" s="15" t="s">
        <v>907</v>
      </c>
      <c r="D2269" s="15" t="s">
        <v>908</v>
      </c>
      <c r="E2269" s="15" t="s">
        <v>310</v>
      </c>
      <c r="F2269">
        <v>32</v>
      </c>
      <c r="G2269">
        <v>23</v>
      </c>
      <c r="H2269">
        <v>50</v>
      </c>
      <c r="I2269" s="15" t="s">
        <v>1842</v>
      </c>
    </row>
    <row r="2270" spans="1:9" x14ac:dyDescent="0.25">
      <c r="A2270" s="1">
        <v>46158</v>
      </c>
      <c r="B2270">
        <v>69</v>
      </c>
      <c r="C2270" s="15" t="s">
        <v>860</v>
      </c>
      <c r="D2270" s="15" t="s">
        <v>861</v>
      </c>
      <c r="E2270" s="15" t="s">
        <v>172</v>
      </c>
      <c r="F2270">
        <v>57</v>
      </c>
      <c r="G2270">
        <v>10</v>
      </c>
      <c r="H2270">
        <v>50</v>
      </c>
      <c r="I2270" s="15" t="s">
        <v>1843</v>
      </c>
    </row>
    <row r="2271" spans="1:9" x14ac:dyDescent="0.25">
      <c r="A2271" s="1">
        <v>46158</v>
      </c>
      <c r="B2271">
        <v>70</v>
      </c>
      <c r="C2271" s="15" t="s">
        <v>155</v>
      </c>
      <c r="D2271" s="15" t="s">
        <v>156</v>
      </c>
      <c r="E2271" s="15" t="s">
        <v>465</v>
      </c>
      <c r="F2271">
        <v>70</v>
      </c>
      <c r="G2271">
        <v>2</v>
      </c>
      <c r="H2271">
        <v>50</v>
      </c>
      <c r="I2271" s="15" t="s">
        <v>1844</v>
      </c>
    </row>
    <row r="2272" spans="1:9" x14ac:dyDescent="0.25">
      <c r="A2272" s="1">
        <v>46158</v>
      </c>
      <c r="B2272">
        <v>71</v>
      </c>
      <c r="C2272" s="15" t="s">
        <v>1748</v>
      </c>
      <c r="D2272" s="15" t="s">
        <v>156</v>
      </c>
      <c r="E2272" s="15" t="s">
        <v>203</v>
      </c>
      <c r="F2272">
        <v>45</v>
      </c>
      <c r="G2272">
        <v>2</v>
      </c>
      <c r="H2272">
        <v>50</v>
      </c>
      <c r="I2272" s="15" t="s">
        <v>1845</v>
      </c>
    </row>
    <row r="2273" spans="1:9" x14ac:dyDescent="0.25">
      <c r="A2273" s="1">
        <v>46158</v>
      </c>
      <c r="B2273">
        <v>72</v>
      </c>
      <c r="C2273" s="15" t="s">
        <v>1070</v>
      </c>
      <c r="D2273" s="15" t="s">
        <v>124</v>
      </c>
      <c r="E2273" s="15" t="s">
        <v>296</v>
      </c>
      <c r="F2273">
        <v>28</v>
      </c>
      <c r="G2273">
        <v>4</v>
      </c>
      <c r="H2273">
        <v>50</v>
      </c>
      <c r="I2273" s="15" t="s">
        <v>1846</v>
      </c>
    </row>
    <row r="2274" spans="1:9" x14ac:dyDescent="0.25">
      <c r="A2274" s="1">
        <v>46158</v>
      </c>
      <c r="B2274">
        <v>73</v>
      </c>
      <c r="C2274" s="15" t="s">
        <v>1727</v>
      </c>
      <c r="D2274" s="15" t="s">
        <v>317</v>
      </c>
      <c r="E2274" s="15" t="s">
        <v>290</v>
      </c>
      <c r="F2274">
        <v>12</v>
      </c>
      <c r="G2274">
        <v>19</v>
      </c>
      <c r="H2274">
        <v>49</v>
      </c>
      <c r="I2274" s="15" t="s">
        <v>1847</v>
      </c>
    </row>
    <row r="2275" spans="1:9" x14ac:dyDescent="0.25">
      <c r="A2275" s="1">
        <v>46158</v>
      </c>
      <c r="B2275">
        <v>74</v>
      </c>
      <c r="C2275" s="15" t="s">
        <v>1848</v>
      </c>
      <c r="D2275" s="15" t="s">
        <v>1849</v>
      </c>
      <c r="E2275" s="15" t="s">
        <v>22</v>
      </c>
      <c r="F2275">
        <v>74</v>
      </c>
      <c r="G2275">
        <v>1</v>
      </c>
      <c r="H2275">
        <v>49</v>
      </c>
      <c r="I2275" s="15" t="s">
        <v>1850</v>
      </c>
    </row>
    <row r="2276" spans="1:9" x14ac:dyDescent="0.25">
      <c r="A2276" s="1">
        <v>46158</v>
      </c>
      <c r="B2276">
        <v>75</v>
      </c>
      <c r="C2276" s="15" t="s">
        <v>140</v>
      </c>
      <c r="D2276" s="15" t="s">
        <v>141</v>
      </c>
      <c r="E2276" s="15" t="s">
        <v>320</v>
      </c>
      <c r="F2276">
        <v>56</v>
      </c>
      <c r="G2276">
        <v>8</v>
      </c>
      <c r="H2276">
        <v>48</v>
      </c>
      <c r="I2276" s="15" t="s">
        <v>1851</v>
      </c>
    </row>
    <row r="2277" spans="1:9" x14ac:dyDescent="0.25">
      <c r="A2277" s="1">
        <v>46158</v>
      </c>
      <c r="B2277">
        <v>76</v>
      </c>
      <c r="C2277" s="15" t="s">
        <v>221</v>
      </c>
      <c r="D2277" s="15" t="s">
        <v>73</v>
      </c>
      <c r="E2277" s="15" t="s">
        <v>300</v>
      </c>
      <c r="F2277">
        <v>46</v>
      </c>
      <c r="G2277">
        <v>7</v>
      </c>
      <c r="H2277">
        <v>48</v>
      </c>
      <c r="I2277" s="15" t="s">
        <v>1852</v>
      </c>
    </row>
    <row r="2278" spans="1:9" x14ac:dyDescent="0.25">
      <c r="A2278" s="1">
        <v>46158</v>
      </c>
      <c r="B2278">
        <v>77</v>
      </c>
      <c r="C2278" s="15" t="s">
        <v>248</v>
      </c>
      <c r="D2278" s="15" t="s">
        <v>249</v>
      </c>
      <c r="E2278" s="15" t="s">
        <v>579</v>
      </c>
      <c r="F2278">
        <v>64</v>
      </c>
      <c r="G2278">
        <v>8</v>
      </c>
      <c r="H2278">
        <v>47</v>
      </c>
      <c r="I2278" s="15" t="s">
        <v>1853</v>
      </c>
    </row>
    <row r="2279" spans="1:9" x14ac:dyDescent="0.25">
      <c r="A2279" s="1">
        <v>46158</v>
      </c>
      <c r="B2279">
        <v>78</v>
      </c>
      <c r="C2279" s="15" t="s">
        <v>182</v>
      </c>
      <c r="D2279" s="15" t="s">
        <v>183</v>
      </c>
      <c r="E2279" s="15" t="s">
        <v>264</v>
      </c>
      <c r="F2279">
        <v>67</v>
      </c>
      <c r="G2279">
        <v>4</v>
      </c>
      <c r="H2279">
        <v>46</v>
      </c>
      <c r="I2279" s="15" t="s">
        <v>1854</v>
      </c>
    </row>
    <row r="2280" spans="1:9" x14ac:dyDescent="0.25">
      <c r="A2280" s="1">
        <v>46158</v>
      </c>
      <c r="B2280">
        <v>79</v>
      </c>
      <c r="C2280" s="15" t="s">
        <v>162</v>
      </c>
      <c r="D2280" s="15" t="s">
        <v>163</v>
      </c>
      <c r="E2280" s="15" t="s">
        <v>569</v>
      </c>
      <c r="F2280">
        <v>79</v>
      </c>
      <c r="G2280">
        <v>5</v>
      </c>
      <c r="H2280">
        <v>46</v>
      </c>
      <c r="I2280" s="15" t="s">
        <v>1855</v>
      </c>
    </row>
    <row r="2281" spans="1:9" x14ac:dyDescent="0.25">
      <c r="A2281" s="1">
        <v>46158</v>
      </c>
      <c r="B2281">
        <v>80</v>
      </c>
      <c r="C2281" s="15" t="s">
        <v>1765</v>
      </c>
      <c r="D2281" s="15" t="s">
        <v>1766</v>
      </c>
      <c r="E2281" s="15" t="s">
        <v>22</v>
      </c>
      <c r="F2281">
        <v>50</v>
      </c>
      <c r="G2281">
        <v>3</v>
      </c>
      <c r="H2281">
        <v>45</v>
      </c>
      <c r="I2281" s="15" t="s">
        <v>1856</v>
      </c>
    </row>
    <row r="2282" spans="1:9" x14ac:dyDescent="0.25">
      <c r="A2282" s="1">
        <v>46158</v>
      </c>
      <c r="B2282">
        <v>81</v>
      </c>
      <c r="C2282" s="15" t="s">
        <v>1763</v>
      </c>
      <c r="D2282" s="15" t="s">
        <v>156</v>
      </c>
      <c r="E2282" s="15" t="s">
        <v>226</v>
      </c>
      <c r="F2282">
        <v>48</v>
      </c>
      <c r="G2282">
        <v>2</v>
      </c>
      <c r="H2282">
        <v>45</v>
      </c>
      <c r="I2282" s="15" t="s">
        <v>1857</v>
      </c>
    </row>
    <row r="2283" spans="1:9" x14ac:dyDescent="0.25">
      <c r="A2283" s="1">
        <v>46158</v>
      </c>
      <c r="B2283">
        <v>82</v>
      </c>
      <c r="C2283" s="15" t="s">
        <v>244</v>
      </c>
      <c r="D2283" s="15" t="s">
        <v>245</v>
      </c>
      <c r="E2283" s="15" t="s">
        <v>334</v>
      </c>
      <c r="F2283">
        <v>70</v>
      </c>
      <c r="G2283">
        <v>5</v>
      </c>
      <c r="H2283">
        <v>44</v>
      </c>
      <c r="I2283" s="15" t="s">
        <v>1858</v>
      </c>
    </row>
    <row r="2284" spans="1:9" x14ac:dyDescent="0.25">
      <c r="A2284" s="1">
        <v>46158</v>
      </c>
      <c r="B2284">
        <v>83</v>
      </c>
      <c r="C2284" s="15" t="s">
        <v>1761</v>
      </c>
      <c r="D2284" s="15" t="s">
        <v>156</v>
      </c>
      <c r="E2284" s="15" t="s">
        <v>286</v>
      </c>
      <c r="F2284">
        <v>65</v>
      </c>
      <c r="G2284">
        <v>2</v>
      </c>
      <c r="H2284">
        <v>44</v>
      </c>
      <c r="I2284" s="15" t="s">
        <v>1859</v>
      </c>
    </row>
    <row r="2285" spans="1:9" x14ac:dyDescent="0.25">
      <c r="A2285" s="1">
        <v>46158</v>
      </c>
      <c r="B2285">
        <v>84</v>
      </c>
      <c r="C2285" s="15" t="s">
        <v>1860</v>
      </c>
      <c r="D2285" s="15" t="s">
        <v>1861</v>
      </c>
      <c r="E2285" s="15" t="s">
        <v>22</v>
      </c>
      <c r="F2285">
        <v>84</v>
      </c>
      <c r="G2285">
        <v>1</v>
      </c>
      <c r="H2285">
        <v>43</v>
      </c>
      <c r="I2285" s="15" t="s">
        <v>1862</v>
      </c>
    </row>
    <row r="2286" spans="1:9" x14ac:dyDescent="0.25">
      <c r="A2286" s="1">
        <v>46158</v>
      </c>
      <c r="B2286">
        <v>85</v>
      </c>
      <c r="C2286" s="15" t="s">
        <v>339</v>
      </c>
      <c r="D2286" s="15" t="s">
        <v>340</v>
      </c>
      <c r="E2286" s="15" t="s">
        <v>324</v>
      </c>
      <c r="F2286">
        <v>57</v>
      </c>
      <c r="G2286">
        <v>9</v>
      </c>
      <c r="H2286">
        <v>42</v>
      </c>
      <c r="I2286" s="15" t="s">
        <v>1863</v>
      </c>
    </row>
    <row r="2287" spans="1:9" x14ac:dyDescent="0.25">
      <c r="A2287" s="1">
        <v>46158</v>
      </c>
      <c r="B2287">
        <v>86</v>
      </c>
      <c r="C2287" s="15" t="s">
        <v>240</v>
      </c>
      <c r="D2287" s="15" t="s">
        <v>241</v>
      </c>
      <c r="E2287" s="15" t="s">
        <v>476</v>
      </c>
      <c r="F2287">
        <v>81</v>
      </c>
      <c r="G2287">
        <v>5</v>
      </c>
      <c r="H2287">
        <v>41</v>
      </c>
      <c r="I2287" s="15" t="s">
        <v>1864</v>
      </c>
    </row>
    <row r="2288" spans="1:9" x14ac:dyDescent="0.25">
      <c r="A2288" s="1">
        <v>46158</v>
      </c>
      <c r="B2288">
        <v>87</v>
      </c>
      <c r="C2288" s="15" t="s">
        <v>1865</v>
      </c>
      <c r="D2288" s="15" t="s">
        <v>399</v>
      </c>
      <c r="E2288" s="15" t="s">
        <v>22</v>
      </c>
      <c r="F2288">
        <v>87</v>
      </c>
      <c r="G2288">
        <v>1</v>
      </c>
      <c r="H2288">
        <v>41</v>
      </c>
      <c r="I2288" s="15" t="s">
        <v>1866</v>
      </c>
    </row>
    <row r="2289" spans="1:9" x14ac:dyDescent="0.25">
      <c r="A2289" s="1">
        <v>46158</v>
      </c>
      <c r="B2289">
        <v>88</v>
      </c>
      <c r="C2289" s="15" t="s">
        <v>1867</v>
      </c>
      <c r="D2289" s="15" t="s">
        <v>156</v>
      </c>
      <c r="E2289" s="15" t="s">
        <v>234</v>
      </c>
      <c r="F2289">
        <v>56</v>
      </c>
      <c r="G2289">
        <v>2</v>
      </c>
      <c r="H2289">
        <v>41</v>
      </c>
      <c r="I2289" s="15" t="s">
        <v>1868</v>
      </c>
    </row>
    <row r="2290" spans="1:9" x14ac:dyDescent="0.25">
      <c r="A2290" s="1">
        <v>46158</v>
      </c>
      <c r="B2290">
        <v>89</v>
      </c>
      <c r="C2290" s="15" t="s">
        <v>1869</v>
      </c>
      <c r="D2290" s="15" t="s">
        <v>156</v>
      </c>
      <c r="E2290" s="15" t="s">
        <v>214</v>
      </c>
      <c r="F2290">
        <v>51</v>
      </c>
      <c r="G2290">
        <v>2</v>
      </c>
      <c r="H2290">
        <v>41</v>
      </c>
      <c r="I2290" s="15" t="s">
        <v>1870</v>
      </c>
    </row>
    <row r="2291" spans="1:9" x14ac:dyDescent="0.25">
      <c r="A2291" s="1">
        <v>46158</v>
      </c>
      <c r="B2291">
        <v>90</v>
      </c>
      <c r="C2291" s="15" t="s">
        <v>1736</v>
      </c>
      <c r="D2291" s="15" t="s">
        <v>1737</v>
      </c>
      <c r="E2291" s="15" t="s">
        <v>22</v>
      </c>
      <c r="F2291">
        <v>90</v>
      </c>
      <c r="G2291">
        <v>1</v>
      </c>
      <c r="H2291">
        <v>39</v>
      </c>
      <c r="I2291" s="15" t="s">
        <v>1871</v>
      </c>
    </row>
    <row r="2292" spans="1:9" x14ac:dyDescent="0.25">
      <c r="A2292" s="1">
        <v>46158</v>
      </c>
      <c r="B2292">
        <v>91</v>
      </c>
      <c r="C2292" s="15" t="s">
        <v>1713</v>
      </c>
      <c r="D2292" s="15" t="s">
        <v>1714</v>
      </c>
      <c r="E2292" s="15" t="s">
        <v>598</v>
      </c>
      <c r="F2292">
        <v>57</v>
      </c>
      <c r="G2292">
        <v>4</v>
      </c>
      <c r="H2292">
        <v>38</v>
      </c>
      <c r="I2292" s="15" t="s">
        <v>1872</v>
      </c>
    </row>
    <row r="2293" spans="1:9" x14ac:dyDescent="0.25">
      <c r="A2293" s="1">
        <v>46158</v>
      </c>
      <c r="B2293">
        <v>92</v>
      </c>
      <c r="C2293" s="15" t="s">
        <v>197</v>
      </c>
      <c r="D2293" s="15" t="s">
        <v>198</v>
      </c>
      <c r="E2293" s="15" t="s">
        <v>497</v>
      </c>
      <c r="F2293">
        <v>76</v>
      </c>
      <c r="G2293">
        <v>4</v>
      </c>
      <c r="H2293">
        <v>38</v>
      </c>
      <c r="I2293" s="15" t="s">
        <v>1873</v>
      </c>
    </row>
    <row r="2294" spans="1:9" x14ac:dyDescent="0.25">
      <c r="A2294" s="1">
        <v>46158</v>
      </c>
      <c r="B2294">
        <v>93</v>
      </c>
      <c r="C2294" s="15" t="s">
        <v>1874</v>
      </c>
      <c r="D2294" s="15" t="s">
        <v>1875</v>
      </c>
      <c r="E2294" s="15" t="s">
        <v>345</v>
      </c>
      <c r="F2294">
        <v>12</v>
      </c>
      <c r="G2294">
        <v>20</v>
      </c>
      <c r="H2294">
        <v>38</v>
      </c>
      <c r="I2294" s="15" t="s">
        <v>1876</v>
      </c>
    </row>
    <row r="2295" spans="1:9" x14ac:dyDescent="0.25">
      <c r="A2295" s="1">
        <v>46158</v>
      </c>
      <c r="B2295">
        <v>94</v>
      </c>
      <c r="C2295" s="15" t="s">
        <v>603</v>
      </c>
      <c r="D2295" s="15" t="s">
        <v>604</v>
      </c>
      <c r="E2295" s="15" t="s">
        <v>22</v>
      </c>
      <c r="F2295">
        <v>94</v>
      </c>
      <c r="G2295">
        <v>1</v>
      </c>
      <c r="H2295">
        <v>38</v>
      </c>
      <c r="I2295" s="15" t="s">
        <v>1877</v>
      </c>
    </row>
    <row r="2296" spans="1:9" x14ac:dyDescent="0.25">
      <c r="A2296" s="1">
        <v>46158</v>
      </c>
      <c r="B2296">
        <v>95</v>
      </c>
      <c r="C2296" s="15" t="s">
        <v>1878</v>
      </c>
      <c r="D2296" s="15" t="s">
        <v>156</v>
      </c>
      <c r="E2296" s="15" t="s">
        <v>351</v>
      </c>
      <c r="F2296">
        <v>81</v>
      </c>
      <c r="G2296">
        <v>2</v>
      </c>
      <c r="H2296">
        <v>38</v>
      </c>
      <c r="I2296" s="15" t="s">
        <v>1879</v>
      </c>
    </row>
    <row r="2297" spans="1:9" x14ac:dyDescent="0.25">
      <c r="A2297" s="1">
        <v>46158</v>
      </c>
      <c r="B2297">
        <v>96</v>
      </c>
      <c r="C2297" s="15" t="s">
        <v>1757</v>
      </c>
      <c r="D2297" s="15" t="s">
        <v>1758</v>
      </c>
      <c r="E2297" s="15" t="s">
        <v>482</v>
      </c>
      <c r="F2297">
        <v>21</v>
      </c>
      <c r="G2297">
        <v>6</v>
      </c>
      <c r="H2297">
        <v>36</v>
      </c>
      <c r="I2297" s="15" t="s">
        <v>1880</v>
      </c>
    </row>
    <row r="2298" spans="1:9" x14ac:dyDescent="0.25">
      <c r="A2298" s="1">
        <v>46158</v>
      </c>
      <c r="B2298">
        <v>97</v>
      </c>
      <c r="C2298" s="15" t="s">
        <v>258</v>
      </c>
      <c r="D2298" s="15" t="s">
        <v>259</v>
      </c>
      <c r="E2298" s="15" t="s">
        <v>22</v>
      </c>
      <c r="F2298">
        <v>97</v>
      </c>
      <c r="G2298">
        <v>1</v>
      </c>
      <c r="H2298">
        <v>36</v>
      </c>
      <c r="I2298" s="15" t="s">
        <v>1881</v>
      </c>
    </row>
    <row r="2299" spans="1:9" x14ac:dyDescent="0.25">
      <c r="A2299" s="1">
        <v>46158</v>
      </c>
      <c r="B2299">
        <v>98</v>
      </c>
      <c r="C2299" s="15" t="s">
        <v>1072</v>
      </c>
      <c r="D2299" s="15" t="s">
        <v>1073</v>
      </c>
      <c r="E2299" s="15" t="s">
        <v>328</v>
      </c>
      <c r="F2299">
        <v>82</v>
      </c>
      <c r="G2299">
        <v>7</v>
      </c>
      <c r="H2299">
        <v>34</v>
      </c>
      <c r="I2299" s="15" t="s">
        <v>1882</v>
      </c>
    </row>
    <row r="2300" spans="1:9" x14ac:dyDescent="0.25">
      <c r="A2300" s="1">
        <v>46158</v>
      </c>
      <c r="B2300">
        <v>99</v>
      </c>
      <c r="C2300" s="15" t="s">
        <v>1771</v>
      </c>
      <c r="D2300" s="15" t="s">
        <v>1772</v>
      </c>
      <c r="E2300" s="15" t="s">
        <v>469</v>
      </c>
      <c r="F2300">
        <v>63</v>
      </c>
      <c r="G2300">
        <v>7</v>
      </c>
      <c r="H2300">
        <v>32</v>
      </c>
      <c r="I2300" s="15" t="s">
        <v>1883</v>
      </c>
    </row>
    <row r="2301" spans="1:9" x14ac:dyDescent="0.25">
      <c r="A2301" s="1">
        <v>46158</v>
      </c>
      <c r="B2301">
        <v>100</v>
      </c>
      <c r="C2301" s="15" t="s">
        <v>832</v>
      </c>
      <c r="D2301" s="15" t="s">
        <v>833</v>
      </c>
      <c r="E2301" s="15" t="s">
        <v>22</v>
      </c>
      <c r="F2301">
        <v>84</v>
      </c>
      <c r="G2301">
        <v>6</v>
      </c>
      <c r="H2301">
        <v>32</v>
      </c>
      <c r="I2301" s="15" t="s">
        <v>1884</v>
      </c>
    </row>
    <row r="2302" spans="1:9" x14ac:dyDescent="0.25">
      <c r="A2302" s="1">
        <v>46151</v>
      </c>
      <c r="B2302">
        <v>1</v>
      </c>
      <c r="C2302" s="15" t="s">
        <v>9</v>
      </c>
      <c r="D2302" s="15" t="s">
        <v>10</v>
      </c>
      <c r="E2302" s="15" t="s">
        <v>19</v>
      </c>
      <c r="F2302">
        <v>1</v>
      </c>
      <c r="G2302">
        <v>28</v>
      </c>
      <c r="H2302">
        <v>300</v>
      </c>
      <c r="I2302" s="15" t="s">
        <v>1885</v>
      </c>
    </row>
    <row r="2303" spans="1:9" x14ac:dyDescent="0.25">
      <c r="A2303" s="1">
        <v>46151</v>
      </c>
      <c r="B2303">
        <v>2</v>
      </c>
      <c r="C2303" s="15" t="s">
        <v>54</v>
      </c>
      <c r="D2303" s="15" t="s">
        <v>51</v>
      </c>
      <c r="E2303" s="15" t="s">
        <v>26</v>
      </c>
      <c r="F2303">
        <v>1</v>
      </c>
      <c r="G2303">
        <v>16</v>
      </c>
      <c r="H2303">
        <v>202</v>
      </c>
      <c r="I2303" s="15" t="s">
        <v>1886</v>
      </c>
    </row>
    <row r="2304" spans="1:9" x14ac:dyDescent="0.25">
      <c r="A2304" s="1">
        <v>46151</v>
      </c>
      <c r="B2304">
        <v>3</v>
      </c>
      <c r="C2304" s="15" t="s">
        <v>47</v>
      </c>
      <c r="D2304" s="15" t="s">
        <v>41</v>
      </c>
      <c r="E2304" s="15" t="s">
        <v>34</v>
      </c>
      <c r="F2304">
        <v>2</v>
      </c>
      <c r="G2304">
        <v>36</v>
      </c>
      <c r="H2304">
        <v>196</v>
      </c>
      <c r="I2304" s="15" t="s">
        <v>1887</v>
      </c>
    </row>
    <row r="2305" spans="1:9" x14ac:dyDescent="0.25">
      <c r="A2305" s="1">
        <v>46151</v>
      </c>
      <c r="B2305">
        <v>4</v>
      </c>
      <c r="C2305" s="15" t="s">
        <v>57</v>
      </c>
      <c r="D2305" s="15" t="s">
        <v>58</v>
      </c>
      <c r="E2305" s="15" t="s">
        <v>11</v>
      </c>
      <c r="F2305">
        <v>1</v>
      </c>
      <c r="G2305">
        <v>2</v>
      </c>
      <c r="H2305">
        <v>196</v>
      </c>
      <c r="I2305" s="15" t="s">
        <v>1888</v>
      </c>
    </row>
    <row r="2306" spans="1:9" x14ac:dyDescent="0.25">
      <c r="A2306" s="1">
        <v>46151</v>
      </c>
      <c r="B2306">
        <v>5</v>
      </c>
      <c r="C2306" s="15" t="s">
        <v>44</v>
      </c>
      <c r="D2306" s="15" t="s">
        <v>10</v>
      </c>
      <c r="E2306" s="15" t="s">
        <v>30</v>
      </c>
      <c r="F2306">
        <v>4</v>
      </c>
      <c r="G2306">
        <v>11</v>
      </c>
      <c r="H2306">
        <v>195</v>
      </c>
      <c r="I2306" s="15" t="s">
        <v>1889</v>
      </c>
    </row>
    <row r="2307" spans="1:9" x14ac:dyDescent="0.25">
      <c r="A2307" s="1">
        <v>46151</v>
      </c>
      <c r="B2307">
        <v>6</v>
      </c>
      <c r="C2307" s="15" t="s">
        <v>40</v>
      </c>
      <c r="D2307" s="15" t="s">
        <v>41</v>
      </c>
      <c r="E2307" s="15" t="s">
        <v>42</v>
      </c>
      <c r="F2307">
        <v>6</v>
      </c>
      <c r="G2307">
        <v>31</v>
      </c>
      <c r="H2307">
        <v>183</v>
      </c>
      <c r="I2307" s="15" t="s">
        <v>1890</v>
      </c>
    </row>
    <row r="2308" spans="1:9" x14ac:dyDescent="0.25">
      <c r="A2308" s="1">
        <v>46151</v>
      </c>
      <c r="B2308">
        <v>7</v>
      </c>
      <c r="C2308" s="15" t="s">
        <v>32</v>
      </c>
      <c r="D2308" s="15" t="s">
        <v>33</v>
      </c>
      <c r="E2308" s="15" t="s">
        <v>22</v>
      </c>
      <c r="F2308">
        <v>7</v>
      </c>
      <c r="G2308">
        <v>1</v>
      </c>
      <c r="H2308">
        <v>179</v>
      </c>
      <c r="I2308" s="15" t="s">
        <v>1891</v>
      </c>
    </row>
    <row r="2309" spans="1:9" x14ac:dyDescent="0.25">
      <c r="A2309" s="1">
        <v>46151</v>
      </c>
      <c r="B2309">
        <v>8</v>
      </c>
      <c r="C2309" s="15" t="s">
        <v>1644</v>
      </c>
      <c r="D2309" s="15" t="s">
        <v>399</v>
      </c>
      <c r="E2309" s="15" t="s">
        <v>38</v>
      </c>
      <c r="F2309">
        <v>1</v>
      </c>
      <c r="G2309">
        <v>63</v>
      </c>
      <c r="H2309">
        <v>178</v>
      </c>
      <c r="I2309" s="15" t="s">
        <v>1892</v>
      </c>
    </row>
    <row r="2310" spans="1:9" x14ac:dyDescent="0.25">
      <c r="A2310" s="1">
        <v>46151</v>
      </c>
      <c r="B2310">
        <v>9</v>
      </c>
      <c r="C2310" s="15" t="s">
        <v>209</v>
      </c>
      <c r="D2310" s="15" t="s">
        <v>156</v>
      </c>
      <c r="E2310" s="15" t="s">
        <v>22</v>
      </c>
      <c r="F2310">
        <v>9</v>
      </c>
      <c r="G2310">
        <v>1</v>
      </c>
      <c r="H2310">
        <v>175</v>
      </c>
      <c r="I2310" s="15" t="s">
        <v>1893</v>
      </c>
    </row>
    <row r="2311" spans="1:9" x14ac:dyDescent="0.25">
      <c r="A2311" s="1">
        <v>46151</v>
      </c>
      <c r="B2311">
        <v>10</v>
      </c>
      <c r="C2311" s="15" t="s">
        <v>1198</v>
      </c>
      <c r="D2311" s="15" t="s">
        <v>1199</v>
      </c>
      <c r="E2311" s="15" t="s">
        <v>48</v>
      </c>
      <c r="F2311">
        <v>6</v>
      </c>
      <c r="G2311">
        <v>46</v>
      </c>
      <c r="H2311">
        <v>171</v>
      </c>
      <c r="I2311" s="15" t="s">
        <v>1894</v>
      </c>
    </row>
    <row r="2312" spans="1:9" x14ac:dyDescent="0.25">
      <c r="A2312" s="1">
        <v>46151</v>
      </c>
      <c r="B2312">
        <v>11</v>
      </c>
      <c r="C2312" s="15" t="s">
        <v>912</v>
      </c>
      <c r="D2312" s="15" t="s">
        <v>156</v>
      </c>
      <c r="E2312" s="15" t="s">
        <v>195</v>
      </c>
      <c r="F2312">
        <v>6</v>
      </c>
      <c r="G2312">
        <v>13</v>
      </c>
      <c r="H2312">
        <v>162</v>
      </c>
      <c r="I2312" s="15" t="s">
        <v>1895</v>
      </c>
    </row>
    <row r="2313" spans="1:9" x14ac:dyDescent="0.25">
      <c r="A2313" s="1">
        <v>46151</v>
      </c>
      <c r="B2313">
        <v>12</v>
      </c>
      <c r="C2313" s="15" t="s">
        <v>1658</v>
      </c>
      <c r="D2313" s="15" t="s">
        <v>263</v>
      </c>
      <c r="E2313" s="15" t="s">
        <v>15</v>
      </c>
      <c r="F2313">
        <v>2</v>
      </c>
      <c r="G2313">
        <v>32</v>
      </c>
      <c r="H2313">
        <v>154</v>
      </c>
      <c r="I2313" s="15" t="s">
        <v>1896</v>
      </c>
    </row>
    <row r="2314" spans="1:9" x14ac:dyDescent="0.25">
      <c r="A2314" s="1">
        <v>46151</v>
      </c>
      <c r="B2314">
        <v>13</v>
      </c>
      <c r="C2314" s="15" t="s">
        <v>1652</v>
      </c>
      <c r="D2314" s="15" t="s">
        <v>1653</v>
      </c>
      <c r="E2314" s="15" t="s">
        <v>45</v>
      </c>
      <c r="F2314">
        <v>1</v>
      </c>
      <c r="G2314">
        <v>45</v>
      </c>
      <c r="H2314">
        <v>146</v>
      </c>
      <c r="I2314" s="15" t="s">
        <v>1897</v>
      </c>
    </row>
    <row r="2315" spans="1:9" x14ac:dyDescent="0.25">
      <c r="A2315" s="1">
        <v>46151</v>
      </c>
      <c r="B2315">
        <v>14</v>
      </c>
      <c r="C2315" s="15" t="s">
        <v>1403</v>
      </c>
      <c r="D2315" s="15" t="s">
        <v>156</v>
      </c>
      <c r="E2315" s="15" t="s">
        <v>22</v>
      </c>
      <c r="F2315">
        <v>14</v>
      </c>
      <c r="G2315">
        <v>1</v>
      </c>
      <c r="H2315">
        <v>145</v>
      </c>
      <c r="I2315" s="15" t="s">
        <v>1898</v>
      </c>
    </row>
    <row r="2316" spans="1:9" x14ac:dyDescent="0.25">
      <c r="A2316" s="1">
        <v>46151</v>
      </c>
      <c r="B2316">
        <v>15</v>
      </c>
      <c r="C2316" s="15" t="s">
        <v>108</v>
      </c>
      <c r="D2316" s="15" t="s">
        <v>109</v>
      </c>
      <c r="E2316" s="15" t="s">
        <v>59</v>
      </c>
      <c r="F2316">
        <v>6</v>
      </c>
      <c r="G2316">
        <v>17</v>
      </c>
      <c r="H2316">
        <v>137</v>
      </c>
      <c r="I2316" s="15" t="s">
        <v>1899</v>
      </c>
    </row>
    <row r="2317" spans="1:9" x14ac:dyDescent="0.25">
      <c r="A2317" s="1">
        <v>46151</v>
      </c>
      <c r="B2317">
        <v>16</v>
      </c>
      <c r="C2317" s="15" t="s">
        <v>1409</v>
      </c>
      <c r="D2317" s="15" t="s">
        <v>156</v>
      </c>
      <c r="E2317" s="15" t="s">
        <v>22</v>
      </c>
      <c r="F2317">
        <v>16</v>
      </c>
      <c r="G2317">
        <v>1</v>
      </c>
      <c r="H2317">
        <v>135</v>
      </c>
      <c r="I2317" s="15" t="s">
        <v>1900</v>
      </c>
    </row>
    <row r="2318" spans="1:9" x14ac:dyDescent="0.25">
      <c r="A2318" s="1">
        <v>46151</v>
      </c>
      <c r="B2318">
        <v>17</v>
      </c>
      <c r="C2318" s="15" t="s">
        <v>1655</v>
      </c>
      <c r="D2318" s="15" t="s">
        <v>25</v>
      </c>
      <c r="E2318" s="15" t="s">
        <v>63</v>
      </c>
      <c r="F2318">
        <v>1</v>
      </c>
      <c r="G2318">
        <v>30</v>
      </c>
      <c r="H2318">
        <v>133</v>
      </c>
      <c r="I2318" s="15" t="s">
        <v>1901</v>
      </c>
    </row>
    <row r="2319" spans="1:9" x14ac:dyDescent="0.25">
      <c r="A2319" s="1">
        <v>46151</v>
      </c>
      <c r="B2319">
        <v>18</v>
      </c>
      <c r="C2319" s="15" t="s">
        <v>36</v>
      </c>
      <c r="D2319" s="15" t="s">
        <v>37</v>
      </c>
      <c r="E2319" s="15" t="s">
        <v>70</v>
      </c>
      <c r="F2319">
        <v>15</v>
      </c>
      <c r="G2319">
        <v>31</v>
      </c>
      <c r="H2319">
        <v>132</v>
      </c>
      <c r="I2319" s="15" t="s">
        <v>1902</v>
      </c>
    </row>
    <row r="2320" spans="1:9" x14ac:dyDescent="0.25">
      <c r="A2320" s="1">
        <v>46151</v>
      </c>
      <c r="B2320">
        <v>19</v>
      </c>
      <c r="C2320" s="15" t="s">
        <v>1510</v>
      </c>
      <c r="D2320" s="15" t="s">
        <v>156</v>
      </c>
      <c r="E2320" s="15" t="s">
        <v>22</v>
      </c>
      <c r="F2320">
        <v>19</v>
      </c>
      <c r="G2320">
        <v>1</v>
      </c>
      <c r="H2320">
        <v>131</v>
      </c>
      <c r="I2320" s="15" t="s">
        <v>1903</v>
      </c>
    </row>
    <row r="2321" spans="1:9" x14ac:dyDescent="0.25">
      <c r="A2321" s="1">
        <v>46151</v>
      </c>
      <c r="B2321">
        <v>20</v>
      </c>
      <c r="C2321" s="15" t="s">
        <v>50</v>
      </c>
      <c r="D2321" s="15" t="s">
        <v>51</v>
      </c>
      <c r="E2321" s="15" t="s">
        <v>66</v>
      </c>
      <c r="F2321">
        <v>4</v>
      </c>
      <c r="G2321">
        <v>9</v>
      </c>
      <c r="H2321">
        <v>131</v>
      </c>
      <c r="I2321" s="15" t="s">
        <v>1904</v>
      </c>
    </row>
    <row r="2322" spans="1:9" x14ac:dyDescent="0.25">
      <c r="A2322" s="1">
        <v>46151</v>
      </c>
      <c r="B2322">
        <v>21</v>
      </c>
      <c r="C2322" s="15" t="s">
        <v>1075</v>
      </c>
      <c r="D2322" s="15" t="s">
        <v>156</v>
      </c>
      <c r="E2322" s="15" t="s">
        <v>275</v>
      </c>
      <c r="F2322">
        <v>20</v>
      </c>
      <c r="G2322">
        <v>7</v>
      </c>
      <c r="H2322">
        <v>130</v>
      </c>
      <c r="I2322" s="15" t="s">
        <v>1905</v>
      </c>
    </row>
    <row r="2323" spans="1:9" x14ac:dyDescent="0.25">
      <c r="A2323" s="1">
        <v>46151</v>
      </c>
      <c r="B2323">
        <v>22</v>
      </c>
      <c r="C2323" s="15" t="s">
        <v>770</v>
      </c>
      <c r="D2323" s="15" t="s">
        <v>73</v>
      </c>
      <c r="E2323" s="15" t="s">
        <v>81</v>
      </c>
      <c r="F2323">
        <v>11</v>
      </c>
      <c r="G2323">
        <v>16</v>
      </c>
      <c r="H2323">
        <v>128</v>
      </c>
      <c r="I2323" s="15" t="s">
        <v>1906</v>
      </c>
    </row>
    <row r="2324" spans="1:9" x14ac:dyDescent="0.25">
      <c r="A2324" s="1">
        <v>46151</v>
      </c>
      <c r="B2324">
        <v>23</v>
      </c>
      <c r="C2324" s="15" t="s">
        <v>1711</v>
      </c>
      <c r="D2324" s="15" t="s">
        <v>156</v>
      </c>
      <c r="E2324" s="15" t="s">
        <v>22</v>
      </c>
      <c r="F2324">
        <v>23</v>
      </c>
      <c r="G2324">
        <v>1</v>
      </c>
      <c r="H2324">
        <v>123</v>
      </c>
      <c r="I2324" s="15" t="s">
        <v>1907</v>
      </c>
    </row>
    <row r="2325" spans="1:9" x14ac:dyDescent="0.25">
      <c r="A2325" s="1">
        <v>46151</v>
      </c>
      <c r="B2325">
        <v>24</v>
      </c>
      <c r="C2325" s="15" t="s">
        <v>1798</v>
      </c>
      <c r="D2325" s="15" t="s">
        <v>263</v>
      </c>
      <c r="E2325" s="15" t="s">
        <v>55</v>
      </c>
      <c r="F2325">
        <v>12</v>
      </c>
      <c r="G2325">
        <v>42</v>
      </c>
      <c r="H2325">
        <v>119</v>
      </c>
      <c r="I2325" s="15" t="s">
        <v>1908</v>
      </c>
    </row>
    <row r="2326" spans="1:9" x14ac:dyDescent="0.25">
      <c r="A2326" s="1">
        <v>46151</v>
      </c>
      <c r="B2326">
        <v>25</v>
      </c>
      <c r="C2326" s="15" t="s">
        <v>1661</v>
      </c>
      <c r="D2326" s="15" t="s">
        <v>25</v>
      </c>
      <c r="E2326" s="15" t="s">
        <v>77</v>
      </c>
      <c r="F2326">
        <v>1</v>
      </c>
      <c r="G2326">
        <v>30</v>
      </c>
      <c r="H2326">
        <v>117</v>
      </c>
      <c r="I2326" s="15" t="s">
        <v>1909</v>
      </c>
    </row>
    <row r="2327" spans="1:9" x14ac:dyDescent="0.25">
      <c r="A2327" s="1">
        <v>46151</v>
      </c>
      <c r="B2327">
        <v>26</v>
      </c>
      <c r="C2327" s="15" t="s">
        <v>252</v>
      </c>
      <c r="D2327" s="15" t="s">
        <v>156</v>
      </c>
      <c r="E2327" s="15" t="s">
        <v>22</v>
      </c>
      <c r="F2327">
        <v>26</v>
      </c>
      <c r="G2327">
        <v>1</v>
      </c>
      <c r="H2327">
        <v>114</v>
      </c>
      <c r="I2327" s="15" t="s">
        <v>1910</v>
      </c>
    </row>
    <row r="2328" spans="1:9" x14ac:dyDescent="0.25">
      <c r="A2328" s="1">
        <v>46151</v>
      </c>
      <c r="B2328">
        <v>27</v>
      </c>
      <c r="C2328" s="15" t="s">
        <v>104</v>
      </c>
      <c r="D2328" s="15" t="s">
        <v>105</v>
      </c>
      <c r="E2328" s="15" t="s">
        <v>114</v>
      </c>
      <c r="F2328">
        <v>16</v>
      </c>
      <c r="G2328">
        <v>12</v>
      </c>
      <c r="H2328">
        <v>111</v>
      </c>
      <c r="I2328" s="15" t="s">
        <v>1911</v>
      </c>
    </row>
    <row r="2329" spans="1:9" x14ac:dyDescent="0.25">
      <c r="A2329" s="1">
        <v>46151</v>
      </c>
      <c r="B2329">
        <v>28</v>
      </c>
      <c r="C2329" s="15" t="s">
        <v>1719</v>
      </c>
      <c r="D2329" s="15" t="s">
        <v>156</v>
      </c>
      <c r="E2329" s="15" t="s">
        <v>22</v>
      </c>
      <c r="F2329">
        <v>28</v>
      </c>
      <c r="G2329">
        <v>1</v>
      </c>
      <c r="H2329">
        <v>110</v>
      </c>
      <c r="I2329" s="15" t="s">
        <v>1912</v>
      </c>
    </row>
    <row r="2330" spans="1:9" x14ac:dyDescent="0.25">
      <c r="A2330" s="1">
        <v>46151</v>
      </c>
      <c r="B2330">
        <v>29</v>
      </c>
      <c r="C2330" s="15" t="s">
        <v>1739</v>
      </c>
      <c r="D2330" s="15" t="s">
        <v>156</v>
      </c>
      <c r="E2330" s="15" t="s">
        <v>22</v>
      </c>
      <c r="F2330">
        <v>29</v>
      </c>
      <c r="G2330">
        <v>1</v>
      </c>
      <c r="H2330">
        <v>109</v>
      </c>
      <c r="I2330" s="15" t="s">
        <v>1913</v>
      </c>
    </row>
    <row r="2331" spans="1:9" x14ac:dyDescent="0.25">
      <c r="A2331" s="1">
        <v>46151</v>
      </c>
      <c r="B2331">
        <v>30</v>
      </c>
      <c r="C2331" s="15" t="s">
        <v>136</v>
      </c>
      <c r="D2331" s="15" t="s">
        <v>137</v>
      </c>
      <c r="E2331" s="15" t="s">
        <v>110</v>
      </c>
      <c r="F2331">
        <v>22</v>
      </c>
      <c r="G2331">
        <v>12</v>
      </c>
      <c r="H2331">
        <v>107</v>
      </c>
      <c r="I2331" s="15" t="s">
        <v>1914</v>
      </c>
    </row>
    <row r="2332" spans="1:9" x14ac:dyDescent="0.25">
      <c r="A2332" s="1">
        <v>46151</v>
      </c>
      <c r="B2332">
        <v>31</v>
      </c>
      <c r="C2332" s="15" t="s">
        <v>72</v>
      </c>
      <c r="D2332" s="15" t="s">
        <v>73</v>
      </c>
      <c r="E2332" s="15" t="s">
        <v>125</v>
      </c>
      <c r="F2332">
        <v>12</v>
      </c>
      <c r="G2332">
        <v>11</v>
      </c>
      <c r="H2332">
        <v>104</v>
      </c>
      <c r="I2332" s="15" t="s">
        <v>1915</v>
      </c>
    </row>
    <row r="2333" spans="1:9" x14ac:dyDescent="0.25">
      <c r="A2333" s="1">
        <v>46151</v>
      </c>
      <c r="B2333">
        <v>32</v>
      </c>
      <c r="C2333" s="15" t="s">
        <v>322</v>
      </c>
      <c r="D2333" s="15" t="s">
        <v>323</v>
      </c>
      <c r="E2333" s="15" t="s">
        <v>102</v>
      </c>
      <c r="F2333">
        <v>1</v>
      </c>
      <c r="G2333">
        <v>6</v>
      </c>
      <c r="H2333">
        <v>101</v>
      </c>
      <c r="I2333" s="15" t="s">
        <v>1916</v>
      </c>
    </row>
    <row r="2334" spans="1:9" x14ac:dyDescent="0.25">
      <c r="A2334" s="1">
        <v>46151</v>
      </c>
      <c r="B2334">
        <v>33</v>
      </c>
      <c r="C2334" s="15" t="s">
        <v>110</v>
      </c>
      <c r="D2334" s="15" t="s">
        <v>156</v>
      </c>
      <c r="E2334" s="15" t="s">
        <v>22</v>
      </c>
      <c r="F2334">
        <v>33</v>
      </c>
      <c r="G2334">
        <v>1</v>
      </c>
      <c r="H2334">
        <v>99</v>
      </c>
      <c r="I2334" s="15" t="s">
        <v>1917</v>
      </c>
    </row>
    <row r="2335" spans="1:9" x14ac:dyDescent="0.25">
      <c r="A2335" s="1">
        <v>46151</v>
      </c>
      <c r="B2335">
        <v>34</v>
      </c>
      <c r="C2335" s="15" t="s">
        <v>1729</v>
      </c>
      <c r="D2335" s="15" t="s">
        <v>156</v>
      </c>
      <c r="E2335" s="15" t="s">
        <v>22</v>
      </c>
      <c r="F2335">
        <v>34</v>
      </c>
      <c r="G2335">
        <v>1</v>
      </c>
      <c r="H2335">
        <v>98</v>
      </c>
      <c r="I2335" s="15" t="s">
        <v>1918</v>
      </c>
    </row>
    <row r="2336" spans="1:9" x14ac:dyDescent="0.25">
      <c r="A2336" s="1">
        <v>46151</v>
      </c>
      <c r="B2336">
        <v>35</v>
      </c>
      <c r="C2336" s="15" t="s">
        <v>174</v>
      </c>
      <c r="D2336" s="15" t="s">
        <v>175</v>
      </c>
      <c r="E2336" s="15" t="s">
        <v>106</v>
      </c>
      <c r="F2336">
        <v>15</v>
      </c>
      <c r="G2336">
        <v>13</v>
      </c>
      <c r="H2336">
        <v>97</v>
      </c>
      <c r="I2336" s="15" t="s">
        <v>1919</v>
      </c>
    </row>
    <row r="2337" spans="1:9" x14ac:dyDescent="0.25">
      <c r="A2337" s="1">
        <v>46151</v>
      </c>
      <c r="B2337">
        <v>36</v>
      </c>
      <c r="C2337" s="15" t="s">
        <v>144</v>
      </c>
      <c r="D2337" s="15" t="s">
        <v>10</v>
      </c>
      <c r="E2337" s="15" t="s">
        <v>138</v>
      </c>
      <c r="F2337">
        <v>21</v>
      </c>
      <c r="G2337">
        <v>6</v>
      </c>
      <c r="H2337">
        <v>95</v>
      </c>
      <c r="I2337" s="15" t="s">
        <v>1920</v>
      </c>
    </row>
    <row r="2338" spans="1:9" x14ac:dyDescent="0.25">
      <c r="A2338" s="1">
        <v>46151</v>
      </c>
      <c r="B2338">
        <v>37</v>
      </c>
      <c r="C2338" s="15" t="s">
        <v>224</v>
      </c>
      <c r="D2338" s="15" t="s">
        <v>225</v>
      </c>
      <c r="E2338" s="15" t="s">
        <v>121</v>
      </c>
      <c r="F2338">
        <v>17</v>
      </c>
      <c r="G2338">
        <v>11</v>
      </c>
      <c r="H2338">
        <v>94</v>
      </c>
      <c r="I2338" s="15" t="s">
        <v>1921</v>
      </c>
    </row>
    <row r="2339" spans="1:9" x14ac:dyDescent="0.25">
      <c r="A2339" s="1">
        <v>46151</v>
      </c>
      <c r="B2339">
        <v>38</v>
      </c>
      <c r="C2339" s="15" t="s">
        <v>1202</v>
      </c>
      <c r="D2339" s="15" t="s">
        <v>413</v>
      </c>
      <c r="E2339" s="15" t="s">
        <v>22</v>
      </c>
      <c r="F2339">
        <v>1</v>
      </c>
      <c r="G2339">
        <v>26</v>
      </c>
      <c r="H2339">
        <v>94</v>
      </c>
      <c r="I2339" s="15" t="s">
        <v>1922</v>
      </c>
    </row>
    <row r="2340" spans="1:9" x14ac:dyDescent="0.25">
      <c r="A2340" s="1">
        <v>46151</v>
      </c>
      <c r="B2340">
        <v>39</v>
      </c>
      <c r="C2340" s="15" t="s">
        <v>1672</v>
      </c>
      <c r="D2340" s="15" t="s">
        <v>457</v>
      </c>
      <c r="E2340" s="15" t="s">
        <v>130</v>
      </c>
      <c r="F2340">
        <v>26</v>
      </c>
      <c r="G2340">
        <v>31</v>
      </c>
      <c r="H2340">
        <v>92</v>
      </c>
      <c r="I2340" s="15" t="s">
        <v>1923</v>
      </c>
    </row>
    <row r="2341" spans="1:9" x14ac:dyDescent="0.25">
      <c r="A2341" s="1">
        <v>46151</v>
      </c>
      <c r="B2341">
        <v>40</v>
      </c>
      <c r="C2341" s="15" t="s">
        <v>100</v>
      </c>
      <c r="D2341" s="15" t="s">
        <v>101</v>
      </c>
      <c r="E2341" s="15" t="s">
        <v>180</v>
      </c>
      <c r="F2341">
        <v>35</v>
      </c>
      <c r="G2341">
        <v>9</v>
      </c>
      <c r="H2341">
        <v>88</v>
      </c>
      <c r="I2341" s="15" t="s">
        <v>1924</v>
      </c>
    </row>
    <row r="2342" spans="1:9" x14ac:dyDescent="0.25">
      <c r="A2342" s="1">
        <v>46151</v>
      </c>
      <c r="B2342">
        <v>41</v>
      </c>
      <c r="C2342" s="15" t="s">
        <v>803</v>
      </c>
      <c r="D2342" s="15" t="s">
        <v>299</v>
      </c>
      <c r="E2342" s="15" t="s">
        <v>145</v>
      </c>
      <c r="F2342">
        <v>27</v>
      </c>
      <c r="G2342">
        <v>13</v>
      </c>
      <c r="H2342">
        <v>87</v>
      </c>
      <c r="I2342" s="15" t="s">
        <v>1925</v>
      </c>
    </row>
    <row r="2343" spans="1:9" x14ac:dyDescent="0.25">
      <c r="A2343" s="1">
        <v>46151</v>
      </c>
      <c r="B2343">
        <v>42</v>
      </c>
      <c r="C2343" s="15" t="s">
        <v>28</v>
      </c>
      <c r="D2343" s="15" t="s">
        <v>29</v>
      </c>
      <c r="E2343" s="15" t="s">
        <v>214</v>
      </c>
      <c r="F2343">
        <v>42</v>
      </c>
      <c r="G2343">
        <v>4</v>
      </c>
      <c r="H2343">
        <v>87</v>
      </c>
      <c r="I2343" s="15" t="s">
        <v>1926</v>
      </c>
    </row>
    <row r="2344" spans="1:9" x14ac:dyDescent="0.25">
      <c r="A2344" s="1">
        <v>46151</v>
      </c>
      <c r="B2344">
        <v>43</v>
      </c>
      <c r="C2344" s="15" t="s">
        <v>406</v>
      </c>
      <c r="D2344" s="15" t="s">
        <v>407</v>
      </c>
      <c r="E2344" s="15" t="s">
        <v>149</v>
      </c>
      <c r="F2344">
        <v>29</v>
      </c>
      <c r="G2344">
        <v>13</v>
      </c>
      <c r="H2344">
        <v>86</v>
      </c>
      <c r="I2344" s="15" t="s">
        <v>1927</v>
      </c>
    </row>
    <row r="2345" spans="1:9" x14ac:dyDescent="0.25">
      <c r="A2345" s="1">
        <v>46151</v>
      </c>
      <c r="B2345">
        <v>44</v>
      </c>
      <c r="C2345" s="15" t="s">
        <v>1517</v>
      </c>
      <c r="D2345" s="15" t="s">
        <v>156</v>
      </c>
      <c r="E2345" s="15" t="s">
        <v>22</v>
      </c>
      <c r="F2345">
        <v>44</v>
      </c>
      <c r="G2345">
        <v>1</v>
      </c>
      <c r="H2345">
        <v>86</v>
      </c>
      <c r="I2345" s="15" t="s">
        <v>1928</v>
      </c>
    </row>
    <row r="2346" spans="1:9" x14ac:dyDescent="0.25">
      <c r="A2346" s="1">
        <v>46151</v>
      </c>
      <c r="B2346">
        <v>45</v>
      </c>
      <c r="C2346" s="15" t="s">
        <v>1748</v>
      </c>
      <c r="D2346" s="15" t="s">
        <v>156</v>
      </c>
      <c r="E2346" s="15" t="s">
        <v>22</v>
      </c>
      <c r="F2346">
        <v>45</v>
      </c>
      <c r="G2346">
        <v>1</v>
      </c>
      <c r="H2346">
        <v>85</v>
      </c>
      <c r="I2346" s="15" t="s">
        <v>1929</v>
      </c>
    </row>
    <row r="2347" spans="1:9" x14ac:dyDescent="0.25">
      <c r="A2347" s="1">
        <v>46151</v>
      </c>
      <c r="B2347">
        <v>46</v>
      </c>
      <c r="C2347" s="15" t="s">
        <v>178</v>
      </c>
      <c r="D2347" s="15" t="s">
        <v>179</v>
      </c>
      <c r="E2347" s="15" t="s">
        <v>479</v>
      </c>
      <c r="F2347">
        <v>33</v>
      </c>
      <c r="G2347">
        <v>6</v>
      </c>
      <c r="H2347">
        <v>84</v>
      </c>
      <c r="I2347" s="15" t="s">
        <v>1930</v>
      </c>
    </row>
    <row r="2348" spans="1:9" x14ac:dyDescent="0.25">
      <c r="A2348" s="1">
        <v>46151</v>
      </c>
      <c r="B2348">
        <v>47</v>
      </c>
      <c r="C2348" s="15" t="s">
        <v>68</v>
      </c>
      <c r="D2348" s="15" t="s">
        <v>69</v>
      </c>
      <c r="E2348" s="15" t="s">
        <v>415</v>
      </c>
      <c r="F2348">
        <v>39</v>
      </c>
      <c r="G2348">
        <v>15</v>
      </c>
      <c r="H2348">
        <v>81</v>
      </c>
      <c r="I2348" s="15" t="s">
        <v>1931</v>
      </c>
    </row>
    <row r="2349" spans="1:9" x14ac:dyDescent="0.25">
      <c r="A2349" s="1">
        <v>46151</v>
      </c>
      <c r="B2349">
        <v>48</v>
      </c>
      <c r="C2349" s="15" t="s">
        <v>1763</v>
      </c>
      <c r="D2349" s="15" t="s">
        <v>156</v>
      </c>
      <c r="E2349" s="15" t="s">
        <v>22</v>
      </c>
      <c r="F2349">
        <v>48</v>
      </c>
      <c r="G2349">
        <v>1</v>
      </c>
      <c r="H2349">
        <v>80</v>
      </c>
      <c r="I2349" s="15" t="s">
        <v>1932</v>
      </c>
    </row>
    <row r="2350" spans="1:9" x14ac:dyDescent="0.25">
      <c r="A2350" s="1">
        <v>46151</v>
      </c>
      <c r="B2350">
        <v>49</v>
      </c>
      <c r="C2350" s="15" t="s">
        <v>393</v>
      </c>
      <c r="D2350" s="15" t="s">
        <v>394</v>
      </c>
      <c r="E2350" s="15" t="s">
        <v>157</v>
      </c>
      <c r="F2350">
        <v>4</v>
      </c>
      <c r="G2350">
        <v>8</v>
      </c>
      <c r="H2350">
        <v>79</v>
      </c>
      <c r="I2350" s="15" t="s">
        <v>1933</v>
      </c>
    </row>
    <row r="2351" spans="1:9" x14ac:dyDescent="0.25">
      <c r="A2351" s="1">
        <v>46151</v>
      </c>
      <c r="B2351">
        <v>50</v>
      </c>
      <c r="C2351" s="15" t="s">
        <v>1734</v>
      </c>
      <c r="D2351" s="15" t="s">
        <v>156</v>
      </c>
      <c r="E2351" s="15" t="s">
        <v>22</v>
      </c>
      <c r="F2351">
        <v>50</v>
      </c>
      <c r="G2351">
        <v>1</v>
      </c>
      <c r="H2351">
        <v>79</v>
      </c>
      <c r="I2351" s="15" t="s">
        <v>1934</v>
      </c>
    </row>
    <row r="2352" spans="1:9" x14ac:dyDescent="0.25">
      <c r="A2352" s="1">
        <v>46151</v>
      </c>
      <c r="B2352">
        <v>51</v>
      </c>
      <c r="C2352" s="15" t="s">
        <v>1869</v>
      </c>
      <c r="D2352" s="15" t="s">
        <v>156</v>
      </c>
      <c r="E2352" s="15" t="s">
        <v>22</v>
      </c>
      <c r="F2352">
        <v>51</v>
      </c>
      <c r="G2352">
        <v>1</v>
      </c>
      <c r="H2352">
        <v>78</v>
      </c>
      <c r="I2352" s="15" t="s">
        <v>1935</v>
      </c>
    </row>
    <row r="2353" spans="1:9" x14ac:dyDescent="0.25">
      <c r="A2353" s="1">
        <v>46151</v>
      </c>
      <c r="B2353">
        <v>52</v>
      </c>
      <c r="C2353" s="15" t="s">
        <v>1146</v>
      </c>
      <c r="D2353" s="15" t="s">
        <v>175</v>
      </c>
      <c r="E2353" s="15" t="s">
        <v>385</v>
      </c>
      <c r="F2353">
        <v>14</v>
      </c>
      <c r="G2353">
        <v>13</v>
      </c>
      <c r="H2353">
        <v>78</v>
      </c>
      <c r="I2353" s="15" t="s">
        <v>1936</v>
      </c>
    </row>
    <row r="2354" spans="1:9" x14ac:dyDescent="0.25">
      <c r="A2354" s="1">
        <v>46151</v>
      </c>
      <c r="B2354">
        <v>53</v>
      </c>
      <c r="C2354" s="15" t="s">
        <v>319</v>
      </c>
      <c r="D2354" s="15" t="s">
        <v>10</v>
      </c>
      <c r="E2354" s="15" t="s">
        <v>142</v>
      </c>
      <c r="F2354">
        <v>20</v>
      </c>
      <c r="G2354">
        <v>3</v>
      </c>
      <c r="H2354">
        <v>77</v>
      </c>
      <c r="I2354" s="15" t="s">
        <v>1937</v>
      </c>
    </row>
    <row r="2355" spans="1:9" x14ac:dyDescent="0.25">
      <c r="A2355" s="1">
        <v>46151</v>
      </c>
      <c r="B2355">
        <v>54</v>
      </c>
      <c r="C2355" s="15" t="s">
        <v>532</v>
      </c>
      <c r="D2355" s="15" t="s">
        <v>233</v>
      </c>
      <c r="E2355" s="15" t="s">
        <v>176</v>
      </c>
      <c r="F2355">
        <v>19</v>
      </c>
      <c r="G2355">
        <v>19</v>
      </c>
      <c r="H2355">
        <v>77</v>
      </c>
      <c r="I2355" s="15" t="s">
        <v>1938</v>
      </c>
    </row>
    <row r="2356" spans="1:9" x14ac:dyDescent="0.25">
      <c r="A2356" s="1">
        <v>46151</v>
      </c>
      <c r="B2356">
        <v>55</v>
      </c>
      <c r="C2356" s="15" t="s">
        <v>398</v>
      </c>
      <c r="D2356" s="15" t="s">
        <v>399</v>
      </c>
      <c r="E2356" s="15" t="s">
        <v>188</v>
      </c>
      <c r="F2356">
        <v>21</v>
      </c>
      <c r="G2356">
        <v>9</v>
      </c>
      <c r="H2356">
        <v>75</v>
      </c>
      <c r="I2356" s="15" t="s">
        <v>1939</v>
      </c>
    </row>
    <row r="2357" spans="1:9" x14ac:dyDescent="0.25">
      <c r="A2357" s="1">
        <v>46151</v>
      </c>
      <c r="B2357">
        <v>56</v>
      </c>
      <c r="C2357" s="15" t="s">
        <v>1867</v>
      </c>
      <c r="D2357" s="15" t="s">
        <v>156</v>
      </c>
      <c r="E2357" s="15" t="s">
        <v>22</v>
      </c>
      <c r="F2357">
        <v>56</v>
      </c>
      <c r="G2357">
        <v>1</v>
      </c>
      <c r="H2357">
        <v>74</v>
      </c>
      <c r="I2357" s="15" t="s">
        <v>1940</v>
      </c>
    </row>
    <row r="2358" spans="1:9" x14ac:dyDescent="0.25">
      <c r="A2358" s="1">
        <v>46151</v>
      </c>
      <c r="B2358">
        <v>57</v>
      </c>
      <c r="C2358" s="15" t="s">
        <v>1144</v>
      </c>
      <c r="D2358" s="15" t="s">
        <v>10</v>
      </c>
      <c r="E2358" s="15" t="s">
        <v>164</v>
      </c>
      <c r="F2358">
        <v>27</v>
      </c>
      <c r="G2358">
        <v>13</v>
      </c>
      <c r="H2358">
        <v>73</v>
      </c>
      <c r="I2358" s="15" t="s">
        <v>1941</v>
      </c>
    </row>
    <row r="2359" spans="1:9" x14ac:dyDescent="0.25">
      <c r="A2359" s="1">
        <v>46151</v>
      </c>
      <c r="B2359">
        <v>58</v>
      </c>
      <c r="C2359" s="15" t="s">
        <v>1245</v>
      </c>
      <c r="D2359" s="15" t="s">
        <v>1246</v>
      </c>
      <c r="E2359" s="15" t="s">
        <v>168</v>
      </c>
      <c r="F2359">
        <v>33</v>
      </c>
      <c r="G2359">
        <v>14</v>
      </c>
      <c r="H2359">
        <v>72</v>
      </c>
      <c r="I2359" s="15" t="s">
        <v>1942</v>
      </c>
    </row>
    <row r="2360" spans="1:9" x14ac:dyDescent="0.25">
      <c r="A2360" s="1">
        <v>46151</v>
      </c>
      <c r="B2360">
        <v>59</v>
      </c>
      <c r="C2360" s="15" t="s">
        <v>854</v>
      </c>
      <c r="D2360" s="15" t="s">
        <v>105</v>
      </c>
      <c r="E2360" s="15" t="s">
        <v>388</v>
      </c>
      <c r="F2360">
        <v>32</v>
      </c>
      <c r="G2360">
        <v>10</v>
      </c>
      <c r="H2360">
        <v>71</v>
      </c>
      <c r="I2360" s="15" t="s">
        <v>1943</v>
      </c>
    </row>
    <row r="2361" spans="1:9" x14ac:dyDescent="0.25">
      <c r="A2361" s="1">
        <v>46151</v>
      </c>
      <c r="B2361">
        <v>60</v>
      </c>
      <c r="C2361" s="15" t="s">
        <v>1459</v>
      </c>
      <c r="D2361" s="15" t="s">
        <v>503</v>
      </c>
      <c r="E2361" s="15" t="s">
        <v>278</v>
      </c>
      <c r="F2361">
        <v>36</v>
      </c>
      <c r="G2361">
        <v>18</v>
      </c>
      <c r="H2361">
        <v>69</v>
      </c>
      <c r="I2361" s="15" t="s">
        <v>1944</v>
      </c>
    </row>
    <row r="2362" spans="1:9" x14ac:dyDescent="0.25">
      <c r="A2362" s="1">
        <v>46151</v>
      </c>
      <c r="B2362">
        <v>61</v>
      </c>
      <c r="C2362" s="15" t="s">
        <v>1233</v>
      </c>
      <c r="D2362" s="15" t="s">
        <v>69</v>
      </c>
      <c r="E2362" s="15" t="s">
        <v>226</v>
      </c>
      <c r="F2362">
        <v>35</v>
      </c>
      <c r="G2362">
        <v>20</v>
      </c>
      <c r="H2362">
        <v>68</v>
      </c>
      <c r="I2362" s="15" t="s">
        <v>1945</v>
      </c>
    </row>
    <row r="2363" spans="1:9" x14ac:dyDescent="0.25">
      <c r="A2363" s="1">
        <v>46151</v>
      </c>
      <c r="B2363">
        <v>62</v>
      </c>
      <c r="C2363" s="15" t="s">
        <v>1946</v>
      </c>
      <c r="D2363" s="15" t="s">
        <v>237</v>
      </c>
      <c r="E2363" s="15" t="s">
        <v>217</v>
      </c>
      <c r="F2363">
        <v>17</v>
      </c>
      <c r="G2363">
        <v>33</v>
      </c>
      <c r="H2363">
        <v>67</v>
      </c>
      <c r="I2363" s="15" t="s">
        <v>1947</v>
      </c>
    </row>
    <row r="2364" spans="1:9" x14ac:dyDescent="0.25">
      <c r="A2364" s="1">
        <v>46151</v>
      </c>
      <c r="B2364">
        <v>63</v>
      </c>
      <c r="C2364" s="15" t="s">
        <v>1701</v>
      </c>
      <c r="D2364" s="15" t="s">
        <v>1702</v>
      </c>
      <c r="E2364" s="15" t="s">
        <v>418</v>
      </c>
      <c r="F2364">
        <v>8</v>
      </c>
      <c r="G2364">
        <v>46</v>
      </c>
      <c r="H2364">
        <v>62</v>
      </c>
      <c r="I2364" s="15" t="s">
        <v>1948</v>
      </c>
    </row>
    <row r="2365" spans="1:9" x14ac:dyDescent="0.25">
      <c r="A2365" s="1">
        <v>46151</v>
      </c>
      <c r="B2365">
        <v>64</v>
      </c>
      <c r="C2365" s="15" t="s">
        <v>1613</v>
      </c>
      <c r="D2365" s="15" t="s">
        <v>25</v>
      </c>
      <c r="E2365" s="15" t="s">
        <v>96</v>
      </c>
      <c r="F2365">
        <v>3</v>
      </c>
      <c r="G2365">
        <v>26</v>
      </c>
      <c r="H2365">
        <v>62</v>
      </c>
      <c r="I2365" s="15" t="s">
        <v>1949</v>
      </c>
    </row>
    <row r="2366" spans="1:9" x14ac:dyDescent="0.25">
      <c r="A2366" s="1">
        <v>46151</v>
      </c>
      <c r="B2366">
        <v>65</v>
      </c>
      <c r="C2366" s="15" t="s">
        <v>1761</v>
      </c>
      <c r="D2366" s="15" t="s">
        <v>156</v>
      </c>
      <c r="E2366" s="15" t="s">
        <v>22</v>
      </c>
      <c r="F2366">
        <v>65</v>
      </c>
      <c r="G2366">
        <v>1</v>
      </c>
      <c r="H2366">
        <v>61</v>
      </c>
      <c r="I2366" s="15" t="s">
        <v>1950</v>
      </c>
    </row>
    <row r="2367" spans="1:9" x14ac:dyDescent="0.25">
      <c r="A2367" s="1">
        <v>46151</v>
      </c>
      <c r="B2367">
        <v>66</v>
      </c>
      <c r="C2367" s="15" t="s">
        <v>434</v>
      </c>
      <c r="D2367" s="15" t="s">
        <v>435</v>
      </c>
      <c r="E2367" s="15" t="s">
        <v>153</v>
      </c>
      <c r="F2367">
        <v>41</v>
      </c>
      <c r="G2367">
        <v>7</v>
      </c>
      <c r="H2367">
        <v>61</v>
      </c>
      <c r="I2367" s="15" t="s">
        <v>1951</v>
      </c>
    </row>
    <row r="2368" spans="1:9" x14ac:dyDescent="0.25">
      <c r="A2368" s="1">
        <v>46151</v>
      </c>
      <c r="B2368">
        <v>67</v>
      </c>
      <c r="C2368" s="15" t="s">
        <v>182</v>
      </c>
      <c r="D2368" s="15" t="s">
        <v>183</v>
      </c>
      <c r="E2368" s="15" t="s">
        <v>300</v>
      </c>
      <c r="F2368">
        <v>67</v>
      </c>
      <c r="G2368">
        <v>3</v>
      </c>
      <c r="H2368">
        <v>58</v>
      </c>
      <c r="I2368" s="15" t="s">
        <v>1952</v>
      </c>
    </row>
    <row r="2369" spans="1:9" x14ac:dyDescent="0.25">
      <c r="A2369" s="1">
        <v>46151</v>
      </c>
      <c r="B2369">
        <v>68</v>
      </c>
      <c r="C2369" s="15" t="s">
        <v>76</v>
      </c>
      <c r="D2369" s="15" t="s">
        <v>18</v>
      </c>
      <c r="E2369" s="15" t="s">
        <v>234</v>
      </c>
      <c r="F2369">
        <v>48</v>
      </c>
      <c r="G2369">
        <v>12</v>
      </c>
      <c r="H2369">
        <v>56</v>
      </c>
      <c r="I2369" s="15" t="s">
        <v>1953</v>
      </c>
    </row>
    <row r="2370" spans="1:9" x14ac:dyDescent="0.25">
      <c r="A2370" s="1">
        <v>46151</v>
      </c>
      <c r="B2370">
        <v>69</v>
      </c>
      <c r="C2370" s="15" t="s">
        <v>212</v>
      </c>
      <c r="D2370" s="15" t="s">
        <v>213</v>
      </c>
      <c r="E2370" s="15" t="s">
        <v>222</v>
      </c>
      <c r="F2370">
        <v>49</v>
      </c>
      <c r="G2370">
        <v>13</v>
      </c>
      <c r="H2370">
        <v>55</v>
      </c>
      <c r="I2370" s="15" t="s">
        <v>1954</v>
      </c>
    </row>
    <row r="2371" spans="1:9" x14ac:dyDescent="0.25">
      <c r="A2371" s="1">
        <v>46151</v>
      </c>
      <c r="B2371">
        <v>70</v>
      </c>
      <c r="C2371" s="15" t="s">
        <v>1727</v>
      </c>
      <c r="D2371" s="15" t="s">
        <v>317</v>
      </c>
      <c r="E2371" s="15" t="s">
        <v>260</v>
      </c>
      <c r="F2371">
        <v>12</v>
      </c>
      <c r="G2371">
        <v>18</v>
      </c>
      <c r="H2371">
        <v>54</v>
      </c>
      <c r="I2371" s="15" t="s">
        <v>1955</v>
      </c>
    </row>
    <row r="2372" spans="1:9" x14ac:dyDescent="0.25">
      <c r="A2372" s="1">
        <v>46151</v>
      </c>
      <c r="B2372">
        <v>71</v>
      </c>
      <c r="C2372" s="15" t="s">
        <v>1070</v>
      </c>
      <c r="D2372" s="15" t="s">
        <v>124</v>
      </c>
      <c r="E2372" s="15" t="s">
        <v>256</v>
      </c>
      <c r="F2372">
        <v>28</v>
      </c>
      <c r="G2372">
        <v>3</v>
      </c>
      <c r="H2372">
        <v>54</v>
      </c>
      <c r="I2372" s="15" t="s">
        <v>1956</v>
      </c>
    </row>
    <row r="2373" spans="1:9" x14ac:dyDescent="0.25">
      <c r="A2373" s="1">
        <v>46151</v>
      </c>
      <c r="B2373">
        <v>72</v>
      </c>
      <c r="C2373" s="15" t="s">
        <v>288</v>
      </c>
      <c r="D2373" s="15" t="s">
        <v>289</v>
      </c>
      <c r="E2373" s="15" t="s">
        <v>242</v>
      </c>
      <c r="F2373">
        <v>31</v>
      </c>
      <c r="G2373">
        <v>13</v>
      </c>
      <c r="H2373">
        <v>52</v>
      </c>
      <c r="I2373" s="15" t="s">
        <v>1957</v>
      </c>
    </row>
    <row r="2374" spans="1:9" x14ac:dyDescent="0.25">
      <c r="A2374" s="1">
        <v>46151</v>
      </c>
      <c r="B2374">
        <v>73</v>
      </c>
      <c r="C2374" s="15" t="s">
        <v>907</v>
      </c>
      <c r="D2374" s="15" t="s">
        <v>908</v>
      </c>
      <c r="E2374" s="15" t="s">
        <v>246</v>
      </c>
      <c r="F2374">
        <v>32</v>
      </c>
      <c r="G2374">
        <v>22</v>
      </c>
      <c r="H2374">
        <v>51</v>
      </c>
      <c r="I2374" s="15" t="s">
        <v>1958</v>
      </c>
    </row>
    <row r="2375" spans="1:9" x14ac:dyDescent="0.25">
      <c r="A2375" s="1">
        <v>46151</v>
      </c>
      <c r="B2375">
        <v>74</v>
      </c>
      <c r="C2375" s="15" t="s">
        <v>860</v>
      </c>
      <c r="D2375" s="15" t="s">
        <v>861</v>
      </c>
      <c r="E2375" s="15" t="s">
        <v>230</v>
      </c>
      <c r="F2375">
        <v>57</v>
      </c>
      <c r="G2375">
        <v>9</v>
      </c>
      <c r="H2375">
        <v>51</v>
      </c>
      <c r="I2375" s="15" t="s">
        <v>1959</v>
      </c>
    </row>
    <row r="2376" spans="1:9" x14ac:dyDescent="0.25">
      <c r="A2376" s="1">
        <v>46151</v>
      </c>
      <c r="B2376">
        <v>75</v>
      </c>
      <c r="C2376" s="15" t="s">
        <v>1284</v>
      </c>
      <c r="D2376" s="15" t="s">
        <v>101</v>
      </c>
      <c r="E2376" s="15" t="s">
        <v>22</v>
      </c>
      <c r="F2376">
        <v>75</v>
      </c>
      <c r="G2376">
        <v>1</v>
      </c>
      <c r="H2376">
        <v>51</v>
      </c>
      <c r="I2376" s="15" t="s">
        <v>1960</v>
      </c>
    </row>
    <row r="2377" spans="1:9" x14ac:dyDescent="0.25">
      <c r="A2377" s="1">
        <v>46151</v>
      </c>
      <c r="B2377">
        <v>76</v>
      </c>
      <c r="C2377" s="15" t="s">
        <v>1961</v>
      </c>
      <c r="D2377" s="15" t="s">
        <v>1962</v>
      </c>
      <c r="E2377" s="15" t="s">
        <v>22</v>
      </c>
      <c r="F2377">
        <v>76</v>
      </c>
      <c r="G2377">
        <v>1</v>
      </c>
      <c r="H2377">
        <v>49</v>
      </c>
      <c r="I2377" s="15" t="s">
        <v>1963</v>
      </c>
    </row>
    <row r="2378" spans="1:9" x14ac:dyDescent="0.25">
      <c r="A2378" s="1">
        <v>46151</v>
      </c>
      <c r="B2378">
        <v>77</v>
      </c>
      <c r="C2378" s="15" t="s">
        <v>140</v>
      </c>
      <c r="D2378" s="15" t="s">
        <v>141</v>
      </c>
      <c r="E2378" s="15" t="s">
        <v>253</v>
      </c>
      <c r="F2378">
        <v>56</v>
      </c>
      <c r="G2378">
        <v>7</v>
      </c>
      <c r="H2378">
        <v>49</v>
      </c>
      <c r="I2378" s="15" t="s">
        <v>1964</v>
      </c>
    </row>
    <row r="2379" spans="1:9" x14ac:dyDescent="0.25">
      <c r="A2379" s="1">
        <v>46151</v>
      </c>
      <c r="B2379">
        <v>78</v>
      </c>
      <c r="C2379" s="15" t="s">
        <v>221</v>
      </c>
      <c r="D2379" s="15" t="s">
        <v>73</v>
      </c>
      <c r="E2379" s="15" t="s">
        <v>439</v>
      </c>
      <c r="F2379">
        <v>46</v>
      </c>
      <c r="G2379">
        <v>6</v>
      </c>
      <c r="H2379">
        <v>48</v>
      </c>
      <c r="I2379" s="15" t="s">
        <v>1965</v>
      </c>
    </row>
    <row r="2380" spans="1:9" x14ac:dyDescent="0.25">
      <c r="A2380" s="1">
        <v>46151</v>
      </c>
      <c r="B2380">
        <v>79</v>
      </c>
      <c r="C2380" s="15" t="s">
        <v>155</v>
      </c>
      <c r="D2380" s="15" t="s">
        <v>156</v>
      </c>
      <c r="E2380" s="15" t="s">
        <v>22</v>
      </c>
      <c r="F2380">
        <v>79</v>
      </c>
      <c r="G2380">
        <v>1</v>
      </c>
      <c r="H2380">
        <v>46</v>
      </c>
      <c r="I2380" s="15" t="s">
        <v>1966</v>
      </c>
    </row>
    <row r="2381" spans="1:9" x14ac:dyDescent="0.25">
      <c r="A2381" s="1">
        <v>46151</v>
      </c>
      <c r="B2381">
        <v>80</v>
      </c>
      <c r="C2381" s="15" t="s">
        <v>248</v>
      </c>
      <c r="D2381" s="15" t="s">
        <v>249</v>
      </c>
      <c r="E2381" s="15" t="s">
        <v>282</v>
      </c>
      <c r="F2381">
        <v>64</v>
      </c>
      <c r="G2381">
        <v>7</v>
      </c>
      <c r="H2381">
        <v>46</v>
      </c>
      <c r="I2381" s="15" t="s">
        <v>1967</v>
      </c>
    </row>
    <row r="2382" spans="1:9" x14ac:dyDescent="0.25">
      <c r="A2382" s="1">
        <v>46151</v>
      </c>
      <c r="B2382">
        <v>81</v>
      </c>
      <c r="C2382" s="15" t="s">
        <v>1878</v>
      </c>
      <c r="D2382" s="15" t="s">
        <v>156</v>
      </c>
      <c r="E2382" s="15" t="s">
        <v>22</v>
      </c>
      <c r="F2382">
        <v>81</v>
      </c>
      <c r="G2382">
        <v>1</v>
      </c>
      <c r="H2382">
        <v>45</v>
      </c>
      <c r="I2382" s="15" t="s">
        <v>1968</v>
      </c>
    </row>
    <row r="2383" spans="1:9" x14ac:dyDescent="0.25">
      <c r="A2383" s="1">
        <v>46151</v>
      </c>
      <c r="B2383">
        <v>82</v>
      </c>
      <c r="C2383" s="15" t="s">
        <v>339</v>
      </c>
      <c r="D2383" s="15" t="s">
        <v>340</v>
      </c>
      <c r="E2383" s="15" t="s">
        <v>199</v>
      </c>
      <c r="F2383">
        <v>57</v>
      </c>
      <c r="G2383">
        <v>8</v>
      </c>
      <c r="H2383">
        <v>43</v>
      </c>
      <c r="I2383" s="15" t="s">
        <v>1969</v>
      </c>
    </row>
    <row r="2384" spans="1:9" x14ac:dyDescent="0.25">
      <c r="A2384" s="1">
        <v>46151</v>
      </c>
      <c r="B2384">
        <v>83</v>
      </c>
      <c r="C2384" s="15" t="s">
        <v>1371</v>
      </c>
      <c r="D2384" s="15" t="s">
        <v>187</v>
      </c>
      <c r="E2384" s="15" t="s">
        <v>427</v>
      </c>
      <c r="F2384">
        <v>55</v>
      </c>
      <c r="G2384">
        <v>7</v>
      </c>
      <c r="H2384">
        <v>43</v>
      </c>
      <c r="I2384" s="15" t="s">
        <v>1970</v>
      </c>
    </row>
    <row r="2385" spans="1:9" x14ac:dyDescent="0.25">
      <c r="A2385" s="1">
        <v>46151</v>
      </c>
      <c r="B2385">
        <v>84</v>
      </c>
      <c r="C2385" s="15" t="s">
        <v>1971</v>
      </c>
      <c r="D2385" s="15" t="s">
        <v>1972</v>
      </c>
      <c r="E2385" s="15" t="s">
        <v>207</v>
      </c>
      <c r="F2385">
        <v>59</v>
      </c>
      <c r="G2385">
        <v>2</v>
      </c>
      <c r="H2385">
        <v>41</v>
      </c>
      <c r="I2385" s="15" t="s">
        <v>1973</v>
      </c>
    </row>
    <row r="2386" spans="1:9" x14ac:dyDescent="0.25">
      <c r="A2386" s="1">
        <v>46151</v>
      </c>
      <c r="B2386">
        <v>85</v>
      </c>
      <c r="C2386" s="15" t="s">
        <v>244</v>
      </c>
      <c r="D2386" s="15" t="s">
        <v>245</v>
      </c>
      <c r="E2386" s="15" t="s">
        <v>290</v>
      </c>
      <c r="F2386">
        <v>70</v>
      </c>
      <c r="G2386">
        <v>4</v>
      </c>
      <c r="H2386">
        <v>41</v>
      </c>
      <c r="I2386" s="15" t="s">
        <v>1974</v>
      </c>
    </row>
    <row r="2387" spans="1:9" x14ac:dyDescent="0.25">
      <c r="A2387" s="1">
        <v>46151</v>
      </c>
      <c r="B2387">
        <v>86</v>
      </c>
      <c r="C2387" s="15" t="s">
        <v>1874</v>
      </c>
      <c r="D2387" s="15" t="s">
        <v>1875</v>
      </c>
      <c r="E2387" s="15" t="s">
        <v>264</v>
      </c>
      <c r="F2387">
        <v>12</v>
      </c>
      <c r="G2387">
        <v>19</v>
      </c>
      <c r="H2387">
        <v>39</v>
      </c>
      <c r="I2387" s="15" t="s">
        <v>1975</v>
      </c>
    </row>
    <row r="2388" spans="1:9" x14ac:dyDescent="0.25">
      <c r="A2388" s="1">
        <v>46151</v>
      </c>
      <c r="B2388">
        <v>87</v>
      </c>
      <c r="C2388" s="15" t="s">
        <v>162</v>
      </c>
      <c r="D2388" s="15" t="s">
        <v>163</v>
      </c>
      <c r="E2388" s="15" t="s">
        <v>334</v>
      </c>
      <c r="F2388">
        <v>85</v>
      </c>
      <c r="G2388">
        <v>4</v>
      </c>
      <c r="H2388">
        <v>39</v>
      </c>
      <c r="I2388" s="15" t="s">
        <v>1976</v>
      </c>
    </row>
    <row r="2389" spans="1:9" x14ac:dyDescent="0.25">
      <c r="A2389" s="1">
        <v>46151</v>
      </c>
      <c r="B2389">
        <v>88</v>
      </c>
      <c r="C2389" s="15" t="s">
        <v>1757</v>
      </c>
      <c r="D2389" s="15" t="s">
        <v>1758</v>
      </c>
      <c r="E2389" s="15" t="s">
        <v>271</v>
      </c>
      <c r="F2389">
        <v>21</v>
      </c>
      <c r="G2389">
        <v>5</v>
      </c>
      <c r="H2389">
        <v>39</v>
      </c>
      <c r="I2389" s="15" t="s">
        <v>1977</v>
      </c>
    </row>
    <row r="2390" spans="1:9" x14ac:dyDescent="0.25">
      <c r="A2390" s="1">
        <v>46151</v>
      </c>
      <c r="B2390">
        <v>89</v>
      </c>
      <c r="C2390" s="15" t="s">
        <v>240</v>
      </c>
      <c r="D2390" s="15" t="s">
        <v>241</v>
      </c>
      <c r="E2390" s="15" t="s">
        <v>351</v>
      </c>
      <c r="F2390">
        <v>81</v>
      </c>
      <c r="G2390">
        <v>4</v>
      </c>
      <c r="H2390">
        <v>39</v>
      </c>
      <c r="I2390" s="15" t="s">
        <v>1978</v>
      </c>
    </row>
    <row r="2391" spans="1:9" x14ac:dyDescent="0.25">
      <c r="A2391" s="1">
        <v>46151</v>
      </c>
      <c r="B2391">
        <v>90</v>
      </c>
      <c r="C2391" s="15" t="s">
        <v>1979</v>
      </c>
      <c r="D2391" s="15" t="s">
        <v>1980</v>
      </c>
      <c r="E2391" s="15" t="s">
        <v>22</v>
      </c>
      <c r="F2391">
        <v>90</v>
      </c>
      <c r="G2391">
        <v>1</v>
      </c>
      <c r="H2391">
        <v>39</v>
      </c>
      <c r="I2391" s="15" t="s">
        <v>1981</v>
      </c>
    </row>
    <row r="2392" spans="1:9" x14ac:dyDescent="0.25">
      <c r="A2392" s="1">
        <v>46151</v>
      </c>
      <c r="B2392">
        <v>91</v>
      </c>
      <c r="C2392" s="15" t="s">
        <v>481</v>
      </c>
      <c r="D2392" s="15" t="s">
        <v>299</v>
      </c>
      <c r="E2392" s="15" t="s">
        <v>497</v>
      </c>
      <c r="F2392">
        <v>91</v>
      </c>
      <c r="G2392">
        <v>2</v>
      </c>
      <c r="H2392">
        <v>39</v>
      </c>
      <c r="I2392" s="15" t="s">
        <v>1982</v>
      </c>
    </row>
    <row r="2393" spans="1:9" x14ac:dyDescent="0.25">
      <c r="A2393" s="1">
        <v>46151</v>
      </c>
      <c r="B2393">
        <v>92</v>
      </c>
      <c r="C2393" s="15" t="s">
        <v>1983</v>
      </c>
      <c r="D2393" s="15" t="s">
        <v>10</v>
      </c>
      <c r="E2393" s="15" t="s">
        <v>250</v>
      </c>
      <c r="F2393">
        <v>53</v>
      </c>
      <c r="G2393">
        <v>3</v>
      </c>
      <c r="H2393">
        <v>39</v>
      </c>
      <c r="I2393" s="15" t="s">
        <v>1984</v>
      </c>
    </row>
    <row r="2394" spans="1:9" x14ac:dyDescent="0.25">
      <c r="A2394" s="1">
        <v>46151</v>
      </c>
      <c r="B2394">
        <v>93</v>
      </c>
      <c r="C2394" s="15" t="s">
        <v>197</v>
      </c>
      <c r="D2394" s="15" t="s">
        <v>198</v>
      </c>
      <c r="E2394" s="15" t="s">
        <v>314</v>
      </c>
      <c r="F2394">
        <v>76</v>
      </c>
      <c r="G2394">
        <v>3</v>
      </c>
      <c r="H2394">
        <v>37</v>
      </c>
      <c r="I2394" s="15" t="s">
        <v>1985</v>
      </c>
    </row>
    <row r="2395" spans="1:9" x14ac:dyDescent="0.25">
      <c r="A2395" s="1">
        <v>46151</v>
      </c>
      <c r="B2395">
        <v>94</v>
      </c>
      <c r="C2395" s="15" t="s">
        <v>1771</v>
      </c>
      <c r="D2395" s="15" t="s">
        <v>1772</v>
      </c>
      <c r="E2395" s="15" t="s">
        <v>296</v>
      </c>
      <c r="F2395">
        <v>63</v>
      </c>
      <c r="G2395">
        <v>6</v>
      </c>
      <c r="H2395">
        <v>37</v>
      </c>
      <c r="I2395" s="15" t="s">
        <v>1986</v>
      </c>
    </row>
    <row r="2396" spans="1:9" x14ac:dyDescent="0.25">
      <c r="A2396" s="1">
        <v>46151</v>
      </c>
      <c r="B2396">
        <v>95</v>
      </c>
      <c r="C2396" s="15" t="s">
        <v>1987</v>
      </c>
      <c r="D2396" s="15" t="s">
        <v>137</v>
      </c>
      <c r="E2396" s="15" t="s">
        <v>238</v>
      </c>
      <c r="F2396">
        <v>61</v>
      </c>
      <c r="G2396">
        <v>2</v>
      </c>
      <c r="H2396">
        <v>37</v>
      </c>
      <c r="I2396" s="15" t="s">
        <v>1988</v>
      </c>
    </row>
    <row r="2397" spans="1:9" x14ac:dyDescent="0.25">
      <c r="A2397" s="1">
        <v>46151</v>
      </c>
      <c r="B2397">
        <v>96</v>
      </c>
      <c r="C2397" s="15" t="s">
        <v>1989</v>
      </c>
      <c r="D2397" s="15" t="s">
        <v>1990</v>
      </c>
      <c r="E2397" s="15" t="s">
        <v>22</v>
      </c>
      <c r="F2397">
        <v>96</v>
      </c>
      <c r="G2397">
        <v>1</v>
      </c>
      <c r="H2397">
        <v>36</v>
      </c>
      <c r="I2397" s="15" t="s">
        <v>1991</v>
      </c>
    </row>
    <row r="2398" spans="1:9" x14ac:dyDescent="0.25">
      <c r="A2398" s="1">
        <v>46151</v>
      </c>
      <c r="B2398">
        <v>97</v>
      </c>
      <c r="C2398" s="15" t="s">
        <v>1992</v>
      </c>
      <c r="D2398" s="15" t="s">
        <v>764</v>
      </c>
      <c r="E2398" s="15" t="s">
        <v>320</v>
      </c>
      <c r="F2398">
        <v>69</v>
      </c>
      <c r="G2398">
        <v>3</v>
      </c>
      <c r="H2398">
        <v>35</v>
      </c>
      <c r="I2398" s="15" t="s">
        <v>1993</v>
      </c>
    </row>
    <row r="2399" spans="1:9" x14ac:dyDescent="0.25">
      <c r="A2399" s="1">
        <v>46151</v>
      </c>
      <c r="B2399">
        <v>98</v>
      </c>
      <c r="C2399" s="15" t="s">
        <v>1072</v>
      </c>
      <c r="D2399" s="15" t="s">
        <v>1073</v>
      </c>
      <c r="E2399" s="15" t="s">
        <v>324</v>
      </c>
      <c r="F2399">
        <v>82</v>
      </c>
      <c r="G2399">
        <v>6</v>
      </c>
      <c r="H2399">
        <v>35</v>
      </c>
      <c r="I2399" s="15" t="s">
        <v>1994</v>
      </c>
    </row>
    <row r="2400" spans="1:9" x14ac:dyDescent="0.25">
      <c r="A2400" s="1">
        <v>46151</v>
      </c>
      <c r="B2400">
        <v>99</v>
      </c>
      <c r="C2400" s="15" t="s">
        <v>1713</v>
      </c>
      <c r="D2400" s="15" t="s">
        <v>1714</v>
      </c>
      <c r="E2400" s="15" t="s">
        <v>465</v>
      </c>
      <c r="F2400">
        <v>57</v>
      </c>
      <c r="G2400">
        <v>3</v>
      </c>
      <c r="H2400">
        <v>35</v>
      </c>
      <c r="I2400" s="15" t="s">
        <v>1995</v>
      </c>
    </row>
    <row r="2401" spans="1:9" x14ac:dyDescent="0.25">
      <c r="A2401" s="1">
        <v>46151</v>
      </c>
      <c r="B2401">
        <v>100</v>
      </c>
      <c r="C2401" s="15" t="s">
        <v>1996</v>
      </c>
      <c r="D2401" s="15" t="s">
        <v>1997</v>
      </c>
      <c r="E2401" s="15" t="s">
        <v>328</v>
      </c>
      <c r="F2401">
        <v>88</v>
      </c>
      <c r="G2401">
        <v>4</v>
      </c>
      <c r="H2401">
        <v>35</v>
      </c>
      <c r="I2401" s="15" t="s">
        <v>1998</v>
      </c>
    </row>
    <row r="2402" spans="1:9" x14ac:dyDescent="0.25">
      <c r="A2402" s="1">
        <v>46144</v>
      </c>
      <c r="B2402">
        <v>1</v>
      </c>
      <c r="C2402" s="15" t="s">
        <v>57</v>
      </c>
      <c r="D2402" s="15" t="s">
        <v>58</v>
      </c>
      <c r="E2402" s="15" t="s">
        <v>22</v>
      </c>
      <c r="F2402">
        <v>1</v>
      </c>
      <c r="G2402">
        <v>1</v>
      </c>
      <c r="H2402">
        <v>344</v>
      </c>
      <c r="I2402" s="15" t="s">
        <v>1999</v>
      </c>
    </row>
    <row r="2403" spans="1:9" x14ac:dyDescent="0.25">
      <c r="A2403" s="1">
        <v>46144</v>
      </c>
      <c r="B2403">
        <v>2</v>
      </c>
      <c r="C2403" s="15" t="s">
        <v>9</v>
      </c>
      <c r="D2403" s="15" t="s">
        <v>10</v>
      </c>
      <c r="E2403" s="15" t="s">
        <v>11</v>
      </c>
      <c r="F2403">
        <v>1</v>
      </c>
      <c r="G2403">
        <v>27</v>
      </c>
      <c r="H2403">
        <v>316</v>
      </c>
      <c r="I2403" s="15" t="s">
        <v>2000</v>
      </c>
    </row>
    <row r="2404" spans="1:9" x14ac:dyDescent="0.25">
      <c r="A2404" s="1">
        <v>46144</v>
      </c>
      <c r="B2404">
        <v>3</v>
      </c>
      <c r="C2404" s="15" t="s">
        <v>54</v>
      </c>
      <c r="D2404" s="15" t="s">
        <v>51</v>
      </c>
      <c r="E2404" s="15" t="s">
        <v>26</v>
      </c>
      <c r="F2404">
        <v>1</v>
      </c>
      <c r="G2404">
        <v>15</v>
      </c>
      <c r="H2404">
        <v>206</v>
      </c>
      <c r="I2404" s="15" t="s">
        <v>2001</v>
      </c>
    </row>
    <row r="2405" spans="1:9" x14ac:dyDescent="0.25">
      <c r="A2405" s="1">
        <v>46144</v>
      </c>
      <c r="B2405">
        <v>4</v>
      </c>
      <c r="C2405" s="15" t="s">
        <v>47</v>
      </c>
      <c r="D2405" s="15" t="s">
        <v>41</v>
      </c>
      <c r="E2405" s="15" t="s">
        <v>19</v>
      </c>
      <c r="F2405">
        <v>2</v>
      </c>
      <c r="G2405">
        <v>35</v>
      </c>
      <c r="H2405">
        <v>205</v>
      </c>
      <c r="I2405" s="15" t="s">
        <v>2002</v>
      </c>
    </row>
    <row r="2406" spans="1:9" x14ac:dyDescent="0.25">
      <c r="A2406" s="1">
        <v>46144</v>
      </c>
      <c r="B2406">
        <v>5</v>
      </c>
      <c r="C2406" s="15" t="s">
        <v>44</v>
      </c>
      <c r="D2406" s="15" t="s">
        <v>10</v>
      </c>
      <c r="E2406" s="15" t="s">
        <v>34</v>
      </c>
      <c r="F2406">
        <v>4</v>
      </c>
      <c r="G2406">
        <v>10</v>
      </c>
      <c r="H2406">
        <v>198</v>
      </c>
      <c r="I2406" s="15" t="s">
        <v>2003</v>
      </c>
    </row>
    <row r="2407" spans="1:9" x14ac:dyDescent="0.25">
      <c r="A2407" s="1">
        <v>46144</v>
      </c>
      <c r="B2407">
        <v>6</v>
      </c>
      <c r="C2407" s="15" t="s">
        <v>1644</v>
      </c>
      <c r="D2407" s="15" t="s">
        <v>399</v>
      </c>
      <c r="E2407" s="15" t="s">
        <v>30</v>
      </c>
      <c r="F2407">
        <v>1</v>
      </c>
      <c r="G2407">
        <v>62</v>
      </c>
      <c r="H2407">
        <v>181</v>
      </c>
      <c r="I2407" s="15" t="s">
        <v>2004</v>
      </c>
    </row>
    <row r="2408" spans="1:9" x14ac:dyDescent="0.25">
      <c r="A2408" s="1">
        <v>46144</v>
      </c>
      <c r="B2408">
        <v>7</v>
      </c>
      <c r="C2408" s="15" t="s">
        <v>40</v>
      </c>
      <c r="D2408" s="15" t="s">
        <v>41</v>
      </c>
      <c r="E2408" s="15" t="s">
        <v>38</v>
      </c>
      <c r="F2408">
        <v>6</v>
      </c>
      <c r="G2408">
        <v>30</v>
      </c>
      <c r="H2408">
        <v>176</v>
      </c>
      <c r="I2408" s="15" t="s">
        <v>2005</v>
      </c>
    </row>
    <row r="2409" spans="1:9" x14ac:dyDescent="0.25">
      <c r="A2409" s="1">
        <v>46144</v>
      </c>
      <c r="B2409">
        <v>8</v>
      </c>
      <c r="C2409" s="15" t="s">
        <v>1658</v>
      </c>
      <c r="D2409" s="15" t="s">
        <v>263</v>
      </c>
      <c r="E2409" s="15" t="s">
        <v>81</v>
      </c>
      <c r="F2409">
        <v>2</v>
      </c>
      <c r="G2409">
        <v>31</v>
      </c>
      <c r="H2409">
        <v>176</v>
      </c>
      <c r="I2409" s="15" t="s">
        <v>2006</v>
      </c>
    </row>
    <row r="2410" spans="1:9" x14ac:dyDescent="0.25">
      <c r="A2410" s="1">
        <v>46144</v>
      </c>
      <c r="B2410">
        <v>9</v>
      </c>
      <c r="C2410" s="15" t="s">
        <v>1652</v>
      </c>
      <c r="D2410" s="15" t="s">
        <v>1653</v>
      </c>
      <c r="E2410" s="15" t="s">
        <v>42</v>
      </c>
      <c r="F2410">
        <v>1</v>
      </c>
      <c r="G2410">
        <v>44</v>
      </c>
      <c r="H2410">
        <v>153</v>
      </c>
      <c r="I2410" s="15" t="s">
        <v>2007</v>
      </c>
    </row>
    <row r="2411" spans="1:9" x14ac:dyDescent="0.25">
      <c r="A2411" s="1">
        <v>46144</v>
      </c>
      <c r="B2411">
        <v>10</v>
      </c>
      <c r="C2411" s="15" t="s">
        <v>1198</v>
      </c>
      <c r="D2411" s="15" t="s">
        <v>1199</v>
      </c>
      <c r="E2411" s="15" t="s">
        <v>45</v>
      </c>
      <c r="F2411">
        <v>6</v>
      </c>
      <c r="G2411">
        <v>45</v>
      </c>
      <c r="H2411">
        <v>147</v>
      </c>
      <c r="I2411" s="15" t="s">
        <v>2008</v>
      </c>
    </row>
    <row r="2412" spans="1:9" x14ac:dyDescent="0.25">
      <c r="A2412" s="1">
        <v>46144</v>
      </c>
      <c r="B2412">
        <v>11</v>
      </c>
      <c r="C2412" s="15" t="s">
        <v>2009</v>
      </c>
      <c r="D2412" s="15" t="s">
        <v>2010</v>
      </c>
      <c r="E2412" s="15" t="s">
        <v>121</v>
      </c>
      <c r="F2412">
        <v>5</v>
      </c>
      <c r="G2412">
        <v>26</v>
      </c>
      <c r="H2412">
        <v>145</v>
      </c>
      <c r="I2412" s="15" t="s">
        <v>2011</v>
      </c>
    </row>
    <row r="2413" spans="1:9" x14ac:dyDescent="0.25">
      <c r="A2413" s="1">
        <v>46144</v>
      </c>
      <c r="B2413">
        <v>12</v>
      </c>
      <c r="C2413" s="15" t="s">
        <v>1798</v>
      </c>
      <c r="D2413" s="15" t="s">
        <v>263</v>
      </c>
      <c r="E2413" s="15" t="s">
        <v>59</v>
      </c>
      <c r="F2413">
        <v>12</v>
      </c>
      <c r="G2413">
        <v>41</v>
      </c>
      <c r="H2413">
        <v>141</v>
      </c>
      <c r="I2413" s="15" t="s">
        <v>2012</v>
      </c>
    </row>
    <row r="2414" spans="1:9" x14ac:dyDescent="0.25">
      <c r="A2414" s="1">
        <v>46144</v>
      </c>
      <c r="B2414">
        <v>13</v>
      </c>
      <c r="C2414" s="15" t="s">
        <v>108</v>
      </c>
      <c r="D2414" s="15" t="s">
        <v>109</v>
      </c>
      <c r="E2414" s="15" t="s">
        <v>15</v>
      </c>
      <c r="F2414">
        <v>6</v>
      </c>
      <c r="G2414">
        <v>16</v>
      </c>
      <c r="H2414">
        <v>140</v>
      </c>
      <c r="I2414" s="15" t="s">
        <v>2013</v>
      </c>
    </row>
    <row r="2415" spans="1:9" x14ac:dyDescent="0.25">
      <c r="A2415" s="1">
        <v>46144</v>
      </c>
      <c r="B2415">
        <v>14</v>
      </c>
      <c r="C2415" s="15" t="s">
        <v>1655</v>
      </c>
      <c r="D2415" s="15" t="s">
        <v>25</v>
      </c>
      <c r="E2415" s="15" t="s">
        <v>52</v>
      </c>
      <c r="F2415">
        <v>1</v>
      </c>
      <c r="G2415">
        <v>29</v>
      </c>
      <c r="H2415">
        <v>137</v>
      </c>
      <c r="I2415" s="15" t="s">
        <v>2014</v>
      </c>
    </row>
    <row r="2416" spans="1:9" x14ac:dyDescent="0.25">
      <c r="A2416" s="1">
        <v>46144</v>
      </c>
      <c r="B2416">
        <v>15</v>
      </c>
      <c r="C2416" s="15" t="s">
        <v>50</v>
      </c>
      <c r="D2416" s="15" t="s">
        <v>51</v>
      </c>
      <c r="E2416" s="15" t="s">
        <v>55</v>
      </c>
      <c r="F2416">
        <v>4</v>
      </c>
      <c r="G2416">
        <v>8</v>
      </c>
      <c r="H2416">
        <v>133</v>
      </c>
      <c r="I2416" s="15" t="s">
        <v>2015</v>
      </c>
    </row>
    <row r="2417" spans="1:9" x14ac:dyDescent="0.25">
      <c r="A2417" s="1">
        <v>46144</v>
      </c>
      <c r="B2417">
        <v>16</v>
      </c>
      <c r="C2417" s="15" t="s">
        <v>36</v>
      </c>
      <c r="D2417" s="15" t="s">
        <v>37</v>
      </c>
      <c r="E2417" s="15" t="s">
        <v>66</v>
      </c>
      <c r="F2417">
        <v>15</v>
      </c>
      <c r="G2417">
        <v>30</v>
      </c>
      <c r="H2417">
        <v>132</v>
      </c>
      <c r="I2417" s="15" t="s">
        <v>2016</v>
      </c>
    </row>
    <row r="2418" spans="1:9" x14ac:dyDescent="0.25">
      <c r="A2418" s="1">
        <v>46144</v>
      </c>
      <c r="B2418">
        <v>17</v>
      </c>
      <c r="C2418" s="15" t="s">
        <v>1661</v>
      </c>
      <c r="D2418" s="15" t="s">
        <v>25</v>
      </c>
      <c r="E2418" s="15" t="s">
        <v>77</v>
      </c>
      <c r="F2418">
        <v>1</v>
      </c>
      <c r="G2418">
        <v>29</v>
      </c>
      <c r="H2418">
        <v>130</v>
      </c>
      <c r="I2418" s="15" t="s">
        <v>2017</v>
      </c>
    </row>
    <row r="2419" spans="1:9" x14ac:dyDescent="0.25">
      <c r="A2419" s="1">
        <v>46144</v>
      </c>
      <c r="B2419">
        <v>18</v>
      </c>
      <c r="C2419" s="15" t="s">
        <v>770</v>
      </c>
      <c r="D2419" s="15" t="s">
        <v>73</v>
      </c>
      <c r="E2419" s="15" t="s">
        <v>70</v>
      </c>
      <c r="F2419">
        <v>11</v>
      </c>
      <c r="G2419">
        <v>15</v>
      </c>
      <c r="H2419">
        <v>128</v>
      </c>
      <c r="I2419" s="15" t="s">
        <v>2018</v>
      </c>
    </row>
    <row r="2420" spans="1:9" x14ac:dyDescent="0.25">
      <c r="A2420" s="1">
        <v>46144</v>
      </c>
      <c r="B2420">
        <v>19</v>
      </c>
      <c r="C2420" s="15" t="s">
        <v>2019</v>
      </c>
      <c r="D2420" s="15" t="s">
        <v>2020</v>
      </c>
      <c r="E2420" s="15" t="s">
        <v>63</v>
      </c>
      <c r="F2420">
        <v>11</v>
      </c>
      <c r="G2420">
        <v>30</v>
      </c>
      <c r="H2420">
        <v>124</v>
      </c>
      <c r="I2420" s="15" t="s">
        <v>2021</v>
      </c>
    </row>
    <row r="2421" spans="1:9" x14ac:dyDescent="0.25">
      <c r="A2421" s="1">
        <v>46144</v>
      </c>
      <c r="B2421">
        <v>20</v>
      </c>
      <c r="C2421" s="15" t="s">
        <v>104</v>
      </c>
      <c r="D2421" s="15" t="s">
        <v>105</v>
      </c>
      <c r="E2421" s="15" t="s">
        <v>74</v>
      </c>
      <c r="F2421">
        <v>16</v>
      </c>
      <c r="G2421">
        <v>11</v>
      </c>
      <c r="H2421">
        <v>116</v>
      </c>
      <c r="I2421" s="15" t="s">
        <v>2022</v>
      </c>
    </row>
    <row r="2422" spans="1:9" x14ac:dyDescent="0.25">
      <c r="A2422" s="1">
        <v>46144</v>
      </c>
      <c r="B2422">
        <v>21</v>
      </c>
      <c r="C2422" s="15" t="s">
        <v>1613</v>
      </c>
      <c r="D2422" s="15" t="s">
        <v>25</v>
      </c>
      <c r="E2422" s="15" t="s">
        <v>214</v>
      </c>
      <c r="F2422">
        <v>3</v>
      </c>
      <c r="G2422">
        <v>25</v>
      </c>
      <c r="H2422">
        <v>115</v>
      </c>
      <c r="I2422" s="15" t="s">
        <v>2023</v>
      </c>
    </row>
    <row r="2423" spans="1:9" x14ac:dyDescent="0.25">
      <c r="A2423" s="1">
        <v>46144</v>
      </c>
      <c r="B2423">
        <v>22</v>
      </c>
      <c r="C2423" s="15" t="s">
        <v>322</v>
      </c>
      <c r="D2423" s="15" t="s">
        <v>323</v>
      </c>
      <c r="E2423" s="15" t="s">
        <v>48</v>
      </c>
      <c r="F2423">
        <v>1</v>
      </c>
      <c r="G2423">
        <v>5</v>
      </c>
      <c r="H2423">
        <v>114</v>
      </c>
      <c r="I2423" s="15" t="s">
        <v>2024</v>
      </c>
    </row>
    <row r="2424" spans="1:9" x14ac:dyDescent="0.25">
      <c r="A2424" s="1">
        <v>46144</v>
      </c>
      <c r="B2424">
        <v>23</v>
      </c>
      <c r="C2424" s="15" t="s">
        <v>136</v>
      </c>
      <c r="D2424" s="15" t="s">
        <v>137</v>
      </c>
      <c r="E2424" s="15" t="s">
        <v>106</v>
      </c>
      <c r="F2424">
        <v>22</v>
      </c>
      <c r="G2424">
        <v>11</v>
      </c>
      <c r="H2424">
        <v>112</v>
      </c>
      <c r="I2424" s="15" t="s">
        <v>2025</v>
      </c>
    </row>
    <row r="2425" spans="1:9" x14ac:dyDescent="0.25">
      <c r="A2425" s="1">
        <v>46144</v>
      </c>
      <c r="B2425">
        <v>24</v>
      </c>
      <c r="C2425" s="15" t="s">
        <v>72</v>
      </c>
      <c r="D2425" s="15" t="s">
        <v>73</v>
      </c>
      <c r="E2425" s="15" t="s">
        <v>125</v>
      </c>
      <c r="F2425">
        <v>12</v>
      </c>
      <c r="G2425">
        <v>10</v>
      </c>
      <c r="H2425">
        <v>105</v>
      </c>
      <c r="I2425" s="15" t="s">
        <v>2026</v>
      </c>
    </row>
    <row r="2426" spans="1:9" x14ac:dyDescent="0.25">
      <c r="A2426" s="1">
        <v>46144</v>
      </c>
      <c r="B2426">
        <v>25</v>
      </c>
      <c r="C2426" s="15" t="s">
        <v>174</v>
      </c>
      <c r="D2426" s="15" t="s">
        <v>175</v>
      </c>
      <c r="E2426" s="15" t="s">
        <v>110</v>
      </c>
      <c r="F2426">
        <v>15</v>
      </c>
      <c r="G2426">
        <v>12</v>
      </c>
      <c r="H2426">
        <v>104</v>
      </c>
      <c r="I2426" s="15" t="s">
        <v>2027</v>
      </c>
    </row>
    <row r="2427" spans="1:9" x14ac:dyDescent="0.25">
      <c r="A2427" s="1">
        <v>46144</v>
      </c>
      <c r="B2427">
        <v>26</v>
      </c>
      <c r="C2427" s="15" t="s">
        <v>224</v>
      </c>
      <c r="D2427" s="15" t="s">
        <v>225</v>
      </c>
      <c r="E2427" s="15" t="s">
        <v>102</v>
      </c>
      <c r="F2427">
        <v>17</v>
      </c>
      <c r="G2427">
        <v>10</v>
      </c>
      <c r="H2427">
        <v>102</v>
      </c>
      <c r="I2427" s="15" t="s">
        <v>2028</v>
      </c>
    </row>
    <row r="2428" spans="1:9" x14ac:dyDescent="0.25">
      <c r="A2428" s="1">
        <v>46144</v>
      </c>
      <c r="B2428">
        <v>27</v>
      </c>
      <c r="C2428" s="15" t="s">
        <v>1672</v>
      </c>
      <c r="D2428" s="15" t="s">
        <v>457</v>
      </c>
      <c r="E2428" s="15" t="s">
        <v>142</v>
      </c>
      <c r="F2428">
        <v>26</v>
      </c>
      <c r="G2428">
        <v>30</v>
      </c>
      <c r="H2428">
        <v>93</v>
      </c>
      <c r="I2428" s="15" t="s">
        <v>2029</v>
      </c>
    </row>
    <row r="2429" spans="1:9" x14ac:dyDescent="0.25">
      <c r="A2429" s="1">
        <v>46144</v>
      </c>
      <c r="B2429">
        <v>28</v>
      </c>
      <c r="C2429" s="15" t="s">
        <v>144</v>
      </c>
      <c r="D2429" s="15" t="s">
        <v>10</v>
      </c>
      <c r="E2429" s="15" t="s">
        <v>96</v>
      </c>
      <c r="F2429">
        <v>21</v>
      </c>
      <c r="G2429">
        <v>5</v>
      </c>
      <c r="H2429">
        <v>92</v>
      </c>
      <c r="I2429" s="15" t="s">
        <v>2030</v>
      </c>
    </row>
    <row r="2430" spans="1:9" x14ac:dyDescent="0.25">
      <c r="A2430" s="1">
        <v>46144</v>
      </c>
      <c r="B2430">
        <v>29</v>
      </c>
      <c r="C2430" s="15" t="s">
        <v>319</v>
      </c>
      <c r="D2430" s="15" t="s">
        <v>10</v>
      </c>
      <c r="E2430" s="15" t="s">
        <v>114</v>
      </c>
      <c r="F2430">
        <v>20</v>
      </c>
      <c r="G2430">
        <v>2</v>
      </c>
      <c r="H2430">
        <v>89</v>
      </c>
      <c r="I2430" s="15" t="s">
        <v>2031</v>
      </c>
    </row>
    <row r="2431" spans="1:9" x14ac:dyDescent="0.25">
      <c r="A2431" s="1">
        <v>46144</v>
      </c>
      <c r="B2431">
        <v>30</v>
      </c>
      <c r="C2431" s="15" t="s">
        <v>406</v>
      </c>
      <c r="D2431" s="15" t="s">
        <v>407</v>
      </c>
      <c r="E2431" s="15" t="s">
        <v>385</v>
      </c>
      <c r="F2431">
        <v>29</v>
      </c>
      <c r="G2431">
        <v>12</v>
      </c>
      <c r="H2431">
        <v>87</v>
      </c>
      <c r="I2431" s="15" t="s">
        <v>2032</v>
      </c>
    </row>
    <row r="2432" spans="1:9" x14ac:dyDescent="0.25">
      <c r="A2432" s="1">
        <v>46144</v>
      </c>
      <c r="B2432">
        <v>31</v>
      </c>
      <c r="C2432" s="15" t="s">
        <v>803</v>
      </c>
      <c r="D2432" s="15" t="s">
        <v>299</v>
      </c>
      <c r="E2432" s="15" t="s">
        <v>479</v>
      </c>
      <c r="F2432">
        <v>27</v>
      </c>
      <c r="G2432">
        <v>12</v>
      </c>
      <c r="H2432">
        <v>85</v>
      </c>
      <c r="I2432" s="15" t="s">
        <v>2033</v>
      </c>
    </row>
    <row r="2433" spans="1:9" x14ac:dyDescent="0.25">
      <c r="A2433" s="1">
        <v>46144</v>
      </c>
      <c r="B2433">
        <v>32</v>
      </c>
      <c r="C2433" s="15" t="s">
        <v>1146</v>
      </c>
      <c r="D2433" s="15" t="s">
        <v>175</v>
      </c>
      <c r="E2433" s="15" t="s">
        <v>145</v>
      </c>
      <c r="F2433">
        <v>14</v>
      </c>
      <c r="G2433">
        <v>12</v>
      </c>
      <c r="H2433">
        <v>84</v>
      </c>
      <c r="I2433" s="15" t="s">
        <v>2034</v>
      </c>
    </row>
    <row r="2434" spans="1:9" x14ac:dyDescent="0.25">
      <c r="A2434" s="1">
        <v>46144</v>
      </c>
      <c r="B2434">
        <v>33</v>
      </c>
      <c r="C2434" s="15" t="s">
        <v>178</v>
      </c>
      <c r="D2434" s="15" t="s">
        <v>179</v>
      </c>
      <c r="E2434" s="15" t="s">
        <v>180</v>
      </c>
      <c r="F2434">
        <v>33</v>
      </c>
      <c r="G2434">
        <v>5</v>
      </c>
      <c r="H2434">
        <v>83</v>
      </c>
      <c r="I2434" s="15" t="s">
        <v>2035</v>
      </c>
    </row>
    <row r="2435" spans="1:9" x14ac:dyDescent="0.25">
      <c r="A2435" s="1">
        <v>46144</v>
      </c>
      <c r="B2435">
        <v>34</v>
      </c>
      <c r="C2435" s="15" t="s">
        <v>393</v>
      </c>
      <c r="D2435" s="15" t="s">
        <v>394</v>
      </c>
      <c r="E2435" s="15" t="s">
        <v>149</v>
      </c>
      <c r="F2435">
        <v>4</v>
      </c>
      <c r="G2435">
        <v>7</v>
      </c>
      <c r="H2435">
        <v>81</v>
      </c>
      <c r="I2435" s="15" t="s">
        <v>2036</v>
      </c>
    </row>
    <row r="2436" spans="1:9" x14ac:dyDescent="0.25">
      <c r="A2436" s="1">
        <v>46144</v>
      </c>
      <c r="B2436">
        <v>35</v>
      </c>
      <c r="C2436" s="15" t="s">
        <v>100</v>
      </c>
      <c r="D2436" s="15" t="s">
        <v>101</v>
      </c>
      <c r="E2436" s="15" t="s">
        <v>188</v>
      </c>
      <c r="F2436">
        <v>35</v>
      </c>
      <c r="G2436">
        <v>8</v>
      </c>
      <c r="H2436">
        <v>81</v>
      </c>
      <c r="I2436" s="15" t="s">
        <v>2037</v>
      </c>
    </row>
    <row r="2437" spans="1:9" x14ac:dyDescent="0.25">
      <c r="A2437" s="1">
        <v>46144</v>
      </c>
      <c r="B2437">
        <v>36</v>
      </c>
      <c r="C2437" s="15" t="s">
        <v>854</v>
      </c>
      <c r="D2437" s="15" t="s">
        <v>105</v>
      </c>
      <c r="E2437" s="15" t="s">
        <v>157</v>
      </c>
      <c r="F2437">
        <v>32</v>
      </c>
      <c r="G2437">
        <v>9</v>
      </c>
      <c r="H2437">
        <v>79</v>
      </c>
      <c r="I2437" s="15" t="s">
        <v>2038</v>
      </c>
    </row>
    <row r="2438" spans="1:9" x14ac:dyDescent="0.25">
      <c r="A2438" s="1">
        <v>46144</v>
      </c>
      <c r="B2438">
        <v>37</v>
      </c>
      <c r="C2438" s="15" t="s">
        <v>1144</v>
      </c>
      <c r="D2438" s="15" t="s">
        <v>10</v>
      </c>
      <c r="E2438" s="15" t="s">
        <v>130</v>
      </c>
      <c r="F2438">
        <v>27</v>
      </c>
      <c r="G2438">
        <v>12</v>
      </c>
      <c r="H2438">
        <v>78</v>
      </c>
      <c r="I2438" s="15" t="s">
        <v>2039</v>
      </c>
    </row>
    <row r="2439" spans="1:9" x14ac:dyDescent="0.25">
      <c r="A2439" s="1">
        <v>46144</v>
      </c>
      <c r="B2439">
        <v>38</v>
      </c>
      <c r="C2439" s="15" t="s">
        <v>532</v>
      </c>
      <c r="D2439" s="15" t="s">
        <v>233</v>
      </c>
      <c r="E2439" s="15" t="s">
        <v>388</v>
      </c>
      <c r="F2439">
        <v>19</v>
      </c>
      <c r="G2439">
        <v>18</v>
      </c>
      <c r="H2439">
        <v>77</v>
      </c>
      <c r="I2439" s="15" t="s">
        <v>2040</v>
      </c>
    </row>
    <row r="2440" spans="1:9" x14ac:dyDescent="0.25">
      <c r="A2440" s="1">
        <v>46144</v>
      </c>
      <c r="B2440">
        <v>39</v>
      </c>
      <c r="C2440" s="15" t="s">
        <v>2041</v>
      </c>
      <c r="D2440" s="15" t="s">
        <v>2042</v>
      </c>
      <c r="E2440" s="15" t="s">
        <v>415</v>
      </c>
      <c r="F2440">
        <v>5</v>
      </c>
      <c r="G2440">
        <v>22</v>
      </c>
      <c r="H2440">
        <v>77</v>
      </c>
      <c r="I2440" s="15" t="s">
        <v>2043</v>
      </c>
    </row>
    <row r="2441" spans="1:9" x14ac:dyDescent="0.25">
      <c r="A2441" s="1">
        <v>46144</v>
      </c>
      <c r="B2441">
        <v>40</v>
      </c>
      <c r="C2441" s="15" t="s">
        <v>398</v>
      </c>
      <c r="D2441" s="15" t="s">
        <v>399</v>
      </c>
      <c r="E2441" s="15" t="s">
        <v>184</v>
      </c>
      <c r="F2441">
        <v>21</v>
      </c>
      <c r="G2441">
        <v>8</v>
      </c>
      <c r="H2441">
        <v>76</v>
      </c>
      <c r="I2441" s="15" t="s">
        <v>2044</v>
      </c>
    </row>
    <row r="2442" spans="1:9" x14ac:dyDescent="0.25">
      <c r="A2442" s="1">
        <v>46144</v>
      </c>
      <c r="B2442">
        <v>41</v>
      </c>
      <c r="C2442" s="15" t="s">
        <v>1245</v>
      </c>
      <c r="D2442" s="15" t="s">
        <v>1246</v>
      </c>
      <c r="E2442" s="15" t="s">
        <v>164</v>
      </c>
      <c r="F2442">
        <v>33</v>
      </c>
      <c r="G2442">
        <v>13</v>
      </c>
      <c r="H2442">
        <v>76</v>
      </c>
      <c r="I2442" s="15" t="s">
        <v>2045</v>
      </c>
    </row>
    <row r="2443" spans="1:9" x14ac:dyDescent="0.25">
      <c r="A2443" s="1">
        <v>46144</v>
      </c>
      <c r="B2443">
        <v>42</v>
      </c>
      <c r="C2443" s="15" t="s">
        <v>1701</v>
      </c>
      <c r="D2443" s="15" t="s">
        <v>1702</v>
      </c>
      <c r="E2443" s="15" t="s">
        <v>176</v>
      </c>
      <c r="F2443">
        <v>8</v>
      </c>
      <c r="G2443">
        <v>45</v>
      </c>
      <c r="H2443">
        <v>75</v>
      </c>
      <c r="I2443" s="15" t="s">
        <v>2046</v>
      </c>
    </row>
    <row r="2444" spans="1:9" x14ac:dyDescent="0.25">
      <c r="A2444" s="1">
        <v>46144</v>
      </c>
      <c r="B2444">
        <v>43</v>
      </c>
      <c r="C2444" s="15" t="s">
        <v>2047</v>
      </c>
      <c r="D2444" s="15" t="s">
        <v>2048</v>
      </c>
      <c r="E2444" s="15" t="s">
        <v>22</v>
      </c>
      <c r="F2444">
        <v>41</v>
      </c>
      <c r="G2444">
        <v>4</v>
      </c>
      <c r="H2444">
        <v>74</v>
      </c>
      <c r="I2444" s="15" t="s">
        <v>2049</v>
      </c>
    </row>
    <row r="2445" spans="1:9" x14ac:dyDescent="0.25">
      <c r="A2445" s="1">
        <v>46144</v>
      </c>
      <c r="B2445">
        <v>44</v>
      </c>
      <c r="C2445" s="15" t="s">
        <v>912</v>
      </c>
      <c r="D2445" s="15" t="s">
        <v>156</v>
      </c>
      <c r="E2445" s="15" t="s">
        <v>203</v>
      </c>
      <c r="F2445">
        <v>6</v>
      </c>
      <c r="G2445">
        <v>12</v>
      </c>
      <c r="H2445">
        <v>74</v>
      </c>
      <c r="I2445" s="15" t="s">
        <v>2050</v>
      </c>
    </row>
    <row r="2446" spans="1:9" x14ac:dyDescent="0.25">
      <c r="A2446" s="1">
        <v>46144</v>
      </c>
      <c r="B2446">
        <v>45</v>
      </c>
      <c r="C2446" s="15" t="s">
        <v>2051</v>
      </c>
      <c r="D2446" s="15" t="s">
        <v>73</v>
      </c>
      <c r="E2446" s="15" t="s">
        <v>217</v>
      </c>
      <c r="F2446">
        <v>31</v>
      </c>
      <c r="G2446">
        <v>26</v>
      </c>
      <c r="H2446">
        <v>74</v>
      </c>
      <c r="I2446" s="15" t="s">
        <v>2052</v>
      </c>
    </row>
    <row r="2447" spans="1:9" x14ac:dyDescent="0.25">
      <c r="A2447" s="1">
        <v>46144</v>
      </c>
      <c r="B2447">
        <v>46</v>
      </c>
      <c r="C2447" s="15" t="s">
        <v>1946</v>
      </c>
      <c r="D2447" s="15" t="s">
        <v>237</v>
      </c>
      <c r="E2447" s="15" t="s">
        <v>168</v>
      </c>
      <c r="F2447">
        <v>17</v>
      </c>
      <c r="G2447">
        <v>32</v>
      </c>
      <c r="H2447">
        <v>72</v>
      </c>
      <c r="I2447" s="15" t="s">
        <v>2053</v>
      </c>
    </row>
    <row r="2448" spans="1:9" x14ac:dyDescent="0.25">
      <c r="A2448" s="1">
        <v>46144</v>
      </c>
      <c r="B2448">
        <v>47</v>
      </c>
      <c r="C2448" s="15" t="s">
        <v>68</v>
      </c>
      <c r="D2448" s="15" t="s">
        <v>69</v>
      </c>
      <c r="E2448" s="15" t="s">
        <v>195</v>
      </c>
      <c r="F2448">
        <v>39</v>
      </c>
      <c r="G2448">
        <v>14</v>
      </c>
      <c r="H2448">
        <v>72</v>
      </c>
      <c r="I2448" s="15" t="s">
        <v>2054</v>
      </c>
    </row>
    <row r="2449" spans="1:9" x14ac:dyDescent="0.25">
      <c r="A2449" s="1">
        <v>46144</v>
      </c>
      <c r="B2449">
        <v>48</v>
      </c>
      <c r="C2449" s="15" t="s">
        <v>1233</v>
      </c>
      <c r="D2449" s="15" t="s">
        <v>69</v>
      </c>
      <c r="E2449" s="15" t="s">
        <v>418</v>
      </c>
      <c r="F2449">
        <v>35</v>
      </c>
      <c r="G2449">
        <v>19</v>
      </c>
      <c r="H2449">
        <v>72</v>
      </c>
      <c r="I2449" s="15" t="s">
        <v>2055</v>
      </c>
    </row>
    <row r="2450" spans="1:9" x14ac:dyDescent="0.25">
      <c r="A2450" s="1">
        <v>46144</v>
      </c>
      <c r="B2450">
        <v>49</v>
      </c>
      <c r="C2450" s="15" t="s">
        <v>1070</v>
      </c>
      <c r="D2450" s="15" t="s">
        <v>124</v>
      </c>
      <c r="E2450" s="15" t="s">
        <v>138</v>
      </c>
      <c r="F2450">
        <v>28</v>
      </c>
      <c r="G2450">
        <v>2</v>
      </c>
      <c r="H2450">
        <v>70</v>
      </c>
      <c r="I2450" s="15" t="s">
        <v>2056</v>
      </c>
    </row>
    <row r="2451" spans="1:9" x14ac:dyDescent="0.25">
      <c r="A2451" s="1">
        <v>46144</v>
      </c>
      <c r="B2451">
        <v>50</v>
      </c>
      <c r="C2451" s="15" t="s">
        <v>434</v>
      </c>
      <c r="D2451" s="15" t="s">
        <v>435</v>
      </c>
      <c r="E2451" s="15" t="s">
        <v>210</v>
      </c>
      <c r="F2451">
        <v>41</v>
      </c>
      <c r="G2451">
        <v>6</v>
      </c>
      <c r="H2451">
        <v>66</v>
      </c>
      <c r="I2451" s="15" t="s">
        <v>2057</v>
      </c>
    </row>
    <row r="2452" spans="1:9" x14ac:dyDescent="0.25">
      <c r="A2452" s="1">
        <v>46144</v>
      </c>
      <c r="B2452">
        <v>51</v>
      </c>
      <c r="C2452" s="15" t="s">
        <v>28</v>
      </c>
      <c r="D2452" s="15" t="s">
        <v>29</v>
      </c>
      <c r="E2452" s="15" t="s">
        <v>275</v>
      </c>
      <c r="F2452">
        <v>51</v>
      </c>
      <c r="G2452">
        <v>3</v>
      </c>
      <c r="H2452">
        <v>64</v>
      </c>
      <c r="I2452" s="15" t="s">
        <v>2058</v>
      </c>
    </row>
    <row r="2453" spans="1:9" x14ac:dyDescent="0.25">
      <c r="A2453" s="1">
        <v>46144</v>
      </c>
      <c r="B2453">
        <v>52</v>
      </c>
      <c r="C2453" s="15" t="s">
        <v>1459</v>
      </c>
      <c r="D2453" s="15" t="s">
        <v>503</v>
      </c>
      <c r="E2453" s="15" t="s">
        <v>256</v>
      </c>
      <c r="F2453">
        <v>36</v>
      </c>
      <c r="G2453">
        <v>17</v>
      </c>
      <c r="H2453">
        <v>64</v>
      </c>
      <c r="I2453" s="15" t="s">
        <v>2059</v>
      </c>
    </row>
    <row r="2454" spans="1:9" x14ac:dyDescent="0.25">
      <c r="A2454" s="1">
        <v>46144</v>
      </c>
      <c r="B2454">
        <v>53</v>
      </c>
      <c r="C2454" s="15" t="s">
        <v>1727</v>
      </c>
      <c r="D2454" s="15" t="s">
        <v>317</v>
      </c>
      <c r="E2454" s="15" t="s">
        <v>226</v>
      </c>
      <c r="F2454">
        <v>12</v>
      </c>
      <c r="G2454">
        <v>17</v>
      </c>
      <c r="H2454">
        <v>61</v>
      </c>
      <c r="I2454" s="15" t="s">
        <v>2060</v>
      </c>
    </row>
    <row r="2455" spans="1:9" x14ac:dyDescent="0.25">
      <c r="A2455" s="1">
        <v>46144</v>
      </c>
      <c r="B2455">
        <v>54</v>
      </c>
      <c r="C2455" s="15" t="s">
        <v>212</v>
      </c>
      <c r="D2455" s="15" t="s">
        <v>213</v>
      </c>
      <c r="E2455" s="15" t="s">
        <v>278</v>
      </c>
      <c r="F2455">
        <v>49</v>
      </c>
      <c r="G2455">
        <v>12</v>
      </c>
      <c r="H2455">
        <v>57</v>
      </c>
      <c r="I2455" s="15" t="s">
        <v>2061</v>
      </c>
    </row>
    <row r="2456" spans="1:9" x14ac:dyDescent="0.25">
      <c r="A2456" s="1">
        <v>46144</v>
      </c>
      <c r="B2456">
        <v>55</v>
      </c>
      <c r="C2456" s="15" t="s">
        <v>288</v>
      </c>
      <c r="D2456" s="15" t="s">
        <v>289</v>
      </c>
      <c r="E2456" s="15" t="s">
        <v>246</v>
      </c>
      <c r="F2456">
        <v>31</v>
      </c>
      <c r="G2456">
        <v>12</v>
      </c>
      <c r="H2456">
        <v>53</v>
      </c>
      <c r="I2456" s="15" t="s">
        <v>2062</v>
      </c>
    </row>
    <row r="2457" spans="1:9" x14ac:dyDescent="0.25">
      <c r="A2457" s="1">
        <v>46144</v>
      </c>
      <c r="B2457">
        <v>56</v>
      </c>
      <c r="C2457" s="15" t="s">
        <v>76</v>
      </c>
      <c r="D2457" s="15" t="s">
        <v>18</v>
      </c>
      <c r="E2457" s="15" t="s">
        <v>250</v>
      </c>
      <c r="F2457">
        <v>48</v>
      </c>
      <c r="G2457">
        <v>11</v>
      </c>
      <c r="H2457">
        <v>52</v>
      </c>
      <c r="I2457" s="15" t="s">
        <v>2063</v>
      </c>
    </row>
    <row r="2458" spans="1:9" x14ac:dyDescent="0.25">
      <c r="A2458" s="1">
        <v>46144</v>
      </c>
      <c r="B2458">
        <v>57</v>
      </c>
      <c r="C2458" s="15" t="s">
        <v>860</v>
      </c>
      <c r="D2458" s="15" t="s">
        <v>861</v>
      </c>
      <c r="E2458" s="15" t="s">
        <v>282</v>
      </c>
      <c r="F2458">
        <v>57</v>
      </c>
      <c r="G2458">
        <v>8</v>
      </c>
      <c r="H2458">
        <v>50</v>
      </c>
      <c r="I2458" s="15" t="s">
        <v>2064</v>
      </c>
    </row>
    <row r="2459" spans="1:9" x14ac:dyDescent="0.25">
      <c r="A2459" s="1">
        <v>46144</v>
      </c>
      <c r="B2459">
        <v>58</v>
      </c>
      <c r="C2459" s="15" t="s">
        <v>907</v>
      </c>
      <c r="D2459" s="15" t="s">
        <v>908</v>
      </c>
      <c r="E2459" s="15" t="s">
        <v>264</v>
      </c>
      <c r="F2459">
        <v>32</v>
      </c>
      <c r="G2459">
        <v>21</v>
      </c>
      <c r="H2459">
        <v>50</v>
      </c>
      <c r="I2459" s="15" t="s">
        <v>2065</v>
      </c>
    </row>
    <row r="2460" spans="1:9" x14ac:dyDescent="0.25">
      <c r="A2460" s="1">
        <v>46144</v>
      </c>
      <c r="B2460">
        <v>59</v>
      </c>
      <c r="C2460" s="15" t="s">
        <v>1971</v>
      </c>
      <c r="D2460" s="15" t="s">
        <v>1972</v>
      </c>
      <c r="E2460" s="15" t="s">
        <v>22</v>
      </c>
      <c r="F2460">
        <v>59</v>
      </c>
      <c r="G2460">
        <v>1</v>
      </c>
      <c r="H2460">
        <v>50</v>
      </c>
      <c r="I2460" s="15" t="s">
        <v>2066</v>
      </c>
    </row>
    <row r="2461" spans="1:9" x14ac:dyDescent="0.25">
      <c r="A2461" s="1">
        <v>46144</v>
      </c>
      <c r="B2461">
        <v>60</v>
      </c>
      <c r="C2461" s="15" t="s">
        <v>1075</v>
      </c>
      <c r="D2461" s="15" t="s">
        <v>156</v>
      </c>
      <c r="E2461" s="15" t="s">
        <v>267</v>
      </c>
      <c r="F2461">
        <v>20</v>
      </c>
      <c r="G2461">
        <v>6</v>
      </c>
      <c r="H2461">
        <v>49</v>
      </c>
      <c r="I2461" s="15" t="s">
        <v>2067</v>
      </c>
    </row>
    <row r="2462" spans="1:9" x14ac:dyDescent="0.25">
      <c r="A2462" s="1">
        <v>46144</v>
      </c>
      <c r="B2462">
        <v>61</v>
      </c>
      <c r="C2462" s="15" t="s">
        <v>1987</v>
      </c>
      <c r="D2462" s="15" t="s">
        <v>137</v>
      </c>
      <c r="E2462" s="15" t="s">
        <v>22</v>
      </c>
      <c r="F2462">
        <v>61</v>
      </c>
      <c r="G2462">
        <v>1</v>
      </c>
      <c r="H2462">
        <v>49</v>
      </c>
      <c r="I2462" s="15" t="s">
        <v>2068</v>
      </c>
    </row>
    <row r="2463" spans="1:9" x14ac:dyDescent="0.25">
      <c r="A2463" s="1">
        <v>46144</v>
      </c>
      <c r="B2463">
        <v>62</v>
      </c>
      <c r="C2463" s="15" t="s">
        <v>140</v>
      </c>
      <c r="D2463" s="15" t="s">
        <v>141</v>
      </c>
      <c r="E2463" s="15" t="s">
        <v>286</v>
      </c>
      <c r="F2463">
        <v>56</v>
      </c>
      <c r="G2463">
        <v>6</v>
      </c>
      <c r="H2463">
        <v>47</v>
      </c>
      <c r="I2463" s="15" t="s">
        <v>2069</v>
      </c>
    </row>
    <row r="2464" spans="1:9" x14ac:dyDescent="0.25">
      <c r="A2464" s="1">
        <v>46144</v>
      </c>
      <c r="B2464">
        <v>63</v>
      </c>
      <c r="C2464" s="15" t="s">
        <v>339</v>
      </c>
      <c r="D2464" s="15" t="s">
        <v>340</v>
      </c>
      <c r="E2464" s="15" t="s">
        <v>238</v>
      </c>
      <c r="F2464">
        <v>57</v>
      </c>
      <c r="G2464">
        <v>7</v>
      </c>
      <c r="H2464">
        <v>47</v>
      </c>
      <c r="I2464" s="15" t="s">
        <v>2070</v>
      </c>
    </row>
    <row r="2465" spans="1:9" x14ac:dyDescent="0.25">
      <c r="A2465" s="1">
        <v>46144</v>
      </c>
      <c r="B2465">
        <v>64</v>
      </c>
      <c r="C2465" s="15" t="s">
        <v>1371</v>
      </c>
      <c r="D2465" s="15" t="s">
        <v>187</v>
      </c>
      <c r="E2465" s="15" t="s">
        <v>172</v>
      </c>
      <c r="F2465">
        <v>55</v>
      </c>
      <c r="G2465">
        <v>6</v>
      </c>
      <c r="H2465">
        <v>45</v>
      </c>
      <c r="I2465" s="15" t="s">
        <v>2071</v>
      </c>
    </row>
    <row r="2466" spans="1:9" x14ac:dyDescent="0.25">
      <c r="A2466" s="1">
        <v>46144</v>
      </c>
      <c r="B2466">
        <v>65</v>
      </c>
      <c r="C2466" s="15" t="s">
        <v>2072</v>
      </c>
      <c r="D2466" s="15" t="s">
        <v>2073</v>
      </c>
      <c r="E2466" s="15" t="s">
        <v>234</v>
      </c>
      <c r="F2466">
        <v>55</v>
      </c>
      <c r="G2466">
        <v>8</v>
      </c>
      <c r="H2466">
        <v>45</v>
      </c>
      <c r="I2466" s="15" t="s">
        <v>2074</v>
      </c>
    </row>
    <row r="2467" spans="1:9" x14ac:dyDescent="0.25">
      <c r="A2467" s="1">
        <v>46144</v>
      </c>
      <c r="B2467">
        <v>66</v>
      </c>
      <c r="C2467" s="15" t="s">
        <v>248</v>
      </c>
      <c r="D2467" s="15" t="s">
        <v>249</v>
      </c>
      <c r="E2467" s="15" t="s">
        <v>310</v>
      </c>
      <c r="F2467">
        <v>64</v>
      </c>
      <c r="G2467">
        <v>6</v>
      </c>
      <c r="H2467">
        <v>45</v>
      </c>
      <c r="I2467" s="15" t="s">
        <v>2075</v>
      </c>
    </row>
    <row r="2468" spans="1:9" x14ac:dyDescent="0.25">
      <c r="A2468" s="1">
        <v>46144</v>
      </c>
      <c r="B2468">
        <v>67</v>
      </c>
      <c r="C2468" s="15" t="s">
        <v>1874</v>
      </c>
      <c r="D2468" s="15" t="s">
        <v>1875</v>
      </c>
      <c r="E2468" s="15" t="s">
        <v>207</v>
      </c>
      <c r="F2468">
        <v>12</v>
      </c>
      <c r="G2468">
        <v>18</v>
      </c>
      <c r="H2468">
        <v>43</v>
      </c>
      <c r="I2468" s="15" t="s">
        <v>2076</v>
      </c>
    </row>
    <row r="2469" spans="1:9" x14ac:dyDescent="0.25">
      <c r="A2469" s="1">
        <v>46144</v>
      </c>
      <c r="B2469">
        <v>68</v>
      </c>
      <c r="C2469" s="15" t="s">
        <v>1983</v>
      </c>
      <c r="D2469" s="15" t="s">
        <v>10</v>
      </c>
      <c r="E2469" s="15" t="s">
        <v>260</v>
      </c>
      <c r="F2469">
        <v>53</v>
      </c>
      <c r="G2469">
        <v>2</v>
      </c>
      <c r="H2469">
        <v>43</v>
      </c>
      <c r="I2469" s="15" t="s">
        <v>2077</v>
      </c>
    </row>
    <row r="2470" spans="1:9" x14ac:dyDescent="0.25">
      <c r="A2470" s="1">
        <v>46144</v>
      </c>
      <c r="B2470">
        <v>69</v>
      </c>
      <c r="C2470" s="15" t="s">
        <v>1757</v>
      </c>
      <c r="D2470" s="15" t="s">
        <v>1758</v>
      </c>
      <c r="E2470" s="15" t="s">
        <v>427</v>
      </c>
      <c r="F2470">
        <v>21</v>
      </c>
      <c r="G2470">
        <v>4</v>
      </c>
      <c r="H2470">
        <v>41</v>
      </c>
      <c r="I2470" s="15" t="s">
        <v>2078</v>
      </c>
    </row>
    <row r="2471" spans="1:9" x14ac:dyDescent="0.25">
      <c r="A2471" s="1">
        <v>46144</v>
      </c>
      <c r="B2471">
        <v>70</v>
      </c>
      <c r="C2471" s="15" t="s">
        <v>244</v>
      </c>
      <c r="D2471" s="15" t="s">
        <v>245</v>
      </c>
      <c r="E2471" s="15" t="s">
        <v>334</v>
      </c>
      <c r="F2471">
        <v>70</v>
      </c>
      <c r="G2471">
        <v>3</v>
      </c>
      <c r="H2471">
        <v>41</v>
      </c>
      <c r="I2471" s="15" t="s">
        <v>2079</v>
      </c>
    </row>
    <row r="2472" spans="1:9" x14ac:dyDescent="0.25">
      <c r="A2472" s="1">
        <v>46144</v>
      </c>
      <c r="B2472">
        <v>71</v>
      </c>
      <c r="C2472" s="15" t="s">
        <v>1771</v>
      </c>
      <c r="D2472" s="15" t="s">
        <v>1772</v>
      </c>
      <c r="E2472" s="15" t="s">
        <v>320</v>
      </c>
      <c r="F2472">
        <v>63</v>
      </c>
      <c r="G2472">
        <v>5</v>
      </c>
      <c r="H2472">
        <v>40</v>
      </c>
      <c r="I2472" s="15" t="s">
        <v>2080</v>
      </c>
    </row>
    <row r="2473" spans="1:9" x14ac:dyDescent="0.25">
      <c r="A2473" s="1">
        <v>46144</v>
      </c>
      <c r="B2473">
        <v>72</v>
      </c>
      <c r="C2473" s="15" t="s">
        <v>2081</v>
      </c>
      <c r="D2473" s="15" t="s">
        <v>80</v>
      </c>
      <c r="E2473" s="15" t="s">
        <v>351</v>
      </c>
      <c r="F2473">
        <v>64</v>
      </c>
      <c r="G2473">
        <v>10</v>
      </c>
      <c r="H2473">
        <v>39</v>
      </c>
      <c r="I2473" s="15" t="s">
        <v>2082</v>
      </c>
    </row>
    <row r="2474" spans="1:9" x14ac:dyDescent="0.25">
      <c r="A2474" s="1">
        <v>46144</v>
      </c>
      <c r="B2474">
        <v>73</v>
      </c>
      <c r="C2474" s="15" t="s">
        <v>2083</v>
      </c>
      <c r="D2474" s="15" t="s">
        <v>10</v>
      </c>
      <c r="E2474" s="15" t="s">
        <v>242</v>
      </c>
      <c r="F2474">
        <v>55</v>
      </c>
      <c r="G2474">
        <v>2</v>
      </c>
      <c r="H2474">
        <v>39</v>
      </c>
      <c r="I2474" s="15" t="s">
        <v>2084</v>
      </c>
    </row>
    <row r="2475" spans="1:9" x14ac:dyDescent="0.25">
      <c r="A2475" s="1">
        <v>46144</v>
      </c>
      <c r="B2475">
        <v>74</v>
      </c>
      <c r="C2475" s="15" t="s">
        <v>2085</v>
      </c>
      <c r="D2475" s="15" t="s">
        <v>2086</v>
      </c>
      <c r="E2475" s="15" t="s">
        <v>465</v>
      </c>
      <c r="F2475">
        <v>43</v>
      </c>
      <c r="G2475">
        <v>19</v>
      </c>
      <c r="H2475">
        <v>38</v>
      </c>
      <c r="I2475" s="15" t="s">
        <v>2087</v>
      </c>
    </row>
    <row r="2476" spans="1:9" x14ac:dyDescent="0.25">
      <c r="A2476" s="1">
        <v>46144</v>
      </c>
      <c r="B2476">
        <v>75</v>
      </c>
      <c r="C2476" s="15" t="s">
        <v>221</v>
      </c>
      <c r="D2476" s="15" t="s">
        <v>73</v>
      </c>
      <c r="E2476" s="15" t="s">
        <v>300</v>
      </c>
      <c r="F2476">
        <v>46</v>
      </c>
      <c r="G2476">
        <v>5</v>
      </c>
      <c r="H2476">
        <v>38</v>
      </c>
      <c r="I2476" s="15" t="s">
        <v>2088</v>
      </c>
    </row>
    <row r="2477" spans="1:9" x14ac:dyDescent="0.25">
      <c r="A2477" s="1">
        <v>46144</v>
      </c>
      <c r="B2477">
        <v>76</v>
      </c>
      <c r="C2477" s="15" t="s">
        <v>197</v>
      </c>
      <c r="D2477" s="15" t="s">
        <v>198</v>
      </c>
      <c r="E2477" s="15" t="s">
        <v>324</v>
      </c>
      <c r="F2477">
        <v>76</v>
      </c>
      <c r="G2477">
        <v>2</v>
      </c>
      <c r="H2477">
        <v>38</v>
      </c>
      <c r="I2477" s="15" t="s">
        <v>2089</v>
      </c>
    </row>
    <row r="2478" spans="1:9" x14ac:dyDescent="0.25">
      <c r="A2478" s="1">
        <v>46144</v>
      </c>
      <c r="B2478">
        <v>77</v>
      </c>
      <c r="C2478" s="15" t="s">
        <v>1992</v>
      </c>
      <c r="D2478" s="15" t="s">
        <v>764</v>
      </c>
      <c r="E2478" s="15" t="s">
        <v>22</v>
      </c>
      <c r="F2478">
        <v>69</v>
      </c>
      <c r="G2478">
        <v>2</v>
      </c>
      <c r="H2478">
        <v>38</v>
      </c>
      <c r="I2478" s="15" t="s">
        <v>2090</v>
      </c>
    </row>
    <row r="2479" spans="1:9" x14ac:dyDescent="0.25">
      <c r="A2479" s="1">
        <v>46144</v>
      </c>
      <c r="B2479">
        <v>78</v>
      </c>
      <c r="C2479" s="15" t="s">
        <v>182</v>
      </c>
      <c r="D2479" s="15" t="s">
        <v>183</v>
      </c>
      <c r="E2479" s="15" t="s">
        <v>485</v>
      </c>
      <c r="F2479">
        <v>78</v>
      </c>
      <c r="G2479">
        <v>2</v>
      </c>
      <c r="H2479">
        <v>37</v>
      </c>
      <c r="I2479" s="15" t="s">
        <v>2091</v>
      </c>
    </row>
    <row r="2480" spans="1:9" x14ac:dyDescent="0.25">
      <c r="A2480" s="1">
        <v>46144</v>
      </c>
      <c r="B2480">
        <v>79</v>
      </c>
      <c r="C2480" s="15" t="s">
        <v>1713</v>
      </c>
      <c r="D2480" s="15" t="s">
        <v>1714</v>
      </c>
      <c r="E2480" s="15" t="s">
        <v>230</v>
      </c>
      <c r="F2480">
        <v>57</v>
      </c>
      <c r="G2480">
        <v>2</v>
      </c>
      <c r="H2480">
        <v>37</v>
      </c>
      <c r="I2480" s="15" t="s">
        <v>2092</v>
      </c>
    </row>
    <row r="2481" spans="1:9" x14ac:dyDescent="0.25">
      <c r="A2481" s="1">
        <v>46144</v>
      </c>
      <c r="B2481">
        <v>80</v>
      </c>
      <c r="C2481" s="15" t="s">
        <v>262</v>
      </c>
      <c r="D2481" s="15" t="s">
        <v>263</v>
      </c>
      <c r="E2481" s="15" t="s">
        <v>22</v>
      </c>
      <c r="F2481">
        <v>66</v>
      </c>
      <c r="G2481">
        <v>2</v>
      </c>
      <c r="H2481">
        <v>36</v>
      </c>
      <c r="I2481" s="15" t="s">
        <v>2093</v>
      </c>
    </row>
    <row r="2482" spans="1:9" x14ac:dyDescent="0.25">
      <c r="A2482" s="1">
        <v>46144</v>
      </c>
      <c r="B2482">
        <v>81</v>
      </c>
      <c r="C2482" s="15" t="s">
        <v>240</v>
      </c>
      <c r="D2482" s="15" t="s">
        <v>241</v>
      </c>
      <c r="E2482" s="15" t="s">
        <v>600</v>
      </c>
      <c r="F2482">
        <v>81</v>
      </c>
      <c r="G2482">
        <v>3</v>
      </c>
      <c r="H2482">
        <v>36</v>
      </c>
      <c r="I2482" s="15" t="s">
        <v>2094</v>
      </c>
    </row>
    <row r="2483" spans="1:9" x14ac:dyDescent="0.25">
      <c r="A2483" s="1">
        <v>46144</v>
      </c>
      <c r="B2483">
        <v>82</v>
      </c>
      <c r="C2483" s="15" t="s">
        <v>1072</v>
      </c>
      <c r="D2483" s="15" t="s">
        <v>1073</v>
      </c>
      <c r="E2483" s="15" t="s">
        <v>476</v>
      </c>
      <c r="F2483">
        <v>82</v>
      </c>
      <c r="G2483">
        <v>5</v>
      </c>
      <c r="H2483">
        <v>36</v>
      </c>
      <c r="I2483" s="15" t="s">
        <v>2095</v>
      </c>
    </row>
    <row r="2484" spans="1:9" x14ac:dyDescent="0.25">
      <c r="A2484" s="1">
        <v>46144</v>
      </c>
      <c r="B2484">
        <v>83</v>
      </c>
      <c r="C2484" s="15" t="s">
        <v>2096</v>
      </c>
      <c r="D2484" s="15" t="s">
        <v>2097</v>
      </c>
      <c r="E2484" s="15" t="s">
        <v>22</v>
      </c>
      <c r="F2484">
        <v>83</v>
      </c>
      <c r="G2484">
        <v>1</v>
      </c>
      <c r="H2484">
        <v>36</v>
      </c>
      <c r="I2484" s="15" t="s">
        <v>2098</v>
      </c>
    </row>
    <row r="2485" spans="1:9" x14ac:dyDescent="0.25">
      <c r="A2485" s="1">
        <v>46144</v>
      </c>
      <c r="B2485">
        <v>84</v>
      </c>
      <c r="C2485" s="15" t="s">
        <v>456</v>
      </c>
      <c r="D2485" s="15" t="s">
        <v>457</v>
      </c>
      <c r="E2485" s="15" t="s">
        <v>22</v>
      </c>
      <c r="F2485">
        <v>84</v>
      </c>
      <c r="G2485">
        <v>1</v>
      </c>
      <c r="H2485">
        <v>36</v>
      </c>
      <c r="I2485" s="15" t="s">
        <v>2099</v>
      </c>
    </row>
    <row r="2486" spans="1:9" x14ac:dyDescent="0.25">
      <c r="A2486" s="1">
        <v>46144</v>
      </c>
      <c r="B2486">
        <v>85</v>
      </c>
      <c r="C2486" s="15" t="s">
        <v>162</v>
      </c>
      <c r="D2486" s="15" t="s">
        <v>163</v>
      </c>
      <c r="E2486" s="15" t="s">
        <v>467</v>
      </c>
      <c r="F2486">
        <v>85</v>
      </c>
      <c r="G2486">
        <v>3</v>
      </c>
      <c r="H2486">
        <v>36</v>
      </c>
      <c r="I2486" s="15" t="s">
        <v>2100</v>
      </c>
    </row>
    <row r="2487" spans="1:9" x14ac:dyDescent="0.25">
      <c r="A2487" s="1">
        <v>46144</v>
      </c>
      <c r="B2487">
        <v>86</v>
      </c>
      <c r="C2487" s="15" t="s">
        <v>832</v>
      </c>
      <c r="D2487" s="15" t="s">
        <v>833</v>
      </c>
      <c r="E2487" s="15" t="s">
        <v>341</v>
      </c>
      <c r="F2487">
        <v>84</v>
      </c>
      <c r="G2487">
        <v>5</v>
      </c>
      <c r="H2487">
        <v>35</v>
      </c>
      <c r="I2487" s="15" t="s">
        <v>2101</v>
      </c>
    </row>
    <row r="2488" spans="1:9" x14ac:dyDescent="0.25">
      <c r="A2488" s="1">
        <v>46144</v>
      </c>
      <c r="B2488">
        <v>87</v>
      </c>
      <c r="C2488" s="15" t="s">
        <v>1765</v>
      </c>
      <c r="D2488" s="15" t="s">
        <v>1766</v>
      </c>
      <c r="E2488" s="15" t="s">
        <v>153</v>
      </c>
      <c r="F2488">
        <v>50</v>
      </c>
      <c r="G2488">
        <v>2</v>
      </c>
      <c r="H2488">
        <v>34</v>
      </c>
      <c r="I2488" s="15" t="s">
        <v>2102</v>
      </c>
    </row>
    <row r="2489" spans="1:9" x14ac:dyDescent="0.25">
      <c r="A2489" s="1">
        <v>46144</v>
      </c>
      <c r="B2489">
        <v>88</v>
      </c>
      <c r="C2489" s="15" t="s">
        <v>2103</v>
      </c>
      <c r="D2489" s="15" t="s">
        <v>10</v>
      </c>
      <c r="E2489" s="15" t="s">
        <v>222</v>
      </c>
      <c r="F2489">
        <v>54</v>
      </c>
      <c r="G2489">
        <v>2</v>
      </c>
      <c r="H2489">
        <v>34</v>
      </c>
      <c r="I2489" s="15" t="s">
        <v>2104</v>
      </c>
    </row>
    <row r="2490" spans="1:9" x14ac:dyDescent="0.25">
      <c r="A2490" s="1">
        <v>46144</v>
      </c>
      <c r="B2490">
        <v>89</v>
      </c>
      <c r="C2490" s="15" t="s">
        <v>2105</v>
      </c>
      <c r="D2490" s="15" t="s">
        <v>2106</v>
      </c>
      <c r="E2490" s="15" t="s">
        <v>296</v>
      </c>
      <c r="F2490">
        <v>71</v>
      </c>
      <c r="G2490">
        <v>2</v>
      </c>
      <c r="H2490">
        <v>34</v>
      </c>
      <c r="I2490" s="15" t="s">
        <v>2107</v>
      </c>
    </row>
    <row r="2491" spans="1:9" x14ac:dyDescent="0.25">
      <c r="A2491" s="1">
        <v>46144</v>
      </c>
      <c r="B2491">
        <v>90</v>
      </c>
      <c r="C2491" s="15" t="s">
        <v>2108</v>
      </c>
      <c r="D2491" s="15" t="s">
        <v>2109</v>
      </c>
      <c r="E2491" s="15" t="s">
        <v>569</v>
      </c>
      <c r="F2491">
        <v>75</v>
      </c>
      <c r="G2491">
        <v>9</v>
      </c>
      <c r="H2491">
        <v>34</v>
      </c>
      <c r="I2491" s="15" t="s">
        <v>2110</v>
      </c>
    </row>
    <row r="2492" spans="1:9" x14ac:dyDescent="0.25">
      <c r="A2492" s="1">
        <v>46144</v>
      </c>
      <c r="B2492">
        <v>91</v>
      </c>
      <c r="C2492" s="15" t="s">
        <v>2111</v>
      </c>
      <c r="D2492" s="15" t="s">
        <v>2112</v>
      </c>
      <c r="E2492" s="15" t="s">
        <v>586</v>
      </c>
      <c r="F2492">
        <v>52</v>
      </c>
      <c r="G2492">
        <v>16</v>
      </c>
      <c r="H2492">
        <v>34</v>
      </c>
      <c r="I2492" s="15" t="s">
        <v>2113</v>
      </c>
    </row>
    <row r="2493" spans="1:9" x14ac:dyDescent="0.25">
      <c r="A2493" s="1">
        <v>46144</v>
      </c>
      <c r="B2493">
        <v>92</v>
      </c>
      <c r="C2493" s="15" t="s">
        <v>2114</v>
      </c>
      <c r="D2493" s="15" t="s">
        <v>2115</v>
      </c>
      <c r="E2493" s="15" t="s">
        <v>22</v>
      </c>
      <c r="F2493">
        <v>92</v>
      </c>
      <c r="G2493">
        <v>2</v>
      </c>
      <c r="H2493">
        <v>34</v>
      </c>
      <c r="I2493" s="15" t="s">
        <v>2116</v>
      </c>
    </row>
    <row r="2494" spans="1:9" x14ac:dyDescent="0.25">
      <c r="A2494" s="1">
        <v>46144</v>
      </c>
      <c r="B2494">
        <v>93</v>
      </c>
      <c r="C2494" s="15" t="s">
        <v>481</v>
      </c>
      <c r="D2494" s="15" t="s">
        <v>299</v>
      </c>
      <c r="E2494" s="15" t="s">
        <v>22</v>
      </c>
      <c r="F2494">
        <v>93</v>
      </c>
      <c r="G2494">
        <v>1</v>
      </c>
      <c r="H2494">
        <v>33</v>
      </c>
      <c r="I2494" s="15" t="s">
        <v>2117</v>
      </c>
    </row>
    <row r="2495" spans="1:9" x14ac:dyDescent="0.25">
      <c r="A2495" s="1">
        <v>46144</v>
      </c>
      <c r="B2495">
        <v>94</v>
      </c>
      <c r="C2495" s="15" t="s">
        <v>2118</v>
      </c>
      <c r="D2495" s="15" t="s">
        <v>2119</v>
      </c>
      <c r="E2495" s="15" t="s">
        <v>598</v>
      </c>
      <c r="F2495">
        <v>13</v>
      </c>
      <c r="G2495">
        <v>14</v>
      </c>
      <c r="H2495">
        <v>33</v>
      </c>
      <c r="I2495" s="15" t="s">
        <v>2120</v>
      </c>
    </row>
    <row r="2496" spans="1:9" x14ac:dyDescent="0.25">
      <c r="A2496" s="1">
        <v>46144</v>
      </c>
      <c r="B2496">
        <v>95</v>
      </c>
      <c r="C2496" s="15" t="s">
        <v>2121</v>
      </c>
      <c r="D2496" s="15" t="s">
        <v>323</v>
      </c>
      <c r="E2496" s="15" t="s">
        <v>271</v>
      </c>
      <c r="F2496">
        <v>25</v>
      </c>
      <c r="G2496">
        <v>5</v>
      </c>
      <c r="H2496">
        <v>33</v>
      </c>
      <c r="I2496" s="15" t="s">
        <v>2122</v>
      </c>
    </row>
    <row r="2497" spans="1:9" x14ac:dyDescent="0.25">
      <c r="A2497" s="1">
        <v>46144</v>
      </c>
      <c r="B2497">
        <v>96</v>
      </c>
      <c r="C2497" s="15" t="s">
        <v>2123</v>
      </c>
      <c r="D2497" s="15" t="s">
        <v>2124</v>
      </c>
      <c r="E2497" s="15" t="s">
        <v>328</v>
      </c>
      <c r="F2497">
        <v>73</v>
      </c>
      <c r="G2497">
        <v>11</v>
      </c>
      <c r="H2497">
        <v>32</v>
      </c>
      <c r="I2497" s="15" t="s">
        <v>2125</v>
      </c>
    </row>
    <row r="2498" spans="1:9" x14ac:dyDescent="0.25">
      <c r="A2498" s="1">
        <v>46144</v>
      </c>
      <c r="B2498">
        <v>97</v>
      </c>
      <c r="C2498" s="15" t="s">
        <v>332</v>
      </c>
      <c r="D2498" s="15" t="s">
        <v>333</v>
      </c>
      <c r="E2498" s="15" t="s">
        <v>22</v>
      </c>
      <c r="F2498">
        <v>97</v>
      </c>
      <c r="G2498">
        <v>1</v>
      </c>
      <c r="H2498">
        <v>32</v>
      </c>
      <c r="I2498" s="15" t="s">
        <v>2126</v>
      </c>
    </row>
    <row r="2499" spans="1:9" x14ac:dyDescent="0.25">
      <c r="A2499" s="1">
        <v>46144</v>
      </c>
      <c r="B2499">
        <v>98</v>
      </c>
      <c r="C2499" s="15" t="s">
        <v>1996</v>
      </c>
      <c r="D2499" s="15" t="s">
        <v>1997</v>
      </c>
      <c r="E2499" s="15" t="s">
        <v>22</v>
      </c>
      <c r="F2499">
        <v>88</v>
      </c>
      <c r="G2499">
        <v>3</v>
      </c>
      <c r="H2499">
        <v>32</v>
      </c>
      <c r="I2499" s="15" t="s">
        <v>2127</v>
      </c>
    </row>
    <row r="2500" spans="1:9" x14ac:dyDescent="0.25">
      <c r="A2500" s="1">
        <v>46144</v>
      </c>
      <c r="B2500">
        <v>99</v>
      </c>
      <c r="C2500" s="15" t="s">
        <v>2128</v>
      </c>
      <c r="D2500" s="15" t="s">
        <v>101</v>
      </c>
      <c r="E2500" s="15" t="s">
        <v>22</v>
      </c>
      <c r="F2500">
        <v>99</v>
      </c>
      <c r="G2500">
        <v>2</v>
      </c>
      <c r="H2500">
        <v>32</v>
      </c>
      <c r="I2500" s="15" t="s">
        <v>2129</v>
      </c>
    </row>
    <row r="2501" spans="1:9" x14ac:dyDescent="0.25">
      <c r="A2501" s="1">
        <v>46144</v>
      </c>
      <c r="B2501">
        <v>100</v>
      </c>
      <c r="C2501" s="15" t="s">
        <v>1768</v>
      </c>
      <c r="D2501" s="15" t="s">
        <v>1769</v>
      </c>
      <c r="E2501" s="15" t="s">
        <v>497</v>
      </c>
      <c r="F2501">
        <v>74</v>
      </c>
      <c r="G2501">
        <v>3</v>
      </c>
      <c r="H2501">
        <v>32</v>
      </c>
      <c r="I2501" s="15" t="s">
        <v>2130</v>
      </c>
    </row>
    <row r="2502" spans="1:9" x14ac:dyDescent="0.25">
      <c r="A2502" s="1">
        <v>46137</v>
      </c>
      <c r="B2502">
        <v>1</v>
      </c>
      <c r="C2502" s="15" t="s">
        <v>9</v>
      </c>
      <c r="D2502" s="15" t="s">
        <v>10</v>
      </c>
      <c r="E2502" s="15" t="s">
        <v>11</v>
      </c>
      <c r="F2502">
        <v>1</v>
      </c>
      <c r="G2502">
        <v>26</v>
      </c>
      <c r="H2502">
        <v>341</v>
      </c>
      <c r="I2502" s="15" t="s">
        <v>2131</v>
      </c>
    </row>
    <row r="2503" spans="1:9" x14ac:dyDescent="0.25">
      <c r="A2503" s="1">
        <v>46137</v>
      </c>
      <c r="B2503">
        <v>2</v>
      </c>
      <c r="C2503" s="15" t="s">
        <v>47</v>
      </c>
      <c r="D2503" s="15" t="s">
        <v>41</v>
      </c>
      <c r="E2503" s="15" t="s">
        <v>19</v>
      </c>
      <c r="F2503">
        <v>2</v>
      </c>
      <c r="G2503">
        <v>34</v>
      </c>
      <c r="H2503">
        <v>221</v>
      </c>
      <c r="I2503" s="15" t="s">
        <v>2132</v>
      </c>
    </row>
    <row r="2504" spans="1:9" x14ac:dyDescent="0.25">
      <c r="A2504" s="1">
        <v>46137</v>
      </c>
      <c r="B2504">
        <v>3</v>
      </c>
      <c r="C2504" s="15" t="s">
        <v>54</v>
      </c>
      <c r="D2504" s="15" t="s">
        <v>51</v>
      </c>
      <c r="E2504" s="15" t="s">
        <v>26</v>
      </c>
      <c r="F2504">
        <v>1</v>
      </c>
      <c r="G2504">
        <v>14</v>
      </c>
      <c r="H2504">
        <v>215</v>
      </c>
      <c r="I2504" s="15" t="s">
        <v>2133</v>
      </c>
    </row>
    <row r="2505" spans="1:9" x14ac:dyDescent="0.25">
      <c r="A2505" s="1">
        <v>46137</v>
      </c>
      <c r="B2505">
        <v>4</v>
      </c>
      <c r="C2505" s="15" t="s">
        <v>44</v>
      </c>
      <c r="D2505" s="15" t="s">
        <v>10</v>
      </c>
      <c r="E2505" s="15" t="s">
        <v>15</v>
      </c>
      <c r="F2505">
        <v>4</v>
      </c>
      <c r="G2505">
        <v>9</v>
      </c>
      <c r="H2505">
        <v>210</v>
      </c>
      <c r="I2505" s="15" t="s">
        <v>2134</v>
      </c>
    </row>
    <row r="2506" spans="1:9" x14ac:dyDescent="0.25">
      <c r="A2506" s="1">
        <v>46137</v>
      </c>
      <c r="B2506">
        <v>5</v>
      </c>
      <c r="C2506" s="15" t="s">
        <v>1644</v>
      </c>
      <c r="D2506" s="15" t="s">
        <v>399</v>
      </c>
      <c r="E2506" s="15" t="s">
        <v>34</v>
      </c>
      <c r="F2506">
        <v>1</v>
      </c>
      <c r="G2506">
        <v>61</v>
      </c>
      <c r="H2506">
        <v>186</v>
      </c>
      <c r="I2506" s="15" t="s">
        <v>2135</v>
      </c>
    </row>
    <row r="2507" spans="1:9" x14ac:dyDescent="0.25">
      <c r="A2507" s="1">
        <v>46137</v>
      </c>
      <c r="B2507">
        <v>6</v>
      </c>
      <c r="C2507" s="15" t="s">
        <v>40</v>
      </c>
      <c r="D2507" s="15" t="s">
        <v>41</v>
      </c>
      <c r="E2507" s="15" t="s">
        <v>38</v>
      </c>
      <c r="F2507">
        <v>6</v>
      </c>
      <c r="G2507">
        <v>29</v>
      </c>
      <c r="H2507">
        <v>175</v>
      </c>
      <c r="I2507" s="15" t="s">
        <v>2136</v>
      </c>
    </row>
    <row r="2508" spans="1:9" x14ac:dyDescent="0.25">
      <c r="A2508" s="1">
        <v>46137</v>
      </c>
      <c r="B2508">
        <v>7</v>
      </c>
      <c r="C2508" s="15" t="s">
        <v>1652</v>
      </c>
      <c r="D2508" s="15" t="s">
        <v>1653</v>
      </c>
      <c r="E2508" s="15" t="s">
        <v>42</v>
      </c>
      <c r="F2508">
        <v>1</v>
      </c>
      <c r="G2508">
        <v>43</v>
      </c>
      <c r="H2508">
        <v>158</v>
      </c>
      <c r="I2508" s="15" t="s">
        <v>2137</v>
      </c>
    </row>
    <row r="2509" spans="1:9" x14ac:dyDescent="0.25">
      <c r="A2509" s="1">
        <v>46137</v>
      </c>
      <c r="B2509">
        <v>8</v>
      </c>
      <c r="C2509" s="15" t="s">
        <v>108</v>
      </c>
      <c r="D2509" s="15" t="s">
        <v>109</v>
      </c>
      <c r="E2509" s="15" t="s">
        <v>45</v>
      </c>
      <c r="F2509">
        <v>6</v>
      </c>
      <c r="G2509">
        <v>15</v>
      </c>
      <c r="H2509">
        <v>148</v>
      </c>
      <c r="I2509" s="15" t="s">
        <v>2138</v>
      </c>
    </row>
    <row r="2510" spans="1:9" x14ac:dyDescent="0.25">
      <c r="A2510" s="1">
        <v>46137</v>
      </c>
      <c r="B2510">
        <v>9</v>
      </c>
      <c r="C2510" s="15" t="s">
        <v>1198</v>
      </c>
      <c r="D2510" s="15" t="s">
        <v>1199</v>
      </c>
      <c r="E2510" s="15" t="s">
        <v>48</v>
      </c>
      <c r="F2510">
        <v>6</v>
      </c>
      <c r="G2510">
        <v>44</v>
      </c>
      <c r="H2510">
        <v>148</v>
      </c>
      <c r="I2510" s="15" t="s">
        <v>2139</v>
      </c>
    </row>
    <row r="2511" spans="1:9" x14ac:dyDescent="0.25">
      <c r="A2511" s="1">
        <v>46137</v>
      </c>
      <c r="B2511">
        <v>10</v>
      </c>
      <c r="C2511" s="15" t="s">
        <v>322</v>
      </c>
      <c r="D2511" s="15" t="s">
        <v>323</v>
      </c>
      <c r="E2511" s="15" t="s">
        <v>30</v>
      </c>
      <c r="F2511">
        <v>1</v>
      </c>
      <c r="G2511">
        <v>4</v>
      </c>
      <c r="H2511">
        <v>141</v>
      </c>
      <c r="I2511" s="15" t="s">
        <v>2140</v>
      </c>
    </row>
    <row r="2512" spans="1:9" x14ac:dyDescent="0.25">
      <c r="A2512" s="1">
        <v>46137</v>
      </c>
      <c r="B2512">
        <v>11</v>
      </c>
      <c r="C2512" s="15" t="s">
        <v>1655</v>
      </c>
      <c r="D2512" s="15" t="s">
        <v>25</v>
      </c>
      <c r="E2512" s="15" t="s">
        <v>52</v>
      </c>
      <c r="F2512">
        <v>1</v>
      </c>
      <c r="G2512">
        <v>28</v>
      </c>
      <c r="H2512">
        <v>140</v>
      </c>
      <c r="I2512" s="15" t="s">
        <v>2141</v>
      </c>
    </row>
    <row r="2513" spans="1:9" x14ac:dyDescent="0.25">
      <c r="A2513" s="1">
        <v>46137</v>
      </c>
      <c r="B2513">
        <v>12</v>
      </c>
      <c r="C2513" s="15" t="s">
        <v>50</v>
      </c>
      <c r="D2513" s="15" t="s">
        <v>51</v>
      </c>
      <c r="E2513" s="15" t="s">
        <v>63</v>
      </c>
      <c r="F2513">
        <v>4</v>
      </c>
      <c r="G2513">
        <v>7</v>
      </c>
      <c r="H2513">
        <v>139</v>
      </c>
      <c r="I2513" s="15" t="s">
        <v>2142</v>
      </c>
    </row>
    <row r="2514" spans="1:9" x14ac:dyDescent="0.25">
      <c r="A2514" s="1">
        <v>46137</v>
      </c>
      <c r="B2514">
        <v>13</v>
      </c>
      <c r="C2514" s="15" t="s">
        <v>1798</v>
      </c>
      <c r="D2514" s="15" t="s">
        <v>263</v>
      </c>
      <c r="E2514" s="15" t="s">
        <v>114</v>
      </c>
      <c r="F2514">
        <v>13</v>
      </c>
      <c r="G2514">
        <v>40</v>
      </c>
      <c r="H2514">
        <v>135</v>
      </c>
      <c r="I2514" s="15" t="s">
        <v>2143</v>
      </c>
    </row>
    <row r="2515" spans="1:9" x14ac:dyDescent="0.25">
      <c r="A2515" s="1">
        <v>46137</v>
      </c>
      <c r="B2515">
        <v>14</v>
      </c>
      <c r="C2515" s="15" t="s">
        <v>2019</v>
      </c>
      <c r="D2515" s="15" t="s">
        <v>2020</v>
      </c>
      <c r="E2515" s="15" t="s">
        <v>55</v>
      </c>
      <c r="F2515">
        <v>11</v>
      </c>
      <c r="G2515">
        <v>29</v>
      </c>
      <c r="H2515">
        <v>135</v>
      </c>
      <c r="I2515" s="15" t="s">
        <v>2144</v>
      </c>
    </row>
    <row r="2516" spans="1:9" x14ac:dyDescent="0.25">
      <c r="A2516" s="1">
        <v>46137</v>
      </c>
      <c r="B2516">
        <v>15</v>
      </c>
      <c r="C2516" s="15" t="s">
        <v>36</v>
      </c>
      <c r="D2516" s="15" t="s">
        <v>37</v>
      </c>
      <c r="E2516" s="15" t="s">
        <v>77</v>
      </c>
      <c r="F2516">
        <v>15</v>
      </c>
      <c r="G2516">
        <v>29</v>
      </c>
      <c r="H2516">
        <v>133</v>
      </c>
      <c r="I2516" s="15" t="s">
        <v>2145</v>
      </c>
    </row>
    <row r="2517" spans="1:9" x14ac:dyDescent="0.25">
      <c r="A2517" s="1">
        <v>46137</v>
      </c>
      <c r="B2517">
        <v>16</v>
      </c>
      <c r="C2517" s="15" t="s">
        <v>770</v>
      </c>
      <c r="D2517" s="15" t="s">
        <v>73</v>
      </c>
      <c r="E2517" s="15" t="s">
        <v>59</v>
      </c>
      <c r="F2517">
        <v>11</v>
      </c>
      <c r="G2517">
        <v>14</v>
      </c>
      <c r="H2517">
        <v>129</v>
      </c>
      <c r="I2517" s="15" t="s">
        <v>2146</v>
      </c>
    </row>
    <row r="2518" spans="1:9" x14ac:dyDescent="0.25">
      <c r="A2518" s="1">
        <v>46137</v>
      </c>
      <c r="B2518">
        <v>17</v>
      </c>
      <c r="C2518" s="15" t="s">
        <v>1661</v>
      </c>
      <c r="D2518" s="15" t="s">
        <v>25</v>
      </c>
      <c r="E2518" s="15" t="s">
        <v>66</v>
      </c>
      <c r="F2518">
        <v>1</v>
      </c>
      <c r="G2518">
        <v>28</v>
      </c>
      <c r="H2518">
        <v>127</v>
      </c>
      <c r="I2518" s="15" t="s">
        <v>2147</v>
      </c>
    </row>
    <row r="2519" spans="1:9" x14ac:dyDescent="0.25">
      <c r="A2519" s="1">
        <v>46137</v>
      </c>
      <c r="B2519">
        <v>18</v>
      </c>
      <c r="C2519" s="15" t="s">
        <v>1658</v>
      </c>
      <c r="D2519" s="15" t="s">
        <v>263</v>
      </c>
      <c r="E2519" s="15" t="s">
        <v>22</v>
      </c>
      <c r="F2519">
        <v>2</v>
      </c>
      <c r="G2519">
        <v>30</v>
      </c>
      <c r="H2519">
        <v>125</v>
      </c>
      <c r="I2519" s="15" t="s">
        <v>2148</v>
      </c>
    </row>
    <row r="2520" spans="1:9" x14ac:dyDescent="0.25">
      <c r="A2520" s="1">
        <v>46137</v>
      </c>
      <c r="B2520">
        <v>19</v>
      </c>
      <c r="C2520" s="15" t="s">
        <v>104</v>
      </c>
      <c r="D2520" s="15" t="s">
        <v>105</v>
      </c>
      <c r="E2520" s="15" t="s">
        <v>70</v>
      </c>
      <c r="F2520">
        <v>16</v>
      </c>
      <c r="G2520">
        <v>10</v>
      </c>
      <c r="H2520">
        <v>124</v>
      </c>
      <c r="I2520" s="15" t="s">
        <v>2149</v>
      </c>
    </row>
    <row r="2521" spans="1:9" x14ac:dyDescent="0.25">
      <c r="A2521" s="1">
        <v>46137</v>
      </c>
      <c r="B2521">
        <v>20</v>
      </c>
      <c r="C2521" s="15" t="s">
        <v>319</v>
      </c>
      <c r="D2521" s="15" t="s">
        <v>10</v>
      </c>
      <c r="E2521" s="15" t="s">
        <v>22</v>
      </c>
      <c r="F2521">
        <v>20</v>
      </c>
      <c r="G2521">
        <v>1</v>
      </c>
      <c r="H2521">
        <v>118</v>
      </c>
      <c r="I2521" s="15" t="s">
        <v>2150</v>
      </c>
    </row>
    <row r="2522" spans="1:9" x14ac:dyDescent="0.25">
      <c r="A2522" s="1">
        <v>46137</v>
      </c>
      <c r="B2522">
        <v>21</v>
      </c>
      <c r="C2522" s="15" t="s">
        <v>144</v>
      </c>
      <c r="D2522" s="15" t="s">
        <v>10</v>
      </c>
      <c r="E2522" s="15" t="s">
        <v>176</v>
      </c>
      <c r="F2522">
        <v>21</v>
      </c>
      <c r="G2522">
        <v>4</v>
      </c>
      <c r="H2522">
        <v>118</v>
      </c>
      <c r="I2522" s="15" t="s">
        <v>2151</v>
      </c>
    </row>
    <row r="2523" spans="1:9" x14ac:dyDescent="0.25">
      <c r="A2523" s="1">
        <v>46137</v>
      </c>
      <c r="B2523">
        <v>22</v>
      </c>
      <c r="C2523" s="15" t="s">
        <v>224</v>
      </c>
      <c r="D2523" s="15" t="s">
        <v>225</v>
      </c>
      <c r="E2523" s="15" t="s">
        <v>81</v>
      </c>
      <c r="F2523">
        <v>17</v>
      </c>
      <c r="G2523">
        <v>9</v>
      </c>
      <c r="H2523">
        <v>111</v>
      </c>
      <c r="I2523" s="15" t="s">
        <v>2152</v>
      </c>
    </row>
    <row r="2524" spans="1:9" x14ac:dyDescent="0.25">
      <c r="A2524" s="1">
        <v>46137</v>
      </c>
      <c r="B2524">
        <v>23</v>
      </c>
      <c r="C2524" s="15" t="s">
        <v>174</v>
      </c>
      <c r="D2524" s="15" t="s">
        <v>175</v>
      </c>
      <c r="E2524" s="15" t="s">
        <v>74</v>
      </c>
      <c r="F2524">
        <v>15</v>
      </c>
      <c r="G2524">
        <v>11</v>
      </c>
      <c r="H2524">
        <v>111</v>
      </c>
      <c r="I2524" s="15" t="s">
        <v>2153</v>
      </c>
    </row>
    <row r="2525" spans="1:9" x14ac:dyDescent="0.25">
      <c r="A2525" s="1">
        <v>46137</v>
      </c>
      <c r="B2525">
        <v>24</v>
      </c>
      <c r="C2525" s="15" t="s">
        <v>72</v>
      </c>
      <c r="D2525" s="15" t="s">
        <v>73</v>
      </c>
      <c r="E2525" s="15" t="s">
        <v>96</v>
      </c>
      <c r="F2525">
        <v>12</v>
      </c>
      <c r="G2525">
        <v>9</v>
      </c>
      <c r="H2525">
        <v>107</v>
      </c>
      <c r="I2525" s="15" t="s">
        <v>2154</v>
      </c>
    </row>
    <row r="2526" spans="1:9" x14ac:dyDescent="0.25">
      <c r="A2526" s="1">
        <v>46137</v>
      </c>
      <c r="B2526">
        <v>25</v>
      </c>
      <c r="C2526" s="15" t="s">
        <v>136</v>
      </c>
      <c r="D2526" s="15" t="s">
        <v>137</v>
      </c>
      <c r="E2526" s="15" t="s">
        <v>102</v>
      </c>
      <c r="F2526">
        <v>22</v>
      </c>
      <c r="G2526">
        <v>10</v>
      </c>
      <c r="H2526">
        <v>106</v>
      </c>
      <c r="I2526" s="15" t="s">
        <v>2155</v>
      </c>
    </row>
    <row r="2527" spans="1:9" x14ac:dyDescent="0.25">
      <c r="A2527" s="1">
        <v>46137</v>
      </c>
      <c r="B2527">
        <v>26</v>
      </c>
      <c r="C2527" s="15" t="s">
        <v>2009</v>
      </c>
      <c r="D2527" s="15" t="s">
        <v>2010</v>
      </c>
      <c r="E2527" s="15" t="s">
        <v>22</v>
      </c>
      <c r="F2527">
        <v>5</v>
      </c>
      <c r="G2527">
        <v>25</v>
      </c>
      <c r="H2527">
        <v>100</v>
      </c>
      <c r="I2527" s="15" t="s">
        <v>2156</v>
      </c>
    </row>
    <row r="2528" spans="1:9" x14ac:dyDescent="0.25">
      <c r="A2528" s="1">
        <v>46137</v>
      </c>
      <c r="B2528">
        <v>27</v>
      </c>
      <c r="C2528" s="15" t="s">
        <v>1144</v>
      </c>
      <c r="D2528" s="15" t="s">
        <v>10</v>
      </c>
      <c r="E2528" s="15" t="s">
        <v>217</v>
      </c>
      <c r="F2528">
        <v>27</v>
      </c>
      <c r="G2528">
        <v>11</v>
      </c>
      <c r="H2528">
        <v>99</v>
      </c>
      <c r="I2528" s="15" t="s">
        <v>2157</v>
      </c>
    </row>
    <row r="2529" spans="1:9" x14ac:dyDescent="0.25">
      <c r="A2529" s="1">
        <v>46137</v>
      </c>
      <c r="B2529">
        <v>28</v>
      </c>
      <c r="C2529" s="15" t="s">
        <v>1070</v>
      </c>
      <c r="D2529" s="15" t="s">
        <v>124</v>
      </c>
      <c r="E2529" s="15" t="s">
        <v>22</v>
      </c>
      <c r="F2529">
        <v>28</v>
      </c>
      <c r="G2529">
        <v>1</v>
      </c>
      <c r="H2529">
        <v>92</v>
      </c>
      <c r="I2529" s="15" t="s">
        <v>2158</v>
      </c>
    </row>
    <row r="2530" spans="1:9" x14ac:dyDescent="0.25">
      <c r="A2530" s="1">
        <v>46137</v>
      </c>
      <c r="B2530">
        <v>29</v>
      </c>
      <c r="C2530" s="15" t="s">
        <v>1672</v>
      </c>
      <c r="D2530" s="15" t="s">
        <v>457</v>
      </c>
      <c r="E2530" s="15" t="s">
        <v>121</v>
      </c>
      <c r="F2530">
        <v>26</v>
      </c>
      <c r="G2530">
        <v>29</v>
      </c>
      <c r="H2530">
        <v>89</v>
      </c>
      <c r="I2530" s="15" t="s">
        <v>2159</v>
      </c>
    </row>
    <row r="2531" spans="1:9" x14ac:dyDescent="0.25">
      <c r="A2531" s="1">
        <v>46137</v>
      </c>
      <c r="B2531">
        <v>30</v>
      </c>
      <c r="C2531" s="15" t="s">
        <v>393</v>
      </c>
      <c r="D2531" s="15" t="s">
        <v>394</v>
      </c>
      <c r="E2531" s="15" t="s">
        <v>125</v>
      </c>
      <c r="F2531">
        <v>4</v>
      </c>
      <c r="G2531">
        <v>6</v>
      </c>
      <c r="H2531">
        <v>88</v>
      </c>
      <c r="I2531" s="15" t="s">
        <v>2160</v>
      </c>
    </row>
    <row r="2532" spans="1:9" x14ac:dyDescent="0.25">
      <c r="A2532" s="1">
        <v>46137</v>
      </c>
      <c r="B2532">
        <v>31</v>
      </c>
      <c r="C2532" s="15" t="s">
        <v>1146</v>
      </c>
      <c r="D2532" s="15" t="s">
        <v>175</v>
      </c>
      <c r="E2532" s="15" t="s">
        <v>106</v>
      </c>
      <c r="F2532">
        <v>14</v>
      </c>
      <c r="G2532">
        <v>11</v>
      </c>
      <c r="H2532">
        <v>87</v>
      </c>
      <c r="I2532" s="15" t="s">
        <v>2161</v>
      </c>
    </row>
    <row r="2533" spans="1:9" x14ac:dyDescent="0.25">
      <c r="A2533" s="1">
        <v>46137</v>
      </c>
      <c r="B2533">
        <v>32</v>
      </c>
      <c r="C2533" s="15" t="s">
        <v>406</v>
      </c>
      <c r="D2533" s="15" t="s">
        <v>407</v>
      </c>
      <c r="E2533" s="15" t="s">
        <v>142</v>
      </c>
      <c r="F2533">
        <v>29</v>
      </c>
      <c r="G2533">
        <v>11</v>
      </c>
      <c r="H2533">
        <v>87</v>
      </c>
      <c r="I2533" s="15" t="s">
        <v>2162</v>
      </c>
    </row>
    <row r="2534" spans="1:9" x14ac:dyDescent="0.25">
      <c r="A2534" s="1">
        <v>46137</v>
      </c>
      <c r="B2534">
        <v>33</v>
      </c>
      <c r="C2534" s="15" t="s">
        <v>803</v>
      </c>
      <c r="D2534" s="15" t="s">
        <v>299</v>
      </c>
      <c r="E2534" s="15" t="s">
        <v>130</v>
      </c>
      <c r="F2534">
        <v>27</v>
      </c>
      <c r="G2534">
        <v>11</v>
      </c>
      <c r="H2534">
        <v>85</v>
      </c>
      <c r="I2534" s="15" t="s">
        <v>2163</v>
      </c>
    </row>
    <row r="2535" spans="1:9" x14ac:dyDescent="0.25">
      <c r="A2535" s="1">
        <v>46137</v>
      </c>
      <c r="B2535">
        <v>34</v>
      </c>
      <c r="C2535" s="15" t="s">
        <v>854</v>
      </c>
      <c r="D2535" s="15" t="s">
        <v>105</v>
      </c>
      <c r="E2535" s="15" t="s">
        <v>157</v>
      </c>
      <c r="F2535">
        <v>32</v>
      </c>
      <c r="G2535">
        <v>8</v>
      </c>
      <c r="H2535">
        <v>82</v>
      </c>
      <c r="I2535" s="15" t="s">
        <v>2164</v>
      </c>
    </row>
    <row r="2536" spans="1:9" x14ac:dyDescent="0.25">
      <c r="A2536" s="1">
        <v>46137</v>
      </c>
      <c r="B2536">
        <v>35</v>
      </c>
      <c r="C2536" s="15" t="s">
        <v>178</v>
      </c>
      <c r="D2536" s="15" t="s">
        <v>179</v>
      </c>
      <c r="E2536" s="15" t="s">
        <v>214</v>
      </c>
      <c r="F2536">
        <v>35</v>
      </c>
      <c r="G2536">
        <v>4</v>
      </c>
      <c r="H2536">
        <v>81</v>
      </c>
      <c r="I2536" s="15" t="s">
        <v>2165</v>
      </c>
    </row>
    <row r="2537" spans="1:9" x14ac:dyDescent="0.25">
      <c r="A2537" s="1">
        <v>46137</v>
      </c>
      <c r="B2537">
        <v>36</v>
      </c>
      <c r="C2537" s="15" t="s">
        <v>532</v>
      </c>
      <c r="D2537" s="15" t="s">
        <v>233</v>
      </c>
      <c r="E2537" s="15" t="s">
        <v>138</v>
      </c>
      <c r="F2537">
        <v>19</v>
      </c>
      <c r="G2537">
        <v>17</v>
      </c>
      <c r="H2537">
        <v>80</v>
      </c>
      <c r="I2537" s="15" t="s">
        <v>2166</v>
      </c>
    </row>
    <row r="2538" spans="1:9" x14ac:dyDescent="0.25">
      <c r="A2538" s="1">
        <v>46137</v>
      </c>
      <c r="B2538">
        <v>37</v>
      </c>
      <c r="C2538" s="15" t="s">
        <v>1245</v>
      </c>
      <c r="D2538" s="15" t="s">
        <v>1246</v>
      </c>
      <c r="E2538" s="15" t="s">
        <v>479</v>
      </c>
      <c r="F2538">
        <v>33</v>
      </c>
      <c r="G2538">
        <v>12</v>
      </c>
      <c r="H2538">
        <v>79</v>
      </c>
      <c r="I2538" s="15" t="s">
        <v>2167</v>
      </c>
    </row>
    <row r="2539" spans="1:9" x14ac:dyDescent="0.25">
      <c r="A2539" s="1">
        <v>46137</v>
      </c>
      <c r="B2539">
        <v>38</v>
      </c>
      <c r="C2539" s="15" t="s">
        <v>1701</v>
      </c>
      <c r="D2539" s="15" t="s">
        <v>1702</v>
      </c>
      <c r="E2539" s="15" t="s">
        <v>149</v>
      </c>
      <c r="F2539">
        <v>8</v>
      </c>
      <c r="G2539">
        <v>44</v>
      </c>
      <c r="H2539">
        <v>77</v>
      </c>
      <c r="I2539" s="15" t="s">
        <v>2168</v>
      </c>
    </row>
    <row r="2540" spans="1:9" x14ac:dyDescent="0.25">
      <c r="A2540" s="1">
        <v>46137</v>
      </c>
      <c r="B2540">
        <v>39</v>
      </c>
      <c r="C2540" s="15" t="s">
        <v>398</v>
      </c>
      <c r="D2540" s="15" t="s">
        <v>399</v>
      </c>
      <c r="E2540" s="15" t="s">
        <v>385</v>
      </c>
      <c r="F2540">
        <v>21</v>
      </c>
      <c r="G2540">
        <v>7</v>
      </c>
      <c r="H2540">
        <v>75</v>
      </c>
      <c r="I2540" s="15" t="s">
        <v>2169</v>
      </c>
    </row>
    <row r="2541" spans="1:9" x14ac:dyDescent="0.25">
      <c r="A2541" s="1">
        <v>46137</v>
      </c>
      <c r="B2541">
        <v>40</v>
      </c>
      <c r="C2541" s="15" t="s">
        <v>100</v>
      </c>
      <c r="D2541" s="15" t="s">
        <v>101</v>
      </c>
      <c r="E2541" s="15" t="s">
        <v>418</v>
      </c>
      <c r="F2541">
        <v>40</v>
      </c>
      <c r="G2541">
        <v>7</v>
      </c>
      <c r="H2541">
        <v>74</v>
      </c>
      <c r="I2541" s="15" t="s">
        <v>2170</v>
      </c>
    </row>
    <row r="2542" spans="1:9" x14ac:dyDescent="0.25">
      <c r="A2542" s="1">
        <v>46137</v>
      </c>
      <c r="B2542">
        <v>41</v>
      </c>
      <c r="C2542" s="15" t="s">
        <v>1946</v>
      </c>
      <c r="D2542" s="15" t="s">
        <v>237</v>
      </c>
      <c r="E2542" s="15" t="s">
        <v>415</v>
      </c>
      <c r="F2542">
        <v>17</v>
      </c>
      <c r="G2542">
        <v>31</v>
      </c>
      <c r="H2542">
        <v>74</v>
      </c>
      <c r="I2542" s="15" t="s">
        <v>2171</v>
      </c>
    </row>
    <row r="2543" spans="1:9" x14ac:dyDescent="0.25">
      <c r="A2543" s="1">
        <v>46137</v>
      </c>
      <c r="B2543">
        <v>42</v>
      </c>
      <c r="C2543" s="15" t="s">
        <v>1233</v>
      </c>
      <c r="D2543" s="15" t="s">
        <v>69</v>
      </c>
      <c r="E2543" s="15" t="s">
        <v>180</v>
      </c>
      <c r="F2543">
        <v>35</v>
      </c>
      <c r="G2543">
        <v>18</v>
      </c>
      <c r="H2543">
        <v>74</v>
      </c>
      <c r="I2543" s="15" t="s">
        <v>2172</v>
      </c>
    </row>
    <row r="2544" spans="1:9" x14ac:dyDescent="0.25">
      <c r="A2544" s="1">
        <v>46137</v>
      </c>
      <c r="B2544">
        <v>43</v>
      </c>
      <c r="C2544" s="15" t="s">
        <v>434</v>
      </c>
      <c r="D2544" s="15" t="s">
        <v>435</v>
      </c>
      <c r="E2544" s="15" t="s">
        <v>195</v>
      </c>
      <c r="F2544">
        <v>41</v>
      </c>
      <c r="G2544">
        <v>5</v>
      </c>
      <c r="H2544">
        <v>70</v>
      </c>
      <c r="I2544" s="15" t="s">
        <v>2173</v>
      </c>
    </row>
    <row r="2545" spans="1:9" x14ac:dyDescent="0.25">
      <c r="A2545" s="1">
        <v>46137</v>
      </c>
      <c r="B2545">
        <v>44</v>
      </c>
      <c r="C2545" s="15" t="s">
        <v>68</v>
      </c>
      <c r="D2545" s="15" t="s">
        <v>69</v>
      </c>
      <c r="E2545" s="15" t="s">
        <v>210</v>
      </c>
      <c r="F2545">
        <v>39</v>
      </c>
      <c r="G2545">
        <v>13</v>
      </c>
      <c r="H2545">
        <v>69</v>
      </c>
      <c r="I2545" s="15" t="s">
        <v>2174</v>
      </c>
    </row>
    <row r="2546" spans="1:9" x14ac:dyDescent="0.25">
      <c r="A2546" s="1">
        <v>46137</v>
      </c>
      <c r="B2546">
        <v>45</v>
      </c>
      <c r="C2546" s="15" t="s">
        <v>912</v>
      </c>
      <c r="D2546" s="15" t="s">
        <v>156</v>
      </c>
      <c r="E2546" s="15" t="s">
        <v>184</v>
      </c>
      <c r="F2546">
        <v>6</v>
      </c>
      <c r="G2546">
        <v>11</v>
      </c>
      <c r="H2546">
        <v>69</v>
      </c>
      <c r="I2546" s="15" t="s">
        <v>2175</v>
      </c>
    </row>
    <row r="2547" spans="1:9" x14ac:dyDescent="0.25">
      <c r="A2547" s="1">
        <v>46137</v>
      </c>
      <c r="B2547">
        <v>46</v>
      </c>
      <c r="C2547" s="15" t="s">
        <v>2051</v>
      </c>
      <c r="D2547" s="15" t="s">
        <v>73</v>
      </c>
      <c r="E2547" s="15" t="s">
        <v>188</v>
      </c>
      <c r="F2547">
        <v>31</v>
      </c>
      <c r="G2547">
        <v>25</v>
      </c>
      <c r="H2547">
        <v>69</v>
      </c>
      <c r="I2547" s="15" t="s">
        <v>2176</v>
      </c>
    </row>
    <row r="2548" spans="1:9" x14ac:dyDescent="0.25">
      <c r="A2548" s="1">
        <v>46137</v>
      </c>
      <c r="B2548">
        <v>47</v>
      </c>
      <c r="C2548" s="15" t="s">
        <v>2041</v>
      </c>
      <c r="D2548" s="15" t="s">
        <v>2042</v>
      </c>
      <c r="E2548" s="15" t="s">
        <v>22</v>
      </c>
      <c r="F2548">
        <v>5</v>
      </c>
      <c r="G2548">
        <v>21</v>
      </c>
      <c r="H2548">
        <v>66</v>
      </c>
      <c r="I2548" s="15" t="s">
        <v>2177</v>
      </c>
    </row>
    <row r="2549" spans="1:9" x14ac:dyDescent="0.25">
      <c r="A2549" s="1">
        <v>46137</v>
      </c>
      <c r="B2549">
        <v>48</v>
      </c>
      <c r="C2549" s="15" t="s">
        <v>1727</v>
      </c>
      <c r="D2549" s="15" t="s">
        <v>317</v>
      </c>
      <c r="E2549" s="15" t="s">
        <v>168</v>
      </c>
      <c r="F2549">
        <v>12</v>
      </c>
      <c r="G2549">
        <v>16</v>
      </c>
      <c r="H2549">
        <v>64</v>
      </c>
      <c r="I2549" s="15" t="s">
        <v>2178</v>
      </c>
    </row>
    <row r="2550" spans="1:9" x14ac:dyDescent="0.25">
      <c r="A2550" s="1">
        <v>46137</v>
      </c>
      <c r="B2550">
        <v>49</v>
      </c>
      <c r="C2550" s="15" t="s">
        <v>1459</v>
      </c>
      <c r="D2550" s="15" t="s">
        <v>503</v>
      </c>
      <c r="E2550" s="15" t="s">
        <v>388</v>
      </c>
      <c r="F2550">
        <v>36</v>
      </c>
      <c r="G2550">
        <v>16</v>
      </c>
      <c r="H2550">
        <v>62</v>
      </c>
      <c r="I2550" s="15" t="s">
        <v>2179</v>
      </c>
    </row>
    <row r="2551" spans="1:9" x14ac:dyDescent="0.25">
      <c r="A2551" s="1">
        <v>46137</v>
      </c>
      <c r="B2551">
        <v>50</v>
      </c>
      <c r="C2551" s="15" t="s">
        <v>1765</v>
      </c>
      <c r="D2551" s="15" t="s">
        <v>1766</v>
      </c>
      <c r="E2551" s="15" t="s">
        <v>22</v>
      </c>
      <c r="F2551">
        <v>50</v>
      </c>
      <c r="G2551">
        <v>1</v>
      </c>
      <c r="H2551">
        <v>62</v>
      </c>
      <c r="I2551" s="15" t="s">
        <v>2180</v>
      </c>
    </row>
    <row r="2552" spans="1:9" x14ac:dyDescent="0.25">
      <c r="A2552" s="1">
        <v>46137</v>
      </c>
      <c r="B2552">
        <v>51</v>
      </c>
      <c r="C2552" s="15" t="s">
        <v>1613</v>
      </c>
      <c r="D2552" s="15" t="s">
        <v>25</v>
      </c>
      <c r="E2552" s="15" t="s">
        <v>203</v>
      </c>
      <c r="F2552">
        <v>3</v>
      </c>
      <c r="G2552">
        <v>24</v>
      </c>
      <c r="H2552">
        <v>61</v>
      </c>
      <c r="I2552" s="15" t="s">
        <v>2181</v>
      </c>
    </row>
    <row r="2553" spans="1:9" x14ac:dyDescent="0.25">
      <c r="A2553" s="1">
        <v>46137</v>
      </c>
      <c r="B2553">
        <v>52</v>
      </c>
      <c r="C2553" s="15" t="s">
        <v>212</v>
      </c>
      <c r="D2553" s="15" t="s">
        <v>213</v>
      </c>
      <c r="E2553" s="15" t="s">
        <v>256</v>
      </c>
      <c r="F2553">
        <v>49</v>
      </c>
      <c r="G2553">
        <v>11</v>
      </c>
      <c r="H2553">
        <v>59</v>
      </c>
      <c r="I2553" s="15" t="s">
        <v>2182</v>
      </c>
    </row>
    <row r="2554" spans="1:9" x14ac:dyDescent="0.25">
      <c r="A2554" s="1">
        <v>46137</v>
      </c>
      <c r="B2554">
        <v>53</v>
      </c>
      <c r="C2554" s="15" t="s">
        <v>1983</v>
      </c>
      <c r="D2554" s="15" t="s">
        <v>10</v>
      </c>
      <c r="E2554" s="15" t="s">
        <v>22</v>
      </c>
      <c r="F2554">
        <v>53</v>
      </c>
      <c r="G2554">
        <v>1</v>
      </c>
      <c r="H2554">
        <v>59</v>
      </c>
      <c r="I2554" s="15" t="s">
        <v>2183</v>
      </c>
    </row>
    <row r="2555" spans="1:9" x14ac:dyDescent="0.25">
      <c r="A2555" s="1">
        <v>46137</v>
      </c>
      <c r="B2555">
        <v>54</v>
      </c>
      <c r="C2555" s="15" t="s">
        <v>2103</v>
      </c>
      <c r="D2555" s="15" t="s">
        <v>10</v>
      </c>
      <c r="E2555" s="15" t="s">
        <v>22</v>
      </c>
      <c r="F2555">
        <v>54</v>
      </c>
      <c r="G2555">
        <v>1</v>
      </c>
      <c r="H2555">
        <v>57</v>
      </c>
      <c r="I2555" s="15" t="s">
        <v>2184</v>
      </c>
    </row>
    <row r="2556" spans="1:9" x14ac:dyDescent="0.25">
      <c r="A2556" s="1">
        <v>46137</v>
      </c>
      <c r="B2556">
        <v>55</v>
      </c>
      <c r="C2556" s="15" t="s">
        <v>2083</v>
      </c>
      <c r="D2556" s="15" t="s">
        <v>10</v>
      </c>
      <c r="E2556" s="15" t="s">
        <v>22</v>
      </c>
      <c r="F2556">
        <v>55</v>
      </c>
      <c r="G2556">
        <v>1</v>
      </c>
      <c r="H2556">
        <v>57</v>
      </c>
      <c r="I2556" s="15" t="s">
        <v>2185</v>
      </c>
    </row>
    <row r="2557" spans="1:9" x14ac:dyDescent="0.25">
      <c r="A2557" s="1">
        <v>46137</v>
      </c>
      <c r="B2557">
        <v>56</v>
      </c>
      <c r="C2557" s="15" t="s">
        <v>2072</v>
      </c>
      <c r="D2557" s="15" t="s">
        <v>2073</v>
      </c>
      <c r="E2557" s="15" t="s">
        <v>242</v>
      </c>
      <c r="F2557">
        <v>55</v>
      </c>
      <c r="G2557">
        <v>7</v>
      </c>
      <c r="H2557">
        <v>57</v>
      </c>
      <c r="I2557" s="15" t="s">
        <v>2186</v>
      </c>
    </row>
    <row r="2558" spans="1:9" x14ac:dyDescent="0.25">
      <c r="A2558" s="1">
        <v>46137</v>
      </c>
      <c r="B2558">
        <v>57</v>
      </c>
      <c r="C2558" s="15" t="s">
        <v>1713</v>
      </c>
      <c r="D2558" s="15" t="s">
        <v>1714</v>
      </c>
      <c r="E2558" s="15" t="s">
        <v>22</v>
      </c>
      <c r="F2558">
        <v>57</v>
      </c>
      <c r="G2558">
        <v>1</v>
      </c>
      <c r="H2558">
        <v>56</v>
      </c>
      <c r="I2558" s="15" t="s">
        <v>2187</v>
      </c>
    </row>
    <row r="2559" spans="1:9" x14ac:dyDescent="0.25">
      <c r="A2559" s="1">
        <v>46137</v>
      </c>
      <c r="B2559">
        <v>58</v>
      </c>
      <c r="C2559" s="15" t="s">
        <v>288</v>
      </c>
      <c r="D2559" s="15" t="s">
        <v>289</v>
      </c>
      <c r="E2559" s="15" t="s">
        <v>222</v>
      </c>
      <c r="F2559">
        <v>31</v>
      </c>
      <c r="G2559">
        <v>11</v>
      </c>
      <c r="H2559">
        <v>53</v>
      </c>
      <c r="I2559" s="15" t="s">
        <v>2188</v>
      </c>
    </row>
    <row r="2560" spans="1:9" x14ac:dyDescent="0.25">
      <c r="A2560" s="1">
        <v>46137</v>
      </c>
      <c r="B2560">
        <v>59</v>
      </c>
      <c r="C2560" s="15" t="s">
        <v>1874</v>
      </c>
      <c r="D2560" s="15" t="s">
        <v>1875</v>
      </c>
      <c r="E2560" s="15" t="s">
        <v>226</v>
      </c>
      <c r="F2560">
        <v>12</v>
      </c>
      <c r="G2560">
        <v>17</v>
      </c>
      <c r="H2560">
        <v>52</v>
      </c>
      <c r="I2560" s="15" t="s">
        <v>2189</v>
      </c>
    </row>
    <row r="2561" spans="1:9" x14ac:dyDescent="0.25">
      <c r="A2561" s="1">
        <v>46137</v>
      </c>
      <c r="B2561">
        <v>60</v>
      </c>
      <c r="C2561" s="15" t="s">
        <v>28</v>
      </c>
      <c r="D2561" s="15" t="s">
        <v>29</v>
      </c>
      <c r="E2561" s="15" t="s">
        <v>586</v>
      </c>
      <c r="F2561">
        <v>60</v>
      </c>
      <c r="G2561">
        <v>2</v>
      </c>
      <c r="H2561">
        <v>50</v>
      </c>
      <c r="I2561" s="15" t="s">
        <v>2190</v>
      </c>
    </row>
    <row r="2562" spans="1:9" x14ac:dyDescent="0.25">
      <c r="A2562" s="1">
        <v>46137</v>
      </c>
      <c r="B2562">
        <v>61</v>
      </c>
      <c r="C2562" s="15" t="s">
        <v>339</v>
      </c>
      <c r="D2562" s="15" t="s">
        <v>340</v>
      </c>
      <c r="E2562" s="15" t="s">
        <v>230</v>
      </c>
      <c r="F2562">
        <v>57</v>
      </c>
      <c r="G2562">
        <v>6</v>
      </c>
      <c r="H2562">
        <v>50</v>
      </c>
      <c r="I2562" s="15" t="s">
        <v>2191</v>
      </c>
    </row>
    <row r="2563" spans="1:9" x14ac:dyDescent="0.25">
      <c r="A2563" s="1">
        <v>46137</v>
      </c>
      <c r="B2563">
        <v>62</v>
      </c>
      <c r="C2563" s="15" t="s">
        <v>2192</v>
      </c>
      <c r="D2563" s="15" t="s">
        <v>10</v>
      </c>
      <c r="E2563" s="15" t="s">
        <v>22</v>
      </c>
      <c r="F2563">
        <v>62</v>
      </c>
      <c r="G2563">
        <v>1</v>
      </c>
      <c r="H2563">
        <v>50</v>
      </c>
      <c r="I2563" s="15" t="s">
        <v>2193</v>
      </c>
    </row>
    <row r="2564" spans="1:9" x14ac:dyDescent="0.25">
      <c r="A2564" s="1">
        <v>46137</v>
      </c>
      <c r="B2564">
        <v>63</v>
      </c>
      <c r="C2564" s="15" t="s">
        <v>2194</v>
      </c>
      <c r="D2564" s="15" t="s">
        <v>10</v>
      </c>
      <c r="E2564" s="15" t="s">
        <v>22</v>
      </c>
      <c r="F2564">
        <v>63</v>
      </c>
      <c r="G2564">
        <v>1</v>
      </c>
      <c r="H2564">
        <v>49</v>
      </c>
      <c r="I2564" s="15" t="s">
        <v>2195</v>
      </c>
    </row>
    <row r="2565" spans="1:9" x14ac:dyDescent="0.25">
      <c r="A2565" s="1">
        <v>46137</v>
      </c>
      <c r="B2565">
        <v>64</v>
      </c>
      <c r="C2565" s="15" t="s">
        <v>1757</v>
      </c>
      <c r="D2565" s="15" t="s">
        <v>1758</v>
      </c>
      <c r="E2565" s="15" t="s">
        <v>145</v>
      </c>
      <c r="F2565">
        <v>21</v>
      </c>
      <c r="G2565">
        <v>3</v>
      </c>
      <c r="H2565">
        <v>49</v>
      </c>
      <c r="I2565" s="15" t="s">
        <v>2196</v>
      </c>
    </row>
    <row r="2566" spans="1:9" x14ac:dyDescent="0.25">
      <c r="A2566" s="1">
        <v>46137</v>
      </c>
      <c r="B2566">
        <v>65</v>
      </c>
      <c r="C2566" s="15" t="s">
        <v>140</v>
      </c>
      <c r="D2566" s="15" t="s">
        <v>141</v>
      </c>
      <c r="E2566" s="15" t="s">
        <v>234</v>
      </c>
      <c r="F2566">
        <v>56</v>
      </c>
      <c r="G2566">
        <v>5</v>
      </c>
      <c r="H2566">
        <v>49</v>
      </c>
      <c r="I2566" s="15" t="s">
        <v>2197</v>
      </c>
    </row>
    <row r="2567" spans="1:9" x14ac:dyDescent="0.25">
      <c r="A2567" s="1">
        <v>46137</v>
      </c>
      <c r="B2567">
        <v>66</v>
      </c>
      <c r="C2567" s="15" t="s">
        <v>860</v>
      </c>
      <c r="D2567" s="15" t="s">
        <v>861</v>
      </c>
      <c r="E2567" s="15" t="s">
        <v>275</v>
      </c>
      <c r="F2567">
        <v>60</v>
      </c>
      <c r="G2567">
        <v>7</v>
      </c>
      <c r="H2567">
        <v>48</v>
      </c>
      <c r="I2567" s="15" t="s">
        <v>2198</v>
      </c>
    </row>
    <row r="2568" spans="1:9" x14ac:dyDescent="0.25">
      <c r="A2568" s="1">
        <v>46137</v>
      </c>
      <c r="B2568">
        <v>67</v>
      </c>
      <c r="C2568" s="15" t="s">
        <v>907</v>
      </c>
      <c r="D2568" s="15" t="s">
        <v>908</v>
      </c>
      <c r="E2568" s="15" t="s">
        <v>207</v>
      </c>
      <c r="F2568">
        <v>32</v>
      </c>
      <c r="G2568">
        <v>20</v>
      </c>
      <c r="H2568">
        <v>48</v>
      </c>
      <c r="I2568" s="15" t="s">
        <v>2199</v>
      </c>
    </row>
    <row r="2569" spans="1:9" x14ac:dyDescent="0.25">
      <c r="A2569" s="1">
        <v>46137</v>
      </c>
      <c r="B2569">
        <v>68</v>
      </c>
      <c r="C2569" s="15" t="s">
        <v>76</v>
      </c>
      <c r="D2569" s="15" t="s">
        <v>18</v>
      </c>
      <c r="E2569" s="15" t="s">
        <v>253</v>
      </c>
      <c r="F2569">
        <v>48</v>
      </c>
      <c r="G2569">
        <v>10</v>
      </c>
      <c r="H2569">
        <v>48</v>
      </c>
      <c r="I2569" s="15" t="s">
        <v>2200</v>
      </c>
    </row>
    <row r="2570" spans="1:9" x14ac:dyDescent="0.25">
      <c r="A2570" s="1">
        <v>46137</v>
      </c>
      <c r="B2570">
        <v>69</v>
      </c>
      <c r="C2570" s="15" t="s">
        <v>2121</v>
      </c>
      <c r="D2570" s="15" t="s">
        <v>323</v>
      </c>
      <c r="E2570" s="15" t="s">
        <v>278</v>
      </c>
      <c r="F2570">
        <v>25</v>
      </c>
      <c r="G2570">
        <v>4</v>
      </c>
      <c r="H2570">
        <v>47</v>
      </c>
      <c r="I2570" s="15" t="s">
        <v>2201</v>
      </c>
    </row>
    <row r="2571" spans="1:9" x14ac:dyDescent="0.25">
      <c r="A2571" s="1">
        <v>46137</v>
      </c>
      <c r="B2571">
        <v>70</v>
      </c>
      <c r="C2571" s="15" t="s">
        <v>2202</v>
      </c>
      <c r="D2571" s="15" t="s">
        <v>2203</v>
      </c>
      <c r="E2571" s="15" t="s">
        <v>22</v>
      </c>
      <c r="F2571">
        <v>70</v>
      </c>
      <c r="G2571">
        <v>1</v>
      </c>
      <c r="H2571">
        <v>47</v>
      </c>
      <c r="I2571" s="15" t="s">
        <v>2204</v>
      </c>
    </row>
    <row r="2572" spans="1:9" x14ac:dyDescent="0.25">
      <c r="A2572" s="1">
        <v>46137</v>
      </c>
      <c r="B2572">
        <v>71</v>
      </c>
      <c r="C2572" s="15" t="s">
        <v>2105</v>
      </c>
      <c r="D2572" s="15" t="s">
        <v>2106</v>
      </c>
      <c r="E2572" s="15" t="s">
        <v>22</v>
      </c>
      <c r="F2572">
        <v>71</v>
      </c>
      <c r="G2572">
        <v>1</v>
      </c>
      <c r="H2572">
        <v>45</v>
      </c>
      <c r="I2572" s="15" t="s">
        <v>2205</v>
      </c>
    </row>
    <row r="2573" spans="1:9" x14ac:dyDescent="0.25">
      <c r="A2573" s="1">
        <v>46137</v>
      </c>
      <c r="B2573">
        <v>72</v>
      </c>
      <c r="C2573" s="15" t="s">
        <v>1075</v>
      </c>
      <c r="D2573" s="15" t="s">
        <v>156</v>
      </c>
      <c r="E2573" s="15" t="s">
        <v>153</v>
      </c>
      <c r="F2573">
        <v>20</v>
      </c>
      <c r="G2573">
        <v>5</v>
      </c>
      <c r="H2573">
        <v>45</v>
      </c>
      <c r="I2573" s="15" t="s">
        <v>2206</v>
      </c>
    </row>
    <row r="2574" spans="1:9" x14ac:dyDescent="0.25">
      <c r="A2574" s="1">
        <v>46137</v>
      </c>
      <c r="B2574">
        <v>73</v>
      </c>
      <c r="C2574" s="15" t="s">
        <v>248</v>
      </c>
      <c r="D2574" s="15" t="s">
        <v>249</v>
      </c>
      <c r="E2574" s="15" t="s">
        <v>427</v>
      </c>
      <c r="F2574">
        <v>64</v>
      </c>
      <c r="G2574">
        <v>5</v>
      </c>
      <c r="H2574">
        <v>45</v>
      </c>
      <c r="I2574" s="15" t="s">
        <v>2207</v>
      </c>
    </row>
    <row r="2575" spans="1:9" x14ac:dyDescent="0.25">
      <c r="A2575" s="1">
        <v>46137</v>
      </c>
      <c r="B2575">
        <v>74</v>
      </c>
      <c r="C2575" s="15" t="s">
        <v>1371</v>
      </c>
      <c r="D2575" s="15" t="s">
        <v>187</v>
      </c>
      <c r="E2575" s="15" t="s">
        <v>238</v>
      </c>
      <c r="F2575">
        <v>55</v>
      </c>
      <c r="G2575">
        <v>5</v>
      </c>
      <c r="H2575">
        <v>44</v>
      </c>
      <c r="I2575" s="15" t="s">
        <v>2208</v>
      </c>
    </row>
    <row r="2576" spans="1:9" x14ac:dyDescent="0.25">
      <c r="A2576" s="1">
        <v>46137</v>
      </c>
      <c r="B2576">
        <v>75</v>
      </c>
      <c r="C2576" s="15" t="s">
        <v>2209</v>
      </c>
      <c r="D2576" s="15" t="s">
        <v>10</v>
      </c>
      <c r="E2576" s="15" t="s">
        <v>22</v>
      </c>
      <c r="F2576">
        <v>75</v>
      </c>
      <c r="G2576">
        <v>1</v>
      </c>
      <c r="H2576">
        <v>44</v>
      </c>
      <c r="I2576" s="15" t="s">
        <v>2210</v>
      </c>
    </row>
    <row r="2577" spans="1:9" x14ac:dyDescent="0.25">
      <c r="A2577" s="1">
        <v>46137</v>
      </c>
      <c r="B2577">
        <v>76</v>
      </c>
      <c r="C2577" s="15" t="s">
        <v>2211</v>
      </c>
      <c r="D2577" s="15" t="s">
        <v>10</v>
      </c>
      <c r="E2577" s="15" t="s">
        <v>22</v>
      </c>
      <c r="F2577">
        <v>76</v>
      </c>
      <c r="G2577">
        <v>1</v>
      </c>
      <c r="H2577">
        <v>43</v>
      </c>
      <c r="I2577" s="15" t="s">
        <v>2212</v>
      </c>
    </row>
    <row r="2578" spans="1:9" x14ac:dyDescent="0.25">
      <c r="A2578" s="1">
        <v>46137</v>
      </c>
      <c r="B2578">
        <v>77</v>
      </c>
      <c r="C2578" s="15" t="s">
        <v>1771</v>
      </c>
      <c r="D2578" s="15" t="s">
        <v>1772</v>
      </c>
      <c r="E2578" s="15" t="s">
        <v>199</v>
      </c>
      <c r="F2578">
        <v>63</v>
      </c>
      <c r="G2578">
        <v>4</v>
      </c>
      <c r="H2578">
        <v>43</v>
      </c>
      <c r="I2578" s="15" t="s">
        <v>2213</v>
      </c>
    </row>
    <row r="2579" spans="1:9" x14ac:dyDescent="0.25">
      <c r="A2579" s="1">
        <v>46137</v>
      </c>
      <c r="B2579">
        <v>78</v>
      </c>
      <c r="C2579" s="15" t="s">
        <v>221</v>
      </c>
      <c r="D2579" s="15" t="s">
        <v>73</v>
      </c>
      <c r="E2579" s="15" t="s">
        <v>286</v>
      </c>
      <c r="F2579">
        <v>46</v>
      </c>
      <c r="G2579">
        <v>4</v>
      </c>
      <c r="H2579">
        <v>42</v>
      </c>
      <c r="I2579" s="15" t="s">
        <v>2214</v>
      </c>
    </row>
    <row r="2580" spans="1:9" x14ac:dyDescent="0.25">
      <c r="A2580" s="1">
        <v>46137</v>
      </c>
      <c r="B2580">
        <v>79</v>
      </c>
      <c r="C2580" s="15" t="s">
        <v>2085</v>
      </c>
      <c r="D2580" s="15" t="s">
        <v>2086</v>
      </c>
      <c r="E2580" s="15" t="s">
        <v>246</v>
      </c>
      <c r="F2580">
        <v>43</v>
      </c>
      <c r="G2580">
        <v>18</v>
      </c>
      <c r="H2580">
        <v>41</v>
      </c>
      <c r="I2580" s="15" t="s">
        <v>2215</v>
      </c>
    </row>
    <row r="2581" spans="1:9" x14ac:dyDescent="0.25">
      <c r="A2581" s="1">
        <v>46137</v>
      </c>
      <c r="B2581">
        <v>80</v>
      </c>
      <c r="C2581" s="15" t="s">
        <v>2216</v>
      </c>
      <c r="D2581" s="15" t="s">
        <v>10</v>
      </c>
      <c r="E2581" s="15" t="s">
        <v>22</v>
      </c>
      <c r="F2581">
        <v>80</v>
      </c>
      <c r="G2581">
        <v>1</v>
      </c>
      <c r="H2581">
        <v>40</v>
      </c>
      <c r="I2581" s="15" t="s">
        <v>2217</v>
      </c>
    </row>
    <row r="2582" spans="1:9" x14ac:dyDescent="0.25">
      <c r="A2582" s="1">
        <v>46137</v>
      </c>
      <c r="B2582">
        <v>81</v>
      </c>
      <c r="C2582" s="15" t="s">
        <v>2081</v>
      </c>
      <c r="D2582" s="15" t="s">
        <v>80</v>
      </c>
      <c r="E2582" s="15" t="s">
        <v>310</v>
      </c>
      <c r="F2582">
        <v>64</v>
      </c>
      <c r="G2582">
        <v>9</v>
      </c>
      <c r="H2582">
        <v>40</v>
      </c>
      <c r="I2582" s="15" t="s">
        <v>2218</v>
      </c>
    </row>
    <row r="2583" spans="1:9" x14ac:dyDescent="0.25">
      <c r="A2583" s="1">
        <v>46137</v>
      </c>
      <c r="B2583">
        <v>82</v>
      </c>
      <c r="C2583" s="15" t="s">
        <v>197</v>
      </c>
      <c r="D2583" s="15" t="s">
        <v>198</v>
      </c>
      <c r="E2583" s="15" t="s">
        <v>22</v>
      </c>
      <c r="F2583">
        <v>82</v>
      </c>
      <c r="G2583">
        <v>1</v>
      </c>
      <c r="H2583">
        <v>40</v>
      </c>
      <c r="I2583" s="15" t="s">
        <v>2219</v>
      </c>
    </row>
    <row r="2584" spans="1:9" x14ac:dyDescent="0.25">
      <c r="A2584" s="1">
        <v>46137</v>
      </c>
      <c r="B2584">
        <v>83</v>
      </c>
      <c r="C2584" s="15" t="s">
        <v>2220</v>
      </c>
      <c r="D2584" s="15" t="s">
        <v>10</v>
      </c>
      <c r="E2584" s="15" t="s">
        <v>22</v>
      </c>
      <c r="F2584">
        <v>83</v>
      </c>
      <c r="G2584">
        <v>1</v>
      </c>
      <c r="H2584">
        <v>39</v>
      </c>
      <c r="I2584" s="15" t="s">
        <v>2221</v>
      </c>
    </row>
    <row r="2585" spans="1:9" x14ac:dyDescent="0.25">
      <c r="A2585" s="1">
        <v>46137</v>
      </c>
      <c r="B2585">
        <v>84</v>
      </c>
      <c r="C2585" s="15" t="s">
        <v>2222</v>
      </c>
      <c r="D2585" s="15" t="s">
        <v>2223</v>
      </c>
      <c r="E2585" s="15" t="s">
        <v>260</v>
      </c>
      <c r="F2585">
        <v>53</v>
      </c>
      <c r="G2585">
        <v>11</v>
      </c>
      <c r="H2585">
        <v>39</v>
      </c>
      <c r="I2585" s="15" t="s">
        <v>2224</v>
      </c>
    </row>
    <row r="2586" spans="1:9" x14ac:dyDescent="0.25">
      <c r="A2586" s="1">
        <v>46137</v>
      </c>
      <c r="B2586">
        <v>85</v>
      </c>
      <c r="C2586" s="15" t="s">
        <v>244</v>
      </c>
      <c r="D2586" s="15" t="s">
        <v>245</v>
      </c>
      <c r="E2586" s="15" t="s">
        <v>476</v>
      </c>
      <c r="F2586">
        <v>85</v>
      </c>
      <c r="G2586">
        <v>2</v>
      </c>
      <c r="H2586">
        <v>38</v>
      </c>
      <c r="I2586" s="15" t="s">
        <v>2225</v>
      </c>
    </row>
    <row r="2587" spans="1:9" x14ac:dyDescent="0.25">
      <c r="A2587" s="1">
        <v>46137</v>
      </c>
      <c r="B2587">
        <v>86</v>
      </c>
      <c r="C2587" s="15" t="s">
        <v>2226</v>
      </c>
      <c r="D2587" s="15" t="s">
        <v>2227</v>
      </c>
      <c r="E2587" s="15" t="s">
        <v>164</v>
      </c>
      <c r="F2587">
        <v>27</v>
      </c>
      <c r="G2587">
        <v>3</v>
      </c>
      <c r="H2587">
        <v>38</v>
      </c>
      <c r="I2587" s="15" t="s">
        <v>2228</v>
      </c>
    </row>
    <row r="2588" spans="1:9" x14ac:dyDescent="0.25">
      <c r="A2588" s="1">
        <v>46137</v>
      </c>
      <c r="B2588">
        <v>87</v>
      </c>
      <c r="C2588" s="15" t="s">
        <v>2108</v>
      </c>
      <c r="D2588" s="15" t="s">
        <v>2109</v>
      </c>
      <c r="E2588" s="15" t="s">
        <v>439</v>
      </c>
      <c r="F2588">
        <v>75</v>
      </c>
      <c r="G2588">
        <v>8</v>
      </c>
      <c r="H2588">
        <v>38</v>
      </c>
      <c r="I2588" s="15" t="s">
        <v>2229</v>
      </c>
    </row>
    <row r="2589" spans="1:9" x14ac:dyDescent="0.25">
      <c r="A2589" s="1">
        <v>46137</v>
      </c>
      <c r="B2589">
        <v>88</v>
      </c>
      <c r="C2589" s="15" t="s">
        <v>19</v>
      </c>
      <c r="D2589" s="15" t="s">
        <v>323</v>
      </c>
      <c r="E2589" s="15" t="s">
        <v>264</v>
      </c>
      <c r="F2589">
        <v>50</v>
      </c>
      <c r="G2589">
        <v>4</v>
      </c>
      <c r="H2589">
        <v>37</v>
      </c>
      <c r="I2589" s="15" t="s">
        <v>2230</v>
      </c>
    </row>
    <row r="2590" spans="1:9" x14ac:dyDescent="0.25">
      <c r="A2590" s="1">
        <v>46137</v>
      </c>
      <c r="B2590">
        <v>89</v>
      </c>
      <c r="C2590" s="15" t="s">
        <v>1072</v>
      </c>
      <c r="D2590" s="15" t="s">
        <v>1073</v>
      </c>
      <c r="E2590" s="15" t="s">
        <v>355</v>
      </c>
      <c r="F2590">
        <v>83</v>
      </c>
      <c r="G2590">
        <v>4</v>
      </c>
      <c r="H2590">
        <v>36</v>
      </c>
      <c r="I2590" s="15" t="s">
        <v>2231</v>
      </c>
    </row>
    <row r="2591" spans="1:9" x14ac:dyDescent="0.25">
      <c r="A2591" s="1">
        <v>46137</v>
      </c>
      <c r="B2591">
        <v>90</v>
      </c>
      <c r="C2591" s="15" t="s">
        <v>2232</v>
      </c>
      <c r="D2591" s="15" t="s">
        <v>323</v>
      </c>
      <c r="E2591" s="15" t="s">
        <v>267</v>
      </c>
      <c r="F2591">
        <v>35</v>
      </c>
      <c r="G2591">
        <v>4</v>
      </c>
      <c r="H2591">
        <v>35</v>
      </c>
      <c r="I2591" s="15" t="s">
        <v>2233</v>
      </c>
    </row>
    <row r="2592" spans="1:9" x14ac:dyDescent="0.25">
      <c r="A2592" s="1">
        <v>46137</v>
      </c>
      <c r="B2592">
        <v>91</v>
      </c>
      <c r="C2592" s="15" t="s">
        <v>2234</v>
      </c>
      <c r="D2592" s="15" t="s">
        <v>233</v>
      </c>
      <c r="E2592" s="15" t="s">
        <v>271</v>
      </c>
      <c r="F2592">
        <v>43</v>
      </c>
      <c r="G2592">
        <v>5</v>
      </c>
      <c r="H2592">
        <v>35</v>
      </c>
      <c r="I2592" s="15" t="s">
        <v>2235</v>
      </c>
    </row>
    <row r="2593" spans="1:9" x14ac:dyDescent="0.25">
      <c r="A2593" s="1">
        <v>46137</v>
      </c>
      <c r="B2593">
        <v>92</v>
      </c>
      <c r="C2593" s="15" t="s">
        <v>832</v>
      </c>
      <c r="D2593" s="15" t="s">
        <v>833</v>
      </c>
      <c r="E2593" s="15" t="s">
        <v>442</v>
      </c>
      <c r="F2593">
        <v>84</v>
      </c>
      <c r="G2593">
        <v>4</v>
      </c>
      <c r="H2593">
        <v>35</v>
      </c>
      <c r="I2593" s="15" t="s">
        <v>2236</v>
      </c>
    </row>
    <row r="2594" spans="1:9" x14ac:dyDescent="0.25">
      <c r="A2594" s="1">
        <v>46137</v>
      </c>
      <c r="B2594">
        <v>93</v>
      </c>
      <c r="C2594" s="15" t="s">
        <v>1768</v>
      </c>
      <c r="D2594" s="15" t="s">
        <v>1769</v>
      </c>
      <c r="E2594" s="15" t="s">
        <v>172</v>
      </c>
      <c r="F2594">
        <v>74</v>
      </c>
      <c r="G2594">
        <v>2</v>
      </c>
      <c r="H2594">
        <v>35</v>
      </c>
      <c r="I2594" s="15" t="s">
        <v>2237</v>
      </c>
    </row>
    <row r="2595" spans="1:9" x14ac:dyDescent="0.25">
      <c r="A2595" s="1">
        <v>46137</v>
      </c>
      <c r="B2595">
        <v>94</v>
      </c>
      <c r="C2595" s="15" t="s">
        <v>2238</v>
      </c>
      <c r="D2595" s="15" t="s">
        <v>394</v>
      </c>
      <c r="E2595" s="15" t="s">
        <v>282</v>
      </c>
      <c r="F2595">
        <v>1</v>
      </c>
      <c r="G2595">
        <v>12</v>
      </c>
      <c r="H2595">
        <v>35</v>
      </c>
      <c r="I2595" s="15" t="s">
        <v>2239</v>
      </c>
    </row>
    <row r="2596" spans="1:9" x14ac:dyDescent="0.25">
      <c r="A2596" s="1">
        <v>46137</v>
      </c>
      <c r="B2596">
        <v>95</v>
      </c>
      <c r="C2596" s="15" t="s">
        <v>2111</v>
      </c>
      <c r="D2596" s="15" t="s">
        <v>2112</v>
      </c>
      <c r="E2596" s="15" t="s">
        <v>290</v>
      </c>
      <c r="F2596">
        <v>52</v>
      </c>
      <c r="G2596">
        <v>15</v>
      </c>
      <c r="H2596">
        <v>35</v>
      </c>
      <c r="I2596" s="15" t="s">
        <v>2240</v>
      </c>
    </row>
    <row r="2597" spans="1:9" x14ac:dyDescent="0.25">
      <c r="A2597" s="1">
        <v>46137</v>
      </c>
      <c r="B2597">
        <v>96</v>
      </c>
      <c r="C2597" s="15" t="s">
        <v>182</v>
      </c>
      <c r="D2597" s="15" t="s">
        <v>183</v>
      </c>
      <c r="E2597" s="15" t="s">
        <v>22</v>
      </c>
      <c r="F2597">
        <v>96</v>
      </c>
      <c r="G2597">
        <v>1</v>
      </c>
      <c r="H2597">
        <v>34</v>
      </c>
      <c r="I2597" s="15" t="s">
        <v>2241</v>
      </c>
    </row>
    <row r="2598" spans="1:9" x14ac:dyDescent="0.25">
      <c r="A2598" s="1">
        <v>46137</v>
      </c>
      <c r="B2598">
        <v>97</v>
      </c>
      <c r="C2598" s="15" t="s">
        <v>162</v>
      </c>
      <c r="D2598" s="15" t="s">
        <v>163</v>
      </c>
      <c r="E2598" s="15" t="s">
        <v>307</v>
      </c>
      <c r="F2598">
        <v>91</v>
      </c>
      <c r="G2598">
        <v>2</v>
      </c>
      <c r="H2598">
        <v>34</v>
      </c>
      <c r="I2598" s="15" t="s">
        <v>2242</v>
      </c>
    </row>
    <row r="2599" spans="1:9" x14ac:dyDescent="0.25">
      <c r="A2599" s="1">
        <v>46137</v>
      </c>
      <c r="B2599">
        <v>98</v>
      </c>
      <c r="C2599" s="15" t="s">
        <v>2123</v>
      </c>
      <c r="D2599" s="15" t="s">
        <v>2124</v>
      </c>
      <c r="E2599" s="15" t="s">
        <v>320</v>
      </c>
      <c r="F2599">
        <v>73</v>
      </c>
      <c r="G2599">
        <v>10</v>
      </c>
      <c r="H2599">
        <v>34</v>
      </c>
      <c r="I2599" s="15" t="s">
        <v>2243</v>
      </c>
    </row>
    <row r="2600" spans="1:9" x14ac:dyDescent="0.25">
      <c r="A2600" s="1">
        <v>46137</v>
      </c>
      <c r="B2600">
        <v>99</v>
      </c>
      <c r="C2600" s="15" t="s">
        <v>2118</v>
      </c>
      <c r="D2600" s="15" t="s">
        <v>2119</v>
      </c>
      <c r="E2600" s="15" t="s">
        <v>569</v>
      </c>
      <c r="F2600">
        <v>13</v>
      </c>
      <c r="G2600">
        <v>13</v>
      </c>
      <c r="H2600">
        <v>33</v>
      </c>
      <c r="I2600" s="15" t="s">
        <v>2244</v>
      </c>
    </row>
    <row r="2601" spans="1:9" x14ac:dyDescent="0.25">
      <c r="A2601" s="1">
        <v>46137</v>
      </c>
      <c r="B2601">
        <v>100</v>
      </c>
      <c r="C2601" s="15" t="s">
        <v>240</v>
      </c>
      <c r="D2601" s="15" t="s">
        <v>241</v>
      </c>
      <c r="E2601" s="15" t="s">
        <v>22</v>
      </c>
      <c r="F2601">
        <v>85</v>
      </c>
      <c r="G2601">
        <v>2</v>
      </c>
      <c r="H2601">
        <v>33</v>
      </c>
      <c r="I2601" s="15" t="s">
        <v>2245</v>
      </c>
    </row>
    <row r="2602" spans="1:9" x14ac:dyDescent="0.25">
      <c r="A2602" s="1">
        <v>46130</v>
      </c>
      <c r="B2602">
        <v>1</v>
      </c>
      <c r="C2602" s="15" t="s">
        <v>9</v>
      </c>
      <c r="D2602" s="15" t="s">
        <v>10</v>
      </c>
      <c r="E2602" s="15" t="s">
        <v>11</v>
      </c>
      <c r="F2602">
        <v>1</v>
      </c>
      <c r="G2602">
        <v>25</v>
      </c>
      <c r="H2602">
        <v>301</v>
      </c>
      <c r="I2602" s="15" t="s">
        <v>2246</v>
      </c>
    </row>
    <row r="2603" spans="1:9" x14ac:dyDescent="0.25">
      <c r="A2603" s="1">
        <v>46130</v>
      </c>
      <c r="B2603">
        <v>2</v>
      </c>
      <c r="C2603" s="15" t="s">
        <v>47</v>
      </c>
      <c r="D2603" s="15" t="s">
        <v>41</v>
      </c>
      <c r="E2603" s="15" t="s">
        <v>26</v>
      </c>
      <c r="F2603">
        <v>2</v>
      </c>
      <c r="G2603">
        <v>33</v>
      </c>
      <c r="H2603">
        <v>225</v>
      </c>
      <c r="I2603" s="15" t="s">
        <v>2247</v>
      </c>
    </row>
    <row r="2604" spans="1:9" x14ac:dyDescent="0.25">
      <c r="A2604" s="1">
        <v>46130</v>
      </c>
      <c r="B2604">
        <v>3</v>
      </c>
      <c r="C2604" s="15" t="s">
        <v>54</v>
      </c>
      <c r="D2604" s="15" t="s">
        <v>51</v>
      </c>
      <c r="E2604" s="15" t="s">
        <v>34</v>
      </c>
      <c r="F2604">
        <v>1</v>
      </c>
      <c r="G2604">
        <v>13</v>
      </c>
      <c r="H2604">
        <v>209</v>
      </c>
      <c r="I2604" s="15" t="s">
        <v>2248</v>
      </c>
    </row>
    <row r="2605" spans="1:9" x14ac:dyDescent="0.25">
      <c r="A2605" s="1">
        <v>46130</v>
      </c>
      <c r="B2605">
        <v>4</v>
      </c>
      <c r="C2605" s="15" t="s">
        <v>1644</v>
      </c>
      <c r="D2605" s="15" t="s">
        <v>399</v>
      </c>
      <c r="E2605" s="15" t="s">
        <v>30</v>
      </c>
      <c r="F2605">
        <v>1</v>
      </c>
      <c r="G2605">
        <v>60</v>
      </c>
      <c r="H2605">
        <v>188</v>
      </c>
      <c r="I2605" s="15" t="s">
        <v>2249</v>
      </c>
    </row>
    <row r="2606" spans="1:9" x14ac:dyDescent="0.25">
      <c r="A2606" s="1">
        <v>46130</v>
      </c>
      <c r="B2606">
        <v>5</v>
      </c>
      <c r="C2606" s="15" t="s">
        <v>322</v>
      </c>
      <c r="D2606" s="15" t="s">
        <v>323</v>
      </c>
      <c r="E2606" s="15" t="s">
        <v>19</v>
      </c>
      <c r="F2606">
        <v>1</v>
      </c>
      <c r="G2606">
        <v>3</v>
      </c>
      <c r="H2606">
        <v>172</v>
      </c>
      <c r="I2606" s="15" t="s">
        <v>2250</v>
      </c>
    </row>
    <row r="2607" spans="1:9" x14ac:dyDescent="0.25">
      <c r="A2607" s="1">
        <v>46130</v>
      </c>
      <c r="B2607">
        <v>6</v>
      </c>
      <c r="C2607" s="15" t="s">
        <v>40</v>
      </c>
      <c r="D2607" s="15" t="s">
        <v>41</v>
      </c>
      <c r="E2607" s="15" t="s">
        <v>38</v>
      </c>
      <c r="F2607">
        <v>6</v>
      </c>
      <c r="G2607">
        <v>28</v>
      </c>
      <c r="H2607">
        <v>172</v>
      </c>
      <c r="I2607" s="15" t="s">
        <v>2251</v>
      </c>
    </row>
    <row r="2608" spans="1:9" x14ac:dyDescent="0.25">
      <c r="A2608" s="1">
        <v>46130</v>
      </c>
      <c r="B2608">
        <v>7</v>
      </c>
      <c r="C2608" s="15" t="s">
        <v>1652</v>
      </c>
      <c r="D2608" s="15" t="s">
        <v>1653</v>
      </c>
      <c r="E2608" s="15" t="s">
        <v>42</v>
      </c>
      <c r="F2608">
        <v>1</v>
      </c>
      <c r="G2608">
        <v>42</v>
      </c>
      <c r="H2608">
        <v>160</v>
      </c>
      <c r="I2608" s="15" t="s">
        <v>2252</v>
      </c>
    </row>
    <row r="2609" spans="1:9" x14ac:dyDescent="0.25">
      <c r="A2609" s="1">
        <v>46130</v>
      </c>
      <c r="B2609">
        <v>8</v>
      </c>
      <c r="C2609" s="15" t="s">
        <v>44</v>
      </c>
      <c r="D2609" s="15" t="s">
        <v>10</v>
      </c>
      <c r="E2609" s="15" t="s">
        <v>55</v>
      </c>
      <c r="F2609">
        <v>8</v>
      </c>
      <c r="G2609">
        <v>8</v>
      </c>
      <c r="H2609">
        <v>158</v>
      </c>
      <c r="I2609" s="15" t="s">
        <v>2253</v>
      </c>
    </row>
    <row r="2610" spans="1:9" x14ac:dyDescent="0.25">
      <c r="A2610" s="1">
        <v>46130</v>
      </c>
      <c r="B2610">
        <v>9</v>
      </c>
      <c r="C2610" s="15" t="s">
        <v>108</v>
      </c>
      <c r="D2610" s="15" t="s">
        <v>109</v>
      </c>
      <c r="E2610" s="15" t="s">
        <v>15</v>
      </c>
      <c r="F2610">
        <v>6</v>
      </c>
      <c r="G2610">
        <v>14</v>
      </c>
      <c r="H2610">
        <v>147</v>
      </c>
      <c r="I2610" s="15" t="s">
        <v>2254</v>
      </c>
    </row>
    <row r="2611" spans="1:9" x14ac:dyDescent="0.25">
      <c r="A2611" s="1">
        <v>46130</v>
      </c>
      <c r="B2611">
        <v>10</v>
      </c>
      <c r="C2611" s="15" t="s">
        <v>1198</v>
      </c>
      <c r="D2611" s="15" t="s">
        <v>1199</v>
      </c>
      <c r="E2611" s="15" t="s">
        <v>48</v>
      </c>
      <c r="F2611">
        <v>6</v>
      </c>
      <c r="G2611">
        <v>43</v>
      </c>
      <c r="H2611">
        <v>147</v>
      </c>
      <c r="I2611" s="15" t="s">
        <v>2255</v>
      </c>
    </row>
    <row r="2612" spans="1:9" x14ac:dyDescent="0.25">
      <c r="A2612" s="1">
        <v>46130</v>
      </c>
      <c r="B2612">
        <v>11</v>
      </c>
      <c r="C2612" s="15" t="s">
        <v>1655</v>
      </c>
      <c r="D2612" s="15" t="s">
        <v>25</v>
      </c>
      <c r="E2612" s="15" t="s">
        <v>45</v>
      </c>
      <c r="F2612">
        <v>1</v>
      </c>
      <c r="G2612">
        <v>27</v>
      </c>
      <c r="H2612">
        <v>143</v>
      </c>
      <c r="I2612" s="15" t="s">
        <v>2256</v>
      </c>
    </row>
    <row r="2613" spans="1:9" x14ac:dyDescent="0.25">
      <c r="A2613" s="1">
        <v>46130</v>
      </c>
      <c r="B2613">
        <v>12</v>
      </c>
      <c r="C2613" s="15" t="s">
        <v>2019</v>
      </c>
      <c r="D2613" s="15" t="s">
        <v>2020</v>
      </c>
      <c r="E2613" s="15" t="s">
        <v>52</v>
      </c>
      <c r="F2613">
        <v>11</v>
      </c>
      <c r="G2613">
        <v>28</v>
      </c>
      <c r="H2613">
        <v>139</v>
      </c>
      <c r="I2613" s="15" t="s">
        <v>2257</v>
      </c>
    </row>
    <row r="2614" spans="1:9" x14ac:dyDescent="0.25">
      <c r="A2614" s="1">
        <v>46130</v>
      </c>
      <c r="B2614">
        <v>13</v>
      </c>
      <c r="C2614" s="15" t="s">
        <v>770</v>
      </c>
      <c r="D2614" s="15" t="s">
        <v>73</v>
      </c>
      <c r="E2614" s="15" t="s">
        <v>63</v>
      </c>
      <c r="F2614">
        <v>11</v>
      </c>
      <c r="G2614">
        <v>13</v>
      </c>
      <c r="H2614">
        <v>130</v>
      </c>
      <c r="I2614" s="15" t="s">
        <v>2258</v>
      </c>
    </row>
    <row r="2615" spans="1:9" x14ac:dyDescent="0.25">
      <c r="A2615" s="1">
        <v>46130</v>
      </c>
      <c r="B2615">
        <v>14</v>
      </c>
      <c r="C2615" s="15" t="s">
        <v>50</v>
      </c>
      <c r="D2615" s="15" t="s">
        <v>51</v>
      </c>
      <c r="E2615" s="15" t="s">
        <v>66</v>
      </c>
      <c r="F2615">
        <v>4</v>
      </c>
      <c r="G2615">
        <v>6</v>
      </c>
      <c r="H2615">
        <v>129</v>
      </c>
      <c r="I2615" s="15" t="s">
        <v>2259</v>
      </c>
    </row>
    <row r="2616" spans="1:9" x14ac:dyDescent="0.25">
      <c r="A2616" s="1">
        <v>46130</v>
      </c>
      <c r="B2616">
        <v>15</v>
      </c>
      <c r="C2616" s="15" t="s">
        <v>1661</v>
      </c>
      <c r="D2616" s="15" t="s">
        <v>25</v>
      </c>
      <c r="E2616" s="15" t="s">
        <v>59</v>
      </c>
      <c r="F2616">
        <v>1</v>
      </c>
      <c r="G2616">
        <v>27</v>
      </c>
      <c r="H2616">
        <v>129</v>
      </c>
      <c r="I2616" s="15" t="s">
        <v>2260</v>
      </c>
    </row>
    <row r="2617" spans="1:9" x14ac:dyDescent="0.25">
      <c r="A2617" s="1">
        <v>46130</v>
      </c>
      <c r="B2617">
        <v>16</v>
      </c>
      <c r="C2617" s="15" t="s">
        <v>104</v>
      </c>
      <c r="D2617" s="15" t="s">
        <v>105</v>
      </c>
      <c r="E2617" s="15" t="s">
        <v>70</v>
      </c>
      <c r="F2617">
        <v>16</v>
      </c>
      <c r="G2617">
        <v>9</v>
      </c>
      <c r="H2617">
        <v>128</v>
      </c>
      <c r="I2617" s="15" t="s">
        <v>2261</v>
      </c>
    </row>
    <row r="2618" spans="1:9" x14ac:dyDescent="0.25">
      <c r="A2618" s="1">
        <v>46130</v>
      </c>
      <c r="B2618">
        <v>17</v>
      </c>
      <c r="C2618" s="15" t="s">
        <v>36</v>
      </c>
      <c r="D2618" s="15" t="s">
        <v>37</v>
      </c>
      <c r="E2618" s="15" t="s">
        <v>81</v>
      </c>
      <c r="F2618">
        <v>17</v>
      </c>
      <c r="G2618">
        <v>28</v>
      </c>
      <c r="H2618">
        <v>122</v>
      </c>
      <c r="I2618" s="15" t="s">
        <v>2262</v>
      </c>
    </row>
    <row r="2619" spans="1:9" x14ac:dyDescent="0.25">
      <c r="A2619" s="1">
        <v>46130</v>
      </c>
      <c r="B2619">
        <v>18</v>
      </c>
      <c r="C2619" s="15" t="s">
        <v>224</v>
      </c>
      <c r="D2619" s="15" t="s">
        <v>225</v>
      </c>
      <c r="E2619" s="15" t="s">
        <v>77</v>
      </c>
      <c r="F2619">
        <v>17</v>
      </c>
      <c r="G2619">
        <v>8</v>
      </c>
      <c r="H2619">
        <v>117</v>
      </c>
      <c r="I2619" s="15" t="s">
        <v>2263</v>
      </c>
    </row>
    <row r="2620" spans="1:9" x14ac:dyDescent="0.25">
      <c r="A2620" s="1">
        <v>46130</v>
      </c>
      <c r="B2620">
        <v>19</v>
      </c>
      <c r="C2620" s="15" t="s">
        <v>174</v>
      </c>
      <c r="D2620" s="15" t="s">
        <v>175</v>
      </c>
      <c r="E2620" s="15" t="s">
        <v>74</v>
      </c>
      <c r="F2620">
        <v>15</v>
      </c>
      <c r="G2620">
        <v>10</v>
      </c>
      <c r="H2620">
        <v>114</v>
      </c>
      <c r="I2620" s="15" t="s">
        <v>2264</v>
      </c>
    </row>
    <row r="2621" spans="1:9" x14ac:dyDescent="0.25">
      <c r="A2621" s="1">
        <v>46130</v>
      </c>
      <c r="B2621">
        <v>20</v>
      </c>
      <c r="C2621" s="15" t="s">
        <v>1798</v>
      </c>
      <c r="D2621" s="15" t="s">
        <v>263</v>
      </c>
      <c r="E2621" s="15" t="s">
        <v>114</v>
      </c>
      <c r="F2621">
        <v>17</v>
      </c>
      <c r="G2621">
        <v>39</v>
      </c>
      <c r="H2621">
        <v>108</v>
      </c>
      <c r="I2621" s="15" t="s">
        <v>2265</v>
      </c>
    </row>
    <row r="2622" spans="1:9" x14ac:dyDescent="0.25">
      <c r="A2622" s="1">
        <v>46130</v>
      </c>
      <c r="B2622">
        <v>21</v>
      </c>
      <c r="C2622" s="15" t="s">
        <v>72</v>
      </c>
      <c r="D2622" s="15" t="s">
        <v>73</v>
      </c>
      <c r="E2622" s="15" t="s">
        <v>102</v>
      </c>
      <c r="F2622">
        <v>12</v>
      </c>
      <c r="G2622">
        <v>8</v>
      </c>
      <c r="H2622">
        <v>106</v>
      </c>
      <c r="I2622" s="15" t="s">
        <v>2266</v>
      </c>
    </row>
    <row r="2623" spans="1:9" x14ac:dyDescent="0.25">
      <c r="A2623" s="1">
        <v>46130</v>
      </c>
      <c r="B2623">
        <v>22</v>
      </c>
      <c r="C2623" s="15" t="s">
        <v>136</v>
      </c>
      <c r="D2623" s="15" t="s">
        <v>137</v>
      </c>
      <c r="E2623" s="15" t="s">
        <v>106</v>
      </c>
      <c r="F2623">
        <v>22</v>
      </c>
      <c r="G2623">
        <v>9</v>
      </c>
      <c r="H2623">
        <v>99</v>
      </c>
      <c r="I2623" s="15" t="s">
        <v>2267</v>
      </c>
    </row>
    <row r="2624" spans="1:9" x14ac:dyDescent="0.25">
      <c r="A2624" s="1">
        <v>46130</v>
      </c>
      <c r="B2624">
        <v>23</v>
      </c>
      <c r="C2624" s="15" t="s">
        <v>2268</v>
      </c>
      <c r="D2624" s="15" t="s">
        <v>2269</v>
      </c>
      <c r="E2624" s="15" t="s">
        <v>125</v>
      </c>
      <c r="F2624">
        <v>1</v>
      </c>
      <c r="G2624">
        <v>30</v>
      </c>
      <c r="H2624">
        <v>95</v>
      </c>
      <c r="I2624" s="15" t="s">
        <v>2270</v>
      </c>
    </row>
    <row r="2625" spans="1:9" x14ac:dyDescent="0.25">
      <c r="A2625" s="1">
        <v>46130</v>
      </c>
      <c r="B2625">
        <v>24</v>
      </c>
      <c r="C2625" s="15" t="s">
        <v>393</v>
      </c>
      <c r="D2625" s="15" t="s">
        <v>394</v>
      </c>
      <c r="E2625" s="15" t="s">
        <v>110</v>
      </c>
      <c r="F2625">
        <v>4</v>
      </c>
      <c r="G2625">
        <v>5</v>
      </c>
      <c r="H2625">
        <v>92</v>
      </c>
      <c r="I2625" s="15" t="s">
        <v>2271</v>
      </c>
    </row>
    <row r="2626" spans="1:9" x14ac:dyDescent="0.25">
      <c r="A2626" s="1">
        <v>46130</v>
      </c>
      <c r="B2626">
        <v>25</v>
      </c>
      <c r="C2626" s="15" t="s">
        <v>1146</v>
      </c>
      <c r="D2626" s="15" t="s">
        <v>175</v>
      </c>
      <c r="E2626" s="15" t="s">
        <v>121</v>
      </c>
      <c r="F2626">
        <v>14</v>
      </c>
      <c r="G2626">
        <v>10</v>
      </c>
      <c r="H2626">
        <v>89</v>
      </c>
      <c r="I2626" s="15" t="s">
        <v>2272</v>
      </c>
    </row>
    <row r="2627" spans="1:9" x14ac:dyDescent="0.25">
      <c r="A2627" s="1">
        <v>46130</v>
      </c>
      <c r="B2627">
        <v>26</v>
      </c>
      <c r="C2627" s="15" t="s">
        <v>1672</v>
      </c>
      <c r="D2627" s="15" t="s">
        <v>457</v>
      </c>
      <c r="E2627" s="15" t="s">
        <v>138</v>
      </c>
      <c r="F2627">
        <v>26</v>
      </c>
      <c r="G2627">
        <v>28</v>
      </c>
      <c r="H2627">
        <v>88</v>
      </c>
      <c r="I2627" s="15" t="s">
        <v>2273</v>
      </c>
    </row>
    <row r="2628" spans="1:9" x14ac:dyDescent="0.25">
      <c r="A2628" s="1">
        <v>46130</v>
      </c>
      <c r="B2628">
        <v>27</v>
      </c>
      <c r="C2628" s="15" t="s">
        <v>803</v>
      </c>
      <c r="D2628" s="15" t="s">
        <v>299</v>
      </c>
      <c r="E2628" s="15" t="s">
        <v>149</v>
      </c>
      <c r="F2628">
        <v>27</v>
      </c>
      <c r="G2628">
        <v>10</v>
      </c>
      <c r="H2628">
        <v>82</v>
      </c>
      <c r="I2628" s="15" t="s">
        <v>2274</v>
      </c>
    </row>
    <row r="2629" spans="1:9" x14ac:dyDescent="0.25">
      <c r="A2629" s="1">
        <v>46130</v>
      </c>
      <c r="B2629">
        <v>28</v>
      </c>
      <c r="C2629" s="15" t="s">
        <v>532</v>
      </c>
      <c r="D2629" s="15" t="s">
        <v>233</v>
      </c>
      <c r="E2629" s="15" t="s">
        <v>142</v>
      </c>
      <c r="F2629">
        <v>19</v>
      </c>
      <c r="G2629">
        <v>16</v>
      </c>
      <c r="H2629">
        <v>81</v>
      </c>
      <c r="I2629" s="15" t="s">
        <v>2275</v>
      </c>
    </row>
    <row r="2630" spans="1:9" x14ac:dyDescent="0.25">
      <c r="A2630" s="1">
        <v>46130</v>
      </c>
      <c r="B2630">
        <v>29</v>
      </c>
      <c r="C2630" s="15" t="s">
        <v>406</v>
      </c>
      <c r="D2630" s="15" t="s">
        <v>407</v>
      </c>
      <c r="E2630" s="15" t="s">
        <v>145</v>
      </c>
      <c r="F2630">
        <v>29</v>
      </c>
      <c r="G2630">
        <v>10</v>
      </c>
      <c r="H2630">
        <v>81</v>
      </c>
      <c r="I2630" s="15" t="s">
        <v>2276</v>
      </c>
    </row>
    <row r="2631" spans="1:9" x14ac:dyDescent="0.25">
      <c r="A2631" s="1">
        <v>46130</v>
      </c>
      <c r="B2631">
        <v>30</v>
      </c>
      <c r="C2631" s="15" t="s">
        <v>1701</v>
      </c>
      <c r="D2631" s="15" t="s">
        <v>1702</v>
      </c>
      <c r="E2631" s="15" t="s">
        <v>234</v>
      </c>
      <c r="F2631">
        <v>8</v>
      </c>
      <c r="G2631">
        <v>43</v>
      </c>
      <c r="H2631">
        <v>78</v>
      </c>
      <c r="I2631" s="15" t="s">
        <v>2277</v>
      </c>
    </row>
    <row r="2632" spans="1:9" x14ac:dyDescent="0.25">
      <c r="A2632" s="1">
        <v>46130</v>
      </c>
      <c r="B2632">
        <v>31</v>
      </c>
      <c r="C2632" s="15" t="s">
        <v>1757</v>
      </c>
      <c r="D2632" s="15" t="s">
        <v>1758</v>
      </c>
      <c r="E2632" s="15" t="s">
        <v>96</v>
      </c>
      <c r="F2632">
        <v>21</v>
      </c>
      <c r="G2632">
        <v>2</v>
      </c>
      <c r="H2632">
        <v>77</v>
      </c>
      <c r="I2632" s="15" t="s">
        <v>2278</v>
      </c>
    </row>
    <row r="2633" spans="1:9" x14ac:dyDescent="0.25">
      <c r="A2633" s="1">
        <v>46130</v>
      </c>
      <c r="B2633">
        <v>32</v>
      </c>
      <c r="C2633" s="15" t="s">
        <v>398</v>
      </c>
      <c r="D2633" s="15" t="s">
        <v>399</v>
      </c>
      <c r="E2633" s="15" t="s">
        <v>479</v>
      </c>
      <c r="F2633">
        <v>21</v>
      </c>
      <c r="G2633">
        <v>6</v>
      </c>
      <c r="H2633">
        <v>77</v>
      </c>
      <c r="I2633" s="15" t="s">
        <v>2279</v>
      </c>
    </row>
    <row r="2634" spans="1:9" x14ac:dyDescent="0.25">
      <c r="A2634" s="1">
        <v>46130</v>
      </c>
      <c r="B2634">
        <v>33</v>
      </c>
      <c r="C2634" s="15" t="s">
        <v>1245</v>
      </c>
      <c r="D2634" s="15" t="s">
        <v>1246</v>
      </c>
      <c r="E2634" s="15" t="s">
        <v>157</v>
      </c>
      <c r="F2634">
        <v>33</v>
      </c>
      <c r="G2634">
        <v>11</v>
      </c>
      <c r="H2634">
        <v>76</v>
      </c>
      <c r="I2634" s="15" t="s">
        <v>2280</v>
      </c>
    </row>
    <row r="2635" spans="1:9" x14ac:dyDescent="0.25">
      <c r="A2635" s="1">
        <v>46130</v>
      </c>
      <c r="B2635">
        <v>34</v>
      </c>
      <c r="C2635" s="15" t="s">
        <v>854</v>
      </c>
      <c r="D2635" s="15" t="s">
        <v>105</v>
      </c>
      <c r="E2635" s="15" t="s">
        <v>385</v>
      </c>
      <c r="F2635">
        <v>32</v>
      </c>
      <c r="G2635">
        <v>7</v>
      </c>
      <c r="H2635">
        <v>75</v>
      </c>
      <c r="I2635" s="15" t="s">
        <v>2281</v>
      </c>
    </row>
    <row r="2636" spans="1:9" x14ac:dyDescent="0.25">
      <c r="A2636" s="1">
        <v>46130</v>
      </c>
      <c r="B2636">
        <v>35</v>
      </c>
      <c r="C2636" s="15" t="s">
        <v>1233</v>
      </c>
      <c r="D2636" s="15" t="s">
        <v>69</v>
      </c>
      <c r="E2636" s="15" t="s">
        <v>388</v>
      </c>
      <c r="F2636">
        <v>35</v>
      </c>
      <c r="G2636">
        <v>17</v>
      </c>
      <c r="H2636">
        <v>75</v>
      </c>
      <c r="I2636" s="15" t="s">
        <v>2282</v>
      </c>
    </row>
    <row r="2637" spans="1:9" x14ac:dyDescent="0.25">
      <c r="A2637" s="1">
        <v>46130</v>
      </c>
      <c r="B2637">
        <v>36</v>
      </c>
      <c r="C2637" s="15" t="s">
        <v>1459</v>
      </c>
      <c r="D2637" s="15" t="s">
        <v>503</v>
      </c>
      <c r="E2637" s="15" t="s">
        <v>203</v>
      </c>
      <c r="F2637">
        <v>36</v>
      </c>
      <c r="G2637">
        <v>15</v>
      </c>
      <c r="H2637">
        <v>74</v>
      </c>
      <c r="I2637" s="15" t="s">
        <v>2283</v>
      </c>
    </row>
    <row r="2638" spans="1:9" x14ac:dyDescent="0.25">
      <c r="A2638" s="1">
        <v>46130</v>
      </c>
      <c r="B2638">
        <v>37</v>
      </c>
      <c r="C2638" s="15" t="s">
        <v>2226</v>
      </c>
      <c r="D2638" s="15" t="s">
        <v>2227</v>
      </c>
      <c r="E2638" s="15" t="s">
        <v>130</v>
      </c>
      <c r="F2638">
        <v>27</v>
      </c>
      <c r="G2638">
        <v>2</v>
      </c>
      <c r="H2638">
        <v>70</v>
      </c>
      <c r="I2638" s="15" t="s">
        <v>2284</v>
      </c>
    </row>
    <row r="2639" spans="1:9" x14ac:dyDescent="0.25">
      <c r="A2639" s="1">
        <v>46130</v>
      </c>
      <c r="B2639">
        <v>38</v>
      </c>
      <c r="C2639" s="15" t="s">
        <v>144</v>
      </c>
      <c r="D2639" s="15" t="s">
        <v>10</v>
      </c>
      <c r="E2639" s="15" t="s">
        <v>217</v>
      </c>
      <c r="F2639">
        <v>38</v>
      </c>
      <c r="G2639">
        <v>3</v>
      </c>
      <c r="H2639">
        <v>69</v>
      </c>
      <c r="I2639" s="15" t="s">
        <v>2285</v>
      </c>
    </row>
    <row r="2640" spans="1:9" x14ac:dyDescent="0.25">
      <c r="A2640" s="1">
        <v>46130</v>
      </c>
      <c r="B2640">
        <v>39</v>
      </c>
      <c r="C2640" s="15" t="s">
        <v>912</v>
      </c>
      <c r="D2640" s="15" t="s">
        <v>156</v>
      </c>
      <c r="E2640" s="15" t="s">
        <v>176</v>
      </c>
      <c r="F2640">
        <v>6</v>
      </c>
      <c r="G2640">
        <v>10</v>
      </c>
      <c r="H2640">
        <v>69</v>
      </c>
      <c r="I2640" s="15" t="s">
        <v>2286</v>
      </c>
    </row>
    <row r="2641" spans="1:9" x14ac:dyDescent="0.25">
      <c r="A2641" s="1">
        <v>46130</v>
      </c>
      <c r="B2641">
        <v>40</v>
      </c>
      <c r="C2641" s="15" t="s">
        <v>2051</v>
      </c>
      <c r="D2641" s="15" t="s">
        <v>73</v>
      </c>
      <c r="E2641" s="15" t="s">
        <v>184</v>
      </c>
      <c r="F2641">
        <v>31</v>
      </c>
      <c r="G2641">
        <v>24</v>
      </c>
      <c r="H2641">
        <v>68</v>
      </c>
      <c r="I2641" s="15" t="s">
        <v>2287</v>
      </c>
    </row>
    <row r="2642" spans="1:9" x14ac:dyDescent="0.25">
      <c r="A2642" s="1">
        <v>46130</v>
      </c>
      <c r="B2642">
        <v>41</v>
      </c>
      <c r="C2642" s="15" t="s">
        <v>1727</v>
      </c>
      <c r="D2642" s="15" t="s">
        <v>317</v>
      </c>
      <c r="E2642" s="15" t="s">
        <v>164</v>
      </c>
      <c r="F2642">
        <v>12</v>
      </c>
      <c r="G2642">
        <v>15</v>
      </c>
      <c r="H2642">
        <v>67</v>
      </c>
      <c r="I2642" s="15" t="s">
        <v>2288</v>
      </c>
    </row>
    <row r="2643" spans="1:9" x14ac:dyDescent="0.25">
      <c r="A2643" s="1">
        <v>46130</v>
      </c>
      <c r="B2643">
        <v>42</v>
      </c>
      <c r="C2643" s="15" t="s">
        <v>100</v>
      </c>
      <c r="D2643" s="15" t="s">
        <v>101</v>
      </c>
      <c r="E2643" s="15" t="s">
        <v>286</v>
      </c>
      <c r="F2643">
        <v>42</v>
      </c>
      <c r="G2643">
        <v>6</v>
      </c>
      <c r="H2643">
        <v>65</v>
      </c>
      <c r="I2643" s="15" t="s">
        <v>2289</v>
      </c>
    </row>
    <row r="2644" spans="1:9" x14ac:dyDescent="0.25">
      <c r="A2644" s="1">
        <v>46130</v>
      </c>
      <c r="B2644">
        <v>43</v>
      </c>
      <c r="C2644" s="15" t="s">
        <v>68</v>
      </c>
      <c r="D2644" s="15" t="s">
        <v>69</v>
      </c>
      <c r="E2644" s="15" t="s">
        <v>210</v>
      </c>
      <c r="F2644">
        <v>39</v>
      </c>
      <c r="G2644">
        <v>12</v>
      </c>
      <c r="H2644">
        <v>64</v>
      </c>
      <c r="I2644" s="15" t="s">
        <v>2290</v>
      </c>
    </row>
    <row r="2645" spans="1:9" x14ac:dyDescent="0.25">
      <c r="A2645" s="1">
        <v>46130</v>
      </c>
      <c r="B2645">
        <v>44</v>
      </c>
      <c r="C2645" s="15" t="s">
        <v>434</v>
      </c>
      <c r="D2645" s="15" t="s">
        <v>435</v>
      </c>
      <c r="E2645" s="15" t="s">
        <v>168</v>
      </c>
      <c r="F2645">
        <v>41</v>
      </c>
      <c r="G2645">
        <v>4</v>
      </c>
      <c r="H2645">
        <v>64</v>
      </c>
      <c r="I2645" s="15" t="s">
        <v>2291</v>
      </c>
    </row>
    <row r="2646" spans="1:9" x14ac:dyDescent="0.25">
      <c r="A2646" s="1">
        <v>46130</v>
      </c>
      <c r="B2646">
        <v>45</v>
      </c>
      <c r="C2646" s="15" t="s">
        <v>1613</v>
      </c>
      <c r="D2646" s="15" t="s">
        <v>25</v>
      </c>
      <c r="E2646" s="15" t="s">
        <v>180</v>
      </c>
      <c r="F2646">
        <v>3</v>
      </c>
      <c r="G2646">
        <v>23</v>
      </c>
      <c r="H2646">
        <v>63</v>
      </c>
      <c r="I2646" s="15" t="s">
        <v>2292</v>
      </c>
    </row>
    <row r="2647" spans="1:9" x14ac:dyDescent="0.25">
      <c r="A2647" s="1">
        <v>46130</v>
      </c>
      <c r="B2647">
        <v>46</v>
      </c>
      <c r="C2647" s="15" t="s">
        <v>1144</v>
      </c>
      <c r="D2647" s="15" t="s">
        <v>10</v>
      </c>
      <c r="E2647" s="15" t="s">
        <v>222</v>
      </c>
      <c r="F2647">
        <v>37</v>
      </c>
      <c r="G2647">
        <v>10</v>
      </c>
      <c r="H2647">
        <v>63</v>
      </c>
      <c r="I2647" s="15" t="s">
        <v>2293</v>
      </c>
    </row>
    <row r="2648" spans="1:9" x14ac:dyDescent="0.25">
      <c r="A2648" s="1">
        <v>46130</v>
      </c>
      <c r="B2648">
        <v>47</v>
      </c>
      <c r="C2648" s="15" t="s">
        <v>1946</v>
      </c>
      <c r="D2648" s="15" t="s">
        <v>237</v>
      </c>
      <c r="E2648" s="15" t="s">
        <v>153</v>
      </c>
      <c r="F2648">
        <v>17</v>
      </c>
      <c r="G2648">
        <v>30</v>
      </c>
      <c r="H2648">
        <v>63</v>
      </c>
      <c r="I2648" s="15" t="s">
        <v>2294</v>
      </c>
    </row>
    <row r="2649" spans="1:9" x14ac:dyDescent="0.25">
      <c r="A2649" s="1">
        <v>46130</v>
      </c>
      <c r="B2649">
        <v>48</v>
      </c>
      <c r="C2649" s="15" t="s">
        <v>1874</v>
      </c>
      <c r="D2649" s="15" t="s">
        <v>1875</v>
      </c>
      <c r="E2649" s="15" t="s">
        <v>22</v>
      </c>
      <c r="F2649">
        <v>12</v>
      </c>
      <c r="G2649">
        <v>16</v>
      </c>
      <c r="H2649">
        <v>62</v>
      </c>
      <c r="I2649" s="15" t="s">
        <v>2295</v>
      </c>
    </row>
    <row r="2650" spans="1:9" x14ac:dyDescent="0.25">
      <c r="A2650" s="1">
        <v>46130</v>
      </c>
      <c r="B2650">
        <v>49</v>
      </c>
      <c r="C2650" s="15" t="s">
        <v>212</v>
      </c>
      <c r="D2650" s="15" t="s">
        <v>213</v>
      </c>
      <c r="E2650" s="15" t="s">
        <v>278</v>
      </c>
      <c r="F2650">
        <v>49</v>
      </c>
      <c r="G2650">
        <v>10</v>
      </c>
      <c r="H2650">
        <v>59</v>
      </c>
      <c r="I2650" s="15" t="s">
        <v>2296</v>
      </c>
    </row>
    <row r="2651" spans="1:9" x14ac:dyDescent="0.25">
      <c r="A2651" s="1">
        <v>46130</v>
      </c>
      <c r="B2651">
        <v>50</v>
      </c>
      <c r="C2651" s="15" t="s">
        <v>1075</v>
      </c>
      <c r="D2651" s="15" t="s">
        <v>156</v>
      </c>
      <c r="E2651" s="15" t="s">
        <v>226</v>
      </c>
      <c r="F2651">
        <v>20</v>
      </c>
      <c r="G2651">
        <v>4</v>
      </c>
      <c r="H2651">
        <v>56</v>
      </c>
      <c r="I2651" s="15" t="s">
        <v>2297</v>
      </c>
    </row>
    <row r="2652" spans="1:9" x14ac:dyDescent="0.25">
      <c r="A2652" s="1">
        <v>46130</v>
      </c>
      <c r="B2652">
        <v>51</v>
      </c>
      <c r="C2652" s="15" t="s">
        <v>178</v>
      </c>
      <c r="D2652" s="15" t="s">
        <v>179</v>
      </c>
      <c r="E2652" s="15" t="s">
        <v>320</v>
      </c>
      <c r="F2652">
        <v>51</v>
      </c>
      <c r="G2652">
        <v>3</v>
      </c>
      <c r="H2652">
        <v>54</v>
      </c>
      <c r="I2652" s="15" t="s">
        <v>2298</v>
      </c>
    </row>
    <row r="2653" spans="1:9" x14ac:dyDescent="0.25">
      <c r="A2653" s="1">
        <v>46130</v>
      </c>
      <c r="B2653">
        <v>52</v>
      </c>
      <c r="C2653" s="15" t="s">
        <v>2121</v>
      </c>
      <c r="D2653" s="15" t="s">
        <v>323</v>
      </c>
      <c r="E2653" s="15" t="s">
        <v>418</v>
      </c>
      <c r="F2653">
        <v>25</v>
      </c>
      <c r="G2653">
        <v>3</v>
      </c>
      <c r="H2653">
        <v>52</v>
      </c>
      <c r="I2653" s="15" t="s">
        <v>2299</v>
      </c>
    </row>
    <row r="2654" spans="1:9" x14ac:dyDescent="0.25">
      <c r="A2654" s="1">
        <v>46130</v>
      </c>
      <c r="B2654">
        <v>53</v>
      </c>
      <c r="C2654" s="15" t="s">
        <v>2222</v>
      </c>
      <c r="D2654" s="15" t="s">
        <v>2223</v>
      </c>
      <c r="E2654" s="15" t="s">
        <v>250</v>
      </c>
      <c r="F2654">
        <v>53</v>
      </c>
      <c r="G2654">
        <v>10</v>
      </c>
      <c r="H2654">
        <v>52</v>
      </c>
      <c r="I2654" s="15" t="s">
        <v>2300</v>
      </c>
    </row>
    <row r="2655" spans="1:9" x14ac:dyDescent="0.25">
      <c r="A2655" s="1">
        <v>46130</v>
      </c>
      <c r="B2655">
        <v>54</v>
      </c>
      <c r="C2655" s="15" t="s">
        <v>288</v>
      </c>
      <c r="D2655" s="15" t="s">
        <v>289</v>
      </c>
      <c r="E2655" s="15" t="s">
        <v>415</v>
      </c>
      <c r="F2655">
        <v>31</v>
      </c>
      <c r="G2655">
        <v>10</v>
      </c>
      <c r="H2655">
        <v>51</v>
      </c>
      <c r="I2655" s="15" t="s">
        <v>2301</v>
      </c>
    </row>
    <row r="2656" spans="1:9" x14ac:dyDescent="0.25">
      <c r="A2656" s="1">
        <v>46130</v>
      </c>
      <c r="B2656">
        <v>55</v>
      </c>
      <c r="C2656" s="15" t="s">
        <v>2072</v>
      </c>
      <c r="D2656" s="15" t="s">
        <v>2073</v>
      </c>
      <c r="E2656" s="15" t="s">
        <v>282</v>
      </c>
      <c r="F2656">
        <v>55</v>
      </c>
      <c r="G2656">
        <v>6</v>
      </c>
      <c r="H2656">
        <v>51</v>
      </c>
      <c r="I2656" s="15" t="s">
        <v>2302</v>
      </c>
    </row>
    <row r="2657" spans="1:9" x14ac:dyDescent="0.25">
      <c r="A2657" s="1">
        <v>46130</v>
      </c>
      <c r="B2657">
        <v>56</v>
      </c>
      <c r="C2657" s="15" t="s">
        <v>140</v>
      </c>
      <c r="D2657" s="15" t="s">
        <v>141</v>
      </c>
      <c r="E2657" s="15" t="s">
        <v>476</v>
      </c>
      <c r="F2657">
        <v>56</v>
      </c>
      <c r="G2657">
        <v>4</v>
      </c>
      <c r="H2657">
        <v>50</v>
      </c>
      <c r="I2657" s="15" t="s">
        <v>2303</v>
      </c>
    </row>
    <row r="2658" spans="1:9" x14ac:dyDescent="0.25">
      <c r="A2658" s="1">
        <v>46130</v>
      </c>
      <c r="B2658">
        <v>57</v>
      </c>
      <c r="C2658" s="15" t="s">
        <v>339</v>
      </c>
      <c r="D2658" s="15" t="s">
        <v>340</v>
      </c>
      <c r="E2658" s="15" t="s">
        <v>275</v>
      </c>
      <c r="F2658">
        <v>57</v>
      </c>
      <c r="G2658">
        <v>5</v>
      </c>
      <c r="H2658">
        <v>49</v>
      </c>
      <c r="I2658" s="15" t="s">
        <v>2304</v>
      </c>
    </row>
    <row r="2659" spans="1:9" x14ac:dyDescent="0.25">
      <c r="A2659" s="1">
        <v>46130</v>
      </c>
      <c r="B2659">
        <v>58</v>
      </c>
      <c r="C2659" s="15" t="s">
        <v>2085</v>
      </c>
      <c r="D2659" s="15" t="s">
        <v>2086</v>
      </c>
      <c r="E2659" s="15" t="s">
        <v>260</v>
      </c>
      <c r="F2659">
        <v>43</v>
      </c>
      <c r="G2659">
        <v>17</v>
      </c>
      <c r="H2659">
        <v>48</v>
      </c>
      <c r="I2659" s="15" t="s">
        <v>2305</v>
      </c>
    </row>
    <row r="2660" spans="1:9" x14ac:dyDescent="0.25">
      <c r="A2660" s="1">
        <v>46130</v>
      </c>
      <c r="B2660">
        <v>59</v>
      </c>
      <c r="C2660" s="15" t="s">
        <v>907</v>
      </c>
      <c r="D2660" s="15" t="s">
        <v>908</v>
      </c>
      <c r="E2660" s="15" t="s">
        <v>296</v>
      </c>
      <c r="F2660">
        <v>32</v>
      </c>
      <c r="G2660">
        <v>19</v>
      </c>
      <c r="H2660">
        <v>47</v>
      </c>
      <c r="I2660" s="15" t="s">
        <v>2306</v>
      </c>
    </row>
    <row r="2661" spans="1:9" x14ac:dyDescent="0.25">
      <c r="A2661" s="1">
        <v>46130</v>
      </c>
      <c r="B2661">
        <v>60</v>
      </c>
      <c r="C2661" s="15" t="s">
        <v>860</v>
      </c>
      <c r="D2661" s="15" t="s">
        <v>861</v>
      </c>
      <c r="E2661" s="15" t="s">
        <v>290</v>
      </c>
      <c r="F2661">
        <v>60</v>
      </c>
      <c r="G2661">
        <v>6</v>
      </c>
      <c r="H2661">
        <v>47</v>
      </c>
      <c r="I2661" s="15" t="s">
        <v>2307</v>
      </c>
    </row>
    <row r="2662" spans="1:9" x14ac:dyDescent="0.25">
      <c r="A2662" s="1">
        <v>46130</v>
      </c>
      <c r="B2662">
        <v>61</v>
      </c>
      <c r="C2662" s="15" t="s">
        <v>1371</v>
      </c>
      <c r="D2662" s="15" t="s">
        <v>187</v>
      </c>
      <c r="E2662" s="15" t="s">
        <v>482</v>
      </c>
      <c r="F2662">
        <v>55</v>
      </c>
      <c r="G2662">
        <v>4</v>
      </c>
      <c r="H2662">
        <v>46</v>
      </c>
      <c r="I2662" s="15" t="s">
        <v>2308</v>
      </c>
    </row>
    <row r="2663" spans="1:9" x14ac:dyDescent="0.25">
      <c r="A2663" s="1">
        <v>46130</v>
      </c>
      <c r="B2663">
        <v>62</v>
      </c>
      <c r="C2663" s="15" t="s">
        <v>76</v>
      </c>
      <c r="D2663" s="15" t="s">
        <v>18</v>
      </c>
      <c r="E2663" s="15" t="s">
        <v>345</v>
      </c>
      <c r="F2663">
        <v>48</v>
      </c>
      <c r="G2663">
        <v>9</v>
      </c>
      <c r="H2663">
        <v>45</v>
      </c>
      <c r="I2663" s="15" t="s">
        <v>2309</v>
      </c>
    </row>
    <row r="2664" spans="1:9" x14ac:dyDescent="0.25">
      <c r="A2664" s="1">
        <v>46130</v>
      </c>
      <c r="B2664">
        <v>63</v>
      </c>
      <c r="C2664" s="15" t="s">
        <v>1771</v>
      </c>
      <c r="D2664" s="15" t="s">
        <v>1772</v>
      </c>
      <c r="E2664" s="15" t="s">
        <v>355</v>
      </c>
      <c r="F2664">
        <v>63</v>
      </c>
      <c r="G2664">
        <v>3</v>
      </c>
      <c r="H2664">
        <v>45</v>
      </c>
      <c r="I2664" s="15" t="s">
        <v>2310</v>
      </c>
    </row>
    <row r="2665" spans="1:9" x14ac:dyDescent="0.25">
      <c r="A2665" s="1">
        <v>46130</v>
      </c>
      <c r="B2665">
        <v>64</v>
      </c>
      <c r="C2665" s="15" t="s">
        <v>248</v>
      </c>
      <c r="D2665" s="15" t="s">
        <v>249</v>
      </c>
      <c r="E2665" s="15" t="s">
        <v>300</v>
      </c>
      <c r="F2665">
        <v>64</v>
      </c>
      <c r="G2665">
        <v>4</v>
      </c>
      <c r="H2665">
        <v>44</v>
      </c>
      <c r="I2665" s="15" t="s">
        <v>2311</v>
      </c>
    </row>
    <row r="2666" spans="1:9" x14ac:dyDescent="0.25">
      <c r="A2666" s="1">
        <v>46130</v>
      </c>
      <c r="B2666">
        <v>65</v>
      </c>
      <c r="C2666" s="15" t="s">
        <v>221</v>
      </c>
      <c r="D2666" s="15" t="s">
        <v>73</v>
      </c>
      <c r="E2666" s="15" t="s">
        <v>242</v>
      </c>
      <c r="F2666">
        <v>46</v>
      </c>
      <c r="G2666">
        <v>3</v>
      </c>
      <c r="H2666">
        <v>41</v>
      </c>
      <c r="I2666" s="15" t="s">
        <v>2312</v>
      </c>
    </row>
    <row r="2667" spans="1:9" x14ac:dyDescent="0.25">
      <c r="A2667" s="1">
        <v>46130</v>
      </c>
      <c r="B2667">
        <v>66</v>
      </c>
      <c r="C2667" s="15" t="s">
        <v>2238</v>
      </c>
      <c r="D2667" s="15" t="s">
        <v>394</v>
      </c>
      <c r="E2667" s="15" t="s">
        <v>246</v>
      </c>
      <c r="F2667">
        <v>1</v>
      </c>
      <c r="G2667">
        <v>11</v>
      </c>
      <c r="H2667">
        <v>41</v>
      </c>
      <c r="I2667" s="15" t="s">
        <v>2313</v>
      </c>
    </row>
    <row r="2668" spans="1:9" x14ac:dyDescent="0.25">
      <c r="A2668" s="1">
        <v>46130</v>
      </c>
      <c r="B2668">
        <v>67</v>
      </c>
      <c r="C2668" s="15" t="s">
        <v>19</v>
      </c>
      <c r="D2668" s="15" t="s">
        <v>323</v>
      </c>
      <c r="E2668" s="15" t="s">
        <v>439</v>
      </c>
      <c r="F2668">
        <v>50</v>
      </c>
      <c r="G2668">
        <v>3</v>
      </c>
      <c r="H2668">
        <v>41</v>
      </c>
      <c r="I2668" s="15" t="s">
        <v>2314</v>
      </c>
    </row>
    <row r="2669" spans="1:9" x14ac:dyDescent="0.25">
      <c r="A2669" s="1">
        <v>46130</v>
      </c>
      <c r="B2669">
        <v>68</v>
      </c>
      <c r="C2669" s="15" t="s">
        <v>2315</v>
      </c>
      <c r="D2669" s="15" t="s">
        <v>2316</v>
      </c>
      <c r="E2669" s="15" t="s">
        <v>199</v>
      </c>
      <c r="F2669">
        <v>63</v>
      </c>
      <c r="G2669">
        <v>8</v>
      </c>
      <c r="H2669">
        <v>40</v>
      </c>
      <c r="I2669" s="15" t="s">
        <v>2317</v>
      </c>
    </row>
    <row r="2670" spans="1:9" x14ac:dyDescent="0.25">
      <c r="A2670" s="1">
        <v>46130</v>
      </c>
      <c r="B2670">
        <v>69</v>
      </c>
      <c r="C2670" s="15" t="s">
        <v>2234</v>
      </c>
      <c r="D2670" s="15" t="s">
        <v>233</v>
      </c>
      <c r="E2670" s="15" t="s">
        <v>579</v>
      </c>
      <c r="F2670">
        <v>43</v>
      </c>
      <c r="G2670">
        <v>4</v>
      </c>
      <c r="H2670">
        <v>40</v>
      </c>
      <c r="I2670" s="15" t="s">
        <v>2318</v>
      </c>
    </row>
    <row r="2671" spans="1:9" x14ac:dyDescent="0.25">
      <c r="A2671" s="1">
        <v>46130</v>
      </c>
      <c r="B2671">
        <v>70</v>
      </c>
      <c r="C2671" s="15" t="s">
        <v>2111</v>
      </c>
      <c r="D2671" s="15" t="s">
        <v>2112</v>
      </c>
      <c r="E2671" s="15" t="s">
        <v>497</v>
      </c>
      <c r="F2671">
        <v>52</v>
      </c>
      <c r="G2671">
        <v>14</v>
      </c>
      <c r="H2671">
        <v>38</v>
      </c>
      <c r="I2671" s="15" t="s">
        <v>2319</v>
      </c>
    </row>
    <row r="2672" spans="1:9" x14ac:dyDescent="0.25">
      <c r="A2672" s="1">
        <v>46130</v>
      </c>
      <c r="B2672">
        <v>71</v>
      </c>
      <c r="C2672" s="15" t="s">
        <v>2320</v>
      </c>
      <c r="D2672" s="15" t="s">
        <v>2321</v>
      </c>
      <c r="E2672" s="15" t="s">
        <v>195</v>
      </c>
      <c r="F2672">
        <v>44</v>
      </c>
      <c r="G2672">
        <v>2</v>
      </c>
      <c r="H2672">
        <v>38</v>
      </c>
      <c r="I2672" s="15" t="s">
        <v>2322</v>
      </c>
    </row>
    <row r="2673" spans="1:9" x14ac:dyDescent="0.25">
      <c r="A2673" s="1">
        <v>46130</v>
      </c>
      <c r="B2673">
        <v>72</v>
      </c>
      <c r="C2673" s="15" t="s">
        <v>2232</v>
      </c>
      <c r="D2673" s="15" t="s">
        <v>323</v>
      </c>
      <c r="E2673" s="15" t="s">
        <v>427</v>
      </c>
      <c r="F2673">
        <v>35</v>
      </c>
      <c r="G2673">
        <v>3</v>
      </c>
      <c r="H2673">
        <v>37</v>
      </c>
      <c r="I2673" s="15" t="s">
        <v>2323</v>
      </c>
    </row>
    <row r="2674" spans="1:9" x14ac:dyDescent="0.25">
      <c r="A2674" s="1">
        <v>46130</v>
      </c>
      <c r="B2674">
        <v>73</v>
      </c>
      <c r="C2674" s="15" t="s">
        <v>2081</v>
      </c>
      <c r="D2674" s="15" t="s">
        <v>80</v>
      </c>
      <c r="E2674" s="15" t="s">
        <v>586</v>
      </c>
      <c r="F2674">
        <v>64</v>
      </c>
      <c r="G2674">
        <v>8</v>
      </c>
      <c r="H2674">
        <v>37</v>
      </c>
      <c r="I2674" s="15" t="s">
        <v>2324</v>
      </c>
    </row>
    <row r="2675" spans="1:9" x14ac:dyDescent="0.25">
      <c r="A2675" s="1">
        <v>46130</v>
      </c>
      <c r="B2675">
        <v>74</v>
      </c>
      <c r="C2675" s="15" t="s">
        <v>1768</v>
      </c>
      <c r="D2675" s="15" t="s">
        <v>1769</v>
      </c>
      <c r="E2675" s="15" t="s">
        <v>22</v>
      </c>
      <c r="F2675">
        <v>74</v>
      </c>
      <c r="G2675">
        <v>1</v>
      </c>
      <c r="H2675">
        <v>36</v>
      </c>
      <c r="I2675" s="15" t="s">
        <v>2325</v>
      </c>
    </row>
    <row r="2676" spans="1:9" x14ac:dyDescent="0.25">
      <c r="A2676" s="1">
        <v>46130</v>
      </c>
      <c r="B2676">
        <v>75</v>
      </c>
      <c r="C2676" s="15" t="s">
        <v>2108</v>
      </c>
      <c r="D2676" s="15" t="s">
        <v>2109</v>
      </c>
      <c r="E2676" s="15" t="s">
        <v>341</v>
      </c>
      <c r="F2676">
        <v>75</v>
      </c>
      <c r="G2676">
        <v>7</v>
      </c>
      <c r="H2676">
        <v>36</v>
      </c>
      <c r="I2676" s="15" t="s">
        <v>2326</v>
      </c>
    </row>
    <row r="2677" spans="1:9" x14ac:dyDescent="0.25">
      <c r="A2677" s="1">
        <v>46130</v>
      </c>
      <c r="B2677">
        <v>76</v>
      </c>
      <c r="C2677" s="15" t="s">
        <v>2327</v>
      </c>
      <c r="D2677" s="15" t="s">
        <v>2328</v>
      </c>
      <c r="E2677" s="15" t="s">
        <v>314</v>
      </c>
      <c r="F2677">
        <v>72</v>
      </c>
      <c r="G2677">
        <v>12</v>
      </c>
      <c r="H2677">
        <v>36</v>
      </c>
      <c r="I2677" s="15" t="s">
        <v>2329</v>
      </c>
    </row>
    <row r="2678" spans="1:9" x14ac:dyDescent="0.25">
      <c r="A2678" s="1">
        <v>46130</v>
      </c>
      <c r="B2678">
        <v>77</v>
      </c>
      <c r="C2678" s="15" t="s">
        <v>2123</v>
      </c>
      <c r="D2678" s="15" t="s">
        <v>2124</v>
      </c>
      <c r="E2678" s="15" t="s">
        <v>307</v>
      </c>
      <c r="F2678">
        <v>73</v>
      </c>
      <c r="G2678">
        <v>9</v>
      </c>
      <c r="H2678">
        <v>36</v>
      </c>
      <c r="I2678" s="15" t="s">
        <v>2330</v>
      </c>
    </row>
    <row r="2679" spans="1:9" x14ac:dyDescent="0.25">
      <c r="A2679" s="1">
        <v>46130</v>
      </c>
      <c r="B2679">
        <v>78</v>
      </c>
      <c r="C2679" s="15" t="s">
        <v>2331</v>
      </c>
      <c r="D2679" s="15" t="s">
        <v>2321</v>
      </c>
      <c r="E2679" s="15" t="s">
        <v>256</v>
      </c>
      <c r="F2679">
        <v>49</v>
      </c>
      <c r="G2679">
        <v>2</v>
      </c>
      <c r="H2679">
        <v>36</v>
      </c>
      <c r="I2679" s="15" t="s">
        <v>2332</v>
      </c>
    </row>
    <row r="2680" spans="1:9" x14ac:dyDescent="0.25">
      <c r="A2680" s="1">
        <v>46130</v>
      </c>
      <c r="B2680">
        <v>79</v>
      </c>
      <c r="C2680" s="15" t="s">
        <v>2333</v>
      </c>
      <c r="D2680" s="15" t="s">
        <v>2321</v>
      </c>
      <c r="E2680" s="15" t="s">
        <v>188</v>
      </c>
      <c r="F2680">
        <v>40</v>
      </c>
      <c r="G2680">
        <v>2</v>
      </c>
      <c r="H2680">
        <v>35</v>
      </c>
      <c r="I2680" s="15" t="s">
        <v>2334</v>
      </c>
    </row>
    <row r="2681" spans="1:9" x14ac:dyDescent="0.25">
      <c r="A2681" s="1">
        <v>46130</v>
      </c>
      <c r="B2681">
        <v>80</v>
      </c>
      <c r="C2681" s="15" t="s">
        <v>2335</v>
      </c>
      <c r="D2681" s="15" t="s">
        <v>2119</v>
      </c>
      <c r="E2681" s="15" t="s">
        <v>22</v>
      </c>
      <c r="F2681">
        <v>25</v>
      </c>
      <c r="G2681">
        <v>12</v>
      </c>
      <c r="H2681">
        <v>35</v>
      </c>
      <c r="I2681" s="15" t="s">
        <v>2336</v>
      </c>
    </row>
    <row r="2682" spans="1:9" x14ac:dyDescent="0.25">
      <c r="A2682" s="1">
        <v>46130</v>
      </c>
      <c r="B2682">
        <v>81</v>
      </c>
      <c r="C2682" s="15" t="s">
        <v>2337</v>
      </c>
      <c r="D2682" s="15" t="s">
        <v>394</v>
      </c>
      <c r="E2682" s="15" t="s">
        <v>465</v>
      </c>
      <c r="F2682">
        <v>18</v>
      </c>
      <c r="G2682">
        <v>5</v>
      </c>
      <c r="H2682">
        <v>35</v>
      </c>
      <c r="I2682" s="15" t="s">
        <v>2338</v>
      </c>
    </row>
    <row r="2683" spans="1:9" x14ac:dyDescent="0.25">
      <c r="A2683" s="1">
        <v>46130</v>
      </c>
      <c r="B2683">
        <v>82</v>
      </c>
      <c r="C2683" s="15" t="s">
        <v>478</v>
      </c>
      <c r="D2683" s="15" t="s">
        <v>323</v>
      </c>
      <c r="E2683" s="15" t="s">
        <v>310</v>
      </c>
      <c r="F2683">
        <v>41</v>
      </c>
      <c r="G2683">
        <v>3</v>
      </c>
      <c r="H2683">
        <v>34</v>
      </c>
      <c r="I2683" s="15" t="s">
        <v>2339</v>
      </c>
    </row>
    <row r="2684" spans="1:9" x14ac:dyDescent="0.25">
      <c r="A2684" s="1">
        <v>46130</v>
      </c>
      <c r="B2684">
        <v>83</v>
      </c>
      <c r="C2684" s="15" t="s">
        <v>1072</v>
      </c>
      <c r="D2684" s="15" t="s">
        <v>1073</v>
      </c>
      <c r="E2684" s="15" t="s">
        <v>22</v>
      </c>
      <c r="F2684">
        <v>83</v>
      </c>
      <c r="G2684">
        <v>3</v>
      </c>
      <c r="H2684">
        <v>34</v>
      </c>
      <c r="I2684" s="15" t="s">
        <v>2340</v>
      </c>
    </row>
    <row r="2685" spans="1:9" x14ac:dyDescent="0.25">
      <c r="A2685" s="1">
        <v>46130</v>
      </c>
      <c r="B2685">
        <v>84</v>
      </c>
      <c r="C2685" s="15" t="s">
        <v>832</v>
      </c>
      <c r="D2685" s="15" t="s">
        <v>833</v>
      </c>
      <c r="E2685" s="15" t="s">
        <v>22</v>
      </c>
      <c r="F2685">
        <v>84</v>
      </c>
      <c r="G2685">
        <v>3</v>
      </c>
      <c r="H2685">
        <v>34</v>
      </c>
      <c r="I2685" s="15" t="s">
        <v>2341</v>
      </c>
    </row>
    <row r="2686" spans="1:9" x14ac:dyDescent="0.25">
      <c r="A2686" s="1">
        <v>46130</v>
      </c>
      <c r="B2686">
        <v>85</v>
      </c>
      <c r="C2686" s="15" t="s">
        <v>2342</v>
      </c>
      <c r="D2686" s="15" t="s">
        <v>175</v>
      </c>
      <c r="E2686" s="15" t="s">
        <v>22</v>
      </c>
      <c r="F2686">
        <v>60</v>
      </c>
      <c r="G2686">
        <v>2</v>
      </c>
      <c r="H2686">
        <v>34</v>
      </c>
      <c r="I2686" s="15" t="s">
        <v>2343</v>
      </c>
    </row>
    <row r="2687" spans="1:9" x14ac:dyDescent="0.25">
      <c r="A2687" s="1">
        <v>46130</v>
      </c>
      <c r="B2687">
        <v>86</v>
      </c>
      <c r="C2687" s="15" t="s">
        <v>2344</v>
      </c>
      <c r="D2687" s="15" t="s">
        <v>175</v>
      </c>
      <c r="E2687" s="15" t="s">
        <v>22</v>
      </c>
      <c r="F2687">
        <v>35</v>
      </c>
      <c r="G2687">
        <v>10</v>
      </c>
      <c r="H2687">
        <v>34</v>
      </c>
      <c r="I2687" s="15" t="s">
        <v>2345</v>
      </c>
    </row>
    <row r="2688" spans="1:9" x14ac:dyDescent="0.25">
      <c r="A2688" s="1">
        <v>46130</v>
      </c>
      <c r="B2688">
        <v>87</v>
      </c>
      <c r="C2688" s="15" t="s">
        <v>2118</v>
      </c>
      <c r="D2688" s="15" t="s">
        <v>2119</v>
      </c>
      <c r="E2688" s="15" t="s">
        <v>600</v>
      </c>
      <c r="F2688">
        <v>13</v>
      </c>
      <c r="G2688">
        <v>12</v>
      </c>
      <c r="H2688">
        <v>33</v>
      </c>
      <c r="I2688" s="15" t="s">
        <v>2346</v>
      </c>
    </row>
    <row r="2689" spans="1:9" x14ac:dyDescent="0.25">
      <c r="A2689" s="1">
        <v>46130</v>
      </c>
      <c r="B2689">
        <v>88</v>
      </c>
      <c r="C2689" s="15" t="s">
        <v>1996</v>
      </c>
      <c r="D2689" s="15" t="s">
        <v>1997</v>
      </c>
      <c r="E2689" s="15" t="s">
        <v>328</v>
      </c>
      <c r="F2689">
        <v>88</v>
      </c>
      <c r="G2689">
        <v>2</v>
      </c>
      <c r="H2689">
        <v>33</v>
      </c>
      <c r="I2689" s="15" t="s">
        <v>2347</v>
      </c>
    </row>
    <row r="2690" spans="1:9" x14ac:dyDescent="0.25">
      <c r="A2690" s="1">
        <v>46130</v>
      </c>
      <c r="B2690">
        <v>89</v>
      </c>
      <c r="C2690" s="15" t="s">
        <v>244</v>
      </c>
      <c r="D2690" s="15" t="s">
        <v>245</v>
      </c>
      <c r="E2690" s="15" t="s">
        <v>22</v>
      </c>
      <c r="F2690">
        <v>89</v>
      </c>
      <c r="G2690">
        <v>1</v>
      </c>
      <c r="H2690">
        <v>33</v>
      </c>
      <c r="I2690" s="15" t="s">
        <v>2348</v>
      </c>
    </row>
    <row r="2691" spans="1:9" x14ac:dyDescent="0.25">
      <c r="A2691" s="1">
        <v>46130</v>
      </c>
      <c r="B2691">
        <v>90</v>
      </c>
      <c r="C2691" s="15" t="s">
        <v>2349</v>
      </c>
      <c r="D2691" s="15" t="s">
        <v>323</v>
      </c>
      <c r="E2691" s="15" t="s">
        <v>172</v>
      </c>
      <c r="F2691">
        <v>36</v>
      </c>
      <c r="G2691">
        <v>3</v>
      </c>
      <c r="H2691">
        <v>33</v>
      </c>
      <c r="I2691" s="15" t="s">
        <v>2350</v>
      </c>
    </row>
    <row r="2692" spans="1:9" x14ac:dyDescent="0.25">
      <c r="A2692" s="1">
        <v>46130</v>
      </c>
      <c r="B2692">
        <v>91</v>
      </c>
      <c r="C2692" s="15" t="s">
        <v>162</v>
      </c>
      <c r="D2692" s="15" t="s">
        <v>163</v>
      </c>
      <c r="E2692" s="15" t="s">
        <v>22</v>
      </c>
      <c r="F2692">
        <v>91</v>
      </c>
      <c r="G2692">
        <v>1</v>
      </c>
      <c r="H2692">
        <v>33</v>
      </c>
      <c r="I2692" s="15" t="s">
        <v>2351</v>
      </c>
    </row>
    <row r="2693" spans="1:9" x14ac:dyDescent="0.25">
      <c r="A2693" s="1">
        <v>46130</v>
      </c>
      <c r="B2693">
        <v>92</v>
      </c>
      <c r="C2693" s="15" t="s">
        <v>2352</v>
      </c>
      <c r="D2693" s="15" t="s">
        <v>10</v>
      </c>
      <c r="E2693" s="15" t="s">
        <v>22</v>
      </c>
      <c r="F2693">
        <v>92</v>
      </c>
      <c r="G2693">
        <v>1</v>
      </c>
      <c r="H2693">
        <v>33</v>
      </c>
      <c r="I2693" s="15" t="s">
        <v>2353</v>
      </c>
    </row>
    <row r="2694" spans="1:9" x14ac:dyDescent="0.25">
      <c r="A2694" s="1">
        <v>46130</v>
      </c>
      <c r="B2694">
        <v>93</v>
      </c>
      <c r="C2694" s="15" t="s">
        <v>2354</v>
      </c>
      <c r="D2694" s="15" t="s">
        <v>2355</v>
      </c>
      <c r="E2694" s="15" t="s">
        <v>22</v>
      </c>
      <c r="F2694">
        <v>48</v>
      </c>
      <c r="G2694">
        <v>7</v>
      </c>
      <c r="H2694">
        <v>33</v>
      </c>
      <c r="I2694" s="15" t="s">
        <v>2356</v>
      </c>
    </row>
    <row r="2695" spans="1:9" x14ac:dyDescent="0.25">
      <c r="A2695" s="1">
        <v>46130</v>
      </c>
      <c r="B2695">
        <v>94</v>
      </c>
      <c r="C2695" s="15" t="s">
        <v>2114</v>
      </c>
      <c r="D2695" s="15" t="s">
        <v>2115</v>
      </c>
      <c r="E2695" s="15" t="s">
        <v>22</v>
      </c>
      <c r="F2695">
        <v>94</v>
      </c>
      <c r="G2695">
        <v>1</v>
      </c>
      <c r="H2695">
        <v>32</v>
      </c>
      <c r="I2695" s="15" t="s">
        <v>2357</v>
      </c>
    </row>
    <row r="2696" spans="1:9" x14ac:dyDescent="0.25">
      <c r="A2696" s="1">
        <v>46130</v>
      </c>
      <c r="B2696">
        <v>95</v>
      </c>
      <c r="C2696" s="15" t="s">
        <v>28</v>
      </c>
      <c r="D2696" s="15" t="s">
        <v>29</v>
      </c>
      <c r="E2696" s="15" t="s">
        <v>22</v>
      </c>
      <c r="F2696">
        <v>95</v>
      </c>
      <c r="G2696">
        <v>1</v>
      </c>
      <c r="H2696">
        <v>32</v>
      </c>
      <c r="I2696" s="15" t="s">
        <v>2358</v>
      </c>
    </row>
    <row r="2697" spans="1:9" x14ac:dyDescent="0.25">
      <c r="A2697" s="1">
        <v>46130</v>
      </c>
      <c r="B2697">
        <v>96</v>
      </c>
      <c r="C2697" s="15" t="s">
        <v>2359</v>
      </c>
      <c r="D2697" s="15" t="s">
        <v>2360</v>
      </c>
      <c r="E2697" s="15" t="s">
        <v>22</v>
      </c>
      <c r="F2697">
        <v>82</v>
      </c>
      <c r="G2697">
        <v>2</v>
      </c>
      <c r="H2697">
        <v>32</v>
      </c>
      <c r="I2697" s="15" t="s">
        <v>2361</v>
      </c>
    </row>
    <row r="2698" spans="1:9" x14ac:dyDescent="0.25">
      <c r="A2698" s="1">
        <v>46130</v>
      </c>
      <c r="B2698">
        <v>97</v>
      </c>
      <c r="C2698" s="15" t="s">
        <v>2362</v>
      </c>
      <c r="D2698" s="15" t="s">
        <v>2363</v>
      </c>
      <c r="E2698" s="15" t="s">
        <v>22</v>
      </c>
      <c r="F2698">
        <v>29</v>
      </c>
      <c r="G2698">
        <v>9</v>
      </c>
      <c r="H2698">
        <v>32</v>
      </c>
      <c r="I2698" s="15" t="s">
        <v>2364</v>
      </c>
    </row>
    <row r="2699" spans="1:9" x14ac:dyDescent="0.25">
      <c r="A2699" s="1">
        <v>46130</v>
      </c>
      <c r="B2699">
        <v>98</v>
      </c>
      <c r="C2699" s="15" t="s">
        <v>2365</v>
      </c>
      <c r="D2699" s="15" t="s">
        <v>2321</v>
      </c>
      <c r="E2699" s="15" t="s">
        <v>214</v>
      </c>
      <c r="F2699">
        <v>51</v>
      </c>
      <c r="G2699">
        <v>2</v>
      </c>
      <c r="H2699">
        <v>31</v>
      </c>
      <c r="I2699" s="15" t="s">
        <v>2366</v>
      </c>
    </row>
    <row r="2700" spans="1:9" x14ac:dyDescent="0.25">
      <c r="A2700" s="1">
        <v>46130</v>
      </c>
      <c r="B2700">
        <v>99</v>
      </c>
      <c r="C2700" s="15" t="s">
        <v>2367</v>
      </c>
      <c r="D2700" s="15" t="s">
        <v>2368</v>
      </c>
      <c r="E2700" s="15" t="s">
        <v>22</v>
      </c>
      <c r="F2700">
        <v>99</v>
      </c>
      <c r="G2700">
        <v>1</v>
      </c>
      <c r="H2700">
        <v>31</v>
      </c>
      <c r="I2700" s="15" t="s">
        <v>2369</v>
      </c>
    </row>
    <row r="2701" spans="1:9" x14ac:dyDescent="0.25">
      <c r="A2701" s="1">
        <v>46130</v>
      </c>
      <c r="B2701">
        <v>100</v>
      </c>
      <c r="C2701" s="15" t="s">
        <v>2128</v>
      </c>
      <c r="D2701" s="15" t="s">
        <v>101</v>
      </c>
      <c r="E2701" s="15" t="s">
        <v>22</v>
      </c>
      <c r="F2701">
        <v>100</v>
      </c>
      <c r="G2701">
        <v>1</v>
      </c>
      <c r="H2701">
        <v>30</v>
      </c>
      <c r="I2701" s="15" t="s">
        <v>2370</v>
      </c>
    </row>
    <row r="2702" spans="1:9" x14ac:dyDescent="0.25">
      <c r="A2702" s="1">
        <v>46123</v>
      </c>
      <c r="B2702">
        <v>1</v>
      </c>
      <c r="C2702" s="15" t="s">
        <v>9</v>
      </c>
      <c r="D2702" s="15" t="s">
        <v>10</v>
      </c>
      <c r="E2702" s="15" t="s">
        <v>19</v>
      </c>
      <c r="F2702">
        <v>1</v>
      </c>
      <c r="G2702">
        <v>24</v>
      </c>
      <c r="H2702">
        <v>274</v>
      </c>
      <c r="I2702" s="15" t="s">
        <v>2371</v>
      </c>
    </row>
    <row r="2703" spans="1:9" x14ac:dyDescent="0.25">
      <c r="A2703" s="1">
        <v>46123</v>
      </c>
      <c r="B2703">
        <v>2</v>
      </c>
      <c r="C2703" s="15" t="s">
        <v>322</v>
      </c>
      <c r="D2703" s="15" t="s">
        <v>323</v>
      </c>
      <c r="E2703" s="15" t="s">
        <v>11</v>
      </c>
      <c r="F2703">
        <v>1</v>
      </c>
      <c r="G2703">
        <v>2</v>
      </c>
      <c r="H2703">
        <v>239</v>
      </c>
      <c r="I2703" s="15" t="s">
        <v>2372</v>
      </c>
    </row>
    <row r="2704" spans="1:9" x14ac:dyDescent="0.25">
      <c r="A2704" s="1">
        <v>46123</v>
      </c>
      <c r="B2704">
        <v>3</v>
      </c>
      <c r="C2704" s="15" t="s">
        <v>47</v>
      </c>
      <c r="D2704" s="15" t="s">
        <v>41</v>
      </c>
      <c r="E2704" s="15" t="s">
        <v>26</v>
      </c>
      <c r="F2704">
        <v>2</v>
      </c>
      <c r="G2704">
        <v>32</v>
      </c>
      <c r="H2704">
        <v>226</v>
      </c>
      <c r="I2704" s="15" t="s">
        <v>2373</v>
      </c>
    </row>
    <row r="2705" spans="1:9" x14ac:dyDescent="0.25">
      <c r="A2705" s="1">
        <v>46123</v>
      </c>
      <c r="B2705">
        <v>4</v>
      </c>
      <c r="C2705" s="15" t="s">
        <v>54</v>
      </c>
      <c r="D2705" s="15" t="s">
        <v>51</v>
      </c>
      <c r="E2705" s="15" t="s">
        <v>34</v>
      </c>
      <c r="F2705">
        <v>1</v>
      </c>
      <c r="G2705">
        <v>12</v>
      </c>
      <c r="H2705">
        <v>213</v>
      </c>
      <c r="I2705" s="15" t="s">
        <v>2374</v>
      </c>
    </row>
    <row r="2706" spans="1:9" x14ac:dyDescent="0.25">
      <c r="A2706" s="1">
        <v>46123</v>
      </c>
      <c r="B2706">
        <v>5</v>
      </c>
      <c r="C2706" s="15" t="s">
        <v>1644</v>
      </c>
      <c r="D2706" s="15" t="s">
        <v>399</v>
      </c>
      <c r="E2706" s="15" t="s">
        <v>30</v>
      </c>
      <c r="F2706">
        <v>1</v>
      </c>
      <c r="G2706">
        <v>59</v>
      </c>
      <c r="H2706">
        <v>190</v>
      </c>
      <c r="I2706" s="15" t="s">
        <v>2375</v>
      </c>
    </row>
    <row r="2707" spans="1:9" x14ac:dyDescent="0.25">
      <c r="A2707" s="1">
        <v>46123</v>
      </c>
      <c r="B2707">
        <v>6</v>
      </c>
      <c r="C2707" s="15" t="s">
        <v>40</v>
      </c>
      <c r="D2707" s="15" t="s">
        <v>41</v>
      </c>
      <c r="E2707" s="15" t="s">
        <v>42</v>
      </c>
      <c r="F2707">
        <v>6</v>
      </c>
      <c r="G2707">
        <v>27</v>
      </c>
      <c r="H2707">
        <v>169</v>
      </c>
      <c r="I2707" s="15" t="s">
        <v>2376</v>
      </c>
    </row>
    <row r="2708" spans="1:9" x14ac:dyDescent="0.25">
      <c r="A2708" s="1">
        <v>46123</v>
      </c>
      <c r="B2708">
        <v>7</v>
      </c>
      <c r="C2708" s="15" t="s">
        <v>1652</v>
      </c>
      <c r="D2708" s="15" t="s">
        <v>1653</v>
      </c>
      <c r="E2708" s="15" t="s">
        <v>38</v>
      </c>
      <c r="F2708">
        <v>1</v>
      </c>
      <c r="G2708">
        <v>41</v>
      </c>
      <c r="H2708">
        <v>162</v>
      </c>
      <c r="I2708" s="15" t="s">
        <v>2377</v>
      </c>
    </row>
    <row r="2709" spans="1:9" x14ac:dyDescent="0.25">
      <c r="A2709" s="1">
        <v>46123</v>
      </c>
      <c r="B2709">
        <v>8</v>
      </c>
      <c r="C2709" s="15" t="s">
        <v>108</v>
      </c>
      <c r="D2709" s="15" t="s">
        <v>109</v>
      </c>
      <c r="E2709" s="15" t="s">
        <v>15</v>
      </c>
      <c r="F2709">
        <v>6</v>
      </c>
      <c r="G2709">
        <v>13</v>
      </c>
      <c r="H2709">
        <v>151</v>
      </c>
      <c r="I2709" s="15" t="s">
        <v>2378</v>
      </c>
    </row>
    <row r="2710" spans="1:9" x14ac:dyDescent="0.25">
      <c r="A2710" s="1">
        <v>46123</v>
      </c>
      <c r="B2710">
        <v>9</v>
      </c>
      <c r="C2710" s="15" t="s">
        <v>1655</v>
      </c>
      <c r="D2710" s="15" t="s">
        <v>25</v>
      </c>
      <c r="E2710" s="15" t="s">
        <v>45</v>
      </c>
      <c r="F2710">
        <v>1</v>
      </c>
      <c r="G2710">
        <v>26</v>
      </c>
      <c r="H2710">
        <v>150</v>
      </c>
      <c r="I2710" s="15" t="s">
        <v>2379</v>
      </c>
    </row>
    <row r="2711" spans="1:9" x14ac:dyDescent="0.25">
      <c r="A2711" s="1">
        <v>46123</v>
      </c>
      <c r="B2711">
        <v>10</v>
      </c>
      <c r="C2711" s="15" t="s">
        <v>1198</v>
      </c>
      <c r="D2711" s="15" t="s">
        <v>1199</v>
      </c>
      <c r="E2711" s="15" t="s">
        <v>48</v>
      </c>
      <c r="F2711">
        <v>6</v>
      </c>
      <c r="G2711">
        <v>42</v>
      </c>
      <c r="H2711">
        <v>144</v>
      </c>
      <c r="I2711" s="15" t="s">
        <v>2380</v>
      </c>
    </row>
    <row r="2712" spans="1:9" x14ac:dyDescent="0.25">
      <c r="A2712" s="1">
        <v>46123</v>
      </c>
      <c r="B2712">
        <v>11</v>
      </c>
      <c r="C2712" s="15" t="s">
        <v>2019</v>
      </c>
      <c r="D2712" s="15" t="s">
        <v>2020</v>
      </c>
      <c r="E2712" s="15" t="s">
        <v>77</v>
      </c>
      <c r="F2712">
        <v>11</v>
      </c>
      <c r="G2712">
        <v>27</v>
      </c>
      <c r="H2712">
        <v>142</v>
      </c>
      <c r="I2712" s="15" t="s">
        <v>2381</v>
      </c>
    </row>
    <row r="2713" spans="1:9" x14ac:dyDescent="0.25">
      <c r="A2713" s="1">
        <v>46123</v>
      </c>
      <c r="B2713">
        <v>12</v>
      </c>
      <c r="C2713" s="15" t="s">
        <v>44</v>
      </c>
      <c r="D2713" s="15" t="s">
        <v>10</v>
      </c>
      <c r="E2713" s="15" t="s">
        <v>59</v>
      </c>
      <c r="F2713">
        <v>12</v>
      </c>
      <c r="G2713">
        <v>7</v>
      </c>
      <c r="H2713">
        <v>136</v>
      </c>
      <c r="I2713" s="15" t="s">
        <v>2382</v>
      </c>
    </row>
    <row r="2714" spans="1:9" x14ac:dyDescent="0.25">
      <c r="A2714" s="1">
        <v>46123</v>
      </c>
      <c r="B2714">
        <v>13</v>
      </c>
      <c r="C2714" s="15" t="s">
        <v>1661</v>
      </c>
      <c r="D2714" s="15" t="s">
        <v>25</v>
      </c>
      <c r="E2714" s="15" t="s">
        <v>55</v>
      </c>
      <c r="F2714">
        <v>1</v>
      </c>
      <c r="G2714">
        <v>26</v>
      </c>
      <c r="H2714">
        <v>135</v>
      </c>
      <c r="I2714" s="15" t="s">
        <v>2383</v>
      </c>
    </row>
    <row r="2715" spans="1:9" x14ac:dyDescent="0.25">
      <c r="A2715" s="1">
        <v>46123</v>
      </c>
      <c r="B2715">
        <v>14</v>
      </c>
      <c r="C2715" s="15" t="s">
        <v>770</v>
      </c>
      <c r="D2715" s="15" t="s">
        <v>73</v>
      </c>
      <c r="E2715" s="15" t="s">
        <v>52</v>
      </c>
      <c r="F2715">
        <v>11</v>
      </c>
      <c r="G2715">
        <v>12</v>
      </c>
      <c r="H2715">
        <v>129</v>
      </c>
      <c r="I2715" s="15" t="s">
        <v>2384</v>
      </c>
    </row>
    <row r="2716" spans="1:9" x14ac:dyDescent="0.25">
      <c r="A2716" s="1">
        <v>46123</v>
      </c>
      <c r="B2716">
        <v>15</v>
      </c>
      <c r="C2716" s="15" t="s">
        <v>50</v>
      </c>
      <c r="D2716" s="15" t="s">
        <v>51</v>
      </c>
      <c r="E2716" s="15" t="s">
        <v>66</v>
      </c>
      <c r="F2716">
        <v>4</v>
      </c>
      <c r="G2716">
        <v>5</v>
      </c>
      <c r="H2716">
        <v>127</v>
      </c>
      <c r="I2716" s="15" t="s">
        <v>2385</v>
      </c>
    </row>
    <row r="2717" spans="1:9" x14ac:dyDescent="0.25">
      <c r="A2717" s="1">
        <v>46123</v>
      </c>
      <c r="B2717">
        <v>16</v>
      </c>
      <c r="C2717" s="15" t="s">
        <v>104</v>
      </c>
      <c r="D2717" s="15" t="s">
        <v>105</v>
      </c>
      <c r="E2717" s="15" t="s">
        <v>70</v>
      </c>
      <c r="F2717">
        <v>16</v>
      </c>
      <c r="G2717">
        <v>8</v>
      </c>
      <c r="H2717">
        <v>125</v>
      </c>
      <c r="I2717" s="15" t="s">
        <v>2386</v>
      </c>
    </row>
    <row r="2718" spans="1:9" x14ac:dyDescent="0.25">
      <c r="A2718" s="1">
        <v>46123</v>
      </c>
      <c r="B2718">
        <v>17</v>
      </c>
      <c r="C2718" s="15" t="s">
        <v>224</v>
      </c>
      <c r="D2718" s="15" t="s">
        <v>225</v>
      </c>
      <c r="E2718" s="15" t="s">
        <v>114</v>
      </c>
      <c r="F2718">
        <v>17</v>
      </c>
      <c r="G2718">
        <v>7</v>
      </c>
      <c r="H2718">
        <v>117</v>
      </c>
      <c r="I2718" s="15" t="s">
        <v>2387</v>
      </c>
    </row>
    <row r="2719" spans="1:9" x14ac:dyDescent="0.25">
      <c r="A2719" s="1">
        <v>46123</v>
      </c>
      <c r="B2719">
        <v>18</v>
      </c>
      <c r="C2719" s="15" t="s">
        <v>36</v>
      </c>
      <c r="D2719" s="15" t="s">
        <v>37</v>
      </c>
      <c r="E2719" s="15" t="s">
        <v>125</v>
      </c>
      <c r="F2719">
        <v>18</v>
      </c>
      <c r="G2719">
        <v>27</v>
      </c>
      <c r="H2719">
        <v>116</v>
      </c>
      <c r="I2719" s="15" t="s">
        <v>2388</v>
      </c>
    </row>
    <row r="2720" spans="1:9" x14ac:dyDescent="0.25">
      <c r="A2720" s="1">
        <v>46123</v>
      </c>
      <c r="B2720">
        <v>19</v>
      </c>
      <c r="C2720" s="15" t="s">
        <v>174</v>
      </c>
      <c r="D2720" s="15" t="s">
        <v>175</v>
      </c>
      <c r="E2720" s="15" t="s">
        <v>96</v>
      </c>
      <c r="F2720">
        <v>15</v>
      </c>
      <c r="G2720">
        <v>9</v>
      </c>
      <c r="H2720">
        <v>112</v>
      </c>
      <c r="I2720" s="15" t="s">
        <v>2389</v>
      </c>
    </row>
    <row r="2721" spans="1:9" x14ac:dyDescent="0.25">
      <c r="A2721" s="1">
        <v>46123</v>
      </c>
      <c r="B2721">
        <v>20</v>
      </c>
      <c r="C2721" s="15" t="s">
        <v>1798</v>
      </c>
      <c r="D2721" s="15" t="s">
        <v>263</v>
      </c>
      <c r="E2721" s="15" t="s">
        <v>110</v>
      </c>
      <c r="F2721">
        <v>17</v>
      </c>
      <c r="G2721">
        <v>38</v>
      </c>
      <c r="H2721">
        <v>109</v>
      </c>
      <c r="I2721" s="15" t="s">
        <v>2390</v>
      </c>
    </row>
    <row r="2722" spans="1:9" x14ac:dyDescent="0.25">
      <c r="A2722" s="1">
        <v>46123</v>
      </c>
      <c r="B2722">
        <v>21</v>
      </c>
      <c r="C2722" s="15" t="s">
        <v>1757</v>
      </c>
      <c r="D2722" s="15" t="s">
        <v>1758</v>
      </c>
      <c r="E2722" s="15" t="s">
        <v>22</v>
      </c>
      <c r="F2722">
        <v>21</v>
      </c>
      <c r="G2722">
        <v>1</v>
      </c>
      <c r="H2722">
        <v>105</v>
      </c>
      <c r="I2722" s="15" t="s">
        <v>2391</v>
      </c>
    </row>
    <row r="2723" spans="1:9" x14ac:dyDescent="0.25">
      <c r="A2723" s="1">
        <v>46123</v>
      </c>
      <c r="B2723">
        <v>22</v>
      </c>
      <c r="C2723" s="15" t="s">
        <v>72</v>
      </c>
      <c r="D2723" s="15" t="s">
        <v>73</v>
      </c>
      <c r="E2723" s="15" t="s">
        <v>81</v>
      </c>
      <c r="F2723">
        <v>12</v>
      </c>
      <c r="G2723">
        <v>7</v>
      </c>
      <c r="H2723">
        <v>105</v>
      </c>
      <c r="I2723" s="15" t="s">
        <v>2392</v>
      </c>
    </row>
    <row r="2724" spans="1:9" x14ac:dyDescent="0.25">
      <c r="A2724" s="1">
        <v>46123</v>
      </c>
      <c r="B2724">
        <v>23</v>
      </c>
      <c r="C2724" s="15" t="s">
        <v>393</v>
      </c>
      <c r="D2724" s="15" t="s">
        <v>394</v>
      </c>
      <c r="E2724" s="15" t="s">
        <v>74</v>
      </c>
      <c r="F2724">
        <v>4</v>
      </c>
      <c r="G2724">
        <v>4</v>
      </c>
      <c r="H2724">
        <v>104</v>
      </c>
      <c r="I2724" s="15" t="s">
        <v>2393</v>
      </c>
    </row>
    <row r="2725" spans="1:9" x14ac:dyDescent="0.25">
      <c r="A2725" s="1">
        <v>46123</v>
      </c>
      <c r="B2725">
        <v>24</v>
      </c>
      <c r="C2725" s="15" t="s">
        <v>2268</v>
      </c>
      <c r="D2725" s="15" t="s">
        <v>2269</v>
      </c>
      <c r="E2725" s="15" t="s">
        <v>102</v>
      </c>
      <c r="F2725">
        <v>1</v>
      </c>
      <c r="G2725">
        <v>29</v>
      </c>
      <c r="H2725">
        <v>101</v>
      </c>
      <c r="I2725" s="15" t="s">
        <v>2394</v>
      </c>
    </row>
    <row r="2726" spans="1:9" x14ac:dyDescent="0.25">
      <c r="A2726" s="1">
        <v>46123</v>
      </c>
      <c r="B2726">
        <v>25</v>
      </c>
      <c r="C2726" s="15" t="s">
        <v>136</v>
      </c>
      <c r="D2726" s="15" t="s">
        <v>137</v>
      </c>
      <c r="E2726" s="15" t="s">
        <v>121</v>
      </c>
      <c r="F2726">
        <v>24</v>
      </c>
      <c r="G2726">
        <v>8</v>
      </c>
      <c r="H2726">
        <v>96</v>
      </c>
      <c r="I2726" s="15" t="s">
        <v>2395</v>
      </c>
    </row>
    <row r="2727" spans="1:9" x14ac:dyDescent="0.25">
      <c r="A2727" s="1">
        <v>46123</v>
      </c>
      <c r="B2727">
        <v>26</v>
      </c>
      <c r="C2727" s="15" t="s">
        <v>1146</v>
      </c>
      <c r="D2727" s="15" t="s">
        <v>175</v>
      </c>
      <c r="E2727" s="15" t="s">
        <v>130</v>
      </c>
      <c r="F2727">
        <v>14</v>
      </c>
      <c r="G2727">
        <v>9</v>
      </c>
      <c r="H2727">
        <v>93</v>
      </c>
      <c r="I2727" s="15" t="s">
        <v>2396</v>
      </c>
    </row>
    <row r="2728" spans="1:9" x14ac:dyDescent="0.25">
      <c r="A2728" s="1">
        <v>46123</v>
      </c>
      <c r="B2728">
        <v>27</v>
      </c>
      <c r="C2728" s="15" t="s">
        <v>2226</v>
      </c>
      <c r="D2728" s="15" t="s">
        <v>2227</v>
      </c>
      <c r="E2728" s="15" t="s">
        <v>22</v>
      </c>
      <c r="F2728">
        <v>27</v>
      </c>
      <c r="G2728">
        <v>1</v>
      </c>
      <c r="H2728">
        <v>88</v>
      </c>
      <c r="I2728" s="15" t="s">
        <v>2397</v>
      </c>
    </row>
    <row r="2729" spans="1:9" x14ac:dyDescent="0.25">
      <c r="A2729" s="1">
        <v>46123</v>
      </c>
      <c r="B2729">
        <v>28</v>
      </c>
      <c r="C2729" s="15" t="s">
        <v>1672</v>
      </c>
      <c r="D2729" s="15" t="s">
        <v>457</v>
      </c>
      <c r="E2729" s="15" t="s">
        <v>149</v>
      </c>
      <c r="F2729">
        <v>28</v>
      </c>
      <c r="G2729">
        <v>27</v>
      </c>
      <c r="H2729">
        <v>85</v>
      </c>
      <c r="I2729" s="15" t="s">
        <v>2398</v>
      </c>
    </row>
    <row r="2730" spans="1:9" x14ac:dyDescent="0.25">
      <c r="A2730" s="1">
        <v>46123</v>
      </c>
      <c r="B2730">
        <v>29</v>
      </c>
      <c r="C2730" s="15" t="s">
        <v>532</v>
      </c>
      <c r="D2730" s="15" t="s">
        <v>233</v>
      </c>
      <c r="E2730" s="15" t="s">
        <v>142</v>
      </c>
      <c r="F2730">
        <v>19</v>
      </c>
      <c r="G2730">
        <v>15</v>
      </c>
      <c r="H2730">
        <v>83</v>
      </c>
      <c r="I2730" s="15" t="s">
        <v>2399</v>
      </c>
    </row>
    <row r="2731" spans="1:9" x14ac:dyDescent="0.25">
      <c r="A2731" s="1">
        <v>46123</v>
      </c>
      <c r="B2731">
        <v>30</v>
      </c>
      <c r="C2731" s="15" t="s">
        <v>803</v>
      </c>
      <c r="D2731" s="15" t="s">
        <v>299</v>
      </c>
      <c r="E2731" s="15" t="s">
        <v>176</v>
      </c>
      <c r="F2731">
        <v>30</v>
      </c>
      <c r="G2731">
        <v>9</v>
      </c>
      <c r="H2731">
        <v>78</v>
      </c>
      <c r="I2731" s="15" t="s">
        <v>2400</v>
      </c>
    </row>
    <row r="2732" spans="1:9" x14ac:dyDescent="0.25">
      <c r="A2732" s="1">
        <v>46123</v>
      </c>
      <c r="B2732">
        <v>31</v>
      </c>
      <c r="C2732" s="15" t="s">
        <v>406</v>
      </c>
      <c r="D2732" s="15" t="s">
        <v>407</v>
      </c>
      <c r="E2732" s="15" t="s">
        <v>203</v>
      </c>
      <c r="F2732">
        <v>31</v>
      </c>
      <c r="G2732">
        <v>9</v>
      </c>
      <c r="H2732">
        <v>77</v>
      </c>
      <c r="I2732" s="15" t="s">
        <v>2401</v>
      </c>
    </row>
    <row r="2733" spans="1:9" x14ac:dyDescent="0.25">
      <c r="A2733" s="1">
        <v>46123</v>
      </c>
      <c r="B2733">
        <v>32</v>
      </c>
      <c r="C2733" s="15" t="s">
        <v>854</v>
      </c>
      <c r="D2733" s="15" t="s">
        <v>105</v>
      </c>
      <c r="E2733" s="15" t="s">
        <v>385</v>
      </c>
      <c r="F2733">
        <v>32</v>
      </c>
      <c r="G2733">
        <v>6</v>
      </c>
      <c r="H2733">
        <v>77</v>
      </c>
      <c r="I2733" s="15" t="s">
        <v>2402</v>
      </c>
    </row>
    <row r="2734" spans="1:9" x14ac:dyDescent="0.25">
      <c r="A2734" s="1">
        <v>46123</v>
      </c>
      <c r="B2734">
        <v>33</v>
      </c>
      <c r="C2734" s="15" t="s">
        <v>398</v>
      </c>
      <c r="D2734" s="15" t="s">
        <v>399</v>
      </c>
      <c r="E2734" s="15" t="s">
        <v>479</v>
      </c>
      <c r="F2734">
        <v>21</v>
      </c>
      <c r="G2734">
        <v>5</v>
      </c>
      <c r="H2734">
        <v>77</v>
      </c>
      <c r="I2734" s="15" t="s">
        <v>2403</v>
      </c>
    </row>
    <row r="2735" spans="1:9" x14ac:dyDescent="0.25">
      <c r="A2735" s="1">
        <v>46123</v>
      </c>
      <c r="B2735">
        <v>34</v>
      </c>
      <c r="C2735" s="15" t="s">
        <v>1245</v>
      </c>
      <c r="D2735" s="15" t="s">
        <v>1246</v>
      </c>
      <c r="E2735" s="15" t="s">
        <v>188</v>
      </c>
      <c r="F2735">
        <v>34</v>
      </c>
      <c r="G2735">
        <v>10</v>
      </c>
      <c r="H2735">
        <v>74</v>
      </c>
      <c r="I2735" s="15" t="s">
        <v>2404</v>
      </c>
    </row>
    <row r="2736" spans="1:9" x14ac:dyDescent="0.25">
      <c r="A2736" s="1">
        <v>46123</v>
      </c>
      <c r="B2736">
        <v>35</v>
      </c>
      <c r="C2736" s="15" t="s">
        <v>1613</v>
      </c>
      <c r="D2736" s="15" t="s">
        <v>25</v>
      </c>
      <c r="E2736" s="15" t="s">
        <v>286</v>
      </c>
      <c r="F2736">
        <v>3</v>
      </c>
      <c r="G2736">
        <v>22</v>
      </c>
      <c r="H2736">
        <v>72</v>
      </c>
      <c r="I2736" s="15" t="s">
        <v>2405</v>
      </c>
    </row>
    <row r="2737" spans="1:9" x14ac:dyDescent="0.25">
      <c r="A2737" s="1">
        <v>46123</v>
      </c>
      <c r="B2737">
        <v>36</v>
      </c>
      <c r="C2737" s="15" t="s">
        <v>1233</v>
      </c>
      <c r="D2737" s="15" t="s">
        <v>69</v>
      </c>
      <c r="E2737" s="15" t="s">
        <v>195</v>
      </c>
      <c r="F2737">
        <v>36</v>
      </c>
      <c r="G2737">
        <v>16</v>
      </c>
      <c r="H2737">
        <v>72</v>
      </c>
      <c r="I2737" s="15" t="s">
        <v>2406</v>
      </c>
    </row>
    <row r="2738" spans="1:9" x14ac:dyDescent="0.25">
      <c r="A2738" s="1">
        <v>46123</v>
      </c>
      <c r="B2738">
        <v>37</v>
      </c>
      <c r="C2738" s="15" t="s">
        <v>1727</v>
      </c>
      <c r="D2738" s="15" t="s">
        <v>317</v>
      </c>
      <c r="E2738" s="15" t="s">
        <v>157</v>
      </c>
      <c r="F2738">
        <v>12</v>
      </c>
      <c r="G2738">
        <v>14</v>
      </c>
      <c r="H2738">
        <v>72</v>
      </c>
      <c r="I2738" s="15" t="s">
        <v>2407</v>
      </c>
    </row>
    <row r="2739" spans="1:9" x14ac:dyDescent="0.25">
      <c r="A2739" s="1">
        <v>46123</v>
      </c>
      <c r="B2739">
        <v>38</v>
      </c>
      <c r="C2739" s="15" t="s">
        <v>912</v>
      </c>
      <c r="D2739" s="15" t="s">
        <v>156</v>
      </c>
      <c r="E2739" s="15" t="s">
        <v>164</v>
      </c>
      <c r="F2739">
        <v>6</v>
      </c>
      <c r="G2739">
        <v>9</v>
      </c>
      <c r="H2739">
        <v>72</v>
      </c>
      <c r="I2739" s="15" t="s">
        <v>2408</v>
      </c>
    </row>
    <row r="2740" spans="1:9" x14ac:dyDescent="0.25">
      <c r="A2740" s="1">
        <v>46123</v>
      </c>
      <c r="B2740">
        <v>39</v>
      </c>
      <c r="C2740" s="15" t="s">
        <v>2051</v>
      </c>
      <c r="D2740" s="15" t="s">
        <v>73</v>
      </c>
      <c r="E2740" s="15" t="s">
        <v>145</v>
      </c>
      <c r="F2740">
        <v>31</v>
      </c>
      <c r="G2740">
        <v>23</v>
      </c>
      <c r="H2740">
        <v>70</v>
      </c>
      <c r="I2740" s="15" t="s">
        <v>2409</v>
      </c>
    </row>
    <row r="2741" spans="1:9" x14ac:dyDescent="0.25">
      <c r="A2741" s="1">
        <v>46123</v>
      </c>
      <c r="B2741">
        <v>40</v>
      </c>
      <c r="C2741" s="15" t="s">
        <v>2333</v>
      </c>
      <c r="D2741" s="15" t="s">
        <v>2321</v>
      </c>
      <c r="E2741" s="15" t="s">
        <v>22</v>
      </c>
      <c r="F2741">
        <v>40</v>
      </c>
      <c r="G2741">
        <v>1</v>
      </c>
      <c r="H2741">
        <v>68</v>
      </c>
      <c r="I2741" s="15" t="s">
        <v>2410</v>
      </c>
    </row>
    <row r="2742" spans="1:9" x14ac:dyDescent="0.25">
      <c r="A2742" s="1">
        <v>46123</v>
      </c>
      <c r="B2742">
        <v>41</v>
      </c>
      <c r="C2742" s="15" t="s">
        <v>434</v>
      </c>
      <c r="D2742" s="15" t="s">
        <v>435</v>
      </c>
      <c r="E2742" s="15" t="s">
        <v>226</v>
      </c>
      <c r="F2742">
        <v>41</v>
      </c>
      <c r="G2742">
        <v>3</v>
      </c>
      <c r="H2742">
        <v>67</v>
      </c>
      <c r="I2742" s="15" t="s">
        <v>2411</v>
      </c>
    </row>
    <row r="2743" spans="1:9" x14ac:dyDescent="0.25">
      <c r="A2743" s="1">
        <v>46123</v>
      </c>
      <c r="B2743">
        <v>42</v>
      </c>
      <c r="C2743" s="15" t="s">
        <v>2121</v>
      </c>
      <c r="D2743" s="15" t="s">
        <v>323</v>
      </c>
      <c r="E2743" s="15" t="s">
        <v>106</v>
      </c>
      <c r="F2743">
        <v>25</v>
      </c>
      <c r="G2743">
        <v>2</v>
      </c>
      <c r="H2743">
        <v>67</v>
      </c>
      <c r="I2743" s="15" t="s">
        <v>2412</v>
      </c>
    </row>
    <row r="2744" spans="1:9" x14ac:dyDescent="0.25">
      <c r="A2744" s="1">
        <v>46123</v>
      </c>
      <c r="B2744">
        <v>43</v>
      </c>
      <c r="C2744" s="15" t="s">
        <v>68</v>
      </c>
      <c r="D2744" s="15" t="s">
        <v>69</v>
      </c>
      <c r="E2744" s="15" t="s">
        <v>256</v>
      </c>
      <c r="F2744">
        <v>39</v>
      </c>
      <c r="G2744">
        <v>11</v>
      </c>
      <c r="H2744">
        <v>67</v>
      </c>
      <c r="I2744" s="15" t="s">
        <v>2413</v>
      </c>
    </row>
    <row r="2745" spans="1:9" x14ac:dyDescent="0.25">
      <c r="A2745" s="1">
        <v>46123</v>
      </c>
      <c r="B2745">
        <v>44</v>
      </c>
      <c r="C2745" s="15" t="s">
        <v>2320</v>
      </c>
      <c r="D2745" s="15" t="s">
        <v>2321</v>
      </c>
      <c r="E2745" s="15" t="s">
        <v>22</v>
      </c>
      <c r="F2745">
        <v>44</v>
      </c>
      <c r="G2745">
        <v>1</v>
      </c>
      <c r="H2745">
        <v>66</v>
      </c>
      <c r="I2745" s="15" t="s">
        <v>2414</v>
      </c>
    </row>
    <row r="2746" spans="1:9" x14ac:dyDescent="0.25">
      <c r="A2746" s="1">
        <v>46123</v>
      </c>
      <c r="B2746">
        <v>45</v>
      </c>
      <c r="C2746" s="15" t="s">
        <v>1459</v>
      </c>
      <c r="D2746" s="15" t="s">
        <v>503</v>
      </c>
      <c r="E2746" s="15" t="s">
        <v>214</v>
      </c>
      <c r="F2746">
        <v>44</v>
      </c>
      <c r="G2746">
        <v>14</v>
      </c>
      <c r="H2746">
        <v>65</v>
      </c>
      <c r="I2746" s="15" t="s">
        <v>2415</v>
      </c>
    </row>
    <row r="2747" spans="1:9" x14ac:dyDescent="0.25">
      <c r="A2747" s="1">
        <v>46123</v>
      </c>
      <c r="B2747">
        <v>46</v>
      </c>
      <c r="C2747" s="15" t="s">
        <v>144</v>
      </c>
      <c r="D2747" s="15" t="s">
        <v>10</v>
      </c>
      <c r="E2747" s="15" t="s">
        <v>242</v>
      </c>
      <c r="F2747">
        <v>46</v>
      </c>
      <c r="G2747">
        <v>2</v>
      </c>
      <c r="H2747">
        <v>63</v>
      </c>
      <c r="I2747" s="15" t="s">
        <v>2416</v>
      </c>
    </row>
    <row r="2748" spans="1:9" x14ac:dyDescent="0.25">
      <c r="A2748" s="1">
        <v>46123</v>
      </c>
      <c r="B2748">
        <v>47</v>
      </c>
      <c r="C2748" s="15" t="s">
        <v>288</v>
      </c>
      <c r="D2748" s="15" t="s">
        <v>289</v>
      </c>
      <c r="E2748" s="15" t="s">
        <v>222</v>
      </c>
      <c r="F2748">
        <v>31</v>
      </c>
      <c r="G2748">
        <v>9</v>
      </c>
      <c r="H2748">
        <v>62</v>
      </c>
      <c r="I2748" s="15" t="s">
        <v>2417</v>
      </c>
    </row>
    <row r="2749" spans="1:9" x14ac:dyDescent="0.25">
      <c r="A2749" s="1">
        <v>46123</v>
      </c>
      <c r="B2749">
        <v>48</v>
      </c>
      <c r="C2749" s="15" t="s">
        <v>1075</v>
      </c>
      <c r="D2749" s="15" t="s">
        <v>156</v>
      </c>
      <c r="E2749" s="15" t="s">
        <v>418</v>
      </c>
      <c r="F2749">
        <v>20</v>
      </c>
      <c r="G2749">
        <v>3</v>
      </c>
      <c r="H2749">
        <v>61</v>
      </c>
      <c r="I2749" s="15" t="s">
        <v>2418</v>
      </c>
    </row>
    <row r="2750" spans="1:9" x14ac:dyDescent="0.25">
      <c r="A2750" s="1">
        <v>46123</v>
      </c>
      <c r="B2750">
        <v>49</v>
      </c>
      <c r="C2750" s="15" t="s">
        <v>2331</v>
      </c>
      <c r="D2750" s="15" t="s">
        <v>2321</v>
      </c>
      <c r="E2750" s="15" t="s">
        <v>22</v>
      </c>
      <c r="F2750">
        <v>49</v>
      </c>
      <c r="G2750">
        <v>1</v>
      </c>
      <c r="H2750">
        <v>61</v>
      </c>
      <c r="I2750" s="15" t="s">
        <v>2419</v>
      </c>
    </row>
    <row r="2751" spans="1:9" x14ac:dyDescent="0.25">
      <c r="A2751" s="1">
        <v>46123</v>
      </c>
      <c r="B2751">
        <v>50</v>
      </c>
      <c r="C2751" s="15" t="s">
        <v>1946</v>
      </c>
      <c r="D2751" s="15" t="s">
        <v>237</v>
      </c>
      <c r="E2751" s="15" t="s">
        <v>246</v>
      </c>
      <c r="F2751">
        <v>17</v>
      </c>
      <c r="G2751">
        <v>29</v>
      </c>
      <c r="H2751">
        <v>60</v>
      </c>
      <c r="I2751" s="15" t="s">
        <v>2420</v>
      </c>
    </row>
    <row r="2752" spans="1:9" x14ac:dyDescent="0.25">
      <c r="A2752" s="1">
        <v>46123</v>
      </c>
      <c r="B2752">
        <v>51</v>
      </c>
      <c r="C2752" s="15" t="s">
        <v>2365</v>
      </c>
      <c r="D2752" s="15" t="s">
        <v>2321</v>
      </c>
      <c r="E2752" s="15" t="s">
        <v>22</v>
      </c>
      <c r="F2752">
        <v>51</v>
      </c>
      <c r="G2752">
        <v>1</v>
      </c>
      <c r="H2752">
        <v>59</v>
      </c>
      <c r="I2752" s="15" t="s">
        <v>2421</v>
      </c>
    </row>
    <row r="2753" spans="1:9" x14ac:dyDescent="0.25">
      <c r="A2753" s="1">
        <v>46123</v>
      </c>
      <c r="B2753">
        <v>52</v>
      </c>
      <c r="C2753" s="15" t="s">
        <v>212</v>
      </c>
      <c r="D2753" s="15" t="s">
        <v>213</v>
      </c>
      <c r="E2753" s="15" t="s">
        <v>230</v>
      </c>
      <c r="F2753">
        <v>52</v>
      </c>
      <c r="G2753">
        <v>9</v>
      </c>
      <c r="H2753">
        <v>58</v>
      </c>
      <c r="I2753" s="15" t="s">
        <v>2422</v>
      </c>
    </row>
    <row r="2754" spans="1:9" x14ac:dyDescent="0.25">
      <c r="A2754" s="1">
        <v>46123</v>
      </c>
      <c r="B2754">
        <v>53</v>
      </c>
      <c r="C2754" s="15" t="s">
        <v>2085</v>
      </c>
      <c r="D2754" s="15" t="s">
        <v>2086</v>
      </c>
      <c r="E2754" s="15" t="s">
        <v>207</v>
      </c>
      <c r="F2754">
        <v>43</v>
      </c>
      <c r="G2754">
        <v>16</v>
      </c>
      <c r="H2754">
        <v>55</v>
      </c>
      <c r="I2754" s="15" t="s">
        <v>2423</v>
      </c>
    </row>
    <row r="2755" spans="1:9" x14ac:dyDescent="0.25">
      <c r="A2755" s="1">
        <v>46123</v>
      </c>
      <c r="B2755">
        <v>54</v>
      </c>
      <c r="C2755" s="15" t="s">
        <v>1144</v>
      </c>
      <c r="D2755" s="15" t="s">
        <v>10</v>
      </c>
      <c r="E2755" s="15" t="s">
        <v>275</v>
      </c>
      <c r="F2755">
        <v>37</v>
      </c>
      <c r="G2755">
        <v>9</v>
      </c>
      <c r="H2755">
        <v>54</v>
      </c>
      <c r="I2755" s="15" t="s">
        <v>2424</v>
      </c>
    </row>
    <row r="2756" spans="1:9" x14ac:dyDescent="0.25">
      <c r="A2756" s="1">
        <v>46123</v>
      </c>
      <c r="B2756">
        <v>55</v>
      </c>
      <c r="C2756" s="15" t="s">
        <v>221</v>
      </c>
      <c r="D2756" s="15" t="s">
        <v>73</v>
      </c>
      <c r="E2756" s="15" t="s">
        <v>217</v>
      </c>
      <c r="F2756">
        <v>46</v>
      </c>
      <c r="G2756">
        <v>2</v>
      </c>
      <c r="H2756">
        <v>52</v>
      </c>
      <c r="I2756" s="15" t="s">
        <v>2425</v>
      </c>
    </row>
    <row r="2757" spans="1:9" x14ac:dyDescent="0.25">
      <c r="A2757" s="1">
        <v>46123</v>
      </c>
      <c r="B2757">
        <v>56</v>
      </c>
      <c r="C2757" s="15" t="s">
        <v>1701</v>
      </c>
      <c r="D2757" s="15" t="s">
        <v>1702</v>
      </c>
      <c r="E2757" s="15" t="s">
        <v>282</v>
      </c>
      <c r="F2757">
        <v>8</v>
      </c>
      <c r="G2757">
        <v>42</v>
      </c>
      <c r="H2757">
        <v>52</v>
      </c>
      <c r="I2757" s="15" t="s">
        <v>2426</v>
      </c>
    </row>
    <row r="2758" spans="1:9" x14ac:dyDescent="0.25">
      <c r="A2758" s="1">
        <v>46123</v>
      </c>
      <c r="B2758">
        <v>57</v>
      </c>
      <c r="C2758" s="15" t="s">
        <v>2427</v>
      </c>
      <c r="D2758" s="15" t="s">
        <v>2321</v>
      </c>
      <c r="E2758" s="15" t="s">
        <v>22</v>
      </c>
      <c r="F2758">
        <v>57</v>
      </c>
      <c r="G2758">
        <v>1</v>
      </c>
      <c r="H2758">
        <v>52</v>
      </c>
      <c r="I2758" s="15" t="s">
        <v>2428</v>
      </c>
    </row>
    <row r="2759" spans="1:9" x14ac:dyDescent="0.25">
      <c r="A2759" s="1">
        <v>46123</v>
      </c>
      <c r="B2759">
        <v>58</v>
      </c>
      <c r="C2759" s="15" t="s">
        <v>2238</v>
      </c>
      <c r="D2759" s="15" t="s">
        <v>394</v>
      </c>
      <c r="E2759" s="15" t="s">
        <v>184</v>
      </c>
      <c r="F2759">
        <v>1</v>
      </c>
      <c r="G2759">
        <v>10</v>
      </c>
      <c r="H2759">
        <v>51</v>
      </c>
      <c r="I2759" s="15" t="s">
        <v>2429</v>
      </c>
    </row>
    <row r="2760" spans="1:9" x14ac:dyDescent="0.25">
      <c r="A2760" s="1">
        <v>46123</v>
      </c>
      <c r="B2760">
        <v>59</v>
      </c>
      <c r="C2760" s="15" t="s">
        <v>2430</v>
      </c>
      <c r="D2760" s="15" t="s">
        <v>2321</v>
      </c>
      <c r="E2760" s="15" t="s">
        <v>22</v>
      </c>
      <c r="F2760">
        <v>59</v>
      </c>
      <c r="G2760">
        <v>1</v>
      </c>
      <c r="H2760">
        <v>50</v>
      </c>
      <c r="I2760" s="15" t="s">
        <v>2431</v>
      </c>
    </row>
    <row r="2761" spans="1:9" x14ac:dyDescent="0.25">
      <c r="A2761" s="1">
        <v>46123</v>
      </c>
      <c r="B2761">
        <v>60</v>
      </c>
      <c r="C2761" s="15" t="s">
        <v>339</v>
      </c>
      <c r="D2761" s="15" t="s">
        <v>340</v>
      </c>
      <c r="E2761" s="15" t="s">
        <v>264</v>
      </c>
      <c r="F2761">
        <v>60</v>
      </c>
      <c r="G2761">
        <v>4</v>
      </c>
      <c r="H2761">
        <v>50</v>
      </c>
      <c r="I2761" s="15" t="s">
        <v>2432</v>
      </c>
    </row>
    <row r="2762" spans="1:9" x14ac:dyDescent="0.25">
      <c r="A2762" s="1">
        <v>46123</v>
      </c>
      <c r="B2762">
        <v>61</v>
      </c>
      <c r="C2762" s="15" t="s">
        <v>2433</v>
      </c>
      <c r="D2762" s="15" t="s">
        <v>2434</v>
      </c>
      <c r="E2762" s="15" t="s">
        <v>22</v>
      </c>
      <c r="F2762">
        <v>61</v>
      </c>
      <c r="G2762">
        <v>1</v>
      </c>
      <c r="H2762">
        <v>49</v>
      </c>
      <c r="I2762" s="15" t="s">
        <v>2435</v>
      </c>
    </row>
    <row r="2763" spans="1:9" x14ac:dyDescent="0.25">
      <c r="A2763" s="1">
        <v>46123</v>
      </c>
      <c r="B2763">
        <v>62</v>
      </c>
      <c r="C2763" s="15" t="s">
        <v>2436</v>
      </c>
      <c r="D2763" s="15" t="s">
        <v>2321</v>
      </c>
      <c r="E2763" s="15" t="s">
        <v>22</v>
      </c>
      <c r="F2763">
        <v>62</v>
      </c>
      <c r="G2763">
        <v>1</v>
      </c>
      <c r="H2763">
        <v>49</v>
      </c>
      <c r="I2763" s="15" t="s">
        <v>2437</v>
      </c>
    </row>
    <row r="2764" spans="1:9" x14ac:dyDescent="0.25">
      <c r="A2764" s="1">
        <v>46123</v>
      </c>
      <c r="B2764">
        <v>63</v>
      </c>
      <c r="C2764" s="15" t="s">
        <v>2315</v>
      </c>
      <c r="D2764" s="15" t="s">
        <v>2316</v>
      </c>
      <c r="E2764" s="15" t="s">
        <v>439</v>
      </c>
      <c r="F2764">
        <v>63</v>
      </c>
      <c r="G2764">
        <v>7</v>
      </c>
      <c r="H2764">
        <v>49</v>
      </c>
      <c r="I2764" s="15" t="s">
        <v>2438</v>
      </c>
    </row>
    <row r="2765" spans="1:9" x14ac:dyDescent="0.25">
      <c r="A2765" s="1">
        <v>46123</v>
      </c>
      <c r="B2765">
        <v>64</v>
      </c>
      <c r="C2765" s="15" t="s">
        <v>2232</v>
      </c>
      <c r="D2765" s="15" t="s">
        <v>323</v>
      </c>
      <c r="E2765" s="15" t="s">
        <v>180</v>
      </c>
      <c r="F2765">
        <v>35</v>
      </c>
      <c r="G2765">
        <v>2</v>
      </c>
      <c r="H2765">
        <v>48</v>
      </c>
      <c r="I2765" s="15" t="s">
        <v>2439</v>
      </c>
    </row>
    <row r="2766" spans="1:9" x14ac:dyDescent="0.25">
      <c r="A2766" s="1">
        <v>46123</v>
      </c>
      <c r="B2766">
        <v>65</v>
      </c>
      <c r="C2766" s="15" t="s">
        <v>100</v>
      </c>
      <c r="D2766" s="15" t="s">
        <v>101</v>
      </c>
      <c r="E2766" s="15" t="s">
        <v>334</v>
      </c>
      <c r="F2766">
        <v>65</v>
      </c>
      <c r="G2766">
        <v>5</v>
      </c>
      <c r="H2766">
        <v>48</v>
      </c>
      <c r="I2766" s="15" t="s">
        <v>2440</v>
      </c>
    </row>
    <row r="2767" spans="1:9" x14ac:dyDescent="0.25">
      <c r="A2767" s="1">
        <v>46123</v>
      </c>
      <c r="B2767">
        <v>66</v>
      </c>
      <c r="C2767" s="15" t="s">
        <v>2072</v>
      </c>
      <c r="D2767" s="15" t="s">
        <v>2073</v>
      </c>
      <c r="E2767" s="15" t="s">
        <v>172</v>
      </c>
      <c r="F2767">
        <v>66</v>
      </c>
      <c r="G2767">
        <v>5</v>
      </c>
      <c r="H2767">
        <v>48</v>
      </c>
      <c r="I2767" s="15" t="s">
        <v>2441</v>
      </c>
    </row>
    <row r="2768" spans="1:9" x14ac:dyDescent="0.25">
      <c r="A2768" s="1">
        <v>46123</v>
      </c>
      <c r="B2768">
        <v>67</v>
      </c>
      <c r="C2768" s="15" t="s">
        <v>2442</v>
      </c>
      <c r="D2768" s="15" t="s">
        <v>2321</v>
      </c>
      <c r="E2768" s="15" t="s">
        <v>22</v>
      </c>
      <c r="F2768">
        <v>67</v>
      </c>
      <c r="G2768">
        <v>1</v>
      </c>
      <c r="H2768">
        <v>47</v>
      </c>
      <c r="I2768" s="15" t="s">
        <v>2443</v>
      </c>
    </row>
    <row r="2769" spans="1:9" x14ac:dyDescent="0.25">
      <c r="A2769" s="1">
        <v>46123</v>
      </c>
      <c r="B2769">
        <v>68</v>
      </c>
      <c r="C2769" s="15" t="s">
        <v>2222</v>
      </c>
      <c r="D2769" s="15" t="s">
        <v>2223</v>
      </c>
      <c r="E2769" s="15" t="s">
        <v>296</v>
      </c>
      <c r="F2769">
        <v>65</v>
      </c>
      <c r="G2769">
        <v>9</v>
      </c>
      <c r="H2769">
        <v>47</v>
      </c>
      <c r="I2769" s="15" t="s">
        <v>2444</v>
      </c>
    </row>
    <row r="2770" spans="1:9" x14ac:dyDescent="0.25">
      <c r="A2770" s="1">
        <v>46123</v>
      </c>
      <c r="B2770">
        <v>69</v>
      </c>
      <c r="C2770" s="15" t="s">
        <v>1992</v>
      </c>
      <c r="D2770" s="15" t="s">
        <v>764</v>
      </c>
      <c r="E2770" s="15" t="s">
        <v>22</v>
      </c>
      <c r="F2770">
        <v>69</v>
      </c>
      <c r="G2770">
        <v>1</v>
      </c>
      <c r="H2770">
        <v>47</v>
      </c>
      <c r="I2770" s="15" t="s">
        <v>2445</v>
      </c>
    </row>
    <row r="2771" spans="1:9" x14ac:dyDescent="0.25">
      <c r="A2771" s="1">
        <v>46123</v>
      </c>
      <c r="B2771">
        <v>70</v>
      </c>
      <c r="C2771" s="15" t="s">
        <v>860</v>
      </c>
      <c r="D2771" s="15" t="s">
        <v>861</v>
      </c>
      <c r="E2771" s="15" t="s">
        <v>310</v>
      </c>
      <c r="F2771">
        <v>69</v>
      </c>
      <c r="G2771">
        <v>5</v>
      </c>
      <c r="H2771">
        <v>46</v>
      </c>
      <c r="I2771" s="15" t="s">
        <v>2446</v>
      </c>
    </row>
    <row r="2772" spans="1:9" x14ac:dyDescent="0.25">
      <c r="A2772" s="1">
        <v>46123</v>
      </c>
      <c r="B2772">
        <v>71</v>
      </c>
      <c r="C2772" s="15" t="s">
        <v>907</v>
      </c>
      <c r="D2772" s="15" t="s">
        <v>908</v>
      </c>
      <c r="E2772" s="15" t="s">
        <v>267</v>
      </c>
      <c r="F2772">
        <v>32</v>
      </c>
      <c r="G2772">
        <v>18</v>
      </c>
      <c r="H2772">
        <v>46</v>
      </c>
      <c r="I2772" s="15" t="s">
        <v>2447</v>
      </c>
    </row>
    <row r="2773" spans="1:9" x14ac:dyDescent="0.25">
      <c r="A2773" s="1">
        <v>46123</v>
      </c>
      <c r="B2773">
        <v>72</v>
      </c>
      <c r="C2773" s="15" t="s">
        <v>2448</v>
      </c>
      <c r="D2773" s="15" t="s">
        <v>2321</v>
      </c>
      <c r="E2773" s="15" t="s">
        <v>22</v>
      </c>
      <c r="F2773">
        <v>72</v>
      </c>
      <c r="G2773">
        <v>1</v>
      </c>
      <c r="H2773">
        <v>46</v>
      </c>
      <c r="I2773" s="15" t="s">
        <v>2449</v>
      </c>
    </row>
    <row r="2774" spans="1:9" x14ac:dyDescent="0.25">
      <c r="A2774" s="1">
        <v>46123</v>
      </c>
      <c r="B2774">
        <v>73</v>
      </c>
      <c r="C2774" s="15" t="s">
        <v>478</v>
      </c>
      <c r="D2774" s="15" t="s">
        <v>323</v>
      </c>
      <c r="E2774" s="15" t="s">
        <v>168</v>
      </c>
      <c r="F2774">
        <v>41</v>
      </c>
      <c r="G2774">
        <v>2</v>
      </c>
      <c r="H2774">
        <v>45</v>
      </c>
      <c r="I2774" s="15" t="s">
        <v>2450</v>
      </c>
    </row>
    <row r="2775" spans="1:9" x14ac:dyDescent="0.25">
      <c r="A2775" s="1">
        <v>46123</v>
      </c>
      <c r="B2775">
        <v>74</v>
      </c>
      <c r="C2775" s="15" t="s">
        <v>2349</v>
      </c>
      <c r="D2775" s="15" t="s">
        <v>323</v>
      </c>
      <c r="E2775" s="15" t="s">
        <v>388</v>
      </c>
      <c r="F2775">
        <v>36</v>
      </c>
      <c r="G2775">
        <v>2</v>
      </c>
      <c r="H2775">
        <v>45</v>
      </c>
      <c r="I2775" s="15" t="s">
        <v>2451</v>
      </c>
    </row>
    <row r="2776" spans="1:9" x14ac:dyDescent="0.25">
      <c r="A2776" s="1">
        <v>46123</v>
      </c>
      <c r="B2776">
        <v>75</v>
      </c>
      <c r="C2776" s="15" t="s">
        <v>19</v>
      </c>
      <c r="D2776" s="15" t="s">
        <v>323</v>
      </c>
      <c r="E2776" s="15" t="s">
        <v>153</v>
      </c>
      <c r="F2776">
        <v>50</v>
      </c>
      <c r="G2776">
        <v>2</v>
      </c>
      <c r="H2776">
        <v>45</v>
      </c>
      <c r="I2776" s="15" t="s">
        <v>2452</v>
      </c>
    </row>
    <row r="2777" spans="1:9" x14ac:dyDescent="0.25">
      <c r="A2777" s="1">
        <v>46123</v>
      </c>
      <c r="B2777">
        <v>76</v>
      </c>
      <c r="C2777" s="15" t="s">
        <v>2327</v>
      </c>
      <c r="D2777" s="15" t="s">
        <v>2328</v>
      </c>
      <c r="E2777" s="15" t="s">
        <v>314</v>
      </c>
      <c r="F2777">
        <v>72</v>
      </c>
      <c r="G2777">
        <v>11</v>
      </c>
      <c r="H2777">
        <v>44</v>
      </c>
      <c r="I2777" s="15" t="s">
        <v>2453</v>
      </c>
    </row>
    <row r="2778" spans="1:9" x14ac:dyDescent="0.25">
      <c r="A2778" s="1">
        <v>46123</v>
      </c>
      <c r="B2778">
        <v>77</v>
      </c>
      <c r="C2778" s="15" t="s">
        <v>178</v>
      </c>
      <c r="D2778" s="15" t="s">
        <v>179</v>
      </c>
      <c r="E2778" s="15" t="s">
        <v>307</v>
      </c>
      <c r="F2778">
        <v>77</v>
      </c>
      <c r="G2778">
        <v>2</v>
      </c>
      <c r="H2778">
        <v>43</v>
      </c>
      <c r="I2778" s="15" t="s">
        <v>2454</v>
      </c>
    </row>
    <row r="2779" spans="1:9" x14ac:dyDescent="0.25">
      <c r="A2779" s="1">
        <v>46123</v>
      </c>
      <c r="B2779">
        <v>78</v>
      </c>
      <c r="C2779" s="15" t="s">
        <v>248</v>
      </c>
      <c r="D2779" s="15" t="s">
        <v>249</v>
      </c>
      <c r="E2779" s="15" t="s">
        <v>300</v>
      </c>
      <c r="F2779">
        <v>77</v>
      </c>
      <c r="G2779">
        <v>3</v>
      </c>
      <c r="H2779">
        <v>42</v>
      </c>
      <c r="I2779" s="15" t="s">
        <v>2455</v>
      </c>
    </row>
    <row r="2780" spans="1:9" x14ac:dyDescent="0.25">
      <c r="A2780" s="1">
        <v>46123</v>
      </c>
      <c r="B2780">
        <v>79</v>
      </c>
      <c r="C2780" s="15" t="s">
        <v>2337</v>
      </c>
      <c r="D2780" s="15" t="s">
        <v>394</v>
      </c>
      <c r="E2780" s="15" t="s">
        <v>427</v>
      </c>
      <c r="F2780">
        <v>18</v>
      </c>
      <c r="G2780">
        <v>4</v>
      </c>
      <c r="H2780">
        <v>42</v>
      </c>
      <c r="I2780" s="15" t="s">
        <v>2456</v>
      </c>
    </row>
    <row r="2781" spans="1:9" x14ac:dyDescent="0.25">
      <c r="A2781" s="1">
        <v>46123</v>
      </c>
      <c r="B2781">
        <v>80</v>
      </c>
      <c r="C2781" s="15" t="s">
        <v>2234</v>
      </c>
      <c r="D2781" s="15" t="s">
        <v>233</v>
      </c>
      <c r="E2781" s="15" t="s">
        <v>253</v>
      </c>
      <c r="F2781">
        <v>43</v>
      </c>
      <c r="G2781">
        <v>3</v>
      </c>
      <c r="H2781">
        <v>42</v>
      </c>
      <c r="I2781" s="15" t="s">
        <v>2457</v>
      </c>
    </row>
    <row r="2782" spans="1:9" x14ac:dyDescent="0.25">
      <c r="A2782" s="1">
        <v>46123</v>
      </c>
      <c r="B2782">
        <v>81</v>
      </c>
      <c r="C2782" s="15" t="s">
        <v>2458</v>
      </c>
      <c r="D2782" s="15" t="s">
        <v>2459</v>
      </c>
      <c r="E2782" s="15" t="s">
        <v>22</v>
      </c>
      <c r="F2782">
        <v>81</v>
      </c>
      <c r="G2782">
        <v>1</v>
      </c>
      <c r="H2782">
        <v>42</v>
      </c>
      <c r="I2782" s="15" t="s">
        <v>2460</v>
      </c>
    </row>
    <row r="2783" spans="1:9" x14ac:dyDescent="0.25">
      <c r="A2783" s="1">
        <v>46123</v>
      </c>
      <c r="B2783">
        <v>82</v>
      </c>
      <c r="C2783" s="15" t="s">
        <v>2461</v>
      </c>
      <c r="D2783" s="15" t="s">
        <v>2227</v>
      </c>
      <c r="E2783" s="15" t="s">
        <v>22</v>
      </c>
      <c r="F2783">
        <v>82</v>
      </c>
      <c r="G2783">
        <v>1</v>
      </c>
      <c r="H2783">
        <v>41</v>
      </c>
      <c r="I2783" s="15" t="s">
        <v>2462</v>
      </c>
    </row>
    <row r="2784" spans="1:9" x14ac:dyDescent="0.25">
      <c r="A2784" s="1">
        <v>46123</v>
      </c>
      <c r="B2784">
        <v>83</v>
      </c>
      <c r="C2784" s="15" t="s">
        <v>1771</v>
      </c>
      <c r="D2784" s="15" t="s">
        <v>1772</v>
      </c>
      <c r="E2784" s="15" t="s">
        <v>453</v>
      </c>
      <c r="F2784">
        <v>83</v>
      </c>
      <c r="G2784">
        <v>2</v>
      </c>
      <c r="H2784">
        <v>41</v>
      </c>
      <c r="I2784" s="15" t="s">
        <v>2463</v>
      </c>
    </row>
    <row r="2785" spans="1:9" x14ac:dyDescent="0.25">
      <c r="A2785" s="1">
        <v>46123</v>
      </c>
      <c r="B2785">
        <v>84</v>
      </c>
      <c r="C2785" s="15" t="s">
        <v>2464</v>
      </c>
      <c r="D2785" s="15" t="s">
        <v>323</v>
      </c>
      <c r="E2785" s="15" t="s">
        <v>415</v>
      </c>
      <c r="F2785">
        <v>47</v>
      </c>
      <c r="G2785">
        <v>2</v>
      </c>
      <c r="H2785">
        <v>41</v>
      </c>
      <c r="I2785" s="15" t="s">
        <v>2465</v>
      </c>
    </row>
    <row r="2786" spans="1:9" x14ac:dyDescent="0.25">
      <c r="A2786" s="1">
        <v>46123</v>
      </c>
      <c r="B2786">
        <v>85</v>
      </c>
      <c r="C2786" s="15" t="s">
        <v>2466</v>
      </c>
      <c r="D2786" s="15" t="s">
        <v>2321</v>
      </c>
      <c r="E2786" s="15" t="s">
        <v>22</v>
      </c>
      <c r="F2786">
        <v>85</v>
      </c>
      <c r="G2786">
        <v>1</v>
      </c>
      <c r="H2786">
        <v>41</v>
      </c>
      <c r="I2786" s="15" t="s">
        <v>2467</v>
      </c>
    </row>
    <row r="2787" spans="1:9" x14ac:dyDescent="0.25">
      <c r="A2787" s="1">
        <v>46123</v>
      </c>
      <c r="B2787">
        <v>86</v>
      </c>
      <c r="C2787" s="15" t="s">
        <v>76</v>
      </c>
      <c r="D2787" s="15" t="s">
        <v>18</v>
      </c>
      <c r="E2787" s="15" t="s">
        <v>482</v>
      </c>
      <c r="F2787">
        <v>48</v>
      </c>
      <c r="G2787">
        <v>8</v>
      </c>
      <c r="H2787">
        <v>41</v>
      </c>
      <c r="I2787" s="15" t="s">
        <v>2468</v>
      </c>
    </row>
    <row r="2788" spans="1:9" x14ac:dyDescent="0.25">
      <c r="A2788" s="1">
        <v>46123</v>
      </c>
      <c r="B2788">
        <v>87</v>
      </c>
      <c r="C2788" s="15" t="s">
        <v>2469</v>
      </c>
      <c r="D2788" s="15" t="s">
        <v>2321</v>
      </c>
      <c r="E2788" s="15" t="s">
        <v>22</v>
      </c>
      <c r="F2788">
        <v>87</v>
      </c>
      <c r="G2788">
        <v>1</v>
      </c>
      <c r="H2788">
        <v>40</v>
      </c>
      <c r="I2788" s="15" t="s">
        <v>2470</v>
      </c>
    </row>
    <row r="2789" spans="1:9" x14ac:dyDescent="0.25">
      <c r="A2789" s="1">
        <v>46123</v>
      </c>
      <c r="B2789">
        <v>88</v>
      </c>
      <c r="C2789" s="15" t="s">
        <v>1371</v>
      </c>
      <c r="D2789" s="15" t="s">
        <v>187</v>
      </c>
      <c r="E2789" s="15" t="s">
        <v>579</v>
      </c>
      <c r="F2789">
        <v>55</v>
      </c>
      <c r="G2789">
        <v>3</v>
      </c>
      <c r="H2789">
        <v>39</v>
      </c>
      <c r="I2789" s="15" t="s">
        <v>2471</v>
      </c>
    </row>
    <row r="2790" spans="1:9" x14ac:dyDescent="0.25">
      <c r="A2790" s="1">
        <v>46123</v>
      </c>
      <c r="B2790">
        <v>89</v>
      </c>
      <c r="C2790" s="15" t="s">
        <v>140</v>
      </c>
      <c r="D2790" s="15" t="s">
        <v>141</v>
      </c>
      <c r="E2790" s="15" t="s">
        <v>328</v>
      </c>
      <c r="F2790">
        <v>89</v>
      </c>
      <c r="G2790">
        <v>3</v>
      </c>
      <c r="H2790">
        <v>38</v>
      </c>
      <c r="I2790" s="15" t="s">
        <v>2472</v>
      </c>
    </row>
    <row r="2791" spans="1:9" x14ac:dyDescent="0.25">
      <c r="A2791" s="1">
        <v>46123</v>
      </c>
      <c r="B2791">
        <v>90</v>
      </c>
      <c r="C2791" s="15" t="s">
        <v>2473</v>
      </c>
      <c r="D2791" s="15" t="s">
        <v>323</v>
      </c>
      <c r="E2791" s="15" t="s">
        <v>260</v>
      </c>
      <c r="F2791">
        <v>53</v>
      </c>
      <c r="G2791">
        <v>2</v>
      </c>
      <c r="H2791">
        <v>38</v>
      </c>
      <c r="I2791" s="15" t="s">
        <v>2474</v>
      </c>
    </row>
    <row r="2792" spans="1:9" x14ac:dyDescent="0.25">
      <c r="A2792" s="1">
        <v>46123</v>
      </c>
      <c r="B2792">
        <v>91</v>
      </c>
      <c r="C2792" s="15" t="s">
        <v>2123</v>
      </c>
      <c r="D2792" s="15" t="s">
        <v>2124</v>
      </c>
      <c r="E2792" s="15" t="s">
        <v>351</v>
      </c>
      <c r="F2792">
        <v>73</v>
      </c>
      <c r="G2792">
        <v>8</v>
      </c>
      <c r="H2792">
        <v>38</v>
      </c>
      <c r="I2792" s="15" t="s">
        <v>2475</v>
      </c>
    </row>
    <row r="2793" spans="1:9" x14ac:dyDescent="0.25">
      <c r="A2793" s="1">
        <v>46123</v>
      </c>
      <c r="B2793">
        <v>92</v>
      </c>
      <c r="C2793" s="15" t="s">
        <v>2108</v>
      </c>
      <c r="D2793" s="15" t="s">
        <v>2109</v>
      </c>
      <c r="E2793" s="15" t="s">
        <v>569</v>
      </c>
      <c r="F2793">
        <v>75</v>
      </c>
      <c r="G2793">
        <v>6</v>
      </c>
      <c r="H2793">
        <v>38</v>
      </c>
      <c r="I2793" s="15" t="s">
        <v>2476</v>
      </c>
    </row>
    <row r="2794" spans="1:9" x14ac:dyDescent="0.25">
      <c r="A2794" s="1">
        <v>46123</v>
      </c>
      <c r="B2794">
        <v>93</v>
      </c>
      <c r="C2794" s="15" t="s">
        <v>2111</v>
      </c>
      <c r="D2794" s="15" t="s">
        <v>2112</v>
      </c>
      <c r="E2794" s="15" t="s">
        <v>355</v>
      </c>
      <c r="F2794">
        <v>52</v>
      </c>
      <c r="G2794">
        <v>13</v>
      </c>
      <c r="H2794">
        <v>37</v>
      </c>
      <c r="I2794" s="15" t="s">
        <v>2477</v>
      </c>
    </row>
    <row r="2795" spans="1:9" x14ac:dyDescent="0.25">
      <c r="A2795" s="1">
        <v>46123</v>
      </c>
      <c r="B2795">
        <v>94</v>
      </c>
      <c r="C2795" s="15" t="s">
        <v>2478</v>
      </c>
      <c r="D2795" s="15" t="s">
        <v>323</v>
      </c>
      <c r="E2795" s="15" t="s">
        <v>234</v>
      </c>
      <c r="F2795">
        <v>56</v>
      </c>
      <c r="G2795">
        <v>2</v>
      </c>
      <c r="H2795">
        <v>37</v>
      </c>
      <c r="I2795" s="15" t="s">
        <v>2479</v>
      </c>
    </row>
    <row r="2796" spans="1:9" x14ac:dyDescent="0.25">
      <c r="A2796" s="1">
        <v>46123</v>
      </c>
      <c r="B2796">
        <v>95</v>
      </c>
      <c r="C2796" s="15" t="s">
        <v>2081</v>
      </c>
      <c r="D2796" s="15" t="s">
        <v>80</v>
      </c>
      <c r="E2796" s="15" t="s">
        <v>442</v>
      </c>
      <c r="F2796">
        <v>64</v>
      </c>
      <c r="G2796">
        <v>7</v>
      </c>
      <c r="H2796">
        <v>37</v>
      </c>
      <c r="I2796" s="15" t="s">
        <v>2480</v>
      </c>
    </row>
    <row r="2797" spans="1:9" x14ac:dyDescent="0.25">
      <c r="A2797" s="1">
        <v>46123</v>
      </c>
      <c r="B2797">
        <v>96</v>
      </c>
      <c r="C2797" s="15" t="s">
        <v>2481</v>
      </c>
      <c r="D2797" s="15" t="s">
        <v>323</v>
      </c>
      <c r="E2797" s="15" t="s">
        <v>278</v>
      </c>
      <c r="F2797">
        <v>52</v>
      </c>
      <c r="G2797">
        <v>2</v>
      </c>
      <c r="H2797">
        <v>36</v>
      </c>
      <c r="I2797" s="15" t="s">
        <v>2482</v>
      </c>
    </row>
    <row r="2798" spans="1:9" x14ac:dyDescent="0.25">
      <c r="A2798" s="1">
        <v>46123</v>
      </c>
      <c r="B2798">
        <v>97</v>
      </c>
      <c r="C2798" s="15" t="s">
        <v>2483</v>
      </c>
      <c r="D2798" s="15" t="s">
        <v>2484</v>
      </c>
      <c r="E2798" s="15" t="s">
        <v>22</v>
      </c>
      <c r="F2798">
        <v>97</v>
      </c>
      <c r="G2798">
        <v>1</v>
      </c>
      <c r="H2798">
        <v>36</v>
      </c>
      <c r="I2798" s="15" t="s">
        <v>2485</v>
      </c>
    </row>
    <row r="2799" spans="1:9" x14ac:dyDescent="0.25">
      <c r="A2799" s="1">
        <v>46123</v>
      </c>
      <c r="B2799">
        <v>98</v>
      </c>
      <c r="C2799" s="15" t="s">
        <v>1996</v>
      </c>
      <c r="D2799" s="15" t="s">
        <v>1997</v>
      </c>
      <c r="E2799" s="15" t="s">
        <v>22</v>
      </c>
      <c r="F2799">
        <v>98</v>
      </c>
      <c r="G2799">
        <v>1</v>
      </c>
      <c r="H2799">
        <v>36</v>
      </c>
      <c r="I2799" s="15" t="s">
        <v>2486</v>
      </c>
    </row>
    <row r="2800" spans="1:9" x14ac:dyDescent="0.25">
      <c r="A2800" s="1">
        <v>46123</v>
      </c>
      <c r="B2800">
        <v>99</v>
      </c>
      <c r="C2800" s="15" t="s">
        <v>2487</v>
      </c>
      <c r="D2800" s="15" t="s">
        <v>394</v>
      </c>
      <c r="E2800" s="15" t="s">
        <v>271</v>
      </c>
      <c r="F2800">
        <v>17</v>
      </c>
      <c r="G2800">
        <v>4</v>
      </c>
      <c r="H2800">
        <v>35</v>
      </c>
      <c r="I2800" s="15" t="s">
        <v>2488</v>
      </c>
    </row>
    <row r="2801" spans="1:9" x14ac:dyDescent="0.25">
      <c r="A2801" s="1">
        <v>46123</v>
      </c>
      <c r="B2801">
        <v>100</v>
      </c>
      <c r="C2801" s="15" t="s">
        <v>2118</v>
      </c>
      <c r="D2801" s="15" t="s">
        <v>2119</v>
      </c>
      <c r="E2801" s="15" t="s">
        <v>476</v>
      </c>
      <c r="F2801">
        <v>13</v>
      </c>
      <c r="G2801">
        <v>11</v>
      </c>
      <c r="H2801">
        <v>35</v>
      </c>
      <c r="I2801" s="15" t="s">
        <v>2489</v>
      </c>
    </row>
    <row r="2802" spans="1:9" x14ac:dyDescent="0.25">
      <c r="A2802" s="1">
        <v>46116</v>
      </c>
      <c r="B2802">
        <v>1</v>
      </c>
      <c r="C2802" s="15" t="s">
        <v>322</v>
      </c>
      <c r="D2802" s="15" t="s">
        <v>323</v>
      </c>
      <c r="E2802" s="15" t="s">
        <v>22</v>
      </c>
      <c r="F2802">
        <v>1</v>
      </c>
      <c r="G2802">
        <v>1</v>
      </c>
      <c r="H2802">
        <v>328</v>
      </c>
      <c r="I2802" s="15" t="s">
        <v>2490</v>
      </c>
    </row>
    <row r="2803" spans="1:9" x14ac:dyDescent="0.25">
      <c r="A2803" s="1">
        <v>46116</v>
      </c>
      <c r="B2803">
        <v>2</v>
      </c>
      <c r="C2803" s="15" t="s">
        <v>9</v>
      </c>
      <c r="D2803" s="15" t="s">
        <v>10</v>
      </c>
      <c r="E2803" s="15" t="s">
        <v>11</v>
      </c>
      <c r="F2803">
        <v>1</v>
      </c>
      <c r="G2803">
        <v>23</v>
      </c>
      <c r="H2803">
        <v>270</v>
      </c>
      <c r="I2803" s="15" t="s">
        <v>2491</v>
      </c>
    </row>
    <row r="2804" spans="1:9" x14ac:dyDescent="0.25">
      <c r="A2804" s="1">
        <v>46116</v>
      </c>
      <c r="B2804">
        <v>3</v>
      </c>
      <c r="C2804" s="15" t="s">
        <v>47</v>
      </c>
      <c r="D2804" s="15" t="s">
        <v>41</v>
      </c>
      <c r="E2804" s="15" t="s">
        <v>19</v>
      </c>
      <c r="F2804">
        <v>2</v>
      </c>
      <c r="G2804">
        <v>31</v>
      </c>
      <c r="H2804">
        <v>224</v>
      </c>
      <c r="I2804" s="15" t="s">
        <v>2492</v>
      </c>
    </row>
    <row r="2805" spans="1:9" x14ac:dyDescent="0.25">
      <c r="A2805" s="1">
        <v>46116</v>
      </c>
      <c r="B2805">
        <v>4</v>
      </c>
      <c r="C2805" s="15" t="s">
        <v>54</v>
      </c>
      <c r="D2805" s="15" t="s">
        <v>51</v>
      </c>
      <c r="E2805" s="15" t="s">
        <v>26</v>
      </c>
      <c r="F2805">
        <v>1</v>
      </c>
      <c r="G2805">
        <v>11</v>
      </c>
      <c r="H2805">
        <v>217</v>
      </c>
      <c r="I2805" s="15" t="s">
        <v>2493</v>
      </c>
    </row>
    <row r="2806" spans="1:9" x14ac:dyDescent="0.25">
      <c r="A2806" s="1">
        <v>46116</v>
      </c>
      <c r="B2806">
        <v>5</v>
      </c>
      <c r="C2806" s="15" t="s">
        <v>1644</v>
      </c>
      <c r="D2806" s="15" t="s">
        <v>399</v>
      </c>
      <c r="E2806" s="15" t="s">
        <v>34</v>
      </c>
      <c r="F2806">
        <v>1</v>
      </c>
      <c r="G2806">
        <v>58</v>
      </c>
      <c r="H2806">
        <v>193</v>
      </c>
      <c r="I2806" s="15" t="s">
        <v>2494</v>
      </c>
    </row>
    <row r="2807" spans="1:9" x14ac:dyDescent="0.25">
      <c r="A2807" s="1">
        <v>46116</v>
      </c>
      <c r="B2807">
        <v>6</v>
      </c>
      <c r="C2807" s="15" t="s">
        <v>1652</v>
      </c>
      <c r="D2807" s="15" t="s">
        <v>1653</v>
      </c>
      <c r="E2807" s="15" t="s">
        <v>30</v>
      </c>
      <c r="F2807">
        <v>1</v>
      </c>
      <c r="G2807">
        <v>40</v>
      </c>
      <c r="H2807">
        <v>167</v>
      </c>
      <c r="I2807" s="15" t="s">
        <v>2495</v>
      </c>
    </row>
    <row r="2808" spans="1:9" x14ac:dyDescent="0.25">
      <c r="A2808" s="1">
        <v>46116</v>
      </c>
      <c r="B2808">
        <v>7</v>
      </c>
      <c r="C2808" s="15" t="s">
        <v>40</v>
      </c>
      <c r="D2808" s="15" t="s">
        <v>41</v>
      </c>
      <c r="E2808" s="15" t="s">
        <v>45</v>
      </c>
      <c r="F2808">
        <v>7</v>
      </c>
      <c r="G2808">
        <v>26</v>
      </c>
      <c r="H2808">
        <v>160</v>
      </c>
      <c r="I2808" s="15" t="s">
        <v>2496</v>
      </c>
    </row>
    <row r="2809" spans="1:9" x14ac:dyDescent="0.25">
      <c r="A2809" s="1">
        <v>46116</v>
      </c>
      <c r="B2809">
        <v>8</v>
      </c>
      <c r="C2809" s="15" t="s">
        <v>108</v>
      </c>
      <c r="D2809" s="15" t="s">
        <v>109</v>
      </c>
      <c r="E2809" s="15" t="s">
        <v>38</v>
      </c>
      <c r="F2809">
        <v>6</v>
      </c>
      <c r="G2809">
        <v>12</v>
      </c>
      <c r="H2809">
        <v>155</v>
      </c>
      <c r="I2809" s="15" t="s">
        <v>2497</v>
      </c>
    </row>
    <row r="2810" spans="1:9" x14ac:dyDescent="0.25">
      <c r="A2810" s="1">
        <v>46116</v>
      </c>
      <c r="B2810">
        <v>9</v>
      </c>
      <c r="C2810" s="15" t="s">
        <v>1655</v>
      </c>
      <c r="D2810" s="15" t="s">
        <v>25</v>
      </c>
      <c r="E2810" s="15" t="s">
        <v>15</v>
      </c>
      <c r="F2810">
        <v>1</v>
      </c>
      <c r="G2810">
        <v>25</v>
      </c>
      <c r="H2810">
        <v>148</v>
      </c>
      <c r="I2810" s="15" t="s">
        <v>2498</v>
      </c>
    </row>
    <row r="2811" spans="1:9" x14ac:dyDescent="0.25">
      <c r="A2811" s="1">
        <v>46116</v>
      </c>
      <c r="B2811">
        <v>10</v>
      </c>
      <c r="C2811" s="15" t="s">
        <v>1198</v>
      </c>
      <c r="D2811" s="15" t="s">
        <v>1199</v>
      </c>
      <c r="E2811" s="15" t="s">
        <v>52</v>
      </c>
      <c r="F2811">
        <v>6</v>
      </c>
      <c r="G2811">
        <v>41</v>
      </c>
      <c r="H2811">
        <v>141</v>
      </c>
      <c r="I2811" s="15" t="s">
        <v>2499</v>
      </c>
    </row>
    <row r="2812" spans="1:9" x14ac:dyDescent="0.25">
      <c r="A2812" s="1">
        <v>46116</v>
      </c>
      <c r="B2812">
        <v>11</v>
      </c>
      <c r="C2812" s="15" t="s">
        <v>770</v>
      </c>
      <c r="D2812" s="15" t="s">
        <v>73</v>
      </c>
      <c r="E2812" s="15" t="s">
        <v>66</v>
      </c>
      <c r="F2812">
        <v>11</v>
      </c>
      <c r="G2812">
        <v>11</v>
      </c>
      <c r="H2812">
        <v>136</v>
      </c>
      <c r="I2812" s="15" t="s">
        <v>2500</v>
      </c>
    </row>
    <row r="2813" spans="1:9" x14ac:dyDescent="0.25">
      <c r="A2813" s="1">
        <v>46116</v>
      </c>
      <c r="B2813">
        <v>12</v>
      </c>
      <c r="C2813" s="15" t="s">
        <v>1661</v>
      </c>
      <c r="D2813" s="15" t="s">
        <v>25</v>
      </c>
      <c r="E2813" s="15" t="s">
        <v>42</v>
      </c>
      <c r="F2813">
        <v>1</v>
      </c>
      <c r="G2813">
        <v>25</v>
      </c>
      <c r="H2813">
        <v>136</v>
      </c>
      <c r="I2813" s="15" t="s">
        <v>2501</v>
      </c>
    </row>
    <row r="2814" spans="1:9" x14ac:dyDescent="0.25">
      <c r="A2814" s="1">
        <v>46116</v>
      </c>
      <c r="B2814">
        <v>13</v>
      </c>
      <c r="C2814" s="15" t="s">
        <v>44</v>
      </c>
      <c r="D2814" s="15" t="s">
        <v>10</v>
      </c>
      <c r="E2814" s="15" t="s">
        <v>70</v>
      </c>
      <c r="F2814">
        <v>13</v>
      </c>
      <c r="G2814">
        <v>6</v>
      </c>
      <c r="H2814">
        <v>131</v>
      </c>
      <c r="I2814" s="15" t="s">
        <v>2502</v>
      </c>
    </row>
    <row r="2815" spans="1:9" x14ac:dyDescent="0.25">
      <c r="A2815" s="1">
        <v>46116</v>
      </c>
      <c r="B2815">
        <v>14</v>
      </c>
      <c r="C2815" s="15" t="s">
        <v>2503</v>
      </c>
      <c r="D2815" s="15" t="s">
        <v>137</v>
      </c>
      <c r="E2815" s="15" t="s">
        <v>55</v>
      </c>
      <c r="F2815">
        <v>7</v>
      </c>
      <c r="G2815">
        <v>52</v>
      </c>
      <c r="H2815">
        <v>130</v>
      </c>
      <c r="I2815" s="15" t="s">
        <v>2504</v>
      </c>
    </row>
    <row r="2816" spans="1:9" x14ac:dyDescent="0.25">
      <c r="A2816" s="1">
        <v>46116</v>
      </c>
      <c r="B2816">
        <v>15</v>
      </c>
      <c r="C2816" s="15" t="s">
        <v>50</v>
      </c>
      <c r="D2816" s="15" t="s">
        <v>51</v>
      </c>
      <c r="E2816" s="15" t="s">
        <v>59</v>
      </c>
      <c r="F2816">
        <v>4</v>
      </c>
      <c r="G2816">
        <v>4</v>
      </c>
      <c r="H2816">
        <v>129</v>
      </c>
      <c r="I2816" s="15" t="s">
        <v>2505</v>
      </c>
    </row>
    <row r="2817" spans="1:9" x14ac:dyDescent="0.25">
      <c r="A2817" s="1">
        <v>46116</v>
      </c>
      <c r="B2817">
        <v>16</v>
      </c>
      <c r="C2817" s="15" t="s">
        <v>104</v>
      </c>
      <c r="D2817" s="15" t="s">
        <v>105</v>
      </c>
      <c r="E2817" s="15" t="s">
        <v>74</v>
      </c>
      <c r="F2817">
        <v>16</v>
      </c>
      <c r="G2817">
        <v>7</v>
      </c>
      <c r="H2817">
        <v>124</v>
      </c>
      <c r="I2817" s="15" t="s">
        <v>2506</v>
      </c>
    </row>
    <row r="2818" spans="1:9" x14ac:dyDescent="0.25">
      <c r="A2818" s="1">
        <v>46116</v>
      </c>
      <c r="B2818">
        <v>17</v>
      </c>
      <c r="C2818" s="15" t="s">
        <v>2019</v>
      </c>
      <c r="D2818" s="15" t="s">
        <v>2020</v>
      </c>
      <c r="E2818" s="15" t="s">
        <v>77</v>
      </c>
      <c r="F2818">
        <v>13</v>
      </c>
      <c r="G2818">
        <v>26</v>
      </c>
      <c r="H2818">
        <v>123</v>
      </c>
      <c r="I2818" s="15" t="s">
        <v>2507</v>
      </c>
    </row>
    <row r="2819" spans="1:9" x14ac:dyDescent="0.25">
      <c r="A2819" s="1">
        <v>46116</v>
      </c>
      <c r="B2819">
        <v>18</v>
      </c>
      <c r="C2819" s="15" t="s">
        <v>72</v>
      </c>
      <c r="D2819" s="15" t="s">
        <v>73</v>
      </c>
      <c r="E2819" s="15" t="s">
        <v>110</v>
      </c>
      <c r="F2819">
        <v>12</v>
      </c>
      <c r="G2819">
        <v>6</v>
      </c>
      <c r="H2819">
        <v>121</v>
      </c>
      <c r="I2819" s="15" t="s">
        <v>2508</v>
      </c>
    </row>
    <row r="2820" spans="1:9" x14ac:dyDescent="0.25">
      <c r="A2820" s="1">
        <v>46116</v>
      </c>
      <c r="B2820">
        <v>19</v>
      </c>
      <c r="C2820" s="15" t="s">
        <v>393</v>
      </c>
      <c r="D2820" s="15" t="s">
        <v>394</v>
      </c>
      <c r="E2820" s="15" t="s">
        <v>48</v>
      </c>
      <c r="F2820">
        <v>4</v>
      </c>
      <c r="G2820">
        <v>3</v>
      </c>
      <c r="H2820">
        <v>121</v>
      </c>
      <c r="I2820" s="15" t="s">
        <v>2509</v>
      </c>
    </row>
    <row r="2821" spans="1:9" x14ac:dyDescent="0.25">
      <c r="A2821" s="1">
        <v>46116</v>
      </c>
      <c r="B2821">
        <v>20</v>
      </c>
      <c r="C2821" s="15" t="s">
        <v>224</v>
      </c>
      <c r="D2821" s="15" t="s">
        <v>225</v>
      </c>
      <c r="E2821" s="15" t="s">
        <v>81</v>
      </c>
      <c r="F2821">
        <v>18</v>
      </c>
      <c r="G2821">
        <v>6</v>
      </c>
      <c r="H2821">
        <v>115</v>
      </c>
      <c r="I2821" s="15" t="s">
        <v>2510</v>
      </c>
    </row>
    <row r="2822" spans="1:9" x14ac:dyDescent="0.25">
      <c r="A2822" s="1">
        <v>46116</v>
      </c>
      <c r="B2822">
        <v>21</v>
      </c>
      <c r="C2822" s="15" t="s">
        <v>174</v>
      </c>
      <c r="D2822" s="15" t="s">
        <v>175</v>
      </c>
      <c r="E2822" s="15" t="s">
        <v>96</v>
      </c>
      <c r="F2822">
        <v>15</v>
      </c>
      <c r="G2822">
        <v>8</v>
      </c>
      <c r="H2822">
        <v>114</v>
      </c>
      <c r="I2822" s="15" t="s">
        <v>2511</v>
      </c>
    </row>
    <row r="2823" spans="1:9" x14ac:dyDescent="0.25">
      <c r="A2823" s="1">
        <v>46116</v>
      </c>
      <c r="B2823">
        <v>22</v>
      </c>
      <c r="C2823" s="15" t="s">
        <v>2268</v>
      </c>
      <c r="D2823" s="15" t="s">
        <v>2269</v>
      </c>
      <c r="E2823" s="15" t="s">
        <v>63</v>
      </c>
      <c r="F2823">
        <v>1</v>
      </c>
      <c r="G2823">
        <v>28</v>
      </c>
      <c r="H2823">
        <v>109</v>
      </c>
      <c r="I2823" s="15" t="s">
        <v>2512</v>
      </c>
    </row>
    <row r="2824" spans="1:9" x14ac:dyDescent="0.25">
      <c r="A2824" s="1">
        <v>46116</v>
      </c>
      <c r="B2824">
        <v>23</v>
      </c>
      <c r="C2824" s="15" t="s">
        <v>1798</v>
      </c>
      <c r="D2824" s="15" t="s">
        <v>263</v>
      </c>
      <c r="E2824" s="15" t="s">
        <v>125</v>
      </c>
      <c r="F2824">
        <v>17</v>
      </c>
      <c r="G2824">
        <v>37</v>
      </c>
      <c r="H2824">
        <v>108</v>
      </c>
      <c r="I2824" s="15" t="s">
        <v>2513</v>
      </c>
    </row>
    <row r="2825" spans="1:9" x14ac:dyDescent="0.25">
      <c r="A2825" s="1">
        <v>46116</v>
      </c>
      <c r="B2825">
        <v>24</v>
      </c>
      <c r="C2825" s="15" t="s">
        <v>36</v>
      </c>
      <c r="D2825" s="15" t="s">
        <v>37</v>
      </c>
      <c r="E2825" s="15" t="s">
        <v>106</v>
      </c>
      <c r="F2825">
        <v>24</v>
      </c>
      <c r="G2825">
        <v>26</v>
      </c>
      <c r="H2825">
        <v>107</v>
      </c>
      <c r="I2825" s="15" t="s">
        <v>2514</v>
      </c>
    </row>
    <row r="2826" spans="1:9" x14ac:dyDescent="0.25">
      <c r="A2826" s="1">
        <v>46116</v>
      </c>
      <c r="B2826">
        <v>25</v>
      </c>
      <c r="C2826" s="15" t="s">
        <v>2121</v>
      </c>
      <c r="D2826" s="15" t="s">
        <v>323</v>
      </c>
      <c r="E2826" s="15" t="s">
        <v>22</v>
      </c>
      <c r="F2826">
        <v>25</v>
      </c>
      <c r="G2826">
        <v>1</v>
      </c>
      <c r="H2826">
        <v>99</v>
      </c>
      <c r="I2826" s="15" t="s">
        <v>2515</v>
      </c>
    </row>
    <row r="2827" spans="1:9" x14ac:dyDescent="0.25">
      <c r="A2827" s="1">
        <v>46116</v>
      </c>
      <c r="B2827">
        <v>26</v>
      </c>
      <c r="C2827" s="15" t="s">
        <v>136</v>
      </c>
      <c r="D2827" s="15" t="s">
        <v>137</v>
      </c>
      <c r="E2827" s="15" t="s">
        <v>130</v>
      </c>
      <c r="F2827">
        <v>24</v>
      </c>
      <c r="G2827">
        <v>7</v>
      </c>
      <c r="H2827">
        <v>93</v>
      </c>
      <c r="I2827" s="15" t="s">
        <v>2516</v>
      </c>
    </row>
    <row r="2828" spans="1:9" x14ac:dyDescent="0.25">
      <c r="A2828" s="1">
        <v>46116</v>
      </c>
      <c r="B2828">
        <v>27</v>
      </c>
      <c r="C2828" s="15" t="s">
        <v>1146</v>
      </c>
      <c r="D2828" s="15" t="s">
        <v>175</v>
      </c>
      <c r="E2828" s="15" t="s">
        <v>121</v>
      </c>
      <c r="F2828">
        <v>14</v>
      </c>
      <c r="G2828">
        <v>8</v>
      </c>
      <c r="H2828">
        <v>92</v>
      </c>
      <c r="I2828" s="15" t="s">
        <v>2517</v>
      </c>
    </row>
    <row r="2829" spans="1:9" x14ac:dyDescent="0.25">
      <c r="A2829" s="1">
        <v>46116</v>
      </c>
      <c r="B2829">
        <v>28</v>
      </c>
      <c r="C2829" s="15" t="s">
        <v>2518</v>
      </c>
      <c r="D2829" s="15" t="s">
        <v>2519</v>
      </c>
      <c r="E2829" s="15" t="s">
        <v>149</v>
      </c>
      <c r="F2829">
        <v>27</v>
      </c>
      <c r="G2829">
        <v>46</v>
      </c>
      <c r="H2829">
        <v>87</v>
      </c>
      <c r="I2829" s="15" t="s">
        <v>2520</v>
      </c>
    </row>
    <row r="2830" spans="1:9" x14ac:dyDescent="0.25">
      <c r="A2830" s="1">
        <v>46116</v>
      </c>
      <c r="B2830">
        <v>29</v>
      </c>
      <c r="C2830" s="15" t="s">
        <v>532</v>
      </c>
      <c r="D2830" s="15" t="s">
        <v>233</v>
      </c>
      <c r="E2830" s="15" t="s">
        <v>138</v>
      </c>
      <c r="F2830">
        <v>19</v>
      </c>
      <c r="G2830">
        <v>14</v>
      </c>
      <c r="H2830">
        <v>85</v>
      </c>
      <c r="I2830" s="15" t="s">
        <v>2521</v>
      </c>
    </row>
    <row r="2831" spans="1:9" x14ac:dyDescent="0.25">
      <c r="A2831" s="1">
        <v>46116</v>
      </c>
      <c r="B2831">
        <v>30</v>
      </c>
      <c r="C2831" s="15" t="s">
        <v>1672</v>
      </c>
      <c r="D2831" s="15" t="s">
        <v>457</v>
      </c>
      <c r="E2831" s="15" t="s">
        <v>145</v>
      </c>
      <c r="F2831">
        <v>30</v>
      </c>
      <c r="G2831">
        <v>26</v>
      </c>
      <c r="H2831">
        <v>84</v>
      </c>
      <c r="I2831" s="15" t="s">
        <v>2522</v>
      </c>
    </row>
    <row r="2832" spans="1:9" x14ac:dyDescent="0.25">
      <c r="A2832" s="1">
        <v>46116</v>
      </c>
      <c r="B2832">
        <v>31</v>
      </c>
      <c r="C2832" s="15" t="s">
        <v>2051</v>
      </c>
      <c r="D2832" s="15" t="s">
        <v>73</v>
      </c>
      <c r="E2832" s="15" t="s">
        <v>217</v>
      </c>
      <c r="F2832">
        <v>31</v>
      </c>
      <c r="G2832">
        <v>22</v>
      </c>
      <c r="H2832">
        <v>82</v>
      </c>
      <c r="I2832" s="15" t="s">
        <v>2523</v>
      </c>
    </row>
    <row r="2833" spans="1:9" x14ac:dyDescent="0.25">
      <c r="A2833" s="1">
        <v>46116</v>
      </c>
      <c r="B2833">
        <v>32</v>
      </c>
      <c r="C2833" s="15" t="s">
        <v>854</v>
      </c>
      <c r="D2833" s="15" t="s">
        <v>105</v>
      </c>
      <c r="E2833" s="15" t="s">
        <v>188</v>
      </c>
      <c r="F2833">
        <v>32</v>
      </c>
      <c r="G2833">
        <v>5</v>
      </c>
      <c r="H2833">
        <v>81</v>
      </c>
      <c r="I2833" s="15" t="s">
        <v>2524</v>
      </c>
    </row>
    <row r="2834" spans="1:9" x14ac:dyDescent="0.25">
      <c r="A2834" s="1">
        <v>46116</v>
      </c>
      <c r="B2834">
        <v>33</v>
      </c>
      <c r="C2834" s="15" t="s">
        <v>398</v>
      </c>
      <c r="D2834" s="15" t="s">
        <v>399</v>
      </c>
      <c r="E2834" s="15" t="s">
        <v>479</v>
      </c>
      <c r="F2834">
        <v>21</v>
      </c>
      <c r="G2834">
        <v>4</v>
      </c>
      <c r="H2834">
        <v>78</v>
      </c>
      <c r="I2834" s="15" t="s">
        <v>2525</v>
      </c>
    </row>
    <row r="2835" spans="1:9" x14ac:dyDescent="0.25">
      <c r="A2835" s="1">
        <v>46116</v>
      </c>
      <c r="B2835">
        <v>34</v>
      </c>
      <c r="C2835" s="15" t="s">
        <v>1727</v>
      </c>
      <c r="D2835" s="15" t="s">
        <v>317</v>
      </c>
      <c r="E2835" s="15" t="s">
        <v>385</v>
      </c>
      <c r="F2835">
        <v>12</v>
      </c>
      <c r="G2835">
        <v>13</v>
      </c>
      <c r="H2835">
        <v>78</v>
      </c>
      <c r="I2835" s="15" t="s">
        <v>2526</v>
      </c>
    </row>
    <row r="2836" spans="1:9" x14ac:dyDescent="0.25">
      <c r="A2836" s="1">
        <v>46116</v>
      </c>
      <c r="B2836">
        <v>35</v>
      </c>
      <c r="C2836" s="15" t="s">
        <v>2232</v>
      </c>
      <c r="D2836" s="15" t="s">
        <v>323</v>
      </c>
      <c r="E2836" s="15" t="s">
        <v>22</v>
      </c>
      <c r="F2836">
        <v>35</v>
      </c>
      <c r="G2836">
        <v>1</v>
      </c>
      <c r="H2836">
        <v>78</v>
      </c>
      <c r="I2836" s="15" t="s">
        <v>2527</v>
      </c>
    </row>
    <row r="2837" spans="1:9" x14ac:dyDescent="0.25">
      <c r="A2837" s="1">
        <v>46116</v>
      </c>
      <c r="B2837">
        <v>36</v>
      </c>
      <c r="C2837" s="15" t="s">
        <v>2349</v>
      </c>
      <c r="D2837" s="15" t="s">
        <v>323</v>
      </c>
      <c r="E2837" s="15" t="s">
        <v>22</v>
      </c>
      <c r="F2837">
        <v>36</v>
      </c>
      <c r="G2837">
        <v>1</v>
      </c>
      <c r="H2837">
        <v>76</v>
      </c>
      <c r="I2837" s="15" t="s">
        <v>2528</v>
      </c>
    </row>
    <row r="2838" spans="1:9" x14ac:dyDescent="0.25">
      <c r="A2838" s="1">
        <v>46116</v>
      </c>
      <c r="B2838">
        <v>37</v>
      </c>
      <c r="C2838" s="15" t="s">
        <v>912</v>
      </c>
      <c r="D2838" s="15" t="s">
        <v>156</v>
      </c>
      <c r="E2838" s="15" t="s">
        <v>142</v>
      </c>
      <c r="F2838">
        <v>6</v>
      </c>
      <c r="G2838">
        <v>8</v>
      </c>
      <c r="H2838">
        <v>76</v>
      </c>
      <c r="I2838" s="15" t="s">
        <v>2529</v>
      </c>
    </row>
    <row r="2839" spans="1:9" x14ac:dyDescent="0.25">
      <c r="A2839" s="1">
        <v>46116</v>
      </c>
      <c r="B2839">
        <v>38</v>
      </c>
      <c r="C2839" s="15" t="s">
        <v>803</v>
      </c>
      <c r="D2839" s="15" t="s">
        <v>299</v>
      </c>
      <c r="E2839" s="15" t="s">
        <v>256</v>
      </c>
      <c r="F2839">
        <v>38</v>
      </c>
      <c r="G2839">
        <v>8</v>
      </c>
      <c r="H2839">
        <v>75</v>
      </c>
      <c r="I2839" s="15" t="s">
        <v>2530</v>
      </c>
    </row>
    <row r="2840" spans="1:9" x14ac:dyDescent="0.25">
      <c r="A2840" s="1">
        <v>46116</v>
      </c>
      <c r="B2840">
        <v>39</v>
      </c>
      <c r="C2840" s="15" t="s">
        <v>2238</v>
      </c>
      <c r="D2840" s="15" t="s">
        <v>394</v>
      </c>
      <c r="E2840" s="15" t="s">
        <v>102</v>
      </c>
      <c r="F2840">
        <v>1</v>
      </c>
      <c r="G2840">
        <v>9</v>
      </c>
      <c r="H2840">
        <v>75</v>
      </c>
      <c r="I2840" s="15" t="s">
        <v>2531</v>
      </c>
    </row>
    <row r="2841" spans="1:9" x14ac:dyDescent="0.25">
      <c r="A2841" s="1">
        <v>46116</v>
      </c>
      <c r="B2841">
        <v>40</v>
      </c>
      <c r="C2841" s="15" t="s">
        <v>1245</v>
      </c>
      <c r="D2841" s="15" t="s">
        <v>1246</v>
      </c>
      <c r="E2841" s="15" t="s">
        <v>388</v>
      </c>
      <c r="F2841">
        <v>36</v>
      </c>
      <c r="G2841">
        <v>9</v>
      </c>
      <c r="H2841">
        <v>74</v>
      </c>
      <c r="I2841" s="15" t="s">
        <v>2532</v>
      </c>
    </row>
    <row r="2842" spans="1:9" x14ac:dyDescent="0.25">
      <c r="A2842" s="1">
        <v>46116</v>
      </c>
      <c r="B2842">
        <v>41</v>
      </c>
      <c r="C2842" s="15" t="s">
        <v>478</v>
      </c>
      <c r="D2842" s="15" t="s">
        <v>323</v>
      </c>
      <c r="E2842" s="15" t="s">
        <v>22</v>
      </c>
      <c r="F2842">
        <v>41</v>
      </c>
      <c r="G2842">
        <v>1</v>
      </c>
      <c r="H2842">
        <v>74</v>
      </c>
      <c r="I2842" s="15" t="s">
        <v>2533</v>
      </c>
    </row>
    <row r="2843" spans="1:9" x14ac:dyDescent="0.25">
      <c r="A2843" s="1">
        <v>46116</v>
      </c>
      <c r="B2843">
        <v>42</v>
      </c>
      <c r="C2843" s="15" t="s">
        <v>1075</v>
      </c>
      <c r="D2843" s="15" t="s">
        <v>156</v>
      </c>
      <c r="E2843" s="15" t="s">
        <v>114</v>
      </c>
      <c r="F2843">
        <v>20</v>
      </c>
      <c r="G2843">
        <v>2</v>
      </c>
      <c r="H2843">
        <v>72</v>
      </c>
      <c r="I2843" s="15" t="s">
        <v>2534</v>
      </c>
    </row>
    <row r="2844" spans="1:9" x14ac:dyDescent="0.25">
      <c r="A2844" s="1">
        <v>46116</v>
      </c>
      <c r="B2844">
        <v>43</v>
      </c>
      <c r="C2844" s="15" t="s">
        <v>2535</v>
      </c>
      <c r="D2844" s="15" t="s">
        <v>2536</v>
      </c>
      <c r="E2844" s="15" t="s">
        <v>157</v>
      </c>
      <c r="F2844">
        <v>3</v>
      </c>
      <c r="G2844">
        <v>26</v>
      </c>
      <c r="H2844">
        <v>71</v>
      </c>
      <c r="I2844" s="15" t="s">
        <v>2537</v>
      </c>
    </row>
    <row r="2845" spans="1:9" x14ac:dyDescent="0.25">
      <c r="A2845" s="1">
        <v>46116</v>
      </c>
      <c r="B2845">
        <v>44</v>
      </c>
      <c r="C2845" s="15" t="s">
        <v>1233</v>
      </c>
      <c r="D2845" s="15" t="s">
        <v>69</v>
      </c>
      <c r="E2845" s="15" t="s">
        <v>164</v>
      </c>
      <c r="F2845">
        <v>36</v>
      </c>
      <c r="G2845">
        <v>15</v>
      </c>
      <c r="H2845">
        <v>71</v>
      </c>
      <c r="I2845" s="15" t="s">
        <v>2538</v>
      </c>
    </row>
    <row r="2846" spans="1:9" x14ac:dyDescent="0.25">
      <c r="A2846" s="1">
        <v>46116</v>
      </c>
      <c r="B2846">
        <v>45</v>
      </c>
      <c r="C2846" s="15" t="s">
        <v>406</v>
      </c>
      <c r="D2846" s="15" t="s">
        <v>407</v>
      </c>
      <c r="E2846" s="15" t="s">
        <v>226</v>
      </c>
      <c r="F2846">
        <v>45</v>
      </c>
      <c r="G2846">
        <v>8</v>
      </c>
      <c r="H2846">
        <v>71</v>
      </c>
      <c r="I2846" s="15" t="s">
        <v>2539</v>
      </c>
    </row>
    <row r="2847" spans="1:9" x14ac:dyDescent="0.25">
      <c r="A2847" s="1">
        <v>46116</v>
      </c>
      <c r="B2847">
        <v>46</v>
      </c>
      <c r="C2847" s="15" t="s">
        <v>221</v>
      </c>
      <c r="D2847" s="15" t="s">
        <v>73</v>
      </c>
      <c r="E2847" s="15" t="s">
        <v>22</v>
      </c>
      <c r="F2847">
        <v>46</v>
      </c>
      <c r="G2847">
        <v>1</v>
      </c>
      <c r="H2847">
        <v>70</v>
      </c>
      <c r="I2847" s="15" t="s">
        <v>2540</v>
      </c>
    </row>
    <row r="2848" spans="1:9" x14ac:dyDescent="0.25">
      <c r="A2848" s="1">
        <v>46116</v>
      </c>
      <c r="B2848">
        <v>47</v>
      </c>
      <c r="C2848" s="15" t="s">
        <v>2464</v>
      </c>
      <c r="D2848" s="15" t="s">
        <v>323</v>
      </c>
      <c r="E2848" s="15" t="s">
        <v>22</v>
      </c>
      <c r="F2848">
        <v>47</v>
      </c>
      <c r="G2848">
        <v>1</v>
      </c>
      <c r="H2848">
        <v>69</v>
      </c>
      <c r="I2848" s="15" t="s">
        <v>2541</v>
      </c>
    </row>
    <row r="2849" spans="1:9" x14ac:dyDescent="0.25">
      <c r="A2849" s="1">
        <v>46116</v>
      </c>
      <c r="B2849">
        <v>48</v>
      </c>
      <c r="C2849" s="15" t="s">
        <v>434</v>
      </c>
      <c r="D2849" s="15" t="s">
        <v>435</v>
      </c>
      <c r="E2849" s="15" t="s">
        <v>203</v>
      </c>
      <c r="F2849">
        <v>45</v>
      </c>
      <c r="G2849">
        <v>2</v>
      </c>
      <c r="H2849">
        <v>68</v>
      </c>
      <c r="I2849" s="15" t="s">
        <v>2542</v>
      </c>
    </row>
    <row r="2850" spans="1:9" x14ac:dyDescent="0.25">
      <c r="A2850" s="1">
        <v>46116</v>
      </c>
      <c r="B2850">
        <v>49</v>
      </c>
      <c r="C2850" s="15" t="s">
        <v>68</v>
      </c>
      <c r="D2850" s="15" t="s">
        <v>69</v>
      </c>
      <c r="E2850" s="15" t="s">
        <v>184</v>
      </c>
      <c r="F2850">
        <v>39</v>
      </c>
      <c r="G2850">
        <v>10</v>
      </c>
      <c r="H2850">
        <v>68</v>
      </c>
      <c r="I2850" s="15" t="s">
        <v>2543</v>
      </c>
    </row>
    <row r="2851" spans="1:9" x14ac:dyDescent="0.25">
      <c r="A2851" s="1">
        <v>46116</v>
      </c>
      <c r="B2851">
        <v>50</v>
      </c>
      <c r="C2851" s="15" t="s">
        <v>19</v>
      </c>
      <c r="D2851" s="15" t="s">
        <v>323</v>
      </c>
      <c r="E2851" s="15" t="s">
        <v>22</v>
      </c>
      <c r="F2851">
        <v>50</v>
      </c>
      <c r="G2851">
        <v>1</v>
      </c>
      <c r="H2851">
        <v>67</v>
      </c>
      <c r="I2851" s="15" t="s">
        <v>2544</v>
      </c>
    </row>
    <row r="2852" spans="1:9" x14ac:dyDescent="0.25">
      <c r="A2852" s="1">
        <v>46116</v>
      </c>
      <c r="B2852">
        <v>51</v>
      </c>
      <c r="C2852" s="15" t="s">
        <v>1459</v>
      </c>
      <c r="D2852" s="15" t="s">
        <v>503</v>
      </c>
      <c r="E2852" s="15" t="s">
        <v>195</v>
      </c>
      <c r="F2852">
        <v>44</v>
      </c>
      <c r="G2852">
        <v>13</v>
      </c>
      <c r="H2852">
        <v>65</v>
      </c>
      <c r="I2852" s="15" t="s">
        <v>2545</v>
      </c>
    </row>
    <row r="2853" spans="1:9" x14ac:dyDescent="0.25">
      <c r="A2853" s="1">
        <v>46116</v>
      </c>
      <c r="B2853">
        <v>52</v>
      </c>
      <c r="C2853" s="15" t="s">
        <v>2481</v>
      </c>
      <c r="D2853" s="15" t="s">
        <v>323</v>
      </c>
      <c r="E2853" s="15" t="s">
        <v>22</v>
      </c>
      <c r="F2853">
        <v>52</v>
      </c>
      <c r="G2853">
        <v>1</v>
      </c>
      <c r="H2853">
        <v>65</v>
      </c>
      <c r="I2853" s="15" t="s">
        <v>2546</v>
      </c>
    </row>
    <row r="2854" spans="1:9" x14ac:dyDescent="0.25">
      <c r="A2854" s="1">
        <v>46116</v>
      </c>
      <c r="B2854">
        <v>53</v>
      </c>
      <c r="C2854" s="15" t="s">
        <v>2473</v>
      </c>
      <c r="D2854" s="15" t="s">
        <v>323</v>
      </c>
      <c r="E2854" s="15" t="s">
        <v>22</v>
      </c>
      <c r="F2854">
        <v>53</v>
      </c>
      <c r="G2854">
        <v>1</v>
      </c>
      <c r="H2854">
        <v>63</v>
      </c>
      <c r="I2854" s="15" t="s">
        <v>2547</v>
      </c>
    </row>
    <row r="2855" spans="1:9" x14ac:dyDescent="0.25">
      <c r="A2855" s="1">
        <v>46116</v>
      </c>
      <c r="B2855">
        <v>54</v>
      </c>
      <c r="C2855" s="15" t="s">
        <v>288</v>
      </c>
      <c r="D2855" s="15" t="s">
        <v>289</v>
      </c>
      <c r="E2855" s="15" t="s">
        <v>415</v>
      </c>
      <c r="F2855">
        <v>31</v>
      </c>
      <c r="G2855">
        <v>8</v>
      </c>
      <c r="H2855">
        <v>62</v>
      </c>
      <c r="I2855" s="15" t="s">
        <v>2548</v>
      </c>
    </row>
    <row r="2856" spans="1:9" x14ac:dyDescent="0.25">
      <c r="A2856" s="1">
        <v>46116</v>
      </c>
      <c r="B2856">
        <v>55</v>
      </c>
      <c r="C2856" s="15" t="s">
        <v>144</v>
      </c>
      <c r="D2856" s="15" t="s">
        <v>10</v>
      </c>
      <c r="E2856" s="15" t="s">
        <v>22</v>
      </c>
      <c r="F2856">
        <v>55</v>
      </c>
      <c r="G2856">
        <v>1</v>
      </c>
      <c r="H2856">
        <v>61</v>
      </c>
      <c r="I2856" s="15" t="s">
        <v>2549</v>
      </c>
    </row>
    <row r="2857" spans="1:9" x14ac:dyDescent="0.25">
      <c r="A2857" s="1">
        <v>46116</v>
      </c>
      <c r="B2857">
        <v>56</v>
      </c>
      <c r="C2857" s="15" t="s">
        <v>2478</v>
      </c>
      <c r="D2857" s="15" t="s">
        <v>323</v>
      </c>
      <c r="E2857" s="15" t="s">
        <v>22</v>
      </c>
      <c r="F2857">
        <v>56</v>
      </c>
      <c r="G2857">
        <v>1</v>
      </c>
      <c r="H2857">
        <v>61</v>
      </c>
      <c r="I2857" s="15" t="s">
        <v>2550</v>
      </c>
    </row>
    <row r="2858" spans="1:9" x14ac:dyDescent="0.25">
      <c r="A2858" s="1">
        <v>46116</v>
      </c>
      <c r="B2858">
        <v>57</v>
      </c>
      <c r="C2858" s="15" t="s">
        <v>212</v>
      </c>
      <c r="D2858" s="15" t="s">
        <v>213</v>
      </c>
      <c r="E2858" s="15" t="s">
        <v>260</v>
      </c>
      <c r="F2858">
        <v>53</v>
      </c>
      <c r="G2858">
        <v>8</v>
      </c>
      <c r="H2858">
        <v>60</v>
      </c>
      <c r="I2858" s="15" t="s">
        <v>2551</v>
      </c>
    </row>
    <row r="2859" spans="1:9" x14ac:dyDescent="0.25">
      <c r="A2859" s="1">
        <v>46116</v>
      </c>
      <c r="B2859">
        <v>58</v>
      </c>
      <c r="C2859" s="15" t="s">
        <v>1946</v>
      </c>
      <c r="D2859" s="15" t="s">
        <v>237</v>
      </c>
      <c r="E2859" s="15" t="s">
        <v>278</v>
      </c>
      <c r="F2859">
        <v>17</v>
      </c>
      <c r="G2859">
        <v>28</v>
      </c>
      <c r="H2859">
        <v>60</v>
      </c>
      <c r="I2859" s="15" t="s">
        <v>2552</v>
      </c>
    </row>
    <row r="2860" spans="1:9" x14ac:dyDescent="0.25">
      <c r="A2860" s="1">
        <v>46116</v>
      </c>
      <c r="B2860">
        <v>59</v>
      </c>
      <c r="C2860" s="15" t="s">
        <v>2085</v>
      </c>
      <c r="D2860" s="15" t="s">
        <v>2086</v>
      </c>
      <c r="E2860" s="15" t="s">
        <v>153</v>
      </c>
      <c r="F2860">
        <v>43</v>
      </c>
      <c r="G2860">
        <v>15</v>
      </c>
      <c r="H2860">
        <v>57</v>
      </c>
      <c r="I2860" s="15" t="s">
        <v>2553</v>
      </c>
    </row>
    <row r="2861" spans="1:9" x14ac:dyDescent="0.25">
      <c r="A2861" s="1">
        <v>46116</v>
      </c>
      <c r="B2861">
        <v>60</v>
      </c>
      <c r="C2861" s="15" t="s">
        <v>1144</v>
      </c>
      <c r="D2861" s="15" t="s">
        <v>10</v>
      </c>
      <c r="E2861" s="15" t="s">
        <v>234</v>
      </c>
      <c r="F2861">
        <v>37</v>
      </c>
      <c r="G2861">
        <v>8</v>
      </c>
      <c r="H2861">
        <v>56</v>
      </c>
      <c r="I2861" s="15" t="s">
        <v>2554</v>
      </c>
    </row>
    <row r="2862" spans="1:9" x14ac:dyDescent="0.25">
      <c r="A2862" s="1">
        <v>46116</v>
      </c>
      <c r="B2862">
        <v>61</v>
      </c>
      <c r="C2862" s="15" t="s">
        <v>2555</v>
      </c>
      <c r="D2862" s="15" t="s">
        <v>323</v>
      </c>
      <c r="E2862" s="15" t="s">
        <v>22</v>
      </c>
      <c r="F2862">
        <v>61</v>
      </c>
      <c r="G2862">
        <v>1</v>
      </c>
      <c r="H2862">
        <v>56</v>
      </c>
      <c r="I2862" s="15" t="s">
        <v>2556</v>
      </c>
    </row>
    <row r="2863" spans="1:9" x14ac:dyDescent="0.25">
      <c r="A2863" s="1">
        <v>46116</v>
      </c>
      <c r="B2863">
        <v>62</v>
      </c>
      <c r="C2863" s="15" t="s">
        <v>2234</v>
      </c>
      <c r="D2863" s="15" t="s">
        <v>233</v>
      </c>
      <c r="E2863" s="15" t="s">
        <v>210</v>
      </c>
      <c r="F2863">
        <v>43</v>
      </c>
      <c r="G2863">
        <v>2</v>
      </c>
      <c r="H2863">
        <v>55</v>
      </c>
      <c r="I2863" s="15" t="s">
        <v>2557</v>
      </c>
    </row>
    <row r="2864" spans="1:9" x14ac:dyDescent="0.25">
      <c r="A2864" s="1">
        <v>46116</v>
      </c>
      <c r="B2864">
        <v>63</v>
      </c>
      <c r="C2864" s="15" t="s">
        <v>2558</v>
      </c>
      <c r="D2864" s="15" t="s">
        <v>323</v>
      </c>
      <c r="E2864" s="15" t="s">
        <v>22</v>
      </c>
      <c r="F2864">
        <v>63</v>
      </c>
      <c r="G2864">
        <v>1</v>
      </c>
      <c r="H2864">
        <v>55</v>
      </c>
      <c r="I2864" s="15" t="s">
        <v>2559</v>
      </c>
    </row>
    <row r="2865" spans="1:9" x14ac:dyDescent="0.25">
      <c r="A2865" s="1">
        <v>46116</v>
      </c>
      <c r="B2865">
        <v>64</v>
      </c>
      <c r="C2865" s="15" t="s">
        <v>2337</v>
      </c>
      <c r="D2865" s="15" t="s">
        <v>394</v>
      </c>
      <c r="E2865" s="15" t="s">
        <v>180</v>
      </c>
      <c r="F2865">
        <v>18</v>
      </c>
      <c r="G2865">
        <v>3</v>
      </c>
      <c r="H2865">
        <v>53</v>
      </c>
      <c r="I2865" s="15" t="s">
        <v>2560</v>
      </c>
    </row>
    <row r="2866" spans="1:9" x14ac:dyDescent="0.25">
      <c r="A2866" s="1">
        <v>46116</v>
      </c>
      <c r="B2866">
        <v>65</v>
      </c>
      <c r="C2866" s="15" t="s">
        <v>1613</v>
      </c>
      <c r="D2866" s="15" t="s">
        <v>25</v>
      </c>
      <c r="E2866" s="15" t="s">
        <v>207</v>
      </c>
      <c r="F2866">
        <v>3</v>
      </c>
      <c r="G2866">
        <v>21</v>
      </c>
      <c r="H2866">
        <v>52</v>
      </c>
      <c r="I2866" s="15" t="s">
        <v>2561</v>
      </c>
    </row>
    <row r="2867" spans="1:9" x14ac:dyDescent="0.25">
      <c r="A2867" s="1">
        <v>46116</v>
      </c>
      <c r="B2867">
        <v>66</v>
      </c>
      <c r="C2867" s="15" t="s">
        <v>1701</v>
      </c>
      <c r="D2867" s="15" t="s">
        <v>1702</v>
      </c>
      <c r="E2867" s="15" t="s">
        <v>214</v>
      </c>
      <c r="F2867">
        <v>8</v>
      </c>
      <c r="G2867">
        <v>41</v>
      </c>
      <c r="H2867">
        <v>51</v>
      </c>
      <c r="I2867" s="15" t="s">
        <v>2562</v>
      </c>
    </row>
    <row r="2868" spans="1:9" x14ac:dyDescent="0.25">
      <c r="A2868" s="1">
        <v>46116</v>
      </c>
      <c r="B2868">
        <v>67</v>
      </c>
      <c r="C2868" s="15" t="s">
        <v>339</v>
      </c>
      <c r="D2868" s="15" t="s">
        <v>340</v>
      </c>
      <c r="E2868" s="15" t="s">
        <v>427</v>
      </c>
      <c r="F2868">
        <v>64</v>
      </c>
      <c r="G2868">
        <v>3</v>
      </c>
      <c r="H2868">
        <v>50</v>
      </c>
      <c r="I2868" s="15" t="s">
        <v>2563</v>
      </c>
    </row>
    <row r="2869" spans="1:9" x14ac:dyDescent="0.25">
      <c r="A2869" s="1">
        <v>46116</v>
      </c>
      <c r="B2869">
        <v>68</v>
      </c>
      <c r="C2869" s="15" t="s">
        <v>2564</v>
      </c>
      <c r="D2869" s="15" t="s">
        <v>323</v>
      </c>
      <c r="E2869" s="15" t="s">
        <v>22</v>
      </c>
      <c r="F2869">
        <v>68</v>
      </c>
      <c r="G2869">
        <v>1</v>
      </c>
      <c r="H2869">
        <v>49</v>
      </c>
      <c r="I2869" s="15" t="s">
        <v>2565</v>
      </c>
    </row>
    <row r="2870" spans="1:9" x14ac:dyDescent="0.25">
      <c r="A2870" s="1">
        <v>46116</v>
      </c>
      <c r="B2870">
        <v>69</v>
      </c>
      <c r="C2870" s="15" t="s">
        <v>2487</v>
      </c>
      <c r="D2870" s="15" t="s">
        <v>394</v>
      </c>
      <c r="E2870" s="15" t="s">
        <v>418</v>
      </c>
      <c r="F2870">
        <v>17</v>
      </c>
      <c r="G2870">
        <v>3</v>
      </c>
      <c r="H2870">
        <v>48</v>
      </c>
      <c r="I2870" s="15" t="s">
        <v>2566</v>
      </c>
    </row>
    <row r="2871" spans="1:9" x14ac:dyDescent="0.25">
      <c r="A2871" s="1">
        <v>46116</v>
      </c>
      <c r="B2871">
        <v>70</v>
      </c>
      <c r="C2871" s="15" t="s">
        <v>2567</v>
      </c>
      <c r="D2871" s="15" t="s">
        <v>394</v>
      </c>
      <c r="E2871" s="15" t="s">
        <v>168</v>
      </c>
      <c r="F2871">
        <v>15</v>
      </c>
      <c r="G2871">
        <v>3</v>
      </c>
      <c r="H2871">
        <v>48</v>
      </c>
      <c r="I2871" s="15" t="s">
        <v>2568</v>
      </c>
    </row>
    <row r="2872" spans="1:9" x14ac:dyDescent="0.25">
      <c r="A2872" s="1">
        <v>46116</v>
      </c>
      <c r="B2872">
        <v>71</v>
      </c>
      <c r="C2872" s="15" t="s">
        <v>2222</v>
      </c>
      <c r="D2872" s="15" t="s">
        <v>2223</v>
      </c>
      <c r="E2872" s="15" t="s">
        <v>286</v>
      </c>
      <c r="F2872">
        <v>65</v>
      </c>
      <c r="G2872">
        <v>8</v>
      </c>
      <c r="H2872">
        <v>47</v>
      </c>
      <c r="I2872" s="15" t="s">
        <v>2569</v>
      </c>
    </row>
    <row r="2873" spans="1:9" x14ac:dyDescent="0.25">
      <c r="A2873" s="1">
        <v>46116</v>
      </c>
      <c r="B2873">
        <v>72</v>
      </c>
      <c r="C2873" s="15" t="s">
        <v>907</v>
      </c>
      <c r="D2873" s="15" t="s">
        <v>908</v>
      </c>
      <c r="E2873" s="15" t="s">
        <v>238</v>
      </c>
      <c r="F2873">
        <v>32</v>
      </c>
      <c r="G2873">
        <v>17</v>
      </c>
      <c r="H2873">
        <v>47</v>
      </c>
      <c r="I2873" s="15" t="s">
        <v>2570</v>
      </c>
    </row>
    <row r="2874" spans="1:9" x14ac:dyDescent="0.25">
      <c r="A2874" s="1">
        <v>46116</v>
      </c>
      <c r="B2874">
        <v>73</v>
      </c>
      <c r="C2874" s="15" t="s">
        <v>860</v>
      </c>
      <c r="D2874" s="15" t="s">
        <v>861</v>
      </c>
      <c r="E2874" s="15" t="s">
        <v>271</v>
      </c>
      <c r="F2874">
        <v>69</v>
      </c>
      <c r="G2874">
        <v>4</v>
      </c>
      <c r="H2874">
        <v>46</v>
      </c>
      <c r="I2874" s="15" t="s">
        <v>2571</v>
      </c>
    </row>
    <row r="2875" spans="1:9" x14ac:dyDescent="0.25">
      <c r="A2875" s="1">
        <v>46116</v>
      </c>
      <c r="B2875">
        <v>74</v>
      </c>
      <c r="C2875" s="15" t="s">
        <v>2072</v>
      </c>
      <c r="D2875" s="15" t="s">
        <v>2073</v>
      </c>
      <c r="E2875" s="15" t="s">
        <v>282</v>
      </c>
      <c r="F2875">
        <v>66</v>
      </c>
      <c r="G2875">
        <v>4</v>
      </c>
      <c r="H2875">
        <v>46</v>
      </c>
      <c r="I2875" s="15" t="s">
        <v>2572</v>
      </c>
    </row>
    <row r="2876" spans="1:9" x14ac:dyDescent="0.25">
      <c r="A2876" s="1">
        <v>46116</v>
      </c>
      <c r="B2876">
        <v>75</v>
      </c>
      <c r="C2876" s="15" t="s">
        <v>2315</v>
      </c>
      <c r="D2876" s="15" t="s">
        <v>2316</v>
      </c>
      <c r="E2876" s="15" t="s">
        <v>296</v>
      </c>
      <c r="F2876">
        <v>71</v>
      </c>
      <c r="G2876">
        <v>6</v>
      </c>
      <c r="H2876">
        <v>44</v>
      </c>
      <c r="I2876" s="15" t="s">
        <v>2573</v>
      </c>
    </row>
    <row r="2877" spans="1:9" x14ac:dyDescent="0.25">
      <c r="A2877" s="1">
        <v>46116</v>
      </c>
      <c r="B2877">
        <v>76</v>
      </c>
      <c r="C2877" s="15" t="s">
        <v>2327</v>
      </c>
      <c r="D2877" s="15" t="s">
        <v>2328</v>
      </c>
      <c r="E2877" s="15" t="s">
        <v>267</v>
      </c>
      <c r="F2877">
        <v>72</v>
      </c>
      <c r="G2877">
        <v>10</v>
      </c>
      <c r="H2877">
        <v>43</v>
      </c>
      <c r="I2877" s="15" t="s">
        <v>2574</v>
      </c>
    </row>
    <row r="2878" spans="1:9" x14ac:dyDescent="0.25">
      <c r="A2878" s="1">
        <v>46116</v>
      </c>
      <c r="B2878">
        <v>77</v>
      </c>
      <c r="C2878" s="15" t="s">
        <v>2575</v>
      </c>
      <c r="D2878" s="15" t="s">
        <v>457</v>
      </c>
      <c r="E2878" s="15" t="s">
        <v>290</v>
      </c>
      <c r="F2878">
        <v>12</v>
      </c>
      <c r="G2878">
        <v>20</v>
      </c>
      <c r="H2878">
        <v>41</v>
      </c>
      <c r="I2878" s="15" t="s">
        <v>2576</v>
      </c>
    </row>
    <row r="2879" spans="1:9" x14ac:dyDescent="0.25">
      <c r="A2879" s="1">
        <v>46116</v>
      </c>
      <c r="B2879">
        <v>78</v>
      </c>
      <c r="C2879" s="15" t="s">
        <v>248</v>
      </c>
      <c r="D2879" s="15" t="s">
        <v>249</v>
      </c>
      <c r="E2879" s="15" t="s">
        <v>320</v>
      </c>
      <c r="F2879">
        <v>77</v>
      </c>
      <c r="G2879">
        <v>2</v>
      </c>
      <c r="H2879">
        <v>41</v>
      </c>
      <c r="I2879" s="15" t="s">
        <v>2577</v>
      </c>
    </row>
    <row r="2880" spans="1:9" x14ac:dyDescent="0.25">
      <c r="A2880" s="1">
        <v>46116</v>
      </c>
      <c r="B2880">
        <v>79</v>
      </c>
      <c r="C2880" s="15" t="s">
        <v>2335</v>
      </c>
      <c r="D2880" s="15" t="s">
        <v>2119</v>
      </c>
      <c r="E2880" s="15" t="s">
        <v>250</v>
      </c>
      <c r="F2880">
        <v>25</v>
      </c>
      <c r="G2880">
        <v>11</v>
      </c>
      <c r="H2880">
        <v>41</v>
      </c>
      <c r="I2880" s="15" t="s">
        <v>2578</v>
      </c>
    </row>
    <row r="2881" spans="1:9" x14ac:dyDescent="0.25">
      <c r="A2881" s="1">
        <v>46116</v>
      </c>
      <c r="B2881">
        <v>80</v>
      </c>
      <c r="C2881" s="15" t="s">
        <v>1371</v>
      </c>
      <c r="D2881" s="15" t="s">
        <v>187</v>
      </c>
      <c r="E2881" s="15" t="s">
        <v>242</v>
      </c>
      <c r="F2881">
        <v>55</v>
      </c>
      <c r="G2881">
        <v>2</v>
      </c>
      <c r="H2881">
        <v>40</v>
      </c>
      <c r="I2881" s="15" t="s">
        <v>2579</v>
      </c>
    </row>
    <row r="2882" spans="1:9" x14ac:dyDescent="0.25">
      <c r="A2882" s="1">
        <v>46116</v>
      </c>
      <c r="B2882">
        <v>81</v>
      </c>
      <c r="C2882" s="15" t="s">
        <v>2123</v>
      </c>
      <c r="D2882" s="15" t="s">
        <v>2124</v>
      </c>
      <c r="E2882" s="15" t="s">
        <v>310</v>
      </c>
      <c r="F2882">
        <v>73</v>
      </c>
      <c r="G2882">
        <v>7</v>
      </c>
      <c r="H2882">
        <v>40</v>
      </c>
      <c r="I2882" s="15" t="s">
        <v>2580</v>
      </c>
    </row>
    <row r="2883" spans="1:9" x14ac:dyDescent="0.25">
      <c r="A2883" s="1">
        <v>46116</v>
      </c>
      <c r="B2883">
        <v>82</v>
      </c>
      <c r="C2883" s="15" t="s">
        <v>2359</v>
      </c>
      <c r="D2883" s="15" t="s">
        <v>2360</v>
      </c>
      <c r="E2883" s="15" t="s">
        <v>22</v>
      </c>
      <c r="F2883">
        <v>82</v>
      </c>
      <c r="G2883">
        <v>1</v>
      </c>
      <c r="H2883">
        <v>39</v>
      </c>
      <c r="I2883" s="15" t="s">
        <v>2581</v>
      </c>
    </row>
    <row r="2884" spans="1:9" x14ac:dyDescent="0.25">
      <c r="A2884" s="1">
        <v>46116</v>
      </c>
      <c r="B2884">
        <v>83</v>
      </c>
      <c r="C2884" s="15" t="s">
        <v>2111</v>
      </c>
      <c r="D2884" s="15" t="s">
        <v>2112</v>
      </c>
      <c r="E2884" s="15" t="s">
        <v>324</v>
      </c>
      <c r="F2884">
        <v>52</v>
      </c>
      <c r="G2884">
        <v>12</v>
      </c>
      <c r="H2884">
        <v>39</v>
      </c>
      <c r="I2884" s="15" t="s">
        <v>2582</v>
      </c>
    </row>
    <row r="2885" spans="1:9" x14ac:dyDescent="0.25">
      <c r="A2885" s="1">
        <v>46116</v>
      </c>
      <c r="B2885">
        <v>84</v>
      </c>
      <c r="C2885" s="15" t="s">
        <v>2081</v>
      </c>
      <c r="D2885" s="15" t="s">
        <v>80</v>
      </c>
      <c r="E2885" s="15" t="s">
        <v>351</v>
      </c>
      <c r="F2885">
        <v>64</v>
      </c>
      <c r="G2885">
        <v>6</v>
      </c>
      <c r="H2885">
        <v>38</v>
      </c>
      <c r="I2885" s="15" t="s">
        <v>2583</v>
      </c>
    </row>
    <row r="2886" spans="1:9" x14ac:dyDescent="0.25">
      <c r="A2886" s="1">
        <v>46116</v>
      </c>
      <c r="B2886">
        <v>85</v>
      </c>
      <c r="C2886" s="15" t="s">
        <v>100</v>
      </c>
      <c r="D2886" s="15" t="s">
        <v>101</v>
      </c>
      <c r="E2886" s="15" t="s">
        <v>341</v>
      </c>
      <c r="F2886">
        <v>85</v>
      </c>
      <c r="G2886">
        <v>4</v>
      </c>
      <c r="H2886">
        <v>38</v>
      </c>
      <c r="I2886" s="15" t="s">
        <v>2584</v>
      </c>
    </row>
    <row r="2887" spans="1:9" x14ac:dyDescent="0.25">
      <c r="A2887" s="1">
        <v>46116</v>
      </c>
      <c r="B2887">
        <v>86</v>
      </c>
      <c r="C2887" s="15" t="s">
        <v>2585</v>
      </c>
      <c r="D2887" s="15" t="s">
        <v>2586</v>
      </c>
      <c r="E2887" s="15" t="s">
        <v>314</v>
      </c>
      <c r="F2887">
        <v>76</v>
      </c>
      <c r="G2887">
        <v>3</v>
      </c>
      <c r="H2887">
        <v>38</v>
      </c>
      <c r="I2887" s="15" t="s">
        <v>2587</v>
      </c>
    </row>
    <row r="2888" spans="1:9" x14ac:dyDescent="0.25">
      <c r="A2888" s="1">
        <v>46116</v>
      </c>
      <c r="B2888">
        <v>87</v>
      </c>
      <c r="C2888" s="15" t="s">
        <v>2108</v>
      </c>
      <c r="D2888" s="15" t="s">
        <v>2109</v>
      </c>
      <c r="E2888" s="15" t="s">
        <v>485</v>
      </c>
      <c r="F2888">
        <v>75</v>
      </c>
      <c r="G2888">
        <v>5</v>
      </c>
      <c r="H2888">
        <v>37</v>
      </c>
      <c r="I2888" s="15" t="s">
        <v>2588</v>
      </c>
    </row>
    <row r="2889" spans="1:9" x14ac:dyDescent="0.25">
      <c r="A2889" s="1">
        <v>46116</v>
      </c>
      <c r="B2889">
        <v>88</v>
      </c>
      <c r="C2889" s="15" t="s">
        <v>76</v>
      </c>
      <c r="D2889" s="15" t="s">
        <v>18</v>
      </c>
      <c r="E2889" s="15" t="s">
        <v>328</v>
      </c>
      <c r="F2889">
        <v>48</v>
      </c>
      <c r="G2889">
        <v>7</v>
      </c>
      <c r="H2889">
        <v>37</v>
      </c>
      <c r="I2889" s="15" t="s">
        <v>2589</v>
      </c>
    </row>
    <row r="2890" spans="1:9" x14ac:dyDescent="0.25">
      <c r="A2890" s="1">
        <v>46116</v>
      </c>
      <c r="B2890">
        <v>89</v>
      </c>
      <c r="C2890" s="15" t="s">
        <v>2118</v>
      </c>
      <c r="D2890" s="15" t="s">
        <v>2119</v>
      </c>
      <c r="E2890" s="15" t="s">
        <v>579</v>
      </c>
      <c r="F2890">
        <v>13</v>
      </c>
      <c r="G2890">
        <v>10</v>
      </c>
      <c r="H2890">
        <v>37</v>
      </c>
      <c r="I2890" s="15" t="s">
        <v>2590</v>
      </c>
    </row>
    <row r="2891" spans="1:9" x14ac:dyDescent="0.25">
      <c r="A2891" s="1">
        <v>46116</v>
      </c>
      <c r="B2891">
        <v>90</v>
      </c>
      <c r="C2891" s="15" t="s">
        <v>1771</v>
      </c>
      <c r="D2891" s="15" t="s">
        <v>1772</v>
      </c>
      <c r="E2891" s="15" t="s">
        <v>22</v>
      </c>
      <c r="F2891">
        <v>90</v>
      </c>
      <c r="G2891">
        <v>1</v>
      </c>
      <c r="H2891">
        <v>36</v>
      </c>
      <c r="I2891" s="15" t="s">
        <v>2591</v>
      </c>
    </row>
    <row r="2892" spans="1:9" x14ac:dyDescent="0.25">
      <c r="A2892" s="1">
        <v>46116</v>
      </c>
      <c r="B2892">
        <v>91</v>
      </c>
      <c r="C2892" s="15" t="s">
        <v>178</v>
      </c>
      <c r="D2892" s="15" t="s">
        <v>179</v>
      </c>
      <c r="E2892" s="15" t="s">
        <v>22</v>
      </c>
      <c r="F2892">
        <v>91</v>
      </c>
      <c r="G2892">
        <v>1</v>
      </c>
      <c r="H2892">
        <v>36</v>
      </c>
      <c r="I2892" s="15" t="s">
        <v>2592</v>
      </c>
    </row>
    <row r="2893" spans="1:9" x14ac:dyDescent="0.25">
      <c r="A2893" s="1">
        <v>46116</v>
      </c>
      <c r="B2893">
        <v>92</v>
      </c>
      <c r="C2893" s="15" t="s">
        <v>2362</v>
      </c>
      <c r="D2893" s="15" t="s">
        <v>2363</v>
      </c>
      <c r="E2893" s="15" t="s">
        <v>465</v>
      </c>
      <c r="F2893">
        <v>29</v>
      </c>
      <c r="G2893">
        <v>8</v>
      </c>
      <c r="H2893">
        <v>35</v>
      </c>
      <c r="I2893" s="15" t="s">
        <v>2593</v>
      </c>
    </row>
    <row r="2894" spans="1:9" x14ac:dyDescent="0.25">
      <c r="A2894" s="1">
        <v>46116</v>
      </c>
      <c r="B2894">
        <v>93</v>
      </c>
      <c r="C2894" s="15" t="s">
        <v>2594</v>
      </c>
      <c r="D2894" s="15" t="s">
        <v>175</v>
      </c>
      <c r="E2894" s="15" t="s">
        <v>355</v>
      </c>
      <c r="F2894">
        <v>25</v>
      </c>
      <c r="G2894">
        <v>9</v>
      </c>
      <c r="H2894">
        <v>35</v>
      </c>
      <c r="I2894" s="15" t="s">
        <v>2595</v>
      </c>
    </row>
    <row r="2895" spans="1:9" x14ac:dyDescent="0.25">
      <c r="A2895" s="1">
        <v>46116</v>
      </c>
      <c r="B2895">
        <v>94</v>
      </c>
      <c r="C2895" s="15" t="s">
        <v>2596</v>
      </c>
      <c r="D2895" s="15" t="s">
        <v>73</v>
      </c>
      <c r="E2895" s="15" t="s">
        <v>453</v>
      </c>
      <c r="F2895">
        <v>90</v>
      </c>
      <c r="G2895">
        <v>2</v>
      </c>
      <c r="H2895">
        <v>35</v>
      </c>
      <c r="I2895" s="15" t="s">
        <v>2597</v>
      </c>
    </row>
    <row r="2896" spans="1:9" x14ac:dyDescent="0.25">
      <c r="A2896" s="1">
        <v>46116</v>
      </c>
      <c r="B2896">
        <v>95</v>
      </c>
      <c r="C2896" s="15" t="s">
        <v>1874</v>
      </c>
      <c r="D2896" s="15" t="s">
        <v>1875</v>
      </c>
      <c r="E2896" s="15" t="s">
        <v>345</v>
      </c>
      <c r="F2896">
        <v>12</v>
      </c>
      <c r="G2896">
        <v>15</v>
      </c>
      <c r="H2896">
        <v>35</v>
      </c>
      <c r="I2896" s="15" t="s">
        <v>2598</v>
      </c>
    </row>
    <row r="2897" spans="1:9" x14ac:dyDescent="0.25">
      <c r="A2897" s="1">
        <v>46116</v>
      </c>
      <c r="B2897">
        <v>96</v>
      </c>
      <c r="C2897" s="15" t="s">
        <v>2344</v>
      </c>
      <c r="D2897" s="15" t="s">
        <v>175</v>
      </c>
      <c r="E2897" s="15" t="s">
        <v>482</v>
      </c>
      <c r="F2897">
        <v>35</v>
      </c>
      <c r="G2897">
        <v>9</v>
      </c>
      <c r="H2897">
        <v>35</v>
      </c>
      <c r="I2897" s="15" t="s">
        <v>2599</v>
      </c>
    </row>
    <row r="2898" spans="1:9" x14ac:dyDescent="0.25">
      <c r="A2898" s="1">
        <v>46116</v>
      </c>
      <c r="B2898">
        <v>97</v>
      </c>
      <c r="C2898" s="15" t="s">
        <v>2600</v>
      </c>
      <c r="D2898" s="15" t="s">
        <v>394</v>
      </c>
      <c r="E2898" s="15" t="s">
        <v>222</v>
      </c>
      <c r="F2898">
        <v>23</v>
      </c>
      <c r="G2898">
        <v>3</v>
      </c>
      <c r="H2898">
        <v>35</v>
      </c>
      <c r="I2898" s="15" t="s">
        <v>2601</v>
      </c>
    </row>
    <row r="2899" spans="1:9" x14ac:dyDescent="0.25">
      <c r="A2899" s="1">
        <v>46116</v>
      </c>
      <c r="B2899">
        <v>98</v>
      </c>
      <c r="C2899" s="15" t="s">
        <v>140</v>
      </c>
      <c r="D2899" s="15" t="s">
        <v>141</v>
      </c>
      <c r="E2899" s="15" t="s">
        <v>22</v>
      </c>
      <c r="F2899">
        <v>93</v>
      </c>
      <c r="G2899">
        <v>2</v>
      </c>
      <c r="H2899">
        <v>34</v>
      </c>
      <c r="I2899" s="15" t="s">
        <v>2602</v>
      </c>
    </row>
    <row r="2900" spans="1:9" x14ac:dyDescent="0.25">
      <c r="A2900" s="1">
        <v>46116</v>
      </c>
      <c r="B2900">
        <v>99</v>
      </c>
      <c r="C2900" s="15" t="s">
        <v>2354</v>
      </c>
      <c r="D2900" s="15" t="s">
        <v>2355</v>
      </c>
      <c r="E2900" s="15" t="s">
        <v>172</v>
      </c>
      <c r="F2900">
        <v>48</v>
      </c>
      <c r="G2900">
        <v>6</v>
      </c>
      <c r="H2900">
        <v>34</v>
      </c>
      <c r="I2900" s="15" t="s">
        <v>2603</v>
      </c>
    </row>
    <row r="2901" spans="1:9" x14ac:dyDescent="0.25">
      <c r="A2901" s="1">
        <v>46116</v>
      </c>
      <c r="B2901">
        <v>100</v>
      </c>
      <c r="C2901" s="15" t="s">
        <v>1072</v>
      </c>
      <c r="D2901" s="15" t="s">
        <v>1073</v>
      </c>
      <c r="E2901" s="15" t="s">
        <v>469</v>
      </c>
      <c r="F2901">
        <v>94</v>
      </c>
      <c r="G2901">
        <v>2</v>
      </c>
      <c r="H2901">
        <v>34</v>
      </c>
      <c r="I2901" s="15" t="s">
        <v>2604</v>
      </c>
    </row>
    <row r="2902" spans="1:9" x14ac:dyDescent="0.25">
      <c r="A2902" s="1">
        <v>46109</v>
      </c>
      <c r="B2902">
        <v>1</v>
      </c>
      <c r="C2902" s="15" t="s">
        <v>9</v>
      </c>
      <c r="D2902" s="15" t="s">
        <v>10</v>
      </c>
      <c r="E2902" s="15" t="s">
        <v>11</v>
      </c>
      <c r="F2902">
        <v>1</v>
      </c>
      <c r="G2902">
        <v>22</v>
      </c>
      <c r="H2902">
        <v>254</v>
      </c>
      <c r="I2902" s="15" t="s">
        <v>2605</v>
      </c>
    </row>
    <row r="2903" spans="1:9" x14ac:dyDescent="0.25">
      <c r="A2903" s="1">
        <v>46109</v>
      </c>
      <c r="B2903">
        <v>2</v>
      </c>
      <c r="C2903" s="15" t="s">
        <v>47</v>
      </c>
      <c r="D2903" s="15" t="s">
        <v>41</v>
      </c>
      <c r="E2903" s="15" t="s">
        <v>19</v>
      </c>
      <c r="F2903">
        <v>2</v>
      </c>
      <c r="G2903">
        <v>30</v>
      </c>
      <c r="H2903">
        <v>234</v>
      </c>
      <c r="I2903" s="15" t="s">
        <v>2606</v>
      </c>
    </row>
    <row r="2904" spans="1:9" x14ac:dyDescent="0.25">
      <c r="A2904" s="1">
        <v>46109</v>
      </c>
      <c r="B2904">
        <v>3</v>
      </c>
      <c r="C2904" s="15" t="s">
        <v>54</v>
      </c>
      <c r="D2904" s="15" t="s">
        <v>51</v>
      </c>
      <c r="E2904" s="15" t="s">
        <v>26</v>
      </c>
      <c r="F2904">
        <v>1</v>
      </c>
      <c r="G2904">
        <v>10</v>
      </c>
      <c r="H2904">
        <v>223</v>
      </c>
      <c r="I2904" s="15" t="s">
        <v>2607</v>
      </c>
    </row>
    <row r="2905" spans="1:9" x14ac:dyDescent="0.25">
      <c r="A2905" s="1">
        <v>46109</v>
      </c>
      <c r="B2905">
        <v>4</v>
      </c>
      <c r="C2905" s="15" t="s">
        <v>1644</v>
      </c>
      <c r="D2905" s="15" t="s">
        <v>399</v>
      </c>
      <c r="E2905" s="15" t="s">
        <v>30</v>
      </c>
      <c r="F2905">
        <v>1</v>
      </c>
      <c r="G2905">
        <v>57</v>
      </c>
      <c r="H2905">
        <v>193</v>
      </c>
      <c r="I2905" s="15" t="s">
        <v>2608</v>
      </c>
    </row>
    <row r="2906" spans="1:9" x14ac:dyDescent="0.25">
      <c r="A2906" s="1">
        <v>46109</v>
      </c>
      <c r="B2906">
        <v>5</v>
      </c>
      <c r="C2906" s="15" t="s">
        <v>1652</v>
      </c>
      <c r="D2906" s="15" t="s">
        <v>1653</v>
      </c>
      <c r="E2906" s="15" t="s">
        <v>42</v>
      </c>
      <c r="F2906">
        <v>1</v>
      </c>
      <c r="G2906">
        <v>39</v>
      </c>
      <c r="H2906">
        <v>178</v>
      </c>
      <c r="I2906" s="15" t="s">
        <v>2609</v>
      </c>
    </row>
    <row r="2907" spans="1:9" x14ac:dyDescent="0.25">
      <c r="A2907" s="1">
        <v>46109</v>
      </c>
      <c r="B2907">
        <v>6</v>
      </c>
      <c r="C2907" s="15" t="s">
        <v>108</v>
      </c>
      <c r="D2907" s="15" t="s">
        <v>109</v>
      </c>
      <c r="E2907" s="15" t="s">
        <v>38</v>
      </c>
      <c r="F2907">
        <v>6</v>
      </c>
      <c r="G2907">
        <v>11</v>
      </c>
      <c r="H2907">
        <v>162</v>
      </c>
      <c r="I2907" s="15" t="s">
        <v>2610</v>
      </c>
    </row>
    <row r="2908" spans="1:9" x14ac:dyDescent="0.25">
      <c r="A2908" s="1">
        <v>46109</v>
      </c>
      <c r="B2908">
        <v>7</v>
      </c>
      <c r="C2908" s="15" t="s">
        <v>1661</v>
      </c>
      <c r="D2908" s="15" t="s">
        <v>25</v>
      </c>
      <c r="E2908" s="15" t="s">
        <v>48</v>
      </c>
      <c r="F2908">
        <v>1</v>
      </c>
      <c r="G2908">
        <v>24</v>
      </c>
      <c r="H2908">
        <v>152</v>
      </c>
      <c r="I2908" s="15" t="s">
        <v>2611</v>
      </c>
    </row>
    <row r="2909" spans="1:9" x14ac:dyDescent="0.25">
      <c r="A2909" s="1">
        <v>46109</v>
      </c>
      <c r="B2909">
        <v>8</v>
      </c>
      <c r="C2909" s="15" t="s">
        <v>1655</v>
      </c>
      <c r="D2909" s="15" t="s">
        <v>25</v>
      </c>
      <c r="E2909" s="15" t="s">
        <v>15</v>
      </c>
      <c r="F2909">
        <v>1</v>
      </c>
      <c r="G2909">
        <v>24</v>
      </c>
      <c r="H2909">
        <v>151</v>
      </c>
      <c r="I2909" s="15" t="s">
        <v>2612</v>
      </c>
    </row>
    <row r="2910" spans="1:9" x14ac:dyDescent="0.25">
      <c r="A2910" s="1">
        <v>46109</v>
      </c>
      <c r="B2910">
        <v>9</v>
      </c>
      <c r="C2910" s="15" t="s">
        <v>40</v>
      </c>
      <c r="D2910" s="15" t="s">
        <v>41</v>
      </c>
      <c r="E2910" s="15" t="s">
        <v>52</v>
      </c>
      <c r="F2910">
        <v>9</v>
      </c>
      <c r="G2910">
        <v>25</v>
      </c>
      <c r="H2910">
        <v>147</v>
      </c>
      <c r="I2910" s="15" t="s">
        <v>2613</v>
      </c>
    </row>
    <row r="2911" spans="1:9" x14ac:dyDescent="0.25">
      <c r="A2911" s="1">
        <v>46109</v>
      </c>
      <c r="B2911">
        <v>10</v>
      </c>
      <c r="C2911" s="15" t="s">
        <v>393</v>
      </c>
      <c r="D2911" s="15" t="s">
        <v>394</v>
      </c>
      <c r="E2911" s="15" t="s">
        <v>34</v>
      </c>
      <c r="F2911">
        <v>4</v>
      </c>
      <c r="G2911">
        <v>2</v>
      </c>
      <c r="H2911">
        <v>142</v>
      </c>
      <c r="I2911" s="15" t="s">
        <v>2614</v>
      </c>
    </row>
    <row r="2912" spans="1:9" x14ac:dyDescent="0.25">
      <c r="A2912" s="1">
        <v>46109</v>
      </c>
      <c r="B2912">
        <v>11</v>
      </c>
      <c r="C2912" s="15" t="s">
        <v>1198</v>
      </c>
      <c r="D2912" s="15" t="s">
        <v>1199</v>
      </c>
      <c r="E2912" s="15" t="s">
        <v>59</v>
      </c>
      <c r="F2912">
        <v>6</v>
      </c>
      <c r="G2912">
        <v>40</v>
      </c>
      <c r="H2912">
        <v>140</v>
      </c>
      <c r="I2912" s="15" t="s">
        <v>2615</v>
      </c>
    </row>
    <row r="2913" spans="1:9" x14ac:dyDescent="0.25">
      <c r="A2913" s="1">
        <v>46109</v>
      </c>
      <c r="B2913">
        <v>12</v>
      </c>
      <c r="C2913" s="15" t="s">
        <v>2503</v>
      </c>
      <c r="D2913" s="15" t="s">
        <v>137</v>
      </c>
      <c r="E2913" s="15" t="s">
        <v>63</v>
      </c>
      <c r="F2913">
        <v>7</v>
      </c>
      <c r="G2913">
        <v>51</v>
      </c>
      <c r="H2913">
        <v>134</v>
      </c>
      <c r="I2913" s="15" t="s">
        <v>2616</v>
      </c>
    </row>
    <row r="2914" spans="1:9" x14ac:dyDescent="0.25">
      <c r="A2914" s="1">
        <v>46109</v>
      </c>
      <c r="B2914">
        <v>13</v>
      </c>
      <c r="C2914" s="15" t="s">
        <v>50</v>
      </c>
      <c r="D2914" s="15" t="s">
        <v>51</v>
      </c>
      <c r="E2914" s="15" t="s">
        <v>55</v>
      </c>
      <c r="F2914">
        <v>4</v>
      </c>
      <c r="G2914">
        <v>3</v>
      </c>
      <c r="H2914">
        <v>132</v>
      </c>
      <c r="I2914" s="15" t="s">
        <v>2617</v>
      </c>
    </row>
    <row r="2915" spans="1:9" x14ac:dyDescent="0.25">
      <c r="A2915" s="1">
        <v>46109</v>
      </c>
      <c r="B2915">
        <v>14</v>
      </c>
      <c r="C2915" s="15" t="s">
        <v>2268</v>
      </c>
      <c r="D2915" s="15" t="s">
        <v>2269</v>
      </c>
      <c r="E2915" s="15" t="s">
        <v>70</v>
      </c>
      <c r="F2915">
        <v>1</v>
      </c>
      <c r="G2915">
        <v>27</v>
      </c>
      <c r="H2915">
        <v>114</v>
      </c>
      <c r="I2915" s="15" t="s">
        <v>2618</v>
      </c>
    </row>
    <row r="2916" spans="1:9" x14ac:dyDescent="0.25">
      <c r="A2916" s="1">
        <v>46109</v>
      </c>
      <c r="B2916">
        <v>15</v>
      </c>
      <c r="C2916" s="15" t="s">
        <v>770</v>
      </c>
      <c r="D2916" s="15" t="s">
        <v>73</v>
      </c>
      <c r="E2916" s="15" t="s">
        <v>96</v>
      </c>
      <c r="F2916">
        <v>15</v>
      </c>
      <c r="G2916">
        <v>10</v>
      </c>
      <c r="H2916">
        <v>114</v>
      </c>
      <c r="I2916" s="15" t="s">
        <v>2619</v>
      </c>
    </row>
    <row r="2917" spans="1:9" x14ac:dyDescent="0.25">
      <c r="A2917" s="1">
        <v>46109</v>
      </c>
      <c r="B2917">
        <v>16</v>
      </c>
      <c r="C2917" s="15" t="s">
        <v>44</v>
      </c>
      <c r="D2917" s="15" t="s">
        <v>10</v>
      </c>
      <c r="E2917" s="15" t="s">
        <v>114</v>
      </c>
      <c r="F2917">
        <v>16</v>
      </c>
      <c r="G2917">
        <v>5</v>
      </c>
      <c r="H2917">
        <v>113</v>
      </c>
      <c r="I2917" s="15" t="s">
        <v>2620</v>
      </c>
    </row>
    <row r="2918" spans="1:9" x14ac:dyDescent="0.25">
      <c r="A2918" s="1">
        <v>46109</v>
      </c>
      <c r="B2918">
        <v>17</v>
      </c>
      <c r="C2918" s="15" t="s">
        <v>2019</v>
      </c>
      <c r="D2918" s="15" t="s">
        <v>2020</v>
      </c>
      <c r="E2918" s="15" t="s">
        <v>74</v>
      </c>
      <c r="F2918">
        <v>13</v>
      </c>
      <c r="G2918">
        <v>25</v>
      </c>
      <c r="H2918">
        <v>113</v>
      </c>
      <c r="I2918" s="15" t="s">
        <v>2621</v>
      </c>
    </row>
    <row r="2919" spans="1:9" x14ac:dyDescent="0.25">
      <c r="A2919" s="1">
        <v>46109</v>
      </c>
      <c r="B2919">
        <v>18</v>
      </c>
      <c r="C2919" s="15" t="s">
        <v>224</v>
      </c>
      <c r="D2919" s="15" t="s">
        <v>225</v>
      </c>
      <c r="E2919" s="15" t="s">
        <v>142</v>
      </c>
      <c r="F2919">
        <v>18</v>
      </c>
      <c r="G2919">
        <v>5</v>
      </c>
      <c r="H2919">
        <v>111</v>
      </c>
      <c r="I2919" s="15" t="s">
        <v>2622</v>
      </c>
    </row>
    <row r="2920" spans="1:9" x14ac:dyDescent="0.25">
      <c r="A2920" s="1">
        <v>46109</v>
      </c>
      <c r="B2920">
        <v>19</v>
      </c>
      <c r="C2920" s="15" t="s">
        <v>104</v>
      </c>
      <c r="D2920" s="15" t="s">
        <v>105</v>
      </c>
      <c r="E2920" s="15" t="s">
        <v>385</v>
      </c>
      <c r="F2920">
        <v>19</v>
      </c>
      <c r="G2920">
        <v>6</v>
      </c>
      <c r="H2920">
        <v>110</v>
      </c>
      <c r="I2920" s="15" t="s">
        <v>2623</v>
      </c>
    </row>
    <row r="2921" spans="1:9" x14ac:dyDescent="0.25">
      <c r="A2921" s="1">
        <v>46109</v>
      </c>
      <c r="B2921">
        <v>20</v>
      </c>
      <c r="C2921" s="15" t="s">
        <v>1075</v>
      </c>
      <c r="D2921" s="15" t="s">
        <v>156</v>
      </c>
      <c r="E2921" s="15" t="s">
        <v>22</v>
      </c>
      <c r="F2921">
        <v>20</v>
      </c>
      <c r="G2921">
        <v>1</v>
      </c>
      <c r="H2921">
        <v>110</v>
      </c>
      <c r="I2921" s="15" t="s">
        <v>2624</v>
      </c>
    </row>
    <row r="2922" spans="1:9" x14ac:dyDescent="0.25">
      <c r="A2922" s="1">
        <v>46109</v>
      </c>
      <c r="B2922">
        <v>21</v>
      </c>
      <c r="C2922" s="15" t="s">
        <v>174</v>
      </c>
      <c r="D2922" s="15" t="s">
        <v>175</v>
      </c>
      <c r="E2922" s="15" t="s">
        <v>102</v>
      </c>
      <c r="F2922">
        <v>15</v>
      </c>
      <c r="G2922">
        <v>7</v>
      </c>
      <c r="H2922">
        <v>109</v>
      </c>
      <c r="I2922" s="15" t="s">
        <v>2625</v>
      </c>
    </row>
    <row r="2923" spans="1:9" x14ac:dyDescent="0.25">
      <c r="A2923" s="1">
        <v>46109</v>
      </c>
      <c r="B2923">
        <v>22</v>
      </c>
      <c r="C2923" s="15" t="s">
        <v>2238</v>
      </c>
      <c r="D2923" s="15" t="s">
        <v>394</v>
      </c>
      <c r="E2923" s="15" t="s">
        <v>45</v>
      </c>
      <c r="F2923">
        <v>1</v>
      </c>
      <c r="G2923">
        <v>8</v>
      </c>
      <c r="H2923">
        <v>108</v>
      </c>
      <c r="I2923" s="15" t="s">
        <v>2626</v>
      </c>
    </row>
    <row r="2924" spans="1:9" x14ac:dyDescent="0.25">
      <c r="A2924" s="1">
        <v>46109</v>
      </c>
      <c r="B2924">
        <v>23</v>
      </c>
      <c r="C2924" s="15" t="s">
        <v>72</v>
      </c>
      <c r="D2924" s="15" t="s">
        <v>73</v>
      </c>
      <c r="E2924" s="15" t="s">
        <v>125</v>
      </c>
      <c r="F2924">
        <v>12</v>
      </c>
      <c r="G2924">
        <v>5</v>
      </c>
      <c r="H2924">
        <v>104</v>
      </c>
      <c r="I2924" s="15" t="s">
        <v>2627</v>
      </c>
    </row>
    <row r="2925" spans="1:9" x14ac:dyDescent="0.25">
      <c r="A2925" s="1">
        <v>46109</v>
      </c>
      <c r="B2925">
        <v>24</v>
      </c>
      <c r="C2925" s="15" t="s">
        <v>1798</v>
      </c>
      <c r="D2925" s="15" t="s">
        <v>263</v>
      </c>
      <c r="E2925" s="15" t="s">
        <v>130</v>
      </c>
      <c r="F2925">
        <v>17</v>
      </c>
      <c r="G2925">
        <v>36</v>
      </c>
      <c r="H2925">
        <v>104</v>
      </c>
      <c r="I2925" s="15" t="s">
        <v>2628</v>
      </c>
    </row>
    <row r="2926" spans="1:9" x14ac:dyDescent="0.25">
      <c r="A2926" s="1">
        <v>46109</v>
      </c>
      <c r="B2926">
        <v>25</v>
      </c>
      <c r="C2926" s="15" t="s">
        <v>36</v>
      </c>
      <c r="D2926" s="15" t="s">
        <v>37</v>
      </c>
      <c r="E2926" s="15" t="s">
        <v>164</v>
      </c>
      <c r="F2926">
        <v>25</v>
      </c>
      <c r="G2926">
        <v>25</v>
      </c>
      <c r="H2926">
        <v>99</v>
      </c>
      <c r="I2926" s="15" t="s">
        <v>2629</v>
      </c>
    </row>
    <row r="2927" spans="1:9" x14ac:dyDescent="0.25">
      <c r="A2927" s="1">
        <v>46109</v>
      </c>
      <c r="B2927">
        <v>26</v>
      </c>
      <c r="C2927" s="15" t="s">
        <v>1146</v>
      </c>
      <c r="D2927" s="15" t="s">
        <v>175</v>
      </c>
      <c r="E2927" s="15" t="s">
        <v>145</v>
      </c>
      <c r="F2927">
        <v>14</v>
      </c>
      <c r="G2927">
        <v>7</v>
      </c>
      <c r="H2927">
        <v>93</v>
      </c>
      <c r="I2927" s="15" t="s">
        <v>2630</v>
      </c>
    </row>
    <row r="2928" spans="1:9" x14ac:dyDescent="0.25">
      <c r="A2928" s="1">
        <v>46109</v>
      </c>
      <c r="B2928">
        <v>27</v>
      </c>
      <c r="C2928" s="15" t="s">
        <v>136</v>
      </c>
      <c r="D2928" s="15" t="s">
        <v>137</v>
      </c>
      <c r="E2928" s="15" t="s">
        <v>479</v>
      </c>
      <c r="F2928">
        <v>24</v>
      </c>
      <c r="G2928">
        <v>6</v>
      </c>
      <c r="H2928">
        <v>90</v>
      </c>
      <c r="I2928" s="15" t="s">
        <v>2631</v>
      </c>
    </row>
    <row r="2929" spans="1:9" x14ac:dyDescent="0.25">
      <c r="A2929" s="1">
        <v>46109</v>
      </c>
      <c r="B2929">
        <v>28</v>
      </c>
      <c r="C2929" s="15" t="s">
        <v>532</v>
      </c>
      <c r="D2929" s="15" t="s">
        <v>233</v>
      </c>
      <c r="E2929" s="15" t="s">
        <v>388</v>
      </c>
      <c r="F2929">
        <v>19</v>
      </c>
      <c r="G2929">
        <v>13</v>
      </c>
      <c r="H2929">
        <v>90</v>
      </c>
      <c r="I2929" s="15" t="s">
        <v>2632</v>
      </c>
    </row>
    <row r="2930" spans="1:9" x14ac:dyDescent="0.25">
      <c r="A2930" s="1">
        <v>46109</v>
      </c>
      <c r="B2930">
        <v>29</v>
      </c>
      <c r="C2930" s="15" t="s">
        <v>912</v>
      </c>
      <c r="D2930" s="15" t="s">
        <v>156</v>
      </c>
      <c r="E2930" s="15" t="s">
        <v>418</v>
      </c>
      <c r="F2930">
        <v>6</v>
      </c>
      <c r="G2930">
        <v>7</v>
      </c>
      <c r="H2930">
        <v>86</v>
      </c>
      <c r="I2930" s="15" t="s">
        <v>2633</v>
      </c>
    </row>
    <row r="2931" spans="1:9" x14ac:dyDescent="0.25">
      <c r="A2931" s="1">
        <v>46109</v>
      </c>
      <c r="B2931">
        <v>30</v>
      </c>
      <c r="C2931" s="15" t="s">
        <v>2518</v>
      </c>
      <c r="D2931" s="15" t="s">
        <v>2519</v>
      </c>
      <c r="E2931" s="15" t="s">
        <v>184</v>
      </c>
      <c r="F2931">
        <v>27</v>
      </c>
      <c r="G2931">
        <v>45</v>
      </c>
      <c r="H2931">
        <v>86</v>
      </c>
      <c r="I2931" s="15" t="s">
        <v>2634</v>
      </c>
    </row>
    <row r="2932" spans="1:9" x14ac:dyDescent="0.25">
      <c r="A2932" s="1">
        <v>46109</v>
      </c>
      <c r="B2932">
        <v>31</v>
      </c>
      <c r="C2932" s="15" t="s">
        <v>1672</v>
      </c>
      <c r="D2932" s="15" t="s">
        <v>457</v>
      </c>
      <c r="E2932" s="15" t="s">
        <v>168</v>
      </c>
      <c r="F2932">
        <v>31</v>
      </c>
      <c r="G2932">
        <v>25</v>
      </c>
      <c r="H2932">
        <v>82</v>
      </c>
      <c r="I2932" s="15" t="s">
        <v>2635</v>
      </c>
    </row>
    <row r="2933" spans="1:9" x14ac:dyDescent="0.25">
      <c r="A2933" s="1">
        <v>46109</v>
      </c>
      <c r="B2933">
        <v>32</v>
      </c>
      <c r="C2933" s="15" t="s">
        <v>1727</v>
      </c>
      <c r="D2933" s="15" t="s">
        <v>317</v>
      </c>
      <c r="E2933" s="15" t="s">
        <v>157</v>
      </c>
      <c r="F2933">
        <v>12</v>
      </c>
      <c r="G2933">
        <v>12</v>
      </c>
      <c r="H2933">
        <v>81</v>
      </c>
      <c r="I2933" s="15" t="s">
        <v>2636</v>
      </c>
    </row>
    <row r="2934" spans="1:9" x14ac:dyDescent="0.25">
      <c r="A2934" s="1">
        <v>46109</v>
      </c>
      <c r="B2934">
        <v>33</v>
      </c>
      <c r="C2934" s="15" t="s">
        <v>398</v>
      </c>
      <c r="D2934" s="15" t="s">
        <v>399</v>
      </c>
      <c r="E2934" s="15" t="s">
        <v>188</v>
      </c>
      <c r="F2934">
        <v>21</v>
      </c>
      <c r="G2934">
        <v>3</v>
      </c>
      <c r="H2934">
        <v>78</v>
      </c>
      <c r="I2934" s="15" t="s">
        <v>2637</v>
      </c>
    </row>
    <row r="2935" spans="1:9" x14ac:dyDescent="0.25">
      <c r="A2935" s="1">
        <v>46109</v>
      </c>
      <c r="B2935">
        <v>34</v>
      </c>
      <c r="C2935" s="15" t="s">
        <v>2535</v>
      </c>
      <c r="D2935" s="15" t="s">
        <v>2536</v>
      </c>
      <c r="E2935" s="15" t="s">
        <v>217</v>
      </c>
      <c r="F2935">
        <v>3</v>
      </c>
      <c r="G2935">
        <v>25</v>
      </c>
      <c r="H2935">
        <v>78</v>
      </c>
      <c r="I2935" s="15" t="s">
        <v>2638</v>
      </c>
    </row>
    <row r="2936" spans="1:9" x14ac:dyDescent="0.25">
      <c r="A2936" s="1">
        <v>46109</v>
      </c>
      <c r="B2936">
        <v>35</v>
      </c>
      <c r="C2936" s="15" t="s">
        <v>2337</v>
      </c>
      <c r="D2936" s="15" t="s">
        <v>394</v>
      </c>
      <c r="E2936" s="15" t="s">
        <v>81</v>
      </c>
      <c r="F2936">
        <v>18</v>
      </c>
      <c r="G2936">
        <v>2</v>
      </c>
      <c r="H2936">
        <v>76</v>
      </c>
      <c r="I2936" s="15" t="s">
        <v>2639</v>
      </c>
    </row>
    <row r="2937" spans="1:9" x14ac:dyDescent="0.25">
      <c r="A2937" s="1">
        <v>46109</v>
      </c>
      <c r="B2937">
        <v>36</v>
      </c>
      <c r="C2937" s="15" t="s">
        <v>1245</v>
      </c>
      <c r="D2937" s="15" t="s">
        <v>1246</v>
      </c>
      <c r="E2937" s="15" t="s">
        <v>415</v>
      </c>
      <c r="F2937">
        <v>36</v>
      </c>
      <c r="G2937">
        <v>8</v>
      </c>
      <c r="H2937">
        <v>72</v>
      </c>
      <c r="I2937" s="15" t="s">
        <v>2640</v>
      </c>
    </row>
    <row r="2938" spans="1:9" x14ac:dyDescent="0.25">
      <c r="A2938" s="1">
        <v>46109</v>
      </c>
      <c r="B2938">
        <v>37</v>
      </c>
      <c r="C2938" s="15" t="s">
        <v>1233</v>
      </c>
      <c r="D2938" s="15" t="s">
        <v>69</v>
      </c>
      <c r="E2938" s="15" t="s">
        <v>153</v>
      </c>
      <c r="F2938">
        <v>36</v>
      </c>
      <c r="G2938">
        <v>14</v>
      </c>
      <c r="H2938">
        <v>72</v>
      </c>
      <c r="I2938" s="15" t="s">
        <v>2641</v>
      </c>
    </row>
    <row r="2939" spans="1:9" x14ac:dyDescent="0.25">
      <c r="A2939" s="1">
        <v>46109</v>
      </c>
      <c r="B2939">
        <v>38</v>
      </c>
      <c r="C2939" s="15" t="s">
        <v>2642</v>
      </c>
      <c r="D2939" s="15" t="s">
        <v>2643</v>
      </c>
      <c r="E2939" s="15" t="s">
        <v>226</v>
      </c>
      <c r="F2939">
        <v>16</v>
      </c>
      <c r="G2939">
        <v>33</v>
      </c>
      <c r="H2939">
        <v>71</v>
      </c>
      <c r="I2939" s="15" t="s">
        <v>2644</v>
      </c>
    </row>
    <row r="2940" spans="1:9" x14ac:dyDescent="0.25">
      <c r="A2940" s="1">
        <v>46109</v>
      </c>
      <c r="B2940">
        <v>39</v>
      </c>
      <c r="C2940" s="15" t="s">
        <v>68</v>
      </c>
      <c r="D2940" s="15" t="s">
        <v>69</v>
      </c>
      <c r="E2940" s="15" t="s">
        <v>256</v>
      </c>
      <c r="F2940">
        <v>39</v>
      </c>
      <c r="G2940">
        <v>9</v>
      </c>
      <c r="H2940">
        <v>71</v>
      </c>
      <c r="I2940" s="15" t="s">
        <v>2645</v>
      </c>
    </row>
    <row r="2941" spans="1:9" x14ac:dyDescent="0.25">
      <c r="A2941" s="1">
        <v>46109</v>
      </c>
      <c r="B2941">
        <v>40</v>
      </c>
      <c r="C2941" s="15" t="s">
        <v>854</v>
      </c>
      <c r="D2941" s="15" t="s">
        <v>105</v>
      </c>
      <c r="E2941" s="15" t="s">
        <v>260</v>
      </c>
      <c r="F2941">
        <v>40</v>
      </c>
      <c r="G2941">
        <v>4</v>
      </c>
      <c r="H2941">
        <v>70</v>
      </c>
      <c r="I2941" s="15" t="s">
        <v>2646</v>
      </c>
    </row>
    <row r="2942" spans="1:9" x14ac:dyDescent="0.25">
      <c r="A2942" s="1">
        <v>46109</v>
      </c>
      <c r="B2942">
        <v>41</v>
      </c>
      <c r="C2942" s="15" t="s">
        <v>2567</v>
      </c>
      <c r="D2942" s="15" t="s">
        <v>394</v>
      </c>
      <c r="E2942" s="15" t="s">
        <v>66</v>
      </c>
      <c r="F2942">
        <v>15</v>
      </c>
      <c r="G2942">
        <v>2</v>
      </c>
      <c r="H2942">
        <v>69</v>
      </c>
      <c r="I2942" s="15" t="s">
        <v>2647</v>
      </c>
    </row>
    <row r="2943" spans="1:9" x14ac:dyDescent="0.25">
      <c r="A2943" s="1">
        <v>46109</v>
      </c>
      <c r="B2943">
        <v>42</v>
      </c>
      <c r="C2943" s="15" t="s">
        <v>2487</v>
      </c>
      <c r="D2943" s="15" t="s">
        <v>394</v>
      </c>
      <c r="E2943" s="15" t="s">
        <v>77</v>
      </c>
      <c r="F2943">
        <v>17</v>
      </c>
      <c r="G2943">
        <v>2</v>
      </c>
      <c r="H2943">
        <v>68</v>
      </c>
      <c r="I2943" s="15" t="s">
        <v>2648</v>
      </c>
    </row>
    <row r="2944" spans="1:9" x14ac:dyDescent="0.25">
      <c r="A2944" s="1">
        <v>46109</v>
      </c>
      <c r="B2944">
        <v>43</v>
      </c>
      <c r="C2944" s="15" t="s">
        <v>2234</v>
      </c>
      <c r="D2944" s="15" t="s">
        <v>233</v>
      </c>
      <c r="E2944" s="15" t="s">
        <v>22</v>
      </c>
      <c r="F2944">
        <v>43</v>
      </c>
      <c r="G2944">
        <v>1</v>
      </c>
      <c r="H2944">
        <v>67</v>
      </c>
      <c r="I2944" s="15" t="s">
        <v>2649</v>
      </c>
    </row>
    <row r="2945" spans="1:9" x14ac:dyDescent="0.25">
      <c r="A2945" s="1">
        <v>46109</v>
      </c>
      <c r="B2945">
        <v>44</v>
      </c>
      <c r="C2945" s="15" t="s">
        <v>1459</v>
      </c>
      <c r="D2945" s="15" t="s">
        <v>503</v>
      </c>
      <c r="E2945" s="15" t="s">
        <v>214</v>
      </c>
      <c r="F2945">
        <v>44</v>
      </c>
      <c r="G2945">
        <v>12</v>
      </c>
      <c r="H2945">
        <v>64</v>
      </c>
      <c r="I2945" s="15" t="s">
        <v>2650</v>
      </c>
    </row>
    <row r="2946" spans="1:9" x14ac:dyDescent="0.25">
      <c r="A2946" s="1">
        <v>46109</v>
      </c>
      <c r="B2946">
        <v>45</v>
      </c>
      <c r="C2946" s="15" t="s">
        <v>434</v>
      </c>
      <c r="D2946" s="15" t="s">
        <v>435</v>
      </c>
      <c r="E2946" s="15" t="s">
        <v>22</v>
      </c>
      <c r="F2946">
        <v>45</v>
      </c>
      <c r="G2946">
        <v>1</v>
      </c>
      <c r="H2946">
        <v>63</v>
      </c>
      <c r="I2946" s="15" t="s">
        <v>2651</v>
      </c>
    </row>
    <row r="2947" spans="1:9" x14ac:dyDescent="0.25">
      <c r="A2947" s="1">
        <v>46109</v>
      </c>
      <c r="B2947">
        <v>46</v>
      </c>
      <c r="C2947" s="15" t="s">
        <v>2051</v>
      </c>
      <c r="D2947" s="15" t="s">
        <v>73</v>
      </c>
      <c r="E2947" s="15" t="s">
        <v>234</v>
      </c>
      <c r="F2947">
        <v>38</v>
      </c>
      <c r="G2947">
        <v>21</v>
      </c>
      <c r="H2947">
        <v>63</v>
      </c>
      <c r="I2947" s="15" t="s">
        <v>2652</v>
      </c>
    </row>
    <row r="2948" spans="1:9" x14ac:dyDescent="0.25">
      <c r="A2948" s="1">
        <v>46109</v>
      </c>
      <c r="B2948">
        <v>47</v>
      </c>
      <c r="C2948" s="15" t="s">
        <v>288</v>
      </c>
      <c r="D2948" s="15" t="s">
        <v>289</v>
      </c>
      <c r="E2948" s="15" t="s">
        <v>278</v>
      </c>
      <c r="F2948">
        <v>31</v>
      </c>
      <c r="G2948">
        <v>7</v>
      </c>
      <c r="H2948">
        <v>62</v>
      </c>
      <c r="I2948" s="15" t="s">
        <v>2653</v>
      </c>
    </row>
    <row r="2949" spans="1:9" x14ac:dyDescent="0.25">
      <c r="A2949" s="1">
        <v>46109</v>
      </c>
      <c r="B2949">
        <v>48</v>
      </c>
      <c r="C2949" s="15" t="s">
        <v>406</v>
      </c>
      <c r="D2949" s="15" t="s">
        <v>407</v>
      </c>
      <c r="E2949" s="15" t="s">
        <v>253</v>
      </c>
      <c r="F2949">
        <v>48</v>
      </c>
      <c r="G2949">
        <v>7</v>
      </c>
      <c r="H2949">
        <v>61</v>
      </c>
      <c r="I2949" s="15" t="s">
        <v>2654</v>
      </c>
    </row>
    <row r="2950" spans="1:9" x14ac:dyDescent="0.25">
      <c r="A2950" s="1">
        <v>46109</v>
      </c>
      <c r="B2950">
        <v>49</v>
      </c>
      <c r="C2950" s="15" t="s">
        <v>803</v>
      </c>
      <c r="D2950" s="15" t="s">
        <v>299</v>
      </c>
      <c r="E2950" s="15" t="s">
        <v>238</v>
      </c>
      <c r="F2950">
        <v>49</v>
      </c>
      <c r="G2950">
        <v>7</v>
      </c>
      <c r="H2950">
        <v>61</v>
      </c>
      <c r="I2950" s="15" t="s">
        <v>2655</v>
      </c>
    </row>
    <row r="2951" spans="1:9" x14ac:dyDescent="0.25">
      <c r="A2951" s="1">
        <v>46109</v>
      </c>
      <c r="B2951">
        <v>50</v>
      </c>
      <c r="C2951" s="15" t="s">
        <v>2085</v>
      </c>
      <c r="D2951" s="15" t="s">
        <v>2086</v>
      </c>
      <c r="E2951" s="15" t="s">
        <v>242</v>
      </c>
      <c r="F2951">
        <v>43</v>
      </c>
      <c r="G2951">
        <v>14</v>
      </c>
      <c r="H2951">
        <v>61</v>
      </c>
      <c r="I2951" s="15" t="s">
        <v>2656</v>
      </c>
    </row>
    <row r="2952" spans="1:9" x14ac:dyDescent="0.25">
      <c r="A2952" s="1">
        <v>46109</v>
      </c>
      <c r="B2952">
        <v>51</v>
      </c>
      <c r="C2952" s="15" t="s">
        <v>1701</v>
      </c>
      <c r="D2952" s="15" t="s">
        <v>1702</v>
      </c>
      <c r="E2952" s="15" t="s">
        <v>230</v>
      </c>
      <c r="F2952">
        <v>8</v>
      </c>
      <c r="G2952">
        <v>40</v>
      </c>
      <c r="H2952">
        <v>61</v>
      </c>
      <c r="I2952" s="15" t="s">
        <v>2657</v>
      </c>
    </row>
    <row r="2953" spans="1:9" x14ac:dyDescent="0.25">
      <c r="A2953" s="1">
        <v>46109</v>
      </c>
      <c r="B2953">
        <v>52</v>
      </c>
      <c r="C2953" s="15" t="s">
        <v>1946</v>
      </c>
      <c r="D2953" s="15" t="s">
        <v>237</v>
      </c>
      <c r="E2953" s="15" t="s">
        <v>207</v>
      </c>
      <c r="F2953">
        <v>17</v>
      </c>
      <c r="G2953">
        <v>27</v>
      </c>
      <c r="H2953">
        <v>59</v>
      </c>
      <c r="I2953" s="15" t="s">
        <v>2658</v>
      </c>
    </row>
    <row r="2954" spans="1:9" x14ac:dyDescent="0.25">
      <c r="A2954" s="1">
        <v>46109</v>
      </c>
      <c r="B2954">
        <v>53</v>
      </c>
      <c r="C2954" s="15" t="s">
        <v>212</v>
      </c>
      <c r="D2954" s="15" t="s">
        <v>213</v>
      </c>
      <c r="E2954" s="15" t="s">
        <v>199</v>
      </c>
      <c r="F2954">
        <v>53</v>
      </c>
      <c r="G2954">
        <v>7</v>
      </c>
      <c r="H2954">
        <v>57</v>
      </c>
      <c r="I2954" s="15" t="s">
        <v>2659</v>
      </c>
    </row>
    <row r="2955" spans="1:9" x14ac:dyDescent="0.25">
      <c r="A2955" s="1">
        <v>46109</v>
      </c>
      <c r="B2955">
        <v>54</v>
      </c>
      <c r="C2955" s="15" t="s">
        <v>2600</v>
      </c>
      <c r="D2955" s="15" t="s">
        <v>394</v>
      </c>
      <c r="E2955" s="15" t="s">
        <v>110</v>
      </c>
      <c r="F2955">
        <v>23</v>
      </c>
      <c r="G2955">
        <v>2</v>
      </c>
      <c r="H2955">
        <v>54</v>
      </c>
      <c r="I2955" s="15" t="s">
        <v>2660</v>
      </c>
    </row>
    <row r="2956" spans="1:9" x14ac:dyDescent="0.25">
      <c r="A2956" s="1">
        <v>46109</v>
      </c>
      <c r="B2956">
        <v>55</v>
      </c>
      <c r="C2956" s="15" t="s">
        <v>1371</v>
      </c>
      <c r="D2956" s="15" t="s">
        <v>187</v>
      </c>
      <c r="E2956" s="15" t="s">
        <v>22</v>
      </c>
      <c r="F2956">
        <v>55</v>
      </c>
      <c r="G2956">
        <v>1</v>
      </c>
      <c r="H2956">
        <v>51</v>
      </c>
      <c r="I2956" s="15" t="s">
        <v>2661</v>
      </c>
    </row>
    <row r="2957" spans="1:9" x14ac:dyDescent="0.25">
      <c r="A2957" s="1">
        <v>46109</v>
      </c>
      <c r="B2957">
        <v>56</v>
      </c>
      <c r="C2957" s="15" t="s">
        <v>1144</v>
      </c>
      <c r="D2957" s="15" t="s">
        <v>10</v>
      </c>
      <c r="E2957" s="15" t="s">
        <v>275</v>
      </c>
      <c r="F2957">
        <v>37</v>
      </c>
      <c r="G2957">
        <v>7</v>
      </c>
      <c r="H2957">
        <v>50</v>
      </c>
      <c r="I2957" s="15" t="s">
        <v>2662</v>
      </c>
    </row>
    <row r="2958" spans="1:9" x14ac:dyDescent="0.25">
      <c r="A2958" s="1">
        <v>46109</v>
      </c>
      <c r="B2958">
        <v>57</v>
      </c>
      <c r="C2958" s="15" t="s">
        <v>2663</v>
      </c>
      <c r="D2958" s="15" t="s">
        <v>394</v>
      </c>
      <c r="E2958" s="15" t="s">
        <v>106</v>
      </c>
      <c r="F2958">
        <v>25</v>
      </c>
      <c r="G2958">
        <v>2</v>
      </c>
      <c r="H2958">
        <v>50</v>
      </c>
      <c r="I2958" s="15" t="s">
        <v>2664</v>
      </c>
    </row>
    <row r="2959" spans="1:9" x14ac:dyDescent="0.25">
      <c r="A2959" s="1">
        <v>46109</v>
      </c>
      <c r="B2959">
        <v>58</v>
      </c>
      <c r="C2959" s="15" t="s">
        <v>2665</v>
      </c>
      <c r="D2959" s="15" t="s">
        <v>394</v>
      </c>
      <c r="E2959" s="15" t="s">
        <v>121</v>
      </c>
      <c r="F2959">
        <v>26</v>
      </c>
      <c r="G2959">
        <v>2</v>
      </c>
      <c r="H2959">
        <v>50</v>
      </c>
      <c r="I2959" s="15" t="s">
        <v>2666</v>
      </c>
    </row>
    <row r="2960" spans="1:9" x14ac:dyDescent="0.25">
      <c r="A2960" s="1">
        <v>46109</v>
      </c>
      <c r="B2960">
        <v>59</v>
      </c>
      <c r="C2960" s="15" t="s">
        <v>1613</v>
      </c>
      <c r="D2960" s="15" t="s">
        <v>25</v>
      </c>
      <c r="E2960" s="15" t="s">
        <v>172</v>
      </c>
      <c r="F2960">
        <v>3</v>
      </c>
      <c r="G2960">
        <v>20</v>
      </c>
      <c r="H2960">
        <v>48</v>
      </c>
      <c r="I2960" s="15" t="s">
        <v>2667</v>
      </c>
    </row>
    <row r="2961" spans="1:9" x14ac:dyDescent="0.25">
      <c r="A2961" s="1">
        <v>46109</v>
      </c>
      <c r="B2961">
        <v>60</v>
      </c>
      <c r="C2961" s="15" t="s">
        <v>2668</v>
      </c>
      <c r="D2961" s="15" t="s">
        <v>394</v>
      </c>
      <c r="E2961" s="15" t="s">
        <v>138</v>
      </c>
      <c r="F2961">
        <v>28</v>
      </c>
      <c r="G2961">
        <v>2</v>
      </c>
      <c r="H2961">
        <v>48</v>
      </c>
      <c r="I2961" s="15" t="s">
        <v>2669</v>
      </c>
    </row>
    <row r="2962" spans="1:9" x14ac:dyDescent="0.25">
      <c r="A2962" s="1">
        <v>46109</v>
      </c>
      <c r="B2962">
        <v>61</v>
      </c>
      <c r="C2962" s="15" t="s">
        <v>907</v>
      </c>
      <c r="D2962" s="15" t="s">
        <v>908</v>
      </c>
      <c r="E2962" s="15" t="s">
        <v>246</v>
      </c>
      <c r="F2962">
        <v>32</v>
      </c>
      <c r="G2962">
        <v>16</v>
      </c>
      <c r="H2962">
        <v>48</v>
      </c>
      <c r="I2962" s="15" t="s">
        <v>2670</v>
      </c>
    </row>
    <row r="2963" spans="1:9" x14ac:dyDescent="0.25">
      <c r="A2963" s="1">
        <v>46109</v>
      </c>
      <c r="B2963">
        <v>62</v>
      </c>
      <c r="C2963" s="15" t="s">
        <v>2671</v>
      </c>
      <c r="D2963" s="15" t="s">
        <v>908</v>
      </c>
      <c r="E2963" s="15" t="s">
        <v>427</v>
      </c>
      <c r="F2963">
        <v>41</v>
      </c>
      <c r="G2963">
        <v>6</v>
      </c>
      <c r="H2963">
        <v>47</v>
      </c>
      <c r="I2963" s="15" t="s">
        <v>2672</v>
      </c>
    </row>
    <row r="2964" spans="1:9" x14ac:dyDescent="0.25">
      <c r="A2964" s="1">
        <v>46109</v>
      </c>
      <c r="B2964">
        <v>63</v>
      </c>
      <c r="C2964" s="15" t="s">
        <v>2673</v>
      </c>
      <c r="D2964" s="15" t="s">
        <v>394</v>
      </c>
      <c r="E2964" s="15" t="s">
        <v>176</v>
      </c>
      <c r="F2964">
        <v>38</v>
      </c>
      <c r="G2964">
        <v>2</v>
      </c>
      <c r="H2964">
        <v>45</v>
      </c>
      <c r="I2964" s="15" t="s">
        <v>2674</v>
      </c>
    </row>
    <row r="2965" spans="1:9" x14ac:dyDescent="0.25">
      <c r="A2965" s="1">
        <v>46109</v>
      </c>
      <c r="B2965">
        <v>64</v>
      </c>
      <c r="C2965" s="15" t="s">
        <v>339</v>
      </c>
      <c r="D2965" s="15" t="s">
        <v>340</v>
      </c>
      <c r="E2965" s="15" t="s">
        <v>598</v>
      </c>
      <c r="F2965">
        <v>64</v>
      </c>
      <c r="G2965">
        <v>2</v>
      </c>
      <c r="H2965">
        <v>45</v>
      </c>
      <c r="I2965" s="15" t="s">
        <v>2675</v>
      </c>
    </row>
    <row r="2966" spans="1:9" x14ac:dyDescent="0.25">
      <c r="A2966" s="1">
        <v>46109</v>
      </c>
      <c r="B2966">
        <v>65</v>
      </c>
      <c r="C2966" s="15" t="s">
        <v>2222</v>
      </c>
      <c r="D2966" s="15" t="s">
        <v>2223</v>
      </c>
      <c r="E2966" s="15" t="s">
        <v>267</v>
      </c>
      <c r="F2966">
        <v>65</v>
      </c>
      <c r="G2966">
        <v>7</v>
      </c>
      <c r="H2966">
        <v>45</v>
      </c>
      <c r="I2966" s="15" t="s">
        <v>2676</v>
      </c>
    </row>
    <row r="2967" spans="1:9" x14ac:dyDescent="0.25">
      <c r="A2967" s="1">
        <v>46109</v>
      </c>
      <c r="B2967">
        <v>66</v>
      </c>
      <c r="C2967" s="15" t="s">
        <v>2072</v>
      </c>
      <c r="D2967" s="15" t="s">
        <v>2073</v>
      </c>
      <c r="E2967" s="15" t="s">
        <v>439</v>
      </c>
      <c r="F2967">
        <v>66</v>
      </c>
      <c r="G2967">
        <v>3</v>
      </c>
      <c r="H2967">
        <v>45</v>
      </c>
      <c r="I2967" s="15" t="s">
        <v>2677</v>
      </c>
    </row>
    <row r="2968" spans="1:9" x14ac:dyDescent="0.25">
      <c r="A2968" s="1">
        <v>46109</v>
      </c>
      <c r="B2968">
        <v>67</v>
      </c>
      <c r="C2968" s="15" t="s">
        <v>2678</v>
      </c>
      <c r="D2968" s="15" t="s">
        <v>394</v>
      </c>
      <c r="E2968" s="15" t="s">
        <v>149</v>
      </c>
      <c r="F2968">
        <v>30</v>
      </c>
      <c r="G2968">
        <v>2</v>
      </c>
      <c r="H2968">
        <v>44</v>
      </c>
      <c r="I2968" s="15" t="s">
        <v>2679</v>
      </c>
    </row>
    <row r="2969" spans="1:9" x14ac:dyDescent="0.25">
      <c r="A2969" s="1">
        <v>46109</v>
      </c>
      <c r="B2969">
        <v>68</v>
      </c>
      <c r="C2969" s="15" t="s">
        <v>2335</v>
      </c>
      <c r="D2969" s="15" t="s">
        <v>2119</v>
      </c>
      <c r="E2969" s="15" t="s">
        <v>282</v>
      </c>
      <c r="F2969">
        <v>25</v>
      </c>
      <c r="G2969">
        <v>10</v>
      </c>
      <c r="H2969">
        <v>43</v>
      </c>
      <c r="I2969" s="15" t="s">
        <v>2680</v>
      </c>
    </row>
    <row r="2970" spans="1:9" x14ac:dyDescent="0.25">
      <c r="A2970" s="1">
        <v>46109</v>
      </c>
      <c r="B2970">
        <v>69</v>
      </c>
      <c r="C2970" s="15" t="s">
        <v>860</v>
      </c>
      <c r="D2970" s="15" t="s">
        <v>861</v>
      </c>
      <c r="E2970" s="15" t="s">
        <v>296</v>
      </c>
      <c r="F2970">
        <v>69</v>
      </c>
      <c r="G2970">
        <v>3</v>
      </c>
      <c r="H2970">
        <v>43</v>
      </c>
      <c r="I2970" s="15" t="s">
        <v>2681</v>
      </c>
    </row>
    <row r="2971" spans="1:9" x14ac:dyDescent="0.25">
      <c r="A2971" s="1">
        <v>46109</v>
      </c>
      <c r="B2971">
        <v>70</v>
      </c>
      <c r="C2971" s="15" t="s">
        <v>2575</v>
      </c>
      <c r="D2971" s="15" t="s">
        <v>457</v>
      </c>
      <c r="E2971" s="15" t="s">
        <v>286</v>
      </c>
      <c r="F2971">
        <v>12</v>
      </c>
      <c r="G2971">
        <v>19</v>
      </c>
      <c r="H2971">
        <v>43</v>
      </c>
      <c r="I2971" s="15" t="s">
        <v>2682</v>
      </c>
    </row>
    <row r="2972" spans="1:9" x14ac:dyDescent="0.25">
      <c r="A2972" s="1">
        <v>46109</v>
      </c>
      <c r="B2972">
        <v>71</v>
      </c>
      <c r="C2972" s="15" t="s">
        <v>2315</v>
      </c>
      <c r="D2972" s="15" t="s">
        <v>2316</v>
      </c>
      <c r="E2972" s="15" t="s">
        <v>320</v>
      </c>
      <c r="F2972">
        <v>71</v>
      </c>
      <c r="G2972">
        <v>5</v>
      </c>
      <c r="H2972">
        <v>42</v>
      </c>
      <c r="I2972" s="15" t="s">
        <v>2683</v>
      </c>
    </row>
    <row r="2973" spans="1:9" x14ac:dyDescent="0.25">
      <c r="A2973" s="1">
        <v>46109</v>
      </c>
      <c r="B2973">
        <v>72</v>
      </c>
      <c r="C2973" s="15" t="s">
        <v>2327</v>
      </c>
      <c r="D2973" s="15" t="s">
        <v>2328</v>
      </c>
      <c r="E2973" s="15" t="s">
        <v>310</v>
      </c>
      <c r="F2973">
        <v>72</v>
      </c>
      <c r="G2973">
        <v>9</v>
      </c>
      <c r="H2973">
        <v>42</v>
      </c>
      <c r="I2973" s="15" t="s">
        <v>2684</v>
      </c>
    </row>
    <row r="2974" spans="1:9" x14ac:dyDescent="0.25">
      <c r="A2974" s="1">
        <v>46109</v>
      </c>
      <c r="B2974">
        <v>73</v>
      </c>
      <c r="C2974" s="15" t="s">
        <v>2123</v>
      </c>
      <c r="D2974" s="15" t="s">
        <v>2124</v>
      </c>
      <c r="E2974" s="15" t="s">
        <v>22</v>
      </c>
      <c r="F2974">
        <v>73</v>
      </c>
      <c r="G2974">
        <v>6</v>
      </c>
      <c r="H2974">
        <v>40</v>
      </c>
      <c r="I2974" s="15" t="s">
        <v>2685</v>
      </c>
    </row>
    <row r="2975" spans="1:9" x14ac:dyDescent="0.25">
      <c r="A2975" s="1">
        <v>46109</v>
      </c>
      <c r="B2975">
        <v>74</v>
      </c>
      <c r="C2975" s="15" t="s">
        <v>2354</v>
      </c>
      <c r="D2975" s="15" t="s">
        <v>2355</v>
      </c>
      <c r="E2975" s="15" t="s">
        <v>250</v>
      </c>
      <c r="F2975">
        <v>48</v>
      </c>
      <c r="G2975">
        <v>5</v>
      </c>
      <c r="H2975">
        <v>39</v>
      </c>
      <c r="I2975" s="15" t="s">
        <v>2686</v>
      </c>
    </row>
    <row r="2976" spans="1:9" x14ac:dyDescent="0.25">
      <c r="A2976" s="1">
        <v>46109</v>
      </c>
      <c r="B2976">
        <v>75</v>
      </c>
      <c r="C2976" s="15" t="s">
        <v>2687</v>
      </c>
      <c r="D2976" s="15" t="s">
        <v>101</v>
      </c>
      <c r="E2976" s="15" t="s">
        <v>22</v>
      </c>
      <c r="F2976">
        <v>75</v>
      </c>
      <c r="G2976">
        <v>1</v>
      </c>
      <c r="H2976">
        <v>39</v>
      </c>
      <c r="I2976" s="15" t="s">
        <v>2688</v>
      </c>
    </row>
    <row r="2977" spans="1:9" x14ac:dyDescent="0.25">
      <c r="A2977" s="1">
        <v>46109</v>
      </c>
      <c r="B2977">
        <v>76</v>
      </c>
      <c r="C2977" s="15" t="s">
        <v>2585</v>
      </c>
      <c r="D2977" s="15" t="s">
        <v>2586</v>
      </c>
      <c r="E2977" s="15" t="s">
        <v>341</v>
      </c>
      <c r="F2977">
        <v>76</v>
      </c>
      <c r="G2977">
        <v>2</v>
      </c>
      <c r="H2977">
        <v>38</v>
      </c>
      <c r="I2977" s="15" t="s">
        <v>2689</v>
      </c>
    </row>
    <row r="2978" spans="1:9" x14ac:dyDescent="0.25">
      <c r="A2978" s="1">
        <v>46109</v>
      </c>
      <c r="B2978">
        <v>77</v>
      </c>
      <c r="C2978" s="15" t="s">
        <v>248</v>
      </c>
      <c r="D2978" s="15" t="s">
        <v>249</v>
      </c>
      <c r="E2978" s="15" t="s">
        <v>22</v>
      </c>
      <c r="F2978">
        <v>77</v>
      </c>
      <c r="G2978">
        <v>1</v>
      </c>
      <c r="H2978">
        <v>38</v>
      </c>
      <c r="I2978" s="15" t="s">
        <v>2690</v>
      </c>
    </row>
    <row r="2979" spans="1:9" x14ac:dyDescent="0.25">
      <c r="A2979" s="1">
        <v>46109</v>
      </c>
      <c r="B2979">
        <v>78</v>
      </c>
      <c r="C2979" s="15" t="s">
        <v>2691</v>
      </c>
      <c r="D2979" s="15" t="s">
        <v>908</v>
      </c>
      <c r="E2979" s="15" t="s">
        <v>22</v>
      </c>
      <c r="F2979">
        <v>58</v>
      </c>
      <c r="G2979">
        <v>3</v>
      </c>
      <c r="H2979">
        <v>38</v>
      </c>
      <c r="I2979" s="15" t="s">
        <v>2692</v>
      </c>
    </row>
    <row r="2980" spans="1:9" x14ac:dyDescent="0.25">
      <c r="A2980" s="1">
        <v>46109</v>
      </c>
      <c r="B2980">
        <v>79</v>
      </c>
      <c r="C2980" s="15" t="s">
        <v>2362</v>
      </c>
      <c r="D2980" s="15" t="s">
        <v>2363</v>
      </c>
      <c r="E2980" s="15" t="s">
        <v>300</v>
      </c>
      <c r="F2980">
        <v>29</v>
      </c>
      <c r="G2980">
        <v>7</v>
      </c>
      <c r="H2980">
        <v>37</v>
      </c>
      <c r="I2980" s="15" t="s">
        <v>2693</v>
      </c>
    </row>
    <row r="2981" spans="1:9" x14ac:dyDescent="0.25">
      <c r="A2981" s="1">
        <v>46109</v>
      </c>
      <c r="B2981">
        <v>80</v>
      </c>
      <c r="C2981" s="15" t="s">
        <v>2118</v>
      </c>
      <c r="D2981" s="15" t="s">
        <v>2119</v>
      </c>
      <c r="E2981" s="15" t="s">
        <v>579</v>
      </c>
      <c r="F2981">
        <v>13</v>
      </c>
      <c r="G2981">
        <v>9</v>
      </c>
      <c r="H2981">
        <v>37</v>
      </c>
      <c r="I2981" s="15" t="s">
        <v>2694</v>
      </c>
    </row>
    <row r="2982" spans="1:9" x14ac:dyDescent="0.25">
      <c r="A2982" s="1">
        <v>46109</v>
      </c>
      <c r="B2982">
        <v>81</v>
      </c>
      <c r="C2982" s="15" t="s">
        <v>2081</v>
      </c>
      <c r="D2982" s="15" t="s">
        <v>80</v>
      </c>
      <c r="E2982" s="15" t="s">
        <v>469</v>
      </c>
      <c r="F2982">
        <v>64</v>
      </c>
      <c r="G2982">
        <v>5</v>
      </c>
      <c r="H2982">
        <v>37</v>
      </c>
      <c r="I2982" s="15" t="s">
        <v>2695</v>
      </c>
    </row>
    <row r="2983" spans="1:9" x14ac:dyDescent="0.25">
      <c r="A2983" s="1">
        <v>46109</v>
      </c>
      <c r="B2983">
        <v>82</v>
      </c>
      <c r="C2983" s="15" t="s">
        <v>2111</v>
      </c>
      <c r="D2983" s="15" t="s">
        <v>2112</v>
      </c>
      <c r="E2983" s="15" t="s">
        <v>324</v>
      </c>
      <c r="F2983">
        <v>52</v>
      </c>
      <c r="G2983">
        <v>11</v>
      </c>
      <c r="H2983">
        <v>37</v>
      </c>
      <c r="I2983" s="15" t="s">
        <v>2696</v>
      </c>
    </row>
    <row r="2984" spans="1:9" x14ac:dyDescent="0.25">
      <c r="A2984" s="1">
        <v>46109</v>
      </c>
      <c r="B2984">
        <v>83</v>
      </c>
      <c r="C2984" s="15" t="s">
        <v>2594</v>
      </c>
      <c r="D2984" s="15" t="s">
        <v>175</v>
      </c>
      <c r="E2984" s="15" t="s">
        <v>355</v>
      </c>
      <c r="F2984">
        <v>25</v>
      </c>
      <c r="G2984">
        <v>8</v>
      </c>
      <c r="H2984">
        <v>36</v>
      </c>
      <c r="I2984" s="15" t="s">
        <v>2697</v>
      </c>
    </row>
    <row r="2985" spans="1:9" x14ac:dyDescent="0.25">
      <c r="A2985" s="1">
        <v>46109</v>
      </c>
      <c r="B2985">
        <v>84</v>
      </c>
      <c r="C2985" s="15" t="s">
        <v>2698</v>
      </c>
      <c r="D2985" s="15" t="s">
        <v>2699</v>
      </c>
      <c r="E2985" s="15" t="s">
        <v>22</v>
      </c>
      <c r="F2985">
        <v>84</v>
      </c>
      <c r="G2985">
        <v>1</v>
      </c>
      <c r="H2985">
        <v>36</v>
      </c>
      <c r="I2985" s="15" t="s">
        <v>2700</v>
      </c>
    </row>
    <row r="2986" spans="1:9" x14ac:dyDescent="0.25">
      <c r="A2986" s="1">
        <v>46109</v>
      </c>
      <c r="B2986">
        <v>85</v>
      </c>
      <c r="C2986" s="15" t="s">
        <v>240</v>
      </c>
      <c r="D2986" s="15" t="s">
        <v>241</v>
      </c>
      <c r="E2986" s="15" t="s">
        <v>22</v>
      </c>
      <c r="F2986">
        <v>85</v>
      </c>
      <c r="G2986">
        <v>1</v>
      </c>
      <c r="H2986">
        <v>36</v>
      </c>
      <c r="I2986" s="15" t="s">
        <v>2701</v>
      </c>
    </row>
    <row r="2987" spans="1:9" x14ac:dyDescent="0.25">
      <c r="A2987" s="1">
        <v>46109</v>
      </c>
      <c r="B2987">
        <v>86</v>
      </c>
      <c r="C2987" s="15" t="s">
        <v>1874</v>
      </c>
      <c r="D2987" s="15" t="s">
        <v>1875</v>
      </c>
      <c r="E2987" s="15" t="s">
        <v>569</v>
      </c>
      <c r="F2987">
        <v>12</v>
      </c>
      <c r="G2987">
        <v>14</v>
      </c>
      <c r="H2987">
        <v>35</v>
      </c>
      <c r="I2987" s="15" t="s">
        <v>2702</v>
      </c>
    </row>
    <row r="2988" spans="1:9" x14ac:dyDescent="0.25">
      <c r="A2988" s="1">
        <v>46109</v>
      </c>
      <c r="B2988">
        <v>87</v>
      </c>
      <c r="C2988" s="15" t="s">
        <v>2703</v>
      </c>
      <c r="D2988" s="15" t="s">
        <v>394</v>
      </c>
      <c r="E2988" s="15" t="s">
        <v>203</v>
      </c>
      <c r="F2988">
        <v>45</v>
      </c>
      <c r="G2988">
        <v>2</v>
      </c>
      <c r="H2988">
        <v>35</v>
      </c>
      <c r="I2988" s="15" t="s">
        <v>2704</v>
      </c>
    </row>
    <row r="2989" spans="1:9" x14ac:dyDescent="0.25">
      <c r="A2989" s="1">
        <v>46109</v>
      </c>
      <c r="B2989">
        <v>88</v>
      </c>
      <c r="C2989" s="15" t="s">
        <v>2344</v>
      </c>
      <c r="D2989" s="15" t="s">
        <v>175</v>
      </c>
      <c r="E2989" s="15" t="s">
        <v>482</v>
      </c>
      <c r="F2989">
        <v>35</v>
      </c>
      <c r="G2989">
        <v>8</v>
      </c>
      <c r="H2989">
        <v>35</v>
      </c>
      <c r="I2989" s="15" t="s">
        <v>2705</v>
      </c>
    </row>
    <row r="2990" spans="1:9" x14ac:dyDescent="0.25">
      <c r="A2990" s="1">
        <v>46109</v>
      </c>
      <c r="B2990">
        <v>89</v>
      </c>
      <c r="C2990" s="15" t="s">
        <v>2706</v>
      </c>
      <c r="D2990" s="15" t="s">
        <v>233</v>
      </c>
      <c r="E2990" s="15" t="s">
        <v>467</v>
      </c>
      <c r="F2990">
        <v>55</v>
      </c>
      <c r="G2990">
        <v>10</v>
      </c>
      <c r="H2990">
        <v>35</v>
      </c>
      <c r="I2990" s="15" t="s">
        <v>2707</v>
      </c>
    </row>
    <row r="2991" spans="1:9" x14ac:dyDescent="0.25">
      <c r="A2991" s="1">
        <v>46109</v>
      </c>
      <c r="B2991">
        <v>90</v>
      </c>
      <c r="C2991" s="15" t="s">
        <v>2596</v>
      </c>
      <c r="D2991" s="15" t="s">
        <v>73</v>
      </c>
      <c r="E2991" s="15" t="s">
        <v>22</v>
      </c>
      <c r="F2991">
        <v>90</v>
      </c>
      <c r="G2991">
        <v>1</v>
      </c>
      <c r="H2991">
        <v>35</v>
      </c>
      <c r="I2991" s="15" t="s">
        <v>2708</v>
      </c>
    </row>
    <row r="2992" spans="1:9" x14ac:dyDescent="0.25">
      <c r="A2992" s="1">
        <v>46109</v>
      </c>
      <c r="B2992">
        <v>91</v>
      </c>
      <c r="C2992" s="15" t="s">
        <v>2709</v>
      </c>
      <c r="D2992" s="15" t="s">
        <v>2710</v>
      </c>
      <c r="E2992" s="15" t="s">
        <v>22</v>
      </c>
      <c r="F2992">
        <v>91</v>
      </c>
      <c r="G2992">
        <v>1</v>
      </c>
      <c r="H2992">
        <v>34</v>
      </c>
      <c r="I2992" s="15" t="s">
        <v>2711</v>
      </c>
    </row>
    <row r="2993" spans="1:9" x14ac:dyDescent="0.25">
      <c r="A2993" s="1">
        <v>46109</v>
      </c>
      <c r="B2993">
        <v>92</v>
      </c>
      <c r="C2993" s="15" t="s">
        <v>100</v>
      </c>
      <c r="D2993" s="15" t="s">
        <v>101</v>
      </c>
      <c r="E2993" s="15" t="s">
        <v>453</v>
      </c>
      <c r="F2993">
        <v>90</v>
      </c>
      <c r="G2993">
        <v>3</v>
      </c>
      <c r="H2993">
        <v>34</v>
      </c>
      <c r="I2993" s="15" t="s">
        <v>2712</v>
      </c>
    </row>
    <row r="2994" spans="1:9" x14ac:dyDescent="0.25">
      <c r="A2994" s="1">
        <v>46109</v>
      </c>
      <c r="B2994">
        <v>93</v>
      </c>
      <c r="C2994" s="15" t="s">
        <v>2713</v>
      </c>
      <c r="D2994" s="15" t="s">
        <v>2714</v>
      </c>
      <c r="E2994" s="15" t="s">
        <v>334</v>
      </c>
      <c r="F2994">
        <v>28</v>
      </c>
      <c r="G2994">
        <v>14</v>
      </c>
      <c r="H2994">
        <v>34</v>
      </c>
      <c r="I2994" s="15" t="s">
        <v>2715</v>
      </c>
    </row>
    <row r="2995" spans="1:9" x14ac:dyDescent="0.25">
      <c r="A2995" s="1">
        <v>46109</v>
      </c>
      <c r="B2995">
        <v>94</v>
      </c>
      <c r="C2995" s="15" t="s">
        <v>1072</v>
      </c>
      <c r="D2995" s="15" t="s">
        <v>1073</v>
      </c>
      <c r="E2995" s="15" t="s">
        <v>22</v>
      </c>
      <c r="F2995">
        <v>94</v>
      </c>
      <c r="G2995">
        <v>1</v>
      </c>
      <c r="H2995">
        <v>34</v>
      </c>
      <c r="I2995" s="15" t="s">
        <v>2716</v>
      </c>
    </row>
    <row r="2996" spans="1:9" x14ac:dyDescent="0.25">
      <c r="A2996" s="1">
        <v>46109</v>
      </c>
      <c r="B2996">
        <v>95</v>
      </c>
      <c r="C2996" s="15" t="s">
        <v>2717</v>
      </c>
      <c r="D2996" s="15" t="s">
        <v>2718</v>
      </c>
      <c r="E2996" s="15" t="s">
        <v>351</v>
      </c>
      <c r="F2996">
        <v>40</v>
      </c>
      <c r="G2996">
        <v>14</v>
      </c>
      <c r="H2996">
        <v>34</v>
      </c>
      <c r="I2996" s="15" t="s">
        <v>2719</v>
      </c>
    </row>
    <row r="2997" spans="1:9" x14ac:dyDescent="0.25">
      <c r="A2997" s="1">
        <v>46109</v>
      </c>
      <c r="B2997">
        <v>96</v>
      </c>
      <c r="C2997" s="15" t="s">
        <v>2108</v>
      </c>
      <c r="D2997" s="15" t="s">
        <v>2109</v>
      </c>
      <c r="E2997" s="15" t="s">
        <v>22</v>
      </c>
      <c r="F2997">
        <v>75</v>
      </c>
      <c r="G2997">
        <v>4</v>
      </c>
      <c r="H2997">
        <v>33</v>
      </c>
      <c r="I2997" s="15" t="s">
        <v>2720</v>
      </c>
    </row>
    <row r="2998" spans="1:9" x14ac:dyDescent="0.25">
      <c r="A2998" s="1">
        <v>46109</v>
      </c>
      <c r="B2998">
        <v>97</v>
      </c>
      <c r="C2998" s="15" t="s">
        <v>2721</v>
      </c>
      <c r="D2998" s="15" t="s">
        <v>2722</v>
      </c>
      <c r="E2998" s="15" t="s">
        <v>22</v>
      </c>
      <c r="F2998">
        <v>23</v>
      </c>
      <c r="G2998">
        <v>4</v>
      </c>
      <c r="H2998">
        <v>33</v>
      </c>
      <c r="I2998" s="15" t="s">
        <v>2723</v>
      </c>
    </row>
    <row r="2999" spans="1:9" x14ac:dyDescent="0.25">
      <c r="A2999" s="1">
        <v>46109</v>
      </c>
      <c r="B2999">
        <v>98</v>
      </c>
      <c r="C2999" s="15" t="s">
        <v>76</v>
      </c>
      <c r="D2999" s="15" t="s">
        <v>18</v>
      </c>
      <c r="E2999" s="15" t="s">
        <v>22</v>
      </c>
      <c r="F2999">
        <v>48</v>
      </c>
      <c r="G2999">
        <v>6</v>
      </c>
      <c r="H2999">
        <v>33</v>
      </c>
      <c r="I2999" s="15" t="s">
        <v>2724</v>
      </c>
    </row>
    <row r="3000" spans="1:9" x14ac:dyDescent="0.25">
      <c r="A3000" s="1">
        <v>46109</v>
      </c>
      <c r="B3000">
        <v>99</v>
      </c>
      <c r="C3000" s="15" t="s">
        <v>2725</v>
      </c>
      <c r="D3000" s="15" t="s">
        <v>2726</v>
      </c>
      <c r="E3000" s="15" t="s">
        <v>328</v>
      </c>
      <c r="F3000">
        <v>90</v>
      </c>
      <c r="G3000">
        <v>7</v>
      </c>
      <c r="H3000">
        <v>33</v>
      </c>
      <c r="I3000" s="15" t="s">
        <v>2727</v>
      </c>
    </row>
    <row r="3001" spans="1:9" x14ac:dyDescent="0.25">
      <c r="A3001" s="1">
        <v>46109</v>
      </c>
      <c r="B3001">
        <v>100</v>
      </c>
      <c r="C3001" s="15" t="s">
        <v>2728</v>
      </c>
      <c r="D3001" s="15" t="s">
        <v>175</v>
      </c>
      <c r="E3001" s="15" t="s">
        <v>22</v>
      </c>
      <c r="F3001">
        <v>41</v>
      </c>
      <c r="G3001">
        <v>6</v>
      </c>
      <c r="H3001">
        <v>33</v>
      </c>
      <c r="I3001" s="15" t="s">
        <v>2729</v>
      </c>
    </row>
    <row r="3002" spans="1:9" x14ac:dyDescent="0.25">
      <c r="A3002" s="1">
        <v>46102</v>
      </c>
      <c r="B3002">
        <v>1</v>
      </c>
      <c r="C3002" s="15" t="s">
        <v>9</v>
      </c>
      <c r="D3002" s="15" t="s">
        <v>10</v>
      </c>
      <c r="E3002" s="15" t="s">
        <v>19</v>
      </c>
      <c r="F3002">
        <v>1</v>
      </c>
      <c r="G3002">
        <v>21</v>
      </c>
      <c r="H3002">
        <v>263</v>
      </c>
      <c r="I3002" s="15" t="s">
        <v>2730</v>
      </c>
    </row>
    <row r="3003" spans="1:9" x14ac:dyDescent="0.25">
      <c r="A3003" s="1">
        <v>46102</v>
      </c>
      <c r="B3003">
        <v>2</v>
      </c>
      <c r="C3003" s="15" t="s">
        <v>47</v>
      </c>
      <c r="D3003" s="15" t="s">
        <v>41</v>
      </c>
      <c r="E3003" s="15" t="s">
        <v>26</v>
      </c>
      <c r="F3003">
        <v>2</v>
      </c>
      <c r="G3003">
        <v>29</v>
      </c>
      <c r="H3003">
        <v>242</v>
      </c>
      <c r="I3003" s="15" t="s">
        <v>2731</v>
      </c>
    </row>
    <row r="3004" spans="1:9" x14ac:dyDescent="0.25">
      <c r="A3004" s="1">
        <v>46102</v>
      </c>
      <c r="B3004">
        <v>3</v>
      </c>
      <c r="C3004" s="15" t="s">
        <v>54</v>
      </c>
      <c r="D3004" s="15" t="s">
        <v>51</v>
      </c>
      <c r="E3004" s="15" t="s">
        <v>11</v>
      </c>
      <c r="F3004">
        <v>1</v>
      </c>
      <c r="G3004">
        <v>9</v>
      </c>
      <c r="H3004">
        <v>232</v>
      </c>
      <c r="I3004" s="15" t="s">
        <v>2732</v>
      </c>
    </row>
    <row r="3005" spans="1:9" x14ac:dyDescent="0.25">
      <c r="A3005" s="1">
        <v>46102</v>
      </c>
      <c r="B3005">
        <v>4</v>
      </c>
      <c r="C3005" s="15" t="s">
        <v>393</v>
      </c>
      <c r="D3005" s="15" t="s">
        <v>394</v>
      </c>
      <c r="E3005" s="15" t="s">
        <v>22</v>
      </c>
      <c r="F3005">
        <v>4</v>
      </c>
      <c r="G3005">
        <v>1</v>
      </c>
      <c r="H3005">
        <v>208</v>
      </c>
      <c r="I3005" s="15" t="s">
        <v>2733</v>
      </c>
    </row>
    <row r="3006" spans="1:9" x14ac:dyDescent="0.25">
      <c r="A3006" s="1">
        <v>46102</v>
      </c>
      <c r="B3006">
        <v>5</v>
      </c>
      <c r="C3006" s="15" t="s">
        <v>1644</v>
      </c>
      <c r="D3006" s="15" t="s">
        <v>399</v>
      </c>
      <c r="E3006" s="15" t="s">
        <v>30</v>
      </c>
      <c r="F3006">
        <v>1</v>
      </c>
      <c r="G3006">
        <v>56</v>
      </c>
      <c r="H3006">
        <v>202</v>
      </c>
      <c r="I3006" s="15" t="s">
        <v>2734</v>
      </c>
    </row>
    <row r="3007" spans="1:9" x14ac:dyDescent="0.25">
      <c r="A3007" s="1">
        <v>46102</v>
      </c>
      <c r="B3007">
        <v>6</v>
      </c>
      <c r="C3007" s="15" t="s">
        <v>108</v>
      </c>
      <c r="D3007" s="15" t="s">
        <v>109</v>
      </c>
      <c r="E3007" s="15" t="s">
        <v>42</v>
      </c>
      <c r="F3007">
        <v>6</v>
      </c>
      <c r="G3007">
        <v>10</v>
      </c>
      <c r="H3007">
        <v>173</v>
      </c>
      <c r="I3007" s="15" t="s">
        <v>2735</v>
      </c>
    </row>
    <row r="3008" spans="1:9" x14ac:dyDescent="0.25">
      <c r="A3008" s="1">
        <v>46102</v>
      </c>
      <c r="B3008">
        <v>7</v>
      </c>
      <c r="C3008" s="15" t="s">
        <v>1652</v>
      </c>
      <c r="D3008" s="15" t="s">
        <v>1653</v>
      </c>
      <c r="E3008" s="15" t="s">
        <v>15</v>
      </c>
      <c r="F3008">
        <v>1</v>
      </c>
      <c r="G3008">
        <v>38</v>
      </c>
      <c r="H3008">
        <v>168</v>
      </c>
      <c r="I3008" s="15" t="s">
        <v>2736</v>
      </c>
    </row>
    <row r="3009" spans="1:9" x14ac:dyDescent="0.25">
      <c r="A3009" s="1">
        <v>46102</v>
      </c>
      <c r="B3009">
        <v>8</v>
      </c>
      <c r="C3009" s="15" t="s">
        <v>1655</v>
      </c>
      <c r="D3009" s="15" t="s">
        <v>25</v>
      </c>
      <c r="E3009" s="15" t="s">
        <v>45</v>
      </c>
      <c r="F3009">
        <v>1</v>
      </c>
      <c r="G3009">
        <v>23</v>
      </c>
      <c r="H3009">
        <v>166</v>
      </c>
      <c r="I3009" s="15" t="s">
        <v>2737</v>
      </c>
    </row>
    <row r="3010" spans="1:9" x14ac:dyDescent="0.25">
      <c r="A3010" s="1">
        <v>46102</v>
      </c>
      <c r="B3010">
        <v>9</v>
      </c>
      <c r="C3010" s="15" t="s">
        <v>2238</v>
      </c>
      <c r="D3010" s="15" t="s">
        <v>394</v>
      </c>
      <c r="E3010" s="15" t="s">
        <v>142</v>
      </c>
      <c r="F3010">
        <v>1</v>
      </c>
      <c r="G3010">
        <v>7</v>
      </c>
      <c r="H3010">
        <v>162</v>
      </c>
      <c r="I3010" s="15" t="s">
        <v>2738</v>
      </c>
    </row>
    <row r="3011" spans="1:9" x14ac:dyDescent="0.25">
      <c r="A3011" s="1">
        <v>46102</v>
      </c>
      <c r="B3011">
        <v>10</v>
      </c>
      <c r="C3011" s="15" t="s">
        <v>1661</v>
      </c>
      <c r="D3011" s="15" t="s">
        <v>25</v>
      </c>
      <c r="E3011" s="15" t="s">
        <v>38</v>
      </c>
      <c r="F3011">
        <v>1</v>
      </c>
      <c r="G3011">
        <v>23</v>
      </c>
      <c r="H3011">
        <v>158</v>
      </c>
      <c r="I3011" s="15" t="s">
        <v>2739</v>
      </c>
    </row>
    <row r="3012" spans="1:9" x14ac:dyDescent="0.25">
      <c r="A3012" s="1">
        <v>46102</v>
      </c>
      <c r="B3012">
        <v>11</v>
      </c>
      <c r="C3012" s="15" t="s">
        <v>40</v>
      </c>
      <c r="D3012" s="15" t="s">
        <v>41</v>
      </c>
      <c r="E3012" s="15" t="s">
        <v>59</v>
      </c>
      <c r="F3012">
        <v>11</v>
      </c>
      <c r="G3012">
        <v>24</v>
      </c>
      <c r="H3012">
        <v>153</v>
      </c>
      <c r="I3012" s="15" t="s">
        <v>2740</v>
      </c>
    </row>
    <row r="3013" spans="1:9" x14ac:dyDescent="0.25">
      <c r="A3013" s="1">
        <v>46102</v>
      </c>
      <c r="B3013">
        <v>12</v>
      </c>
      <c r="C3013" s="15" t="s">
        <v>50</v>
      </c>
      <c r="D3013" s="15" t="s">
        <v>51</v>
      </c>
      <c r="E3013" s="15" t="s">
        <v>34</v>
      </c>
      <c r="F3013">
        <v>4</v>
      </c>
      <c r="G3013">
        <v>2</v>
      </c>
      <c r="H3013">
        <v>149</v>
      </c>
      <c r="I3013" s="15" t="s">
        <v>2741</v>
      </c>
    </row>
    <row r="3014" spans="1:9" x14ac:dyDescent="0.25">
      <c r="A3014" s="1">
        <v>46102</v>
      </c>
      <c r="B3014">
        <v>13</v>
      </c>
      <c r="C3014" s="15" t="s">
        <v>1198</v>
      </c>
      <c r="D3014" s="15" t="s">
        <v>1199</v>
      </c>
      <c r="E3014" s="15" t="s">
        <v>55</v>
      </c>
      <c r="F3014">
        <v>6</v>
      </c>
      <c r="G3014">
        <v>39</v>
      </c>
      <c r="H3014">
        <v>143</v>
      </c>
      <c r="I3014" s="15" t="s">
        <v>2742</v>
      </c>
    </row>
    <row r="3015" spans="1:9" x14ac:dyDescent="0.25">
      <c r="A3015" s="1">
        <v>46102</v>
      </c>
      <c r="B3015">
        <v>14</v>
      </c>
      <c r="C3015" s="15" t="s">
        <v>2503</v>
      </c>
      <c r="D3015" s="15" t="s">
        <v>137</v>
      </c>
      <c r="E3015" s="15" t="s">
        <v>48</v>
      </c>
      <c r="F3015">
        <v>7</v>
      </c>
      <c r="G3015">
        <v>50</v>
      </c>
      <c r="H3015">
        <v>140</v>
      </c>
      <c r="I3015" s="15" t="s">
        <v>2743</v>
      </c>
    </row>
    <row r="3016" spans="1:9" x14ac:dyDescent="0.25">
      <c r="A3016" s="1">
        <v>46102</v>
      </c>
      <c r="B3016">
        <v>15</v>
      </c>
      <c r="C3016" s="15" t="s">
        <v>2567</v>
      </c>
      <c r="D3016" s="15" t="s">
        <v>394</v>
      </c>
      <c r="E3016" s="15" t="s">
        <v>22</v>
      </c>
      <c r="F3016">
        <v>15</v>
      </c>
      <c r="G3016">
        <v>1</v>
      </c>
      <c r="H3016">
        <v>129</v>
      </c>
      <c r="I3016" s="15" t="s">
        <v>2744</v>
      </c>
    </row>
    <row r="3017" spans="1:9" x14ac:dyDescent="0.25">
      <c r="A3017" s="1">
        <v>46102</v>
      </c>
      <c r="B3017">
        <v>16</v>
      </c>
      <c r="C3017" s="15" t="s">
        <v>2268</v>
      </c>
      <c r="D3017" s="15" t="s">
        <v>2269</v>
      </c>
      <c r="E3017" s="15" t="s">
        <v>52</v>
      </c>
      <c r="F3017">
        <v>1</v>
      </c>
      <c r="G3017">
        <v>26</v>
      </c>
      <c r="H3017">
        <v>128</v>
      </c>
      <c r="I3017" s="15" t="s">
        <v>2745</v>
      </c>
    </row>
    <row r="3018" spans="1:9" x14ac:dyDescent="0.25">
      <c r="A3018" s="1">
        <v>46102</v>
      </c>
      <c r="B3018">
        <v>17</v>
      </c>
      <c r="C3018" s="15" t="s">
        <v>2487</v>
      </c>
      <c r="D3018" s="15" t="s">
        <v>394</v>
      </c>
      <c r="E3018" s="15" t="s">
        <v>22</v>
      </c>
      <c r="F3018">
        <v>17</v>
      </c>
      <c r="G3018">
        <v>1</v>
      </c>
      <c r="H3018">
        <v>126</v>
      </c>
      <c r="I3018" s="15" t="s">
        <v>2746</v>
      </c>
    </row>
    <row r="3019" spans="1:9" x14ac:dyDescent="0.25">
      <c r="A3019" s="1">
        <v>46102</v>
      </c>
      <c r="B3019">
        <v>18</v>
      </c>
      <c r="C3019" s="15" t="s">
        <v>2337</v>
      </c>
      <c r="D3019" s="15" t="s">
        <v>394</v>
      </c>
      <c r="E3019" s="15" t="s">
        <v>22</v>
      </c>
      <c r="F3019">
        <v>18</v>
      </c>
      <c r="G3019">
        <v>1</v>
      </c>
      <c r="H3019">
        <v>124</v>
      </c>
      <c r="I3019" s="15" t="s">
        <v>2747</v>
      </c>
    </row>
    <row r="3020" spans="1:9" x14ac:dyDescent="0.25">
      <c r="A3020" s="1">
        <v>46102</v>
      </c>
      <c r="B3020">
        <v>19</v>
      </c>
      <c r="C3020" s="15" t="s">
        <v>2019</v>
      </c>
      <c r="D3020" s="15" t="s">
        <v>2020</v>
      </c>
      <c r="E3020" s="15" t="s">
        <v>63</v>
      </c>
      <c r="F3020">
        <v>13</v>
      </c>
      <c r="G3020">
        <v>24</v>
      </c>
      <c r="H3020">
        <v>118</v>
      </c>
      <c r="I3020" s="15" t="s">
        <v>2748</v>
      </c>
    </row>
    <row r="3021" spans="1:9" x14ac:dyDescent="0.25">
      <c r="A3021" s="1">
        <v>46102</v>
      </c>
      <c r="B3021">
        <v>20</v>
      </c>
      <c r="C3021" s="15" t="s">
        <v>44</v>
      </c>
      <c r="D3021" s="15" t="s">
        <v>10</v>
      </c>
      <c r="E3021" s="15" t="s">
        <v>70</v>
      </c>
      <c r="F3021">
        <v>16</v>
      </c>
      <c r="G3021">
        <v>4</v>
      </c>
      <c r="H3021">
        <v>116</v>
      </c>
      <c r="I3021" s="15" t="s">
        <v>2749</v>
      </c>
    </row>
    <row r="3022" spans="1:9" x14ac:dyDescent="0.25">
      <c r="A3022" s="1">
        <v>46102</v>
      </c>
      <c r="B3022">
        <v>21</v>
      </c>
      <c r="C3022" s="15" t="s">
        <v>770</v>
      </c>
      <c r="D3022" s="15" t="s">
        <v>73</v>
      </c>
      <c r="E3022" s="15" t="s">
        <v>81</v>
      </c>
      <c r="F3022">
        <v>17</v>
      </c>
      <c r="G3022">
        <v>9</v>
      </c>
      <c r="H3022">
        <v>115</v>
      </c>
      <c r="I3022" s="15" t="s">
        <v>2750</v>
      </c>
    </row>
    <row r="3023" spans="1:9" x14ac:dyDescent="0.25">
      <c r="A3023" s="1">
        <v>46102</v>
      </c>
      <c r="B3023">
        <v>22</v>
      </c>
      <c r="C3023" s="15" t="s">
        <v>174</v>
      </c>
      <c r="D3023" s="15" t="s">
        <v>175</v>
      </c>
      <c r="E3023" s="15" t="s">
        <v>66</v>
      </c>
      <c r="F3023">
        <v>15</v>
      </c>
      <c r="G3023">
        <v>6</v>
      </c>
      <c r="H3023">
        <v>115</v>
      </c>
      <c r="I3023" s="15" t="s">
        <v>2751</v>
      </c>
    </row>
    <row r="3024" spans="1:9" x14ac:dyDescent="0.25">
      <c r="A3024" s="1">
        <v>46102</v>
      </c>
      <c r="B3024">
        <v>23</v>
      </c>
      <c r="C3024" s="15" t="s">
        <v>2600</v>
      </c>
      <c r="D3024" s="15" t="s">
        <v>394</v>
      </c>
      <c r="E3024" s="15" t="s">
        <v>22</v>
      </c>
      <c r="F3024">
        <v>23</v>
      </c>
      <c r="G3024">
        <v>1</v>
      </c>
      <c r="H3024">
        <v>113</v>
      </c>
      <c r="I3024" s="15" t="s">
        <v>2752</v>
      </c>
    </row>
    <row r="3025" spans="1:9" x14ac:dyDescent="0.25">
      <c r="A3025" s="1">
        <v>46102</v>
      </c>
      <c r="B3025">
        <v>24</v>
      </c>
      <c r="C3025" s="15" t="s">
        <v>72</v>
      </c>
      <c r="D3025" s="15" t="s">
        <v>73</v>
      </c>
      <c r="E3025" s="15" t="s">
        <v>77</v>
      </c>
      <c r="F3025">
        <v>12</v>
      </c>
      <c r="G3025">
        <v>4</v>
      </c>
      <c r="H3025">
        <v>111</v>
      </c>
      <c r="I3025" s="15" t="s">
        <v>2753</v>
      </c>
    </row>
    <row r="3026" spans="1:9" x14ac:dyDescent="0.25">
      <c r="A3026" s="1">
        <v>46102</v>
      </c>
      <c r="B3026">
        <v>25</v>
      </c>
      <c r="C3026" s="15" t="s">
        <v>2663</v>
      </c>
      <c r="D3026" s="15" t="s">
        <v>394</v>
      </c>
      <c r="E3026" s="15" t="s">
        <v>22</v>
      </c>
      <c r="F3026">
        <v>25</v>
      </c>
      <c r="G3026">
        <v>1</v>
      </c>
      <c r="H3026">
        <v>110</v>
      </c>
      <c r="I3026" s="15" t="s">
        <v>2754</v>
      </c>
    </row>
    <row r="3027" spans="1:9" x14ac:dyDescent="0.25">
      <c r="A3027" s="1">
        <v>46102</v>
      </c>
      <c r="B3027">
        <v>26</v>
      </c>
      <c r="C3027" s="15" t="s">
        <v>2665</v>
      </c>
      <c r="D3027" s="15" t="s">
        <v>394</v>
      </c>
      <c r="E3027" s="15" t="s">
        <v>22</v>
      </c>
      <c r="F3027">
        <v>26</v>
      </c>
      <c r="G3027">
        <v>1</v>
      </c>
      <c r="H3027">
        <v>108</v>
      </c>
      <c r="I3027" s="15" t="s">
        <v>2755</v>
      </c>
    </row>
    <row r="3028" spans="1:9" x14ac:dyDescent="0.25">
      <c r="A3028" s="1">
        <v>46102</v>
      </c>
      <c r="B3028">
        <v>27</v>
      </c>
      <c r="C3028" s="15" t="s">
        <v>1798</v>
      </c>
      <c r="D3028" s="15" t="s">
        <v>263</v>
      </c>
      <c r="E3028" s="15" t="s">
        <v>114</v>
      </c>
      <c r="F3028">
        <v>17</v>
      </c>
      <c r="G3028">
        <v>35</v>
      </c>
      <c r="H3028">
        <v>106</v>
      </c>
      <c r="I3028" s="15" t="s">
        <v>2756</v>
      </c>
    </row>
    <row r="3029" spans="1:9" x14ac:dyDescent="0.25">
      <c r="A3029" s="1">
        <v>46102</v>
      </c>
      <c r="B3029">
        <v>28</v>
      </c>
      <c r="C3029" s="15" t="s">
        <v>2668</v>
      </c>
      <c r="D3029" s="15" t="s">
        <v>394</v>
      </c>
      <c r="E3029" s="15" t="s">
        <v>22</v>
      </c>
      <c r="F3029">
        <v>28</v>
      </c>
      <c r="G3029">
        <v>1</v>
      </c>
      <c r="H3029">
        <v>104</v>
      </c>
      <c r="I3029" s="15" t="s">
        <v>2757</v>
      </c>
    </row>
    <row r="3030" spans="1:9" x14ac:dyDescent="0.25">
      <c r="A3030" s="1">
        <v>46102</v>
      </c>
      <c r="B3030">
        <v>29</v>
      </c>
      <c r="C3030" s="15" t="s">
        <v>224</v>
      </c>
      <c r="D3030" s="15" t="s">
        <v>225</v>
      </c>
      <c r="E3030" s="15" t="s">
        <v>385</v>
      </c>
      <c r="F3030">
        <v>29</v>
      </c>
      <c r="G3030">
        <v>4</v>
      </c>
      <c r="H3030">
        <v>102</v>
      </c>
      <c r="I3030" s="15" t="s">
        <v>2758</v>
      </c>
    </row>
    <row r="3031" spans="1:9" x14ac:dyDescent="0.25">
      <c r="A3031" s="1">
        <v>46102</v>
      </c>
      <c r="B3031">
        <v>30</v>
      </c>
      <c r="C3031" s="15" t="s">
        <v>2678</v>
      </c>
      <c r="D3031" s="15" t="s">
        <v>394</v>
      </c>
      <c r="E3031" s="15" t="s">
        <v>22</v>
      </c>
      <c r="F3031">
        <v>30</v>
      </c>
      <c r="G3031">
        <v>1</v>
      </c>
      <c r="H3031">
        <v>99</v>
      </c>
      <c r="I3031" s="15" t="s">
        <v>2759</v>
      </c>
    </row>
    <row r="3032" spans="1:9" x14ac:dyDescent="0.25">
      <c r="A3032" s="1">
        <v>46102</v>
      </c>
      <c r="B3032">
        <v>31</v>
      </c>
      <c r="C3032" s="15" t="s">
        <v>1146</v>
      </c>
      <c r="D3032" s="15" t="s">
        <v>175</v>
      </c>
      <c r="E3032" s="15" t="s">
        <v>110</v>
      </c>
      <c r="F3032">
        <v>14</v>
      </c>
      <c r="G3032">
        <v>6</v>
      </c>
      <c r="H3032">
        <v>98</v>
      </c>
      <c r="I3032" s="15" t="s">
        <v>2760</v>
      </c>
    </row>
    <row r="3033" spans="1:9" x14ac:dyDescent="0.25">
      <c r="A3033" s="1">
        <v>46102</v>
      </c>
      <c r="B3033">
        <v>32</v>
      </c>
      <c r="C3033" s="15" t="s">
        <v>104</v>
      </c>
      <c r="D3033" s="15" t="s">
        <v>105</v>
      </c>
      <c r="E3033" s="15" t="s">
        <v>479</v>
      </c>
      <c r="F3033">
        <v>32</v>
      </c>
      <c r="G3033">
        <v>5</v>
      </c>
      <c r="H3033">
        <v>97</v>
      </c>
      <c r="I3033" s="15" t="s">
        <v>2761</v>
      </c>
    </row>
    <row r="3034" spans="1:9" x14ac:dyDescent="0.25">
      <c r="A3034" s="1">
        <v>46102</v>
      </c>
      <c r="B3034">
        <v>33</v>
      </c>
      <c r="C3034" s="15" t="s">
        <v>136</v>
      </c>
      <c r="D3034" s="15" t="s">
        <v>137</v>
      </c>
      <c r="E3034" s="15" t="s">
        <v>121</v>
      </c>
      <c r="F3034">
        <v>24</v>
      </c>
      <c r="G3034">
        <v>5</v>
      </c>
      <c r="H3034">
        <v>93</v>
      </c>
      <c r="I3034" s="15" t="s">
        <v>2762</v>
      </c>
    </row>
    <row r="3035" spans="1:9" x14ac:dyDescent="0.25">
      <c r="A3035" s="1">
        <v>46102</v>
      </c>
      <c r="B3035">
        <v>34</v>
      </c>
      <c r="C3035" s="15" t="s">
        <v>1727</v>
      </c>
      <c r="D3035" s="15" t="s">
        <v>317</v>
      </c>
      <c r="E3035" s="15" t="s">
        <v>130</v>
      </c>
      <c r="F3035">
        <v>12</v>
      </c>
      <c r="G3035">
        <v>11</v>
      </c>
      <c r="H3035">
        <v>91</v>
      </c>
      <c r="I3035" s="15" t="s">
        <v>2763</v>
      </c>
    </row>
    <row r="3036" spans="1:9" x14ac:dyDescent="0.25">
      <c r="A3036" s="1">
        <v>46102</v>
      </c>
      <c r="B3036">
        <v>35</v>
      </c>
      <c r="C3036" s="15" t="s">
        <v>2764</v>
      </c>
      <c r="D3036" s="15" t="s">
        <v>2269</v>
      </c>
      <c r="E3036" s="15" t="s">
        <v>125</v>
      </c>
      <c r="F3036">
        <v>2</v>
      </c>
      <c r="G3036">
        <v>26</v>
      </c>
      <c r="H3036">
        <v>89</v>
      </c>
      <c r="I3036" s="15" t="s">
        <v>2765</v>
      </c>
    </row>
    <row r="3037" spans="1:9" x14ac:dyDescent="0.25">
      <c r="A3037" s="1">
        <v>46102</v>
      </c>
      <c r="B3037">
        <v>36</v>
      </c>
      <c r="C3037" s="15" t="s">
        <v>532</v>
      </c>
      <c r="D3037" s="15" t="s">
        <v>233</v>
      </c>
      <c r="E3037" s="15" t="s">
        <v>145</v>
      </c>
      <c r="F3037">
        <v>19</v>
      </c>
      <c r="G3037">
        <v>12</v>
      </c>
      <c r="H3037">
        <v>88</v>
      </c>
      <c r="I3037" s="15" t="s">
        <v>2766</v>
      </c>
    </row>
    <row r="3038" spans="1:9" x14ac:dyDescent="0.25">
      <c r="A3038" s="1">
        <v>46102</v>
      </c>
      <c r="B3038">
        <v>37</v>
      </c>
      <c r="C3038" s="15" t="s">
        <v>36</v>
      </c>
      <c r="D3038" s="15" t="s">
        <v>37</v>
      </c>
      <c r="E3038" s="15" t="s">
        <v>164</v>
      </c>
      <c r="F3038">
        <v>30</v>
      </c>
      <c r="G3038">
        <v>24</v>
      </c>
      <c r="H3038">
        <v>88</v>
      </c>
      <c r="I3038" s="15" t="s">
        <v>2767</v>
      </c>
    </row>
    <row r="3039" spans="1:9" x14ac:dyDescent="0.25">
      <c r="A3039" s="1">
        <v>46102</v>
      </c>
      <c r="B3039">
        <v>38</v>
      </c>
      <c r="C3039" s="15" t="s">
        <v>2673</v>
      </c>
      <c r="D3039" s="15" t="s">
        <v>394</v>
      </c>
      <c r="E3039" s="15" t="s">
        <v>22</v>
      </c>
      <c r="F3039">
        <v>38</v>
      </c>
      <c r="G3039">
        <v>1</v>
      </c>
      <c r="H3039">
        <v>87</v>
      </c>
      <c r="I3039" s="15" t="s">
        <v>2768</v>
      </c>
    </row>
    <row r="3040" spans="1:9" x14ac:dyDescent="0.25">
      <c r="A3040" s="1">
        <v>46102</v>
      </c>
      <c r="B3040">
        <v>39</v>
      </c>
      <c r="C3040" s="15" t="s">
        <v>2518</v>
      </c>
      <c r="D3040" s="15" t="s">
        <v>2519</v>
      </c>
      <c r="E3040" s="15" t="s">
        <v>388</v>
      </c>
      <c r="F3040">
        <v>27</v>
      </c>
      <c r="G3040">
        <v>44</v>
      </c>
      <c r="H3040">
        <v>86</v>
      </c>
      <c r="I3040" s="15" t="s">
        <v>2769</v>
      </c>
    </row>
    <row r="3041" spans="1:9" x14ac:dyDescent="0.25">
      <c r="A3041" s="1">
        <v>46102</v>
      </c>
      <c r="B3041">
        <v>40</v>
      </c>
      <c r="C3041" s="15" t="s">
        <v>398</v>
      </c>
      <c r="D3041" s="15" t="s">
        <v>399</v>
      </c>
      <c r="E3041" s="15" t="s">
        <v>96</v>
      </c>
      <c r="F3041">
        <v>21</v>
      </c>
      <c r="G3041">
        <v>2</v>
      </c>
      <c r="H3041">
        <v>84</v>
      </c>
      <c r="I3041" s="15" t="s">
        <v>2770</v>
      </c>
    </row>
    <row r="3042" spans="1:9" x14ac:dyDescent="0.25">
      <c r="A3042" s="1">
        <v>46102</v>
      </c>
      <c r="B3042">
        <v>41</v>
      </c>
      <c r="C3042" s="15" t="s">
        <v>1672</v>
      </c>
      <c r="D3042" s="15" t="s">
        <v>457</v>
      </c>
      <c r="E3042" s="15" t="s">
        <v>188</v>
      </c>
      <c r="F3042">
        <v>34</v>
      </c>
      <c r="G3042">
        <v>24</v>
      </c>
      <c r="H3042">
        <v>83</v>
      </c>
      <c r="I3042" s="15" t="s">
        <v>2771</v>
      </c>
    </row>
    <row r="3043" spans="1:9" x14ac:dyDescent="0.25">
      <c r="A3043" s="1">
        <v>46102</v>
      </c>
      <c r="B3043">
        <v>42</v>
      </c>
      <c r="C3043" s="15" t="s">
        <v>912</v>
      </c>
      <c r="D3043" s="15" t="s">
        <v>156</v>
      </c>
      <c r="E3043" s="15" t="s">
        <v>157</v>
      </c>
      <c r="F3043">
        <v>6</v>
      </c>
      <c r="G3043">
        <v>6</v>
      </c>
      <c r="H3043">
        <v>81</v>
      </c>
      <c r="I3043" s="15" t="s">
        <v>2772</v>
      </c>
    </row>
    <row r="3044" spans="1:9" x14ac:dyDescent="0.25">
      <c r="A3044" s="1">
        <v>46102</v>
      </c>
      <c r="B3044">
        <v>43</v>
      </c>
      <c r="C3044" s="15" t="s">
        <v>2773</v>
      </c>
      <c r="D3044" s="15" t="s">
        <v>2774</v>
      </c>
      <c r="E3044" s="15" t="s">
        <v>180</v>
      </c>
      <c r="F3044">
        <v>26</v>
      </c>
      <c r="G3044">
        <v>39</v>
      </c>
      <c r="H3044">
        <v>81</v>
      </c>
      <c r="I3044" s="15" t="s">
        <v>2775</v>
      </c>
    </row>
    <row r="3045" spans="1:9" x14ac:dyDescent="0.25">
      <c r="A3045" s="1">
        <v>46102</v>
      </c>
      <c r="B3045">
        <v>44</v>
      </c>
      <c r="C3045" s="15" t="s">
        <v>2776</v>
      </c>
      <c r="D3045" s="15" t="s">
        <v>2269</v>
      </c>
      <c r="E3045" s="15" t="s">
        <v>149</v>
      </c>
      <c r="F3045">
        <v>5</v>
      </c>
      <c r="G3045">
        <v>26</v>
      </c>
      <c r="H3045">
        <v>80</v>
      </c>
      <c r="I3045" s="15" t="s">
        <v>2777</v>
      </c>
    </row>
    <row r="3046" spans="1:9" x14ac:dyDescent="0.25">
      <c r="A3046" s="1">
        <v>46102</v>
      </c>
      <c r="B3046">
        <v>45</v>
      </c>
      <c r="C3046" s="15" t="s">
        <v>2703</v>
      </c>
      <c r="D3046" s="15" t="s">
        <v>394</v>
      </c>
      <c r="E3046" s="15" t="s">
        <v>22</v>
      </c>
      <c r="F3046">
        <v>45</v>
      </c>
      <c r="G3046">
        <v>1</v>
      </c>
      <c r="H3046">
        <v>80</v>
      </c>
      <c r="I3046" s="15" t="s">
        <v>2778</v>
      </c>
    </row>
    <row r="3047" spans="1:9" x14ac:dyDescent="0.25">
      <c r="A3047" s="1">
        <v>46102</v>
      </c>
      <c r="B3047">
        <v>46</v>
      </c>
      <c r="C3047" s="15" t="s">
        <v>2535</v>
      </c>
      <c r="D3047" s="15" t="s">
        <v>2536</v>
      </c>
      <c r="E3047" s="15" t="s">
        <v>168</v>
      </c>
      <c r="F3047">
        <v>3</v>
      </c>
      <c r="G3047">
        <v>24</v>
      </c>
      <c r="H3047">
        <v>79</v>
      </c>
      <c r="I3047" s="15" t="s">
        <v>2779</v>
      </c>
    </row>
    <row r="3048" spans="1:9" x14ac:dyDescent="0.25">
      <c r="A3048" s="1">
        <v>46102</v>
      </c>
      <c r="B3048">
        <v>47</v>
      </c>
      <c r="C3048" s="15" t="s">
        <v>1245</v>
      </c>
      <c r="D3048" s="15" t="s">
        <v>1246</v>
      </c>
      <c r="E3048" s="15" t="s">
        <v>184</v>
      </c>
      <c r="F3048">
        <v>38</v>
      </c>
      <c r="G3048">
        <v>7</v>
      </c>
      <c r="H3048">
        <v>77</v>
      </c>
      <c r="I3048" s="15" t="s">
        <v>2780</v>
      </c>
    </row>
    <row r="3049" spans="1:9" x14ac:dyDescent="0.25">
      <c r="A3049" s="1">
        <v>46102</v>
      </c>
      <c r="B3049">
        <v>48</v>
      </c>
      <c r="C3049" s="15" t="s">
        <v>2642</v>
      </c>
      <c r="D3049" s="15" t="s">
        <v>2643</v>
      </c>
      <c r="E3049" s="15" t="s">
        <v>195</v>
      </c>
      <c r="F3049">
        <v>16</v>
      </c>
      <c r="G3049">
        <v>32</v>
      </c>
      <c r="H3049">
        <v>71</v>
      </c>
      <c r="I3049" s="15" t="s">
        <v>2781</v>
      </c>
    </row>
    <row r="3050" spans="1:9" x14ac:dyDescent="0.25">
      <c r="A3050" s="1">
        <v>46102</v>
      </c>
      <c r="B3050">
        <v>49</v>
      </c>
      <c r="C3050" s="15" t="s">
        <v>68</v>
      </c>
      <c r="D3050" s="15" t="s">
        <v>69</v>
      </c>
      <c r="E3050" s="15" t="s">
        <v>275</v>
      </c>
      <c r="F3050">
        <v>49</v>
      </c>
      <c r="G3050">
        <v>8</v>
      </c>
      <c r="H3050">
        <v>69</v>
      </c>
      <c r="I3050" s="15" t="s">
        <v>2782</v>
      </c>
    </row>
    <row r="3051" spans="1:9" x14ac:dyDescent="0.25">
      <c r="A3051" s="1">
        <v>46102</v>
      </c>
      <c r="B3051">
        <v>50</v>
      </c>
      <c r="C3051" s="15" t="s">
        <v>1233</v>
      </c>
      <c r="D3051" s="15" t="s">
        <v>69</v>
      </c>
      <c r="E3051" s="15" t="s">
        <v>226</v>
      </c>
      <c r="F3051">
        <v>36</v>
      </c>
      <c r="G3051">
        <v>13</v>
      </c>
      <c r="H3051">
        <v>65</v>
      </c>
      <c r="I3051" s="15" t="s">
        <v>2783</v>
      </c>
    </row>
    <row r="3052" spans="1:9" x14ac:dyDescent="0.25">
      <c r="A3052" s="1">
        <v>46102</v>
      </c>
      <c r="B3052">
        <v>51</v>
      </c>
      <c r="C3052" s="15" t="s">
        <v>1459</v>
      </c>
      <c r="D3052" s="15" t="s">
        <v>503</v>
      </c>
      <c r="E3052" s="15" t="s">
        <v>278</v>
      </c>
      <c r="F3052">
        <v>51</v>
      </c>
      <c r="G3052">
        <v>11</v>
      </c>
      <c r="H3052">
        <v>65</v>
      </c>
      <c r="I3052" s="15" t="s">
        <v>2784</v>
      </c>
    </row>
    <row r="3053" spans="1:9" x14ac:dyDescent="0.25">
      <c r="A3053" s="1">
        <v>46102</v>
      </c>
      <c r="B3053">
        <v>52</v>
      </c>
      <c r="C3053" s="15" t="s">
        <v>288</v>
      </c>
      <c r="D3053" s="15" t="s">
        <v>289</v>
      </c>
      <c r="E3053" s="15" t="s">
        <v>153</v>
      </c>
      <c r="F3053">
        <v>31</v>
      </c>
      <c r="G3053">
        <v>6</v>
      </c>
      <c r="H3053">
        <v>63</v>
      </c>
      <c r="I3053" s="15" t="s">
        <v>2785</v>
      </c>
    </row>
    <row r="3054" spans="1:9" x14ac:dyDescent="0.25">
      <c r="A3054" s="1">
        <v>46102</v>
      </c>
      <c r="B3054">
        <v>53</v>
      </c>
      <c r="C3054" s="15" t="s">
        <v>854</v>
      </c>
      <c r="D3054" s="15" t="s">
        <v>105</v>
      </c>
      <c r="E3054" s="15" t="s">
        <v>238</v>
      </c>
      <c r="F3054">
        <v>53</v>
      </c>
      <c r="G3054">
        <v>3</v>
      </c>
      <c r="H3054">
        <v>63</v>
      </c>
      <c r="I3054" s="15" t="s">
        <v>2786</v>
      </c>
    </row>
    <row r="3055" spans="1:9" x14ac:dyDescent="0.25">
      <c r="A3055" s="1">
        <v>46102</v>
      </c>
      <c r="B3055">
        <v>54</v>
      </c>
      <c r="C3055" s="15" t="s">
        <v>2787</v>
      </c>
      <c r="D3055" s="15" t="s">
        <v>41</v>
      </c>
      <c r="E3055" s="15" t="s">
        <v>415</v>
      </c>
      <c r="F3055">
        <v>26</v>
      </c>
      <c r="G3055">
        <v>20</v>
      </c>
      <c r="H3055">
        <v>62</v>
      </c>
      <c r="I3055" s="15" t="s">
        <v>2788</v>
      </c>
    </row>
    <row r="3056" spans="1:9" x14ac:dyDescent="0.25">
      <c r="A3056" s="1">
        <v>46102</v>
      </c>
      <c r="B3056">
        <v>55</v>
      </c>
      <c r="C3056" s="15" t="s">
        <v>2085</v>
      </c>
      <c r="D3056" s="15" t="s">
        <v>2086</v>
      </c>
      <c r="E3056" s="15" t="s">
        <v>260</v>
      </c>
      <c r="F3056">
        <v>43</v>
      </c>
      <c r="G3056">
        <v>13</v>
      </c>
      <c r="H3056">
        <v>62</v>
      </c>
      <c r="I3056" s="15" t="s">
        <v>2789</v>
      </c>
    </row>
    <row r="3057" spans="1:9" x14ac:dyDescent="0.25">
      <c r="A3057" s="1">
        <v>46102</v>
      </c>
      <c r="B3057">
        <v>56</v>
      </c>
      <c r="C3057" s="15" t="s">
        <v>2051</v>
      </c>
      <c r="D3057" s="15" t="s">
        <v>73</v>
      </c>
      <c r="E3057" s="15" t="s">
        <v>214</v>
      </c>
      <c r="F3057">
        <v>38</v>
      </c>
      <c r="G3057">
        <v>20</v>
      </c>
      <c r="H3057">
        <v>62</v>
      </c>
      <c r="I3057" s="15" t="s">
        <v>2790</v>
      </c>
    </row>
    <row r="3058" spans="1:9" x14ac:dyDescent="0.25">
      <c r="A3058" s="1">
        <v>46102</v>
      </c>
      <c r="B3058">
        <v>57</v>
      </c>
      <c r="C3058" s="15" t="s">
        <v>1701</v>
      </c>
      <c r="D3058" s="15" t="s">
        <v>1702</v>
      </c>
      <c r="E3058" s="15" t="s">
        <v>242</v>
      </c>
      <c r="F3058">
        <v>8</v>
      </c>
      <c r="G3058">
        <v>39</v>
      </c>
      <c r="H3058">
        <v>61</v>
      </c>
      <c r="I3058" s="15" t="s">
        <v>2791</v>
      </c>
    </row>
    <row r="3059" spans="1:9" x14ac:dyDescent="0.25">
      <c r="A3059" s="1">
        <v>46102</v>
      </c>
      <c r="B3059">
        <v>58</v>
      </c>
      <c r="C3059" s="15" t="s">
        <v>907</v>
      </c>
      <c r="D3059" s="15" t="s">
        <v>908</v>
      </c>
      <c r="E3059" s="15" t="s">
        <v>203</v>
      </c>
      <c r="F3059">
        <v>32</v>
      </c>
      <c r="G3059">
        <v>15</v>
      </c>
      <c r="H3059">
        <v>60</v>
      </c>
      <c r="I3059" s="15" t="s">
        <v>2792</v>
      </c>
    </row>
    <row r="3060" spans="1:9" x14ac:dyDescent="0.25">
      <c r="A3060" s="1">
        <v>46102</v>
      </c>
      <c r="B3060">
        <v>59</v>
      </c>
      <c r="C3060" s="15" t="s">
        <v>1946</v>
      </c>
      <c r="D3060" s="15" t="s">
        <v>237</v>
      </c>
      <c r="E3060" s="15" t="s">
        <v>234</v>
      </c>
      <c r="F3060">
        <v>17</v>
      </c>
      <c r="G3060">
        <v>26</v>
      </c>
      <c r="H3060">
        <v>59</v>
      </c>
      <c r="I3060" s="15" t="s">
        <v>2793</v>
      </c>
    </row>
    <row r="3061" spans="1:9" x14ac:dyDescent="0.25">
      <c r="A3061" s="1">
        <v>46102</v>
      </c>
      <c r="B3061">
        <v>60</v>
      </c>
      <c r="C3061" s="15" t="s">
        <v>1144</v>
      </c>
      <c r="D3061" s="15" t="s">
        <v>10</v>
      </c>
      <c r="E3061" s="15" t="s">
        <v>256</v>
      </c>
      <c r="F3061">
        <v>37</v>
      </c>
      <c r="G3061">
        <v>6</v>
      </c>
      <c r="H3061">
        <v>59</v>
      </c>
      <c r="I3061" s="15" t="s">
        <v>2794</v>
      </c>
    </row>
    <row r="3062" spans="1:9" x14ac:dyDescent="0.25">
      <c r="A3062" s="1">
        <v>46102</v>
      </c>
      <c r="B3062">
        <v>61</v>
      </c>
      <c r="C3062" s="15" t="s">
        <v>803</v>
      </c>
      <c r="D3062" s="15" t="s">
        <v>299</v>
      </c>
      <c r="E3062" s="15" t="s">
        <v>230</v>
      </c>
      <c r="F3062">
        <v>57</v>
      </c>
      <c r="G3062">
        <v>6</v>
      </c>
      <c r="H3062">
        <v>59</v>
      </c>
      <c r="I3062" s="15" t="s">
        <v>2795</v>
      </c>
    </row>
    <row r="3063" spans="1:9" x14ac:dyDescent="0.25">
      <c r="A3063" s="1">
        <v>46102</v>
      </c>
      <c r="B3063">
        <v>62</v>
      </c>
      <c r="C3063" s="15" t="s">
        <v>406</v>
      </c>
      <c r="D3063" s="15" t="s">
        <v>407</v>
      </c>
      <c r="E3063" s="15" t="s">
        <v>207</v>
      </c>
      <c r="F3063">
        <v>59</v>
      </c>
      <c r="G3063">
        <v>6</v>
      </c>
      <c r="H3063">
        <v>58</v>
      </c>
      <c r="I3063" s="15" t="s">
        <v>2796</v>
      </c>
    </row>
    <row r="3064" spans="1:9" x14ac:dyDescent="0.25">
      <c r="A3064" s="1">
        <v>46102</v>
      </c>
      <c r="B3064">
        <v>63</v>
      </c>
      <c r="C3064" s="15" t="s">
        <v>212</v>
      </c>
      <c r="D3064" s="15" t="s">
        <v>213</v>
      </c>
      <c r="E3064" s="15" t="s">
        <v>286</v>
      </c>
      <c r="F3064">
        <v>63</v>
      </c>
      <c r="G3064">
        <v>6</v>
      </c>
      <c r="H3064">
        <v>57</v>
      </c>
      <c r="I3064" s="15" t="s">
        <v>2797</v>
      </c>
    </row>
    <row r="3065" spans="1:9" x14ac:dyDescent="0.25">
      <c r="A3065" s="1">
        <v>46102</v>
      </c>
      <c r="B3065">
        <v>64</v>
      </c>
      <c r="C3065" s="15" t="s">
        <v>2671</v>
      </c>
      <c r="D3065" s="15" t="s">
        <v>908</v>
      </c>
      <c r="E3065" s="15" t="s">
        <v>246</v>
      </c>
      <c r="F3065">
        <v>41</v>
      </c>
      <c r="G3065">
        <v>5</v>
      </c>
      <c r="H3065">
        <v>54</v>
      </c>
      <c r="I3065" s="15" t="s">
        <v>2798</v>
      </c>
    </row>
    <row r="3066" spans="1:9" x14ac:dyDescent="0.25">
      <c r="A3066" s="1">
        <v>46102</v>
      </c>
      <c r="B3066">
        <v>65</v>
      </c>
      <c r="C3066" s="15" t="s">
        <v>2575</v>
      </c>
      <c r="D3066" s="15" t="s">
        <v>457</v>
      </c>
      <c r="E3066" s="15" t="s">
        <v>282</v>
      </c>
      <c r="F3066">
        <v>12</v>
      </c>
      <c r="G3066">
        <v>18</v>
      </c>
      <c r="H3066">
        <v>49</v>
      </c>
      <c r="I3066" s="15" t="s">
        <v>2799</v>
      </c>
    </row>
    <row r="3067" spans="1:9" x14ac:dyDescent="0.25">
      <c r="A3067" s="1">
        <v>46102</v>
      </c>
      <c r="B3067">
        <v>66</v>
      </c>
      <c r="C3067" s="15" t="s">
        <v>2335</v>
      </c>
      <c r="D3067" s="15" t="s">
        <v>2119</v>
      </c>
      <c r="E3067" s="15" t="s">
        <v>271</v>
      </c>
      <c r="F3067">
        <v>25</v>
      </c>
      <c r="G3067">
        <v>9</v>
      </c>
      <c r="H3067">
        <v>47</v>
      </c>
      <c r="I3067" s="15" t="s">
        <v>2800</v>
      </c>
    </row>
    <row r="3068" spans="1:9" x14ac:dyDescent="0.25">
      <c r="A3068" s="1">
        <v>46102</v>
      </c>
      <c r="B3068">
        <v>67</v>
      </c>
      <c r="C3068" s="15" t="s">
        <v>2801</v>
      </c>
      <c r="D3068" s="15" t="s">
        <v>51</v>
      </c>
      <c r="E3068" s="15" t="s">
        <v>138</v>
      </c>
      <c r="F3068">
        <v>28</v>
      </c>
      <c r="G3068">
        <v>2</v>
      </c>
      <c r="H3068">
        <v>46</v>
      </c>
      <c r="I3068" s="15" t="s">
        <v>2802</v>
      </c>
    </row>
    <row r="3069" spans="1:9" x14ac:dyDescent="0.25">
      <c r="A3069" s="1">
        <v>46102</v>
      </c>
      <c r="B3069">
        <v>68</v>
      </c>
      <c r="C3069" s="15" t="s">
        <v>2354</v>
      </c>
      <c r="D3069" s="15" t="s">
        <v>2355</v>
      </c>
      <c r="E3069" s="15" t="s">
        <v>253</v>
      </c>
      <c r="F3069">
        <v>48</v>
      </c>
      <c r="G3069">
        <v>4</v>
      </c>
      <c r="H3069">
        <v>45</v>
      </c>
      <c r="I3069" s="15" t="s">
        <v>2803</v>
      </c>
    </row>
    <row r="3070" spans="1:9" x14ac:dyDescent="0.25">
      <c r="A3070" s="1">
        <v>46102</v>
      </c>
      <c r="B3070">
        <v>69</v>
      </c>
      <c r="C3070" s="15" t="s">
        <v>2804</v>
      </c>
      <c r="D3070" s="15" t="s">
        <v>51</v>
      </c>
      <c r="E3070" s="15" t="s">
        <v>106</v>
      </c>
      <c r="F3070">
        <v>25</v>
      </c>
      <c r="G3070">
        <v>2</v>
      </c>
      <c r="H3070">
        <v>45</v>
      </c>
      <c r="I3070" s="15" t="s">
        <v>2805</v>
      </c>
    </row>
    <row r="3071" spans="1:9" x14ac:dyDescent="0.25">
      <c r="A3071" s="1">
        <v>46102</v>
      </c>
      <c r="B3071">
        <v>70</v>
      </c>
      <c r="C3071" s="15" t="s">
        <v>2806</v>
      </c>
      <c r="D3071" s="15" t="s">
        <v>51</v>
      </c>
      <c r="E3071" s="15" t="s">
        <v>418</v>
      </c>
      <c r="F3071">
        <v>42</v>
      </c>
      <c r="G3071">
        <v>2</v>
      </c>
      <c r="H3071">
        <v>44</v>
      </c>
      <c r="I3071" s="15" t="s">
        <v>2807</v>
      </c>
    </row>
    <row r="3072" spans="1:9" x14ac:dyDescent="0.25">
      <c r="A3072" s="1">
        <v>46102</v>
      </c>
      <c r="B3072">
        <v>71</v>
      </c>
      <c r="C3072" s="15" t="s">
        <v>860</v>
      </c>
      <c r="D3072" s="15" t="s">
        <v>861</v>
      </c>
      <c r="E3072" s="15" t="s">
        <v>320</v>
      </c>
      <c r="F3072">
        <v>71</v>
      </c>
      <c r="G3072">
        <v>2</v>
      </c>
      <c r="H3072">
        <v>43</v>
      </c>
      <c r="I3072" s="15" t="s">
        <v>2808</v>
      </c>
    </row>
    <row r="3073" spans="1:9" x14ac:dyDescent="0.25">
      <c r="A3073" s="1">
        <v>46102</v>
      </c>
      <c r="B3073">
        <v>72</v>
      </c>
      <c r="C3073" s="15" t="s">
        <v>2222</v>
      </c>
      <c r="D3073" s="15" t="s">
        <v>2223</v>
      </c>
      <c r="E3073" s="15" t="s">
        <v>310</v>
      </c>
      <c r="F3073">
        <v>71</v>
      </c>
      <c r="G3073">
        <v>6</v>
      </c>
      <c r="H3073">
        <v>43</v>
      </c>
      <c r="I3073" s="15" t="s">
        <v>2809</v>
      </c>
    </row>
    <row r="3074" spans="1:9" x14ac:dyDescent="0.25">
      <c r="A3074" s="1">
        <v>46102</v>
      </c>
      <c r="B3074">
        <v>73</v>
      </c>
      <c r="C3074" s="15" t="s">
        <v>2327</v>
      </c>
      <c r="D3074" s="15" t="s">
        <v>2328</v>
      </c>
      <c r="E3074" s="15" t="s">
        <v>267</v>
      </c>
      <c r="F3074">
        <v>72</v>
      </c>
      <c r="G3074">
        <v>8</v>
      </c>
      <c r="H3074">
        <v>43</v>
      </c>
      <c r="I3074" s="15" t="s">
        <v>2810</v>
      </c>
    </row>
    <row r="3075" spans="1:9" x14ac:dyDescent="0.25">
      <c r="A3075" s="1">
        <v>46102</v>
      </c>
      <c r="B3075">
        <v>74</v>
      </c>
      <c r="C3075" s="15" t="s">
        <v>1613</v>
      </c>
      <c r="D3075" s="15" t="s">
        <v>25</v>
      </c>
      <c r="E3075" s="15" t="s">
        <v>22</v>
      </c>
      <c r="F3075">
        <v>3</v>
      </c>
      <c r="G3075">
        <v>19</v>
      </c>
      <c r="H3075">
        <v>42</v>
      </c>
      <c r="I3075" s="15" t="s">
        <v>2811</v>
      </c>
    </row>
    <row r="3076" spans="1:9" x14ac:dyDescent="0.25">
      <c r="A3076" s="1">
        <v>46102</v>
      </c>
      <c r="B3076">
        <v>75</v>
      </c>
      <c r="C3076" s="15" t="s">
        <v>2072</v>
      </c>
      <c r="D3076" s="15" t="s">
        <v>2073</v>
      </c>
      <c r="E3076" s="15" t="s">
        <v>465</v>
      </c>
      <c r="F3076">
        <v>75</v>
      </c>
      <c r="G3076">
        <v>2</v>
      </c>
      <c r="H3076">
        <v>42</v>
      </c>
      <c r="I3076" s="15" t="s">
        <v>2812</v>
      </c>
    </row>
    <row r="3077" spans="1:9" x14ac:dyDescent="0.25">
      <c r="A3077" s="1">
        <v>46102</v>
      </c>
      <c r="B3077">
        <v>76</v>
      </c>
      <c r="C3077" s="15" t="s">
        <v>2813</v>
      </c>
      <c r="D3077" s="15" t="s">
        <v>51</v>
      </c>
      <c r="E3077" s="15" t="s">
        <v>176</v>
      </c>
      <c r="F3077">
        <v>38</v>
      </c>
      <c r="G3077">
        <v>2</v>
      </c>
      <c r="H3077">
        <v>41</v>
      </c>
      <c r="I3077" s="15" t="s">
        <v>2814</v>
      </c>
    </row>
    <row r="3078" spans="1:9" x14ac:dyDescent="0.25">
      <c r="A3078" s="1">
        <v>46102</v>
      </c>
      <c r="B3078">
        <v>77</v>
      </c>
      <c r="C3078" s="15" t="s">
        <v>2315</v>
      </c>
      <c r="D3078" s="15" t="s">
        <v>2316</v>
      </c>
      <c r="E3078" s="15" t="s">
        <v>300</v>
      </c>
      <c r="F3078">
        <v>77</v>
      </c>
      <c r="G3078">
        <v>4</v>
      </c>
      <c r="H3078">
        <v>41</v>
      </c>
      <c r="I3078" s="15" t="s">
        <v>2815</v>
      </c>
    </row>
    <row r="3079" spans="1:9" x14ac:dyDescent="0.25">
      <c r="A3079" s="1">
        <v>46102</v>
      </c>
      <c r="B3079">
        <v>78</v>
      </c>
      <c r="C3079" s="15" t="s">
        <v>2362</v>
      </c>
      <c r="D3079" s="15" t="s">
        <v>2363</v>
      </c>
      <c r="E3079" s="15" t="s">
        <v>250</v>
      </c>
      <c r="F3079">
        <v>29</v>
      </c>
      <c r="G3079">
        <v>6</v>
      </c>
      <c r="H3079">
        <v>40</v>
      </c>
      <c r="I3079" s="15" t="s">
        <v>2816</v>
      </c>
    </row>
    <row r="3080" spans="1:9" x14ac:dyDescent="0.25">
      <c r="A3080" s="1">
        <v>46102</v>
      </c>
      <c r="B3080">
        <v>79</v>
      </c>
      <c r="C3080" s="15" t="s">
        <v>2817</v>
      </c>
      <c r="D3080" s="15" t="s">
        <v>41</v>
      </c>
      <c r="E3080" s="15" t="s">
        <v>172</v>
      </c>
      <c r="F3080">
        <v>65</v>
      </c>
      <c r="G3080">
        <v>20</v>
      </c>
      <c r="H3080">
        <v>40</v>
      </c>
      <c r="I3080" s="15" t="s">
        <v>2818</v>
      </c>
    </row>
    <row r="3081" spans="1:9" x14ac:dyDescent="0.25">
      <c r="A3081" s="1">
        <v>46102</v>
      </c>
      <c r="B3081">
        <v>80</v>
      </c>
      <c r="C3081" s="15" t="s">
        <v>2118</v>
      </c>
      <c r="D3081" s="15" t="s">
        <v>2119</v>
      </c>
      <c r="E3081" s="15" t="s">
        <v>334</v>
      </c>
      <c r="F3081">
        <v>13</v>
      </c>
      <c r="G3081">
        <v>8</v>
      </c>
      <c r="H3081">
        <v>40</v>
      </c>
      <c r="I3081" s="15" t="s">
        <v>2819</v>
      </c>
    </row>
    <row r="3082" spans="1:9" x14ac:dyDescent="0.25">
      <c r="A3082" s="1">
        <v>46102</v>
      </c>
      <c r="B3082">
        <v>81</v>
      </c>
      <c r="C3082" s="15" t="s">
        <v>2717</v>
      </c>
      <c r="D3082" s="15" t="s">
        <v>2718</v>
      </c>
      <c r="E3082" s="15" t="s">
        <v>579</v>
      </c>
      <c r="F3082">
        <v>40</v>
      </c>
      <c r="G3082">
        <v>13</v>
      </c>
      <c r="H3082">
        <v>40</v>
      </c>
      <c r="I3082" s="15" t="s">
        <v>2820</v>
      </c>
    </row>
    <row r="3083" spans="1:9" x14ac:dyDescent="0.25">
      <c r="A3083" s="1">
        <v>46102</v>
      </c>
      <c r="B3083">
        <v>82</v>
      </c>
      <c r="C3083" s="15" t="s">
        <v>2111</v>
      </c>
      <c r="D3083" s="15" t="s">
        <v>2112</v>
      </c>
      <c r="E3083" s="15" t="s">
        <v>439</v>
      </c>
      <c r="F3083">
        <v>52</v>
      </c>
      <c r="G3083">
        <v>10</v>
      </c>
      <c r="H3083">
        <v>39</v>
      </c>
      <c r="I3083" s="15" t="s">
        <v>2821</v>
      </c>
    </row>
    <row r="3084" spans="1:9" x14ac:dyDescent="0.25">
      <c r="A3084" s="1">
        <v>46102</v>
      </c>
      <c r="B3084">
        <v>83</v>
      </c>
      <c r="C3084" s="15" t="s">
        <v>2594</v>
      </c>
      <c r="D3084" s="15" t="s">
        <v>175</v>
      </c>
      <c r="E3084" s="15" t="s">
        <v>290</v>
      </c>
      <c r="F3084">
        <v>25</v>
      </c>
      <c r="G3084">
        <v>7</v>
      </c>
      <c r="H3084">
        <v>39</v>
      </c>
      <c r="I3084" s="15" t="s">
        <v>2822</v>
      </c>
    </row>
    <row r="3085" spans="1:9" x14ac:dyDescent="0.25">
      <c r="A3085" s="1">
        <v>46102</v>
      </c>
      <c r="B3085">
        <v>84</v>
      </c>
      <c r="C3085" s="15" t="s">
        <v>2823</v>
      </c>
      <c r="D3085" s="15" t="s">
        <v>908</v>
      </c>
      <c r="E3085" s="15" t="s">
        <v>427</v>
      </c>
      <c r="F3085">
        <v>39</v>
      </c>
      <c r="G3085">
        <v>3</v>
      </c>
      <c r="H3085">
        <v>38</v>
      </c>
      <c r="I3085" s="15" t="s">
        <v>2824</v>
      </c>
    </row>
    <row r="3086" spans="1:9" x14ac:dyDescent="0.25">
      <c r="A3086" s="1">
        <v>46102</v>
      </c>
      <c r="B3086">
        <v>85</v>
      </c>
      <c r="C3086" s="15" t="s">
        <v>2713</v>
      </c>
      <c r="D3086" s="15" t="s">
        <v>2714</v>
      </c>
      <c r="E3086" s="15" t="s">
        <v>324</v>
      </c>
      <c r="F3086">
        <v>28</v>
      </c>
      <c r="G3086">
        <v>13</v>
      </c>
      <c r="H3086">
        <v>38</v>
      </c>
      <c r="I3086" s="15" t="s">
        <v>2825</v>
      </c>
    </row>
    <row r="3087" spans="1:9" x14ac:dyDescent="0.25">
      <c r="A3087" s="1">
        <v>46102</v>
      </c>
      <c r="B3087">
        <v>86</v>
      </c>
      <c r="C3087" s="15" t="s">
        <v>2826</v>
      </c>
      <c r="D3087" s="15" t="s">
        <v>1653</v>
      </c>
      <c r="E3087" s="15" t="s">
        <v>345</v>
      </c>
      <c r="F3087">
        <v>8</v>
      </c>
      <c r="G3087">
        <v>32</v>
      </c>
      <c r="H3087">
        <v>38</v>
      </c>
      <c r="I3087" s="15" t="s">
        <v>2827</v>
      </c>
    </row>
    <row r="3088" spans="1:9" x14ac:dyDescent="0.25">
      <c r="A3088" s="1">
        <v>46102</v>
      </c>
      <c r="B3088">
        <v>87</v>
      </c>
      <c r="C3088" s="15" t="s">
        <v>1874</v>
      </c>
      <c r="D3088" s="15" t="s">
        <v>1875</v>
      </c>
      <c r="E3088" s="15" t="s">
        <v>351</v>
      </c>
      <c r="F3088">
        <v>12</v>
      </c>
      <c r="G3088">
        <v>13</v>
      </c>
      <c r="H3088">
        <v>37</v>
      </c>
      <c r="I3088" s="15" t="s">
        <v>2828</v>
      </c>
    </row>
    <row r="3089" spans="1:9" x14ac:dyDescent="0.25">
      <c r="A3089" s="1">
        <v>46102</v>
      </c>
      <c r="B3089">
        <v>88</v>
      </c>
      <c r="C3089" s="15" t="s">
        <v>2344</v>
      </c>
      <c r="D3089" s="15" t="s">
        <v>175</v>
      </c>
      <c r="E3089" s="15" t="s">
        <v>314</v>
      </c>
      <c r="F3089">
        <v>35</v>
      </c>
      <c r="G3089">
        <v>7</v>
      </c>
      <c r="H3089">
        <v>37</v>
      </c>
      <c r="I3089" s="15" t="s">
        <v>2829</v>
      </c>
    </row>
    <row r="3090" spans="1:9" x14ac:dyDescent="0.25">
      <c r="A3090" s="1">
        <v>46102</v>
      </c>
      <c r="B3090">
        <v>89</v>
      </c>
      <c r="C3090" s="15" t="s">
        <v>2830</v>
      </c>
      <c r="D3090" s="15" t="s">
        <v>51</v>
      </c>
      <c r="E3090" s="15" t="s">
        <v>210</v>
      </c>
      <c r="F3090">
        <v>43</v>
      </c>
      <c r="G3090">
        <v>2</v>
      </c>
      <c r="H3090">
        <v>36</v>
      </c>
      <c r="I3090" s="15" t="s">
        <v>2831</v>
      </c>
    </row>
    <row r="3091" spans="1:9" x14ac:dyDescent="0.25">
      <c r="A3091" s="1">
        <v>46102</v>
      </c>
      <c r="B3091">
        <v>90</v>
      </c>
      <c r="C3091" s="15" t="s">
        <v>100</v>
      </c>
      <c r="D3091" s="15" t="s">
        <v>101</v>
      </c>
      <c r="E3091" s="15" t="s">
        <v>586</v>
      </c>
      <c r="F3091">
        <v>90</v>
      </c>
      <c r="G3091">
        <v>2</v>
      </c>
      <c r="H3091">
        <v>36</v>
      </c>
      <c r="I3091" s="15" t="s">
        <v>2832</v>
      </c>
    </row>
    <row r="3092" spans="1:9" x14ac:dyDescent="0.25">
      <c r="A3092" s="1">
        <v>46102</v>
      </c>
      <c r="B3092">
        <v>91</v>
      </c>
      <c r="C3092" s="15" t="s">
        <v>2833</v>
      </c>
      <c r="D3092" s="15" t="s">
        <v>175</v>
      </c>
      <c r="E3092" s="15" t="s">
        <v>355</v>
      </c>
      <c r="F3092">
        <v>44</v>
      </c>
      <c r="G3092">
        <v>6</v>
      </c>
      <c r="H3092">
        <v>36</v>
      </c>
      <c r="I3092" s="15" t="s">
        <v>2834</v>
      </c>
    </row>
    <row r="3093" spans="1:9" x14ac:dyDescent="0.25">
      <c r="A3093" s="1">
        <v>46102</v>
      </c>
      <c r="B3093">
        <v>92</v>
      </c>
      <c r="C3093" s="15" t="s">
        <v>2585</v>
      </c>
      <c r="D3093" s="15" t="s">
        <v>2586</v>
      </c>
      <c r="E3093" s="15" t="s">
        <v>22</v>
      </c>
      <c r="F3093">
        <v>92</v>
      </c>
      <c r="G3093">
        <v>1</v>
      </c>
      <c r="H3093">
        <v>36</v>
      </c>
      <c r="I3093" s="15" t="s">
        <v>2835</v>
      </c>
    </row>
    <row r="3094" spans="1:9" x14ac:dyDescent="0.25">
      <c r="A3094" s="1">
        <v>46102</v>
      </c>
      <c r="B3094">
        <v>93</v>
      </c>
      <c r="C3094" s="15" t="s">
        <v>2836</v>
      </c>
      <c r="D3094" s="15" t="s">
        <v>51</v>
      </c>
      <c r="E3094" s="15" t="s">
        <v>217</v>
      </c>
      <c r="F3094">
        <v>46</v>
      </c>
      <c r="G3094">
        <v>2</v>
      </c>
      <c r="H3094">
        <v>36</v>
      </c>
      <c r="I3094" s="15" t="s">
        <v>2837</v>
      </c>
    </row>
    <row r="3095" spans="1:9" x14ac:dyDescent="0.25">
      <c r="A3095" s="1">
        <v>46102</v>
      </c>
      <c r="B3095">
        <v>94</v>
      </c>
      <c r="C3095" s="15" t="s">
        <v>2081</v>
      </c>
      <c r="D3095" s="15" t="s">
        <v>80</v>
      </c>
      <c r="E3095" s="15" t="s">
        <v>22</v>
      </c>
      <c r="F3095">
        <v>64</v>
      </c>
      <c r="G3095">
        <v>4</v>
      </c>
      <c r="H3095">
        <v>35</v>
      </c>
      <c r="I3095" s="15" t="s">
        <v>2838</v>
      </c>
    </row>
    <row r="3096" spans="1:9" x14ac:dyDescent="0.25">
      <c r="A3096" s="1">
        <v>46102</v>
      </c>
      <c r="B3096">
        <v>95</v>
      </c>
      <c r="C3096" s="15" t="s">
        <v>2839</v>
      </c>
      <c r="D3096" s="15" t="s">
        <v>2840</v>
      </c>
      <c r="E3096" s="15" t="s">
        <v>476</v>
      </c>
      <c r="F3096">
        <v>73</v>
      </c>
      <c r="G3096">
        <v>11</v>
      </c>
      <c r="H3096">
        <v>35</v>
      </c>
      <c r="I3096" s="15" t="s">
        <v>2841</v>
      </c>
    </row>
    <row r="3097" spans="1:9" x14ac:dyDescent="0.25">
      <c r="A3097" s="1">
        <v>46102</v>
      </c>
      <c r="B3097">
        <v>96</v>
      </c>
      <c r="C3097" s="15" t="s">
        <v>832</v>
      </c>
      <c r="D3097" s="15" t="s">
        <v>833</v>
      </c>
      <c r="E3097" s="15" t="s">
        <v>453</v>
      </c>
      <c r="F3097">
        <v>90</v>
      </c>
      <c r="G3097">
        <v>2</v>
      </c>
      <c r="H3097">
        <v>35</v>
      </c>
      <c r="I3097" s="15" t="s">
        <v>2842</v>
      </c>
    </row>
    <row r="3098" spans="1:9" x14ac:dyDescent="0.25">
      <c r="A3098" s="1">
        <v>46102</v>
      </c>
      <c r="B3098">
        <v>97</v>
      </c>
      <c r="C3098" s="15" t="s">
        <v>2706</v>
      </c>
      <c r="D3098" s="15" t="s">
        <v>233</v>
      </c>
      <c r="E3098" s="15" t="s">
        <v>307</v>
      </c>
      <c r="F3098">
        <v>55</v>
      </c>
      <c r="G3098">
        <v>9</v>
      </c>
      <c r="H3098">
        <v>34</v>
      </c>
      <c r="I3098" s="15" t="s">
        <v>2843</v>
      </c>
    </row>
    <row r="3099" spans="1:9" x14ac:dyDescent="0.25">
      <c r="A3099" s="1">
        <v>46102</v>
      </c>
      <c r="B3099">
        <v>98</v>
      </c>
      <c r="C3099" s="15" t="s">
        <v>2725</v>
      </c>
      <c r="D3099" s="15" t="s">
        <v>2726</v>
      </c>
      <c r="E3099" s="15" t="s">
        <v>341</v>
      </c>
      <c r="F3099">
        <v>90</v>
      </c>
      <c r="G3099">
        <v>6</v>
      </c>
      <c r="H3099">
        <v>34</v>
      </c>
      <c r="I3099" s="15" t="s">
        <v>2844</v>
      </c>
    </row>
    <row r="3100" spans="1:9" x14ac:dyDescent="0.25">
      <c r="A3100" s="1">
        <v>46102</v>
      </c>
      <c r="B3100">
        <v>99</v>
      </c>
      <c r="C3100" s="15" t="s">
        <v>339</v>
      </c>
      <c r="D3100" s="15" t="s">
        <v>340</v>
      </c>
      <c r="E3100" s="15" t="s">
        <v>22</v>
      </c>
      <c r="F3100">
        <v>99</v>
      </c>
      <c r="G3100">
        <v>1</v>
      </c>
      <c r="H3100">
        <v>34</v>
      </c>
      <c r="I3100" s="15" t="s">
        <v>2845</v>
      </c>
    </row>
    <row r="3101" spans="1:9" x14ac:dyDescent="0.25">
      <c r="A3101" s="1">
        <v>46102</v>
      </c>
      <c r="B3101">
        <v>100</v>
      </c>
      <c r="C3101" s="15" t="s">
        <v>2846</v>
      </c>
      <c r="D3101" s="15" t="s">
        <v>2847</v>
      </c>
      <c r="E3101" s="15" t="s">
        <v>264</v>
      </c>
      <c r="F3101">
        <v>67</v>
      </c>
      <c r="G3101">
        <v>2</v>
      </c>
      <c r="H3101">
        <v>34</v>
      </c>
      <c r="I3101" s="15" t="s">
        <v>2848</v>
      </c>
    </row>
    <row r="3102" spans="1:9" x14ac:dyDescent="0.25">
      <c r="A3102" s="1">
        <v>46095</v>
      </c>
      <c r="B3102">
        <v>1</v>
      </c>
      <c r="C3102" s="15" t="s">
        <v>54</v>
      </c>
      <c r="D3102" s="15" t="s">
        <v>51</v>
      </c>
      <c r="E3102" s="15" t="s">
        <v>30</v>
      </c>
      <c r="F3102">
        <v>1</v>
      </c>
      <c r="G3102">
        <v>8</v>
      </c>
      <c r="H3102">
        <v>273</v>
      </c>
      <c r="I3102" s="15" t="s">
        <v>2849</v>
      </c>
    </row>
    <row r="3103" spans="1:9" x14ac:dyDescent="0.25">
      <c r="A3103" s="1">
        <v>46095</v>
      </c>
      <c r="B3103">
        <v>2</v>
      </c>
      <c r="C3103" s="15" t="s">
        <v>9</v>
      </c>
      <c r="D3103" s="15" t="s">
        <v>10</v>
      </c>
      <c r="E3103" s="15" t="s">
        <v>11</v>
      </c>
      <c r="F3103">
        <v>1</v>
      </c>
      <c r="G3103">
        <v>20</v>
      </c>
      <c r="H3103">
        <v>260</v>
      </c>
      <c r="I3103" s="15" t="s">
        <v>2850</v>
      </c>
    </row>
    <row r="3104" spans="1:9" x14ac:dyDescent="0.25">
      <c r="A3104" s="1">
        <v>46095</v>
      </c>
      <c r="B3104">
        <v>3</v>
      </c>
      <c r="C3104" s="15" t="s">
        <v>47</v>
      </c>
      <c r="D3104" s="15" t="s">
        <v>41</v>
      </c>
      <c r="E3104" s="15" t="s">
        <v>19</v>
      </c>
      <c r="F3104">
        <v>2</v>
      </c>
      <c r="G3104">
        <v>28</v>
      </c>
      <c r="H3104">
        <v>245</v>
      </c>
      <c r="I3104" s="15" t="s">
        <v>2851</v>
      </c>
    </row>
    <row r="3105" spans="1:9" x14ac:dyDescent="0.25">
      <c r="A3105" s="1">
        <v>46095</v>
      </c>
      <c r="B3105">
        <v>4</v>
      </c>
      <c r="C3105" s="15" t="s">
        <v>50</v>
      </c>
      <c r="D3105" s="15" t="s">
        <v>51</v>
      </c>
      <c r="E3105" s="15" t="s">
        <v>22</v>
      </c>
      <c r="F3105">
        <v>4</v>
      </c>
      <c r="G3105">
        <v>1</v>
      </c>
      <c r="H3105">
        <v>234</v>
      </c>
      <c r="I3105" s="15" t="s">
        <v>2852</v>
      </c>
    </row>
    <row r="3106" spans="1:9" x14ac:dyDescent="0.25">
      <c r="A3106" s="1">
        <v>46095</v>
      </c>
      <c r="B3106">
        <v>5</v>
      </c>
      <c r="C3106" s="15" t="s">
        <v>1644</v>
      </c>
      <c r="D3106" s="15" t="s">
        <v>399</v>
      </c>
      <c r="E3106" s="15" t="s">
        <v>26</v>
      </c>
      <c r="F3106">
        <v>1</v>
      </c>
      <c r="G3106">
        <v>55</v>
      </c>
      <c r="H3106">
        <v>219</v>
      </c>
      <c r="I3106" s="15" t="s">
        <v>2853</v>
      </c>
    </row>
    <row r="3107" spans="1:9" x14ac:dyDescent="0.25">
      <c r="A3107" s="1">
        <v>46095</v>
      </c>
      <c r="B3107">
        <v>6</v>
      </c>
      <c r="C3107" s="15" t="s">
        <v>1661</v>
      </c>
      <c r="D3107" s="15" t="s">
        <v>25</v>
      </c>
      <c r="E3107" s="15" t="s">
        <v>34</v>
      </c>
      <c r="F3107">
        <v>1</v>
      </c>
      <c r="G3107">
        <v>22</v>
      </c>
      <c r="H3107">
        <v>182</v>
      </c>
      <c r="I3107" s="15" t="s">
        <v>2854</v>
      </c>
    </row>
    <row r="3108" spans="1:9" x14ac:dyDescent="0.25">
      <c r="A3108" s="1">
        <v>46095</v>
      </c>
      <c r="B3108">
        <v>7</v>
      </c>
      <c r="C3108" s="15" t="s">
        <v>108</v>
      </c>
      <c r="D3108" s="15" t="s">
        <v>109</v>
      </c>
      <c r="E3108" s="15" t="s">
        <v>59</v>
      </c>
      <c r="F3108">
        <v>7</v>
      </c>
      <c r="G3108">
        <v>9</v>
      </c>
      <c r="H3108">
        <v>179</v>
      </c>
      <c r="I3108" s="15" t="s">
        <v>2855</v>
      </c>
    </row>
    <row r="3109" spans="1:9" x14ac:dyDescent="0.25">
      <c r="A3109" s="1">
        <v>46095</v>
      </c>
      <c r="B3109">
        <v>8</v>
      </c>
      <c r="C3109" s="15" t="s">
        <v>1652</v>
      </c>
      <c r="D3109" s="15" t="s">
        <v>1653</v>
      </c>
      <c r="E3109" s="15" t="s">
        <v>38</v>
      </c>
      <c r="F3109">
        <v>1</v>
      </c>
      <c r="G3109">
        <v>37</v>
      </c>
      <c r="H3109">
        <v>175</v>
      </c>
      <c r="I3109" s="15" t="s">
        <v>2856</v>
      </c>
    </row>
    <row r="3110" spans="1:9" x14ac:dyDescent="0.25">
      <c r="A3110" s="1">
        <v>46095</v>
      </c>
      <c r="B3110">
        <v>9</v>
      </c>
      <c r="C3110" s="15" t="s">
        <v>1655</v>
      </c>
      <c r="D3110" s="15" t="s">
        <v>25</v>
      </c>
      <c r="E3110" s="15" t="s">
        <v>42</v>
      </c>
      <c r="F3110">
        <v>1</v>
      </c>
      <c r="G3110">
        <v>22</v>
      </c>
      <c r="H3110">
        <v>172</v>
      </c>
      <c r="I3110" s="15" t="s">
        <v>2857</v>
      </c>
    </row>
    <row r="3111" spans="1:9" x14ac:dyDescent="0.25">
      <c r="A3111" s="1">
        <v>46095</v>
      </c>
      <c r="B3111">
        <v>10</v>
      </c>
      <c r="C3111" s="15" t="s">
        <v>2503</v>
      </c>
      <c r="D3111" s="15" t="s">
        <v>137</v>
      </c>
      <c r="E3111" s="15" t="s">
        <v>45</v>
      </c>
      <c r="F3111">
        <v>7</v>
      </c>
      <c r="G3111">
        <v>49</v>
      </c>
      <c r="H3111">
        <v>146</v>
      </c>
      <c r="I3111" s="15" t="s">
        <v>2858</v>
      </c>
    </row>
    <row r="3112" spans="1:9" x14ac:dyDescent="0.25">
      <c r="A3112" s="1">
        <v>46095</v>
      </c>
      <c r="B3112">
        <v>11</v>
      </c>
      <c r="C3112" s="15" t="s">
        <v>2268</v>
      </c>
      <c r="D3112" s="15" t="s">
        <v>2269</v>
      </c>
      <c r="E3112" s="15" t="s">
        <v>15</v>
      </c>
      <c r="F3112">
        <v>1</v>
      </c>
      <c r="G3112">
        <v>25</v>
      </c>
      <c r="H3112">
        <v>143</v>
      </c>
      <c r="I3112" s="15" t="s">
        <v>2859</v>
      </c>
    </row>
    <row r="3113" spans="1:9" x14ac:dyDescent="0.25">
      <c r="A3113" s="1">
        <v>46095</v>
      </c>
      <c r="B3113">
        <v>12</v>
      </c>
      <c r="C3113" s="15" t="s">
        <v>1198</v>
      </c>
      <c r="D3113" s="15" t="s">
        <v>1199</v>
      </c>
      <c r="E3113" s="15" t="s">
        <v>48</v>
      </c>
      <c r="F3113">
        <v>6</v>
      </c>
      <c r="G3113">
        <v>38</v>
      </c>
      <c r="H3113">
        <v>143</v>
      </c>
      <c r="I3113" s="15" t="s">
        <v>2860</v>
      </c>
    </row>
    <row r="3114" spans="1:9" x14ac:dyDescent="0.25">
      <c r="A3114" s="1">
        <v>46095</v>
      </c>
      <c r="B3114">
        <v>13</v>
      </c>
      <c r="C3114" s="15" t="s">
        <v>40</v>
      </c>
      <c r="D3114" s="15" t="s">
        <v>41</v>
      </c>
      <c r="E3114" s="15" t="s">
        <v>52</v>
      </c>
      <c r="F3114">
        <v>11</v>
      </c>
      <c r="G3114">
        <v>23</v>
      </c>
      <c r="H3114">
        <v>141</v>
      </c>
      <c r="I3114" s="15" t="s">
        <v>2861</v>
      </c>
    </row>
    <row r="3115" spans="1:9" x14ac:dyDescent="0.25">
      <c r="A3115" s="1">
        <v>46095</v>
      </c>
      <c r="B3115">
        <v>14</v>
      </c>
      <c r="C3115" s="15" t="s">
        <v>2019</v>
      </c>
      <c r="D3115" s="15" t="s">
        <v>2020</v>
      </c>
      <c r="E3115" s="15" t="s">
        <v>63</v>
      </c>
      <c r="F3115">
        <v>13</v>
      </c>
      <c r="G3115">
        <v>23</v>
      </c>
      <c r="H3115">
        <v>126</v>
      </c>
      <c r="I3115" s="15" t="s">
        <v>2862</v>
      </c>
    </row>
    <row r="3116" spans="1:9" x14ac:dyDescent="0.25">
      <c r="A3116" s="1">
        <v>46095</v>
      </c>
      <c r="B3116">
        <v>15</v>
      </c>
      <c r="C3116" s="15" t="s">
        <v>174</v>
      </c>
      <c r="D3116" s="15" t="s">
        <v>175</v>
      </c>
      <c r="E3116" s="15" t="s">
        <v>66</v>
      </c>
      <c r="F3116">
        <v>15</v>
      </c>
      <c r="G3116">
        <v>5</v>
      </c>
      <c r="H3116">
        <v>121</v>
      </c>
      <c r="I3116" s="15" t="s">
        <v>2863</v>
      </c>
    </row>
    <row r="3117" spans="1:9" x14ac:dyDescent="0.25">
      <c r="A3117" s="1">
        <v>46095</v>
      </c>
      <c r="B3117">
        <v>16</v>
      </c>
      <c r="C3117" s="15" t="s">
        <v>44</v>
      </c>
      <c r="D3117" s="15" t="s">
        <v>10</v>
      </c>
      <c r="E3117" s="15" t="s">
        <v>70</v>
      </c>
      <c r="F3117">
        <v>16</v>
      </c>
      <c r="G3117">
        <v>3</v>
      </c>
      <c r="H3117">
        <v>115</v>
      </c>
      <c r="I3117" s="15" t="s">
        <v>2864</v>
      </c>
    </row>
    <row r="3118" spans="1:9" x14ac:dyDescent="0.25">
      <c r="A3118" s="1">
        <v>46095</v>
      </c>
      <c r="B3118">
        <v>17</v>
      </c>
      <c r="C3118" s="15" t="s">
        <v>72</v>
      </c>
      <c r="D3118" s="15" t="s">
        <v>73</v>
      </c>
      <c r="E3118" s="15" t="s">
        <v>55</v>
      </c>
      <c r="F3118">
        <v>12</v>
      </c>
      <c r="G3118">
        <v>3</v>
      </c>
      <c r="H3118">
        <v>113</v>
      </c>
      <c r="I3118" s="15" t="s">
        <v>2865</v>
      </c>
    </row>
    <row r="3119" spans="1:9" x14ac:dyDescent="0.25">
      <c r="A3119" s="1">
        <v>46095</v>
      </c>
      <c r="B3119">
        <v>18</v>
      </c>
      <c r="C3119" s="15" t="s">
        <v>770</v>
      </c>
      <c r="D3119" s="15" t="s">
        <v>73</v>
      </c>
      <c r="E3119" s="15" t="s">
        <v>74</v>
      </c>
      <c r="F3119">
        <v>17</v>
      </c>
      <c r="G3119">
        <v>8</v>
      </c>
      <c r="H3119">
        <v>111</v>
      </c>
      <c r="I3119" s="15" t="s">
        <v>2866</v>
      </c>
    </row>
    <row r="3120" spans="1:9" x14ac:dyDescent="0.25">
      <c r="A3120" s="1">
        <v>46095</v>
      </c>
      <c r="B3120">
        <v>19</v>
      </c>
      <c r="C3120" s="15" t="s">
        <v>2867</v>
      </c>
      <c r="D3120" s="15" t="s">
        <v>2868</v>
      </c>
      <c r="E3120" s="15" t="s">
        <v>96</v>
      </c>
      <c r="F3120">
        <v>6</v>
      </c>
      <c r="G3120">
        <v>31</v>
      </c>
      <c r="H3120">
        <v>107</v>
      </c>
      <c r="I3120" s="15" t="s">
        <v>2869</v>
      </c>
    </row>
    <row r="3121" spans="1:9" x14ac:dyDescent="0.25">
      <c r="A3121" s="1">
        <v>46095</v>
      </c>
      <c r="B3121">
        <v>20</v>
      </c>
      <c r="C3121" s="15" t="s">
        <v>1798</v>
      </c>
      <c r="D3121" s="15" t="s">
        <v>263</v>
      </c>
      <c r="E3121" s="15" t="s">
        <v>102</v>
      </c>
      <c r="F3121">
        <v>17</v>
      </c>
      <c r="G3121">
        <v>34</v>
      </c>
      <c r="H3121">
        <v>104</v>
      </c>
      <c r="I3121" s="15" t="s">
        <v>2870</v>
      </c>
    </row>
    <row r="3122" spans="1:9" x14ac:dyDescent="0.25">
      <c r="A3122" s="1">
        <v>46095</v>
      </c>
      <c r="B3122">
        <v>21</v>
      </c>
      <c r="C3122" s="15" t="s">
        <v>398</v>
      </c>
      <c r="D3122" s="15" t="s">
        <v>399</v>
      </c>
      <c r="E3122" s="15" t="s">
        <v>22</v>
      </c>
      <c r="F3122">
        <v>21</v>
      </c>
      <c r="G3122">
        <v>1</v>
      </c>
      <c r="H3122">
        <v>101</v>
      </c>
      <c r="I3122" s="15" t="s">
        <v>2871</v>
      </c>
    </row>
    <row r="3123" spans="1:9" x14ac:dyDescent="0.25">
      <c r="A3123" s="1">
        <v>46095</v>
      </c>
      <c r="B3123">
        <v>22</v>
      </c>
      <c r="C3123" s="15" t="s">
        <v>2872</v>
      </c>
      <c r="D3123" s="15" t="s">
        <v>18</v>
      </c>
      <c r="E3123" s="15" t="s">
        <v>114</v>
      </c>
      <c r="F3123">
        <v>15</v>
      </c>
      <c r="G3123">
        <v>41</v>
      </c>
      <c r="H3123">
        <v>101</v>
      </c>
      <c r="I3123" s="15" t="s">
        <v>2873</v>
      </c>
    </row>
    <row r="3124" spans="1:9" x14ac:dyDescent="0.25">
      <c r="A3124" s="1">
        <v>46095</v>
      </c>
      <c r="B3124">
        <v>23</v>
      </c>
      <c r="C3124" s="15" t="s">
        <v>1146</v>
      </c>
      <c r="D3124" s="15" t="s">
        <v>175</v>
      </c>
      <c r="E3124" s="15" t="s">
        <v>106</v>
      </c>
      <c r="F3124">
        <v>14</v>
      </c>
      <c r="G3124">
        <v>5</v>
      </c>
      <c r="H3124">
        <v>101</v>
      </c>
      <c r="I3124" s="15" t="s">
        <v>2874</v>
      </c>
    </row>
    <row r="3125" spans="1:9" x14ac:dyDescent="0.25">
      <c r="A3125" s="1">
        <v>46095</v>
      </c>
      <c r="B3125">
        <v>24</v>
      </c>
      <c r="C3125" s="15" t="s">
        <v>2764</v>
      </c>
      <c r="D3125" s="15" t="s">
        <v>2269</v>
      </c>
      <c r="E3125" s="15" t="s">
        <v>77</v>
      </c>
      <c r="F3125">
        <v>2</v>
      </c>
      <c r="G3125">
        <v>25</v>
      </c>
      <c r="H3125">
        <v>100</v>
      </c>
      <c r="I3125" s="15" t="s">
        <v>2875</v>
      </c>
    </row>
    <row r="3126" spans="1:9" x14ac:dyDescent="0.25">
      <c r="A3126" s="1">
        <v>46095</v>
      </c>
      <c r="B3126">
        <v>25</v>
      </c>
      <c r="C3126" s="15" t="s">
        <v>2804</v>
      </c>
      <c r="D3126" s="15" t="s">
        <v>51</v>
      </c>
      <c r="E3126" s="15" t="s">
        <v>22</v>
      </c>
      <c r="F3126">
        <v>25</v>
      </c>
      <c r="G3126">
        <v>1</v>
      </c>
      <c r="H3126">
        <v>100</v>
      </c>
      <c r="I3126" s="15" t="s">
        <v>2876</v>
      </c>
    </row>
    <row r="3127" spans="1:9" x14ac:dyDescent="0.25">
      <c r="A3127" s="1">
        <v>46095</v>
      </c>
      <c r="B3127">
        <v>26</v>
      </c>
      <c r="C3127" s="15" t="s">
        <v>136</v>
      </c>
      <c r="D3127" s="15" t="s">
        <v>137</v>
      </c>
      <c r="E3127" s="15" t="s">
        <v>125</v>
      </c>
      <c r="F3127">
        <v>24</v>
      </c>
      <c r="G3127">
        <v>4</v>
      </c>
      <c r="H3127">
        <v>96</v>
      </c>
      <c r="I3127" s="15" t="s">
        <v>2877</v>
      </c>
    </row>
    <row r="3128" spans="1:9" x14ac:dyDescent="0.25">
      <c r="A3128" s="1">
        <v>46095</v>
      </c>
      <c r="B3128">
        <v>27</v>
      </c>
      <c r="C3128" s="15" t="s">
        <v>1727</v>
      </c>
      <c r="D3128" s="15" t="s">
        <v>317</v>
      </c>
      <c r="E3128" s="15" t="s">
        <v>130</v>
      </c>
      <c r="F3128">
        <v>12</v>
      </c>
      <c r="G3128">
        <v>10</v>
      </c>
      <c r="H3128">
        <v>93</v>
      </c>
      <c r="I3128" s="15" t="s">
        <v>2878</v>
      </c>
    </row>
    <row r="3129" spans="1:9" x14ac:dyDescent="0.25">
      <c r="A3129" s="1">
        <v>46095</v>
      </c>
      <c r="B3129">
        <v>28</v>
      </c>
      <c r="C3129" s="15" t="s">
        <v>2801</v>
      </c>
      <c r="D3129" s="15" t="s">
        <v>51</v>
      </c>
      <c r="E3129" s="15" t="s">
        <v>22</v>
      </c>
      <c r="F3129">
        <v>28</v>
      </c>
      <c r="G3129">
        <v>1</v>
      </c>
      <c r="H3129">
        <v>93</v>
      </c>
      <c r="I3129" s="15" t="s">
        <v>2879</v>
      </c>
    </row>
    <row r="3130" spans="1:9" x14ac:dyDescent="0.25">
      <c r="A3130" s="1">
        <v>46095</v>
      </c>
      <c r="B3130">
        <v>29</v>
      </c>
      <c r="C3130" s="15" t="s">
        <v>2238</v>
      </c>
      <c r="D3130" s="15" t="s">
        <v>394</v>
      </c>
      <c r="E3130" s="15" t="s">
        <v>142</v>
      </c>
      <c r="F3130">
        <v>1</v>
      </c>
      <c r="G3130">
        <v>6</v>
      </c>
      <c r="H3130">
        <v>91</v>
      </c>
      <c r="I3130" s="15" t="s">
        <v>2880</v>
      </c>
    </row>
    <row r="3131" spans="1:9" x14ac:dyDescent="0.25">
      <c r="A3131" s="1">
        <v>46095</v>
      </c>
      <c r="B3131">
        <v>30</v>
      </c>
      <c r="C3131" s="15" t="s">
        <v>2776</v>
      </c>
      <c r="D3131" s="15" t="s">
        <v>2269</v>
      </c>
      <c r="E3131" s="15" t="s">
        <v>110</v>
      </c>
      <c r="F3131">
        <v>5</v>
      </c>
      <c r="G3131">
        <v>25</v>
      </c>
      <c r="H3131">
        <v>91</v>
      </c>
      <c r="I3131" s="15" t="s">
        <v>2881</v>
      </c>
    </row>
    <row r="3132" spans="1:9" x14ac:dyDescent="0.25">
      <c r="A3132" s="1">
        <v>46095</v>
      </c>
      <c r="B3132">
        <v>31</v>
      </c>
      <c r="C3132" s="15" t="s">
        <v>532</v>
      </c>
      <c r="D3132" s="15" t="s">
        <v>233</v>
      </c>
      <c r="E3132" s="15" t="s">
        <v>138</v>
      </c>
      <c r="F3132">
        <v>19</v>
      </c>
      <c r="G3132">
        <v>11</v>
      </c>
      <c r="H3132">
        <v>87</v>
      </c>
      <c r="I3132" s="15" t="s">
        <v>2882</v>
      </c>
    </row>
    <row r="3133" spans="1:9" x14ac:dyDescent="0.25">
      <c r="A3133" s="1">
        <v>46095</v>
      </c>
      <c r="B3133">
        <v>32</v>
      </c>
      <c r="C3133" s="15" t="s">
        <v>224</v>
      </c>
      <c r="D3133" s="15" t="s">
        <v>225</v>
      </c>
      <c r="E3133" s="15" t="s">
        <v>210</v>
      </c>
      <c r="F3133">
        <v>32</v>
      </c>
      <c r="G3133">
        <v>3</v>
      </c>
      <c r="H3133">
        <v>86</v>
      </c>
      <c r="I3133" s="15" t="s">
        <v>2883</v>
      </c>
    </row>
    <row r="3134" spans="1:9" x14ac:dyDescent="0.25">
      <c r="A3134" s="1">
        <v>46095</v>
      </c>
      <c r="B3134">
        <v>33</v>
      </c>
      <c r="C3134" s="15" t="s">
        <v>104</v>
      </c>
      <c r="D3134" s="15" t="s">
        <v>105</v>
      </c>
      <c r="E3134" s="15" t="s">
        <v>195</v>
      </c>
      <c r="F3134">
        <v>33</v>
      </c>
      <c r="G3134">
        <v>4</v>
      </c>
      <c r="H3134">
        <v>86</v>
      </c>
      <c r="I3134" s="15" t="s">
        <v>2884</v>
      </c>
    </row>
    <row r="3135" spans="1:9" x14ac:dyDescent="0.25">
      <c r="A3135" s="1">
        <v>46095</v>
      </c>
      <c r="B3135">
        <v>34</v>
      </c>
      <c r="C3135" s="15" t="s">
        <v>912</v>
      </c>
      <c r="D3135" s="15" t="s">
        <v>156</v>
      </c>
      <c r="E3135" s="15" t="s">
        <v>121</v>
      </c>
      <c r="F3135">
        <v>6</v>
      </c>
      <c r="G3135">
        <v>5</v>
      </c>
      <c r="H3135">
        <v>85</v>
      </c>
      <c r="I3135" s="15" t="s">
        <v>2885</v>
      </c>
    </row>
    <row r="3136" spans="1:9" x14ac:dyDescent="0.25">
      <c r="A3136" s="1">
        <v>46095</v>
      </c>
      <c r="B3136">
        <v>35</v>
      </c>
      <c r="C3136" s="15" t="s">
        <v>2773</v>
      </c>
      <c r="D3136" s="15" t="s">
        <v>2774</v>
      </c>
      <c r="E3136" s="15" t="s">
        <v>479</v>
      </c>
      <c r="F3136">
        <v>26</v>
      </c>
      <c r="G3136">
        <v>38</v>
      </c>
      <c r="H3136">
        <v>84</v>
      </c>
      <c r="I3136" s="15" t="s">
        <v>2886</v>
      </c>
    </row>
    <row r="3137" spans="1:9" x14ac:dyDescent="0.25">
      <c r="A3137" s="1">
        <v>46095</v>
      </c>
      <c r="B3137">
        <v>36</v>
      </c>
      <c r="C3137" s="15" t="s">
        <v>2518</v>
      </c>
      <c r="D3137" s="15" t="s">
        <v>2519</v>
      </c>
      <c r="E3137" s="15" t="s">
        <v>145</v>
      </c>
      <c r="F3137">
        <v>27</v>
      </c>
      <c r="G3137">
        <v>43</v>
      </c>
      <c r="H3137">
        <v>82</v>
      </c>
      <c r="I3137" s="15" t="s">
        <v>2887</v>
      </c>
    </row>
    <row r="3138" spans="1:9" x14ac:dyDescent="0.25">
      <c r="A3138" s="1">
        <v>46095</v>
      </c>
      <c r="B3138">
        <v>37</v>
      </c>
      <c r="C3138" s="15" t="s">
        <v>36</v>
      </c>
      <c r="D3138" s="15" t="s">
        <v>37</v>
      </c>
      <c r="E3138" s="15" t="s">
        <v>418</v>
      </c>
      <c r="F3138">
        <v>30</v>
      </c>
      <c r="G3138">
        <v>23</v>
      </c>
      <c r="H3138">
        <v>81</v>
      </c>
      <c r="I3138" s="15" t="s">
        <v>2888</v>
      </c>
    </row>
    <row r="3139" spans="1:9" x14ac:dyDescent="0.25">
      <c r="A3139" s="1">
        <v>46095</v>
      </c>
      <c r="B3139">
        <v>38</v>
      </c>
      <c r="C3139" s="15" t="s">
        <v>2813</v>
      </c>
      <c r="D3139" s="15" t="s">
        <v>51</v>
      </c>
      <c r="E3139" s="15" t="s">
        <v>22</v>
      </c>
      <c r="F3139">
        <v>38</v>
      </c>
      <c r="G3139">
        <v>1</v>
      </c>
      <c r="H3139">
        <v>81</v>
      </c>
      <c r="I3139" s="15" t="s">
        <v>2889</v>
      </c>
    </row>
    <row r="3140" spans="1:9" x14ac:dyDescent="0.25">
      <c r="A3140" s="1">
        <v>46095</v>
      </c>
      <c r="B3140">
        <v>39</v>
      </c>
      <c r="C3140" s="15" t="s">
        <v>1245</v>
      </c>
      <c r="D3140" s="15" t="s">
        <v>1246</v>
      </c>
      <c r="E3140" s="15" t="s">
        <v>176</v>
      </c>
      <c r="F3140">
        <v>38</v>
      </c>
      <c r="G3140">
        <v>6</v>
      </c>
      <c r="H3140">
        <v>80</v>
      </c>
      <c r="I3140" s="15" t="s">
        <v>2890</v>
      </c>
    </row>
    <row r="3141" spans="1:9" x14ac:dyDescent="0.25">
      <c r="A3141" s="1">
        <v>46095</v>
      </c>
      <c r="B3141">
        <v>40</v>
      </c>
      <c r="C3141" s="15" t="s">
        <v>1672</v>
      </c>
      <c r="D3141" s="15" t="s">
        <v>457</v>
      </c>
      <c r="E3141" s="15" t="s">
        <v>180</v>
      </c>
      <c r="F3141">
        <v>34</v>
      </c>
      <c r="G3141">
        <v>23</v>
      </c>
      <c r="H3141">
        <v>80</v>
      </c>
      <c r="I3141" s="15" t="s">
        <v>2891</v>
      </c>
    </row>
    <row r="3142" spans="1:9" x14ac:dyDescent="0.25">
      <c r="A3142" s="1">
        <v>46095</v>
      </c>
      <c r="B3142">
        <v>41</v>
      </c>
      <c r="C3142" s="15" t="s">
        <v>2535</v>
      </c>
      <c r="D3142" s="15" t="s">
        <v>2536</v>
      </c>
      <c r="E3142" s="15" t="s">
        <v>149</v>
      </c>
      <c r="F3142">
        <v>3</v>
      </c>
      <c r="G3142">
        <v>23</v>
      </c>
      <c r="H3142">
        <v>78</v>
      </c>
      <c r="I3142" s="15" t="s">
        <v>2892</v>
      </c>
    </row>
    <row r="3143" spans="1:9" x14ac:dyDescent="0.25">
      <c r="A3143" s="1">
        <v>46095</v>
      </c>
      <c r="B3143">
        <v>42</v>
      </c>
      <c r="C3143" s="15" t="s">
        <v>2806</v>
      </c>
      <c r="D3143" s="15" t="s">
        <v>51</v>
      </c>
      <c r="E3143" s="15" t="s">
        <v>22</v>
      </c>
      <c r="F3143">
        <v>42</v>
      </c>
      <c r="G3143">
        <v>1</v>
      </c>
      <c r="H3143">
        <v>74</v>
      </c>
      <c r="I3143" s="15" t="s">
        <v>2893</v>
      </c>
    </row>
    <row r="3144" spans="1:9" x14ac:dyDescent="0.25">
      <c r="A3144" s="1">
        <v>46095</v>
      </c>
      <c r="B3144">
        <v>43</v>
      </c>
      <c r="C3144" s="15" t="s">
        <v>2830</v>
      </c>
      <c r="D3144" s="15" t="s">
        <v>51</v>
      </c>
      <c r="E3144" s="15" t="s">
        <v>22</v>
      </c>
      <c r="F3144">
        <v>43</v>
      </c>
      <c r="G3144">
        <v>1</v>
      </c>
      <c r="H3144">
        <v>74</v>
      </c>
      <c r="I3144" s="15" t="s">
        <v>2894</v>
      </c>
    </row>
    <row r="3145" spans="1:9" x14ac:dyDescent="0.25">
      <c r="A3145" s="1">
        <v>46095</v>
      </c>
      <c r="B3145">
        <v>44</v>
      </c>
      <c r="C3145" s="15" t="s">
        <v>2642</v>
      </c>
      <c r="D3145" s="15" t="s">
        <v>2643</v>
      </c>
      <c r="E3145" s="15" t="s">
        <v>388</v>
      </c>
      <c r="F3145">
        <v>16</v>
      </c>
      <c r="G3145">
        <v>31</v>
      </c>
      <c r="H3145">
        <v>73</v>
      </c>
      <c r="I3145" s="15" t="s">
        <v>2895</v>
      </c>
    </row>
    <row r="3146" spans="1:9" x14ac:dyDescent="0.25">
      <c r="A3146" s="1">
        <v>46095</v>
      </c>
      <c r="B3146">
        <v>45</v>
      </c>
      <c r="C3146" s="15" t="s">
        <v>907</v>
      </c>
      <c r="D3146" s="15" t="s">
        <v>908</v>
      </c>
      <c r="E3146" s="15" t="s">
        <v>385</v>
      </c>
      <c r="F3146">
        <v>32</v>
      </c>
      <c r="G3146">
        <v>14</v>
      </c>
      <c r="H3146">
        <v>68</v>
      </c>
      <c r="I3146" s="15" t="s">
        <v>2896</v>
      </c>
    </row>
    <row r="3147" spans="1:9" x14ac:dyDescent="0.25">
      <c r="A3147" s="1">
        <v>46095</v>
      </c>
      <c r="B3147">
        <v>46</v>
      </c>
      <c r="C3147" s="15" t="s">
        <v>2836</v>
      </c>
      <c r="D3147" s="15" t="s">
        <v>51</v>
      </c>
      <c r="E3147" s="15" t="s">
        <v>22</v>
      </c>
      <c r="F3147">
        <v>46</v>
      </c>
      <c r="G3147">
        <v>1</v>
      </c>
      <c r="H3147">
        <v>67</v>
      </c>
      <c r="I3147" s="15" t="s">
        <v>2897</v>
      </c>
    </row>
    <row r="3148" spans="1:9" x14ac:dyDescent="0.25">
      <c r="A3148" s="1">
        <v>46095</v>
      </c>
      <c r="B3148">
        <v>47</v>
      </c>
      <c r="C3148" s="15" t="s">
        <v>2787</v>
      </c>
      <c r="D3148" s="15" t="s">
        <v>41</v>
      </c>
      <c r="E3148" s="15" t="s">
        <v>188</v>
      </c>
      <c r="F3148">
        <v>26</v>
      </c>
      <c r="G3148">
        <v>19</v>
      </c>
      <c r="H3148">
        <v>66</v>
      </c>
      <c r="I3148" s="15" t="s">
        <v>2898</v>
      </c>
    </row>
    <row r="3149" spans="1:9" x14ac:dyDescent="0.25">
      <c r="A3149" s="1">
        <v>46095</v>
      </c>
      <c r="B3149">
        <v>48</v>
      </c>
      <c r="C3149" s="15" t="s">
        <v>1233</v>
      </c>
      <c r="D3149" s="15" t="s">
        <v>69</v>
      </c>
      <c r="E3149" s="15" t="s">
        <v>203</v>
      </c>
      <c r="F3149">
        <v>36</v>
      </c>
      <c r="G3149">
        <v>12</v>
      </c>
      <c r="H3149">
        <v>66</v>
      </c>
      <c r="I3149" s="15" t="s">
        <v>2899</v>
      </c>
    </row>
    <row r="3150" spans="1:9" x14ac:dyDescent="0.25">
      <c r="A3150" s="1">
        <v>46095</v>
      </c>
      <c r="B3150">
        <v>49</v>
      </c>
      <c r="C3150" s="15" t="s">
        <v>1144</v>
      </c>
      <c r="D3150" s="15" t="s">
        <v>10</v>
      </c>
      <c r="E3150" s="15" t="s">
        <v>217</v>
      </c>
      <c r="F3150">
        <v>37</v>
      </c>
      <c r="G3150">
        <v>5</v>
      </c>
      <c r="H3150">
        <v>62</v>
      </c>
      <c r="I3150" s="15" t="s">
        <v>2900</v>
      </c>
    </row>
    <row r="3151" spans="1:9" x14ac:dyDescent="0.25">
      <c r="A3151" s="1">
        <v>46095</v>
      </c>
      <c r="B3151">
        <v>50</v>
      </c>
      <c r="C3151" s="15" t="s">
        <v>288</v>
      </c>
      <c r="D3151" s="15" t="s">
        <v>289</v>
      </c>
      <c r="E3151" s="15" t="s">
        <v>256</v>
      </c>
      <c r="F3151">
        <v>31</v>
      </c>
      <c r="G3151">
        <v>5</v>
      </c>
      <c r="H3151">
        <v>62</v>
      </c>
      <c r="I3151" s="15" t="s">
        <v>2901</v>
      </c>
    </row>
    <row r="3152" spans="1:9" x14ac:dyDescent="0.25">
      <c r="A3152" s="1">
        <v>46095</v>
      </c>
      <c r="B3152">
        <v>51</v>
      </c>
      <c r="C3152" s="15" t="s">
        <v>2051</v>
      </c>
      <c r="D3152" s="15" t="s">
        <v>73</v>
      </c>
      <c r="E3152" s="15" t="s">
        <v>234</v>
      </c>
      <c r="F3152">
        <v>38</v>
      </c>
      <c r="G3152">
        <v>19</v>
      </c>
      <c r="H3152">
        <v>62</v>
      </c>
      <c r="I3152" s="15" t="s">
        <v>2902</v>
      </c>
    </row>
    <row r="3153" spans="1:9" x14ac:dyDescent="0.25">
      <c r="A3153" s="1">
        <v>46095</v>
      </c>
      <c r="B3153">
        <v>52</v>
      </c>
      <c r="C3153" s="15" t="s">
        <v>1459</v>
      </c>
      <c r="D3153" s="15" t="s">
        <v>503</v>
      </c>
      <c r="E3153" s="15" t="s">
        <v>238</v>
      </c>
      <c r="F3153">
        <v>52</v>
      </c>
      <c r="G3153">
        <v>10</v>
      </c>
      <c r="H3153">
        <v>61</v>
      </c>
      <c r="I3153" s="15" t="s">
        <v>2903</v>
      </c>
    </row>
    <row r="3154" spans="1:9" x14ac:dyDescent="0.25">
      <c r="A3154" s="1">
        <v>46095</v>
      </c>
      <c r="B3154">
        <v>53</v>
      </c>
      <c r="C3154" s="15" t="s">
        <v>2085</v>
      </c>
      <c r="D3154" s="15" t="s">
        <v>2086</v>
      </c>
      <c r="E3154" s="15" t="s">
        <v>214</v>
      </c>
      <c r="F3154">
        <v>43</v>
      </c>
      <c r="G3154">
        <v>12</v>
      </c>
      <c r="H3154">
        <v>61</v>
      </c>
      <c r="I3154" s="15" t="s">
        <v>2904</v>
      </c>
    </row>
    <row r="3155" spans="1:9" x14ac:dyDescent="0.25">
      <c r="A3155" s="1">
        <v>46095</v>
      </c>
      <c r="B3155">
        <v>54</v>
      </c>
      <c r="C3155" s="15" t="s">
        <v>2905</v>
      </c>
      <c r="D3155" s="15" t="s">
        <v>51</v>
      </c>
      <c r="E3155" s="15" t="s">
        <v>22</v>
      </c>
      <c r="F3155">
        <v>54</v>
      </c>
      <c r="G3155">
        <v>1</v>
      </c>
      <c r="H3155">
        <v>60</v>
      </c>
      <c r="I3155" s="15" t="s">
        <v>2906</v>
      </c>
    </row>
    <row r="3156" spans="1:9" x14ac:dyDescent="0.25">
      <c r="A3156" s="1">
        <v>46095</v>
      </c>
      <c r="B3156">
        <v>55</v>
      </c>
      <c r="C3156" s="15" t="s">
        <v>1701</v>
      </c>
      <c r="D3156" s="15" t="s">
        <v>1702</v>
      </c>
      <c r="E3156" s="15" t="s">
        <v>260</v>
      </c>
      <c r="F3156">
        <v>8</v>
      </c>
      <c r="G3156">
        <v>38</v>
      </c>
      <c r="H3156">
        <v>60</v>
      </c>
      <c r="I3156" s="15" t="s">
        <v>2907</v>
      </c>
    </row>
    <row r="3157" spans="1:9" x14ac:dyDescent="0.25">
      <c r="A3157" s="1">
        <v>46095</v>
      </c>
      <c r="B3157">
        <v>56</v>
      </c>
      <c r="C3157" s="15" t="s">
        <v>1946</v>
      </c>
      <c r="D3157" s="15" t="s">
        <v>237</v>
      </c>
      <c r="E3157" s="15" t="s">
        <v>222</v>
      </c>
      <c r="F3157">
        <v>17</v>
      </c>
      <c r="G3157">
        <v>25</v>
      </c>
      <c r="H3157">
        <v>60</v>
      </c>
      <c r="I3157" s="15" t="s">
        <v>2908</v>
      </c>
    </row>
    <row r="3158" spans="1:9" x14ac:dyDescent="0.25">
      <c r="A3158" s="1">
        <v>46095</v>
      </c>
      <c r="B3158">
        <v>57</v>
      </c>
      <c r="C3158" s="15" t="s">
        <v>803</v>
      </c>
      <c r="D3158" s="15" t="s">
        <v>299</v>
      </c>
      <c r="E3158" s="15" t="s">
        <v>275</v>
      </c>
      <c r="F3158">
        <v>57</v>
      </c>
      <c r="G3158">
        <v>5</v>
      </c>
      <c r="H3158">
        <v>58</v>
      </c>
      <c r="I3158" s="15" t="s">
        <v>2909</v>
      </c>
    </row>
    <row r="3159" spans="1:9" x14ac:dyDescent="0.25">
      <c r="A3159" s="1">
        <v>46095</v>
      </c>
      <c r="B3159">
        <v>58</v>
      </c>
      <c r="C3159" s="15" t="s">
        <v>2671</v>
      </c>
      <c r="D3159" s="15" t="s">
        <v>908</v>
      </c>
      <c r="E3159" s="15" t="s">
        <v>168</v>
      </c>
      <c r="F3159">
        <v>41</v>
      </c>
      <c r="G3159">
        <v>4</v>
      </c>
      <c r="H3159">
        <v>58</v>
      </c>
      <c r="I3159" s="15" t="s">
        <v>2910</v>
      </c>
    </row>
    <row r="3160" spans="1:9" x14ac:dyDescent="0.25">
      <c r="A3160" s="1">
        <v>46095</v>
      </c>
      <c r="B3160">
        <v>59</v>
      </c>
      <c r="C3160" s="15" t="s">
        <v>406</v>
      </c>
      <c r="D3160" s="15" t="s">
        <v>407</v>
      </c>
      <c r="E3160" s="15" t="s">
        <v>427</v>
      </c>
      <c r="F3160">
        <v>59</v>
      </c>
      <c r="G3160">
        <v>5</v>
      </c>
      <c r="H3160">
        <v>55</v>
      </c>
      <c r="I3160" s="15" t="s">
        <v>2911</v>
      </c>
    </row>
    <row r="3161" spans="1:9" x14ac:dyDescent="0.25">
      <c r="A3161" s="1">
        <v>46095</v>
      </c>
      <c r="B3161">
        <v>60</v>
      </c>
      <c r="C3161" s="15" t="s">
        <v>68</v>
      </c>
      <c r="D3161" s="15" t="s">
        <v>69</v>
      </c>
      <c r="E3161" s="15" t="s">
        <v>253</v>
      </c>
      <c r="F3161">
        <v>60</v>
      </c>
      <c r="G3161">
        <v>7</v>
      </c>
      <c r="H3161">
        <v>54</v>
      </c>
      <c r="I3161" s="15" t="s">
        <v>2912</v>
      </c>
    </row>
    <row r="3162" spans="1:9" x14ac:dyDescent="0.25">
      <c r="A3162" s="1">
        <v>46095</v>
      </c>
      <c r="B3162">
        <v>61</v>
      </c>
      <c r="C3162" s="15" t="s">
        <v>854</v>
      </c>
      <c r="D3162" s="15" t="s">
        <v>105</v>
      </c>
      <c r="E3162" s="15" t="s">
        <v>334</v>
      </c>
      <c r="F3162">
        <v>61</v>
      </c>
      <c r="G3162">
        <v>2</v>
      </c>
      <c r="H3162">
        <v>53</v>
      </c>
      <c r="I3162" s="15" t="s">
        <v>2913</v>
      </c>
    </row>
    <row r="3163" spans="1:9" x14ac:dyDescent="0.25">
      <c r="A3163" s="1">
        <v>46095</v>
      </c>
      <c r="B3163">
        <v>62</v>
      </c>
      <c r="C3163" s="15" t="s">
        <v>2354</v>
      </c>
      <c r="D3163" s="15" t="s">
        <v>2355</v>
      </c>
      <c r="E3163" s="15" t="s">
        <v>226</v>
      </c>
      <c r="F3163">
        <v>48</v>
      </c>
      <c r="G3163">
        <v>3</v>
      </c>
      <c r="H3163">
        <v>50</v>
      </c>
      <c r="I3163" s="15" t="s">
        <v>2914</v>
      </c>
    </row>
    <row r="3164" spans="1:9" x14ac:dyDescent="0.25">
      <c r="A3164" s="1">
        <v>46095</v>
      </c>
      <c r="B3164">
        <v>63</v>
      </c>
      <c r="C3164" s="15" t="s">
        <v>2915</v>
      </c>
      <c r="D3164" s="15" t="s">
        <v>2916</v>
      </c>
      <c r="E3164" s="15" t="s">
        <v>22</v>
      </c>
      <c r="F3164">
        <v>63</v>
      </c>
      <c r="G3164">
        <v>1</v>
      </c>
      <c r="H3164">
        <v>50</v>
      </c>
      <c r="I3164" s="15" t="s">
        <v>2917</v>
      </c>
    </row>
    <row r="3165" spans="1:9" x14ac:dyDescent="0.25">
      <c r="A3165" s="1">
        <v>46095</v>
      </c>
      <c r="B3165">
        <v>64</v>
      </c>
      <c r="C3165" s="15" t="s">
        <v>2823</v>
      </c>
      <c r="D3165" s="15" t="s">
        <v>908</v>
      </c>
      <c r="E3165" s="15" t="s">
        <v>184</v>
      </c>
      <c r="F3165">
        <v>39</v>
      </c>
      <c r="G3165">
        <v>2</v>
      </c>
      <c r="H3165">
        <v>49</v>
      </c>
      <c r="I3165" s="15" t="s">
        <v>2918</v>
      </c>
    </row>
    <row r="3166" spans="1:9" x14ac:dyDescent="0.25">
      <c r="A3166" s="1">
        <v>46095</v>
      </c>
      <c r="B3166">
        <v>65</v>
      </c>
      <c r="C3166" s="15" t="s">
        <v>212</v>
      </c>
      <c r="D3166" s="15" t="s">
        <v>213</v>
      </c>
      <c r="E3166" s="15" t="s">
        <v>579</v>
      </c>
      <c r="F3166">
        <v>65</v>
      </c>
      <c r="G3166">
        <v>5</v>
      </c>
      <c r="H3166">
        <v>48</v>
      </c>
      <c r="I3166" s="15" t="s">
        <v>2919</v>
      </c>
    </row>
    <row r="3167" spans="1:9" x14ac:dyDescent="0.25">
      <c r="A3167" s="1">
        <v>46095</v>
      </c>
      <c r="B3167">
        <v>66</v>
      </c>
      <c r="C3167" s="15" t="s">
        <v>2575</v>
      </c>
      <c r="D3167" s="15" t="s">
        <v>457</v>
      </c>
      <c r="E3167" s="15" t="s">
        <v>310</v>
      </c>
      <c r="F3167">
        <v>12</v>
      </c>
      <c r="G3167">
        <v>17</v>
      </c>
      <c r="H3167">
        <v>47</v>
      </c>
      <c r="I3167" s="15" t="s">
        <v>2920</v>
      </c>
    </row>
    <row r="3168" spans="1:9" x14ac:dyDescent="0.25">
      <c r="A3168" s="1">
        <v>46095</v>
      </c>
      <c r="B3168">
        <v>67</v>
      </c>
      <c r="C3168" s="15" t="s">
        <v>2846</v>
      </c>
      <c r="D3168" s="15" t="s">
        <v>2847</v>
      </c>
      <c r="E3168" s="15" t="s">
        <v>22</v>
      </c>
      <c r="F3168">
        <v>67</v>
      </c>
      <c r="G3168">
        <v>1</v>
      </c>
      <c r="H3168">
        <v>44</v>
      </c>
      <c r="I3168" s="15" t="s">
        <v>2921</v>
      </c>
    </row>
    <row r="3169" spans="1:9" x14ac:dyDescent="0.25">
      <c r="A3169" s="1">
        <v>46095</v>
      </c>
      <c r="B3169">
        <v>68</v>
      </c>
      <c r="C3169" s="15" t="s">
        <v>2362</v>
      </c>
      <c r="D3169" s="15" t="s">
        <v>2363</v>
      </c>
      <c r="E3169" s="15" t="s">
        <v>296</v>
      </c>
      <c r="F3169">
        <v>29</v>
      </c>
      <c r="G3169">
        <v>5</v>
      </c>
      <c r="H3169">
        <v>44</v>
      </c>
      <c r="I3169" s="15" t="s">
        <v>2922</v>
      </c>
    </row>
    <row r="3170" spans="1:9" x14ac:dyDescent="0.25">
      <c r="A3170" s="1">
        <v>46095</v>
      </c>
      <c r="B3170">
        <v>69</v>
      </c>
      <c r="C3170" s="15" t="s">
        <v>2335</v>
      </c>
      <c r="D3170" s="15" t="s">
        <v>2119</v>
      </c>
      <c r="E3170" s="15" t="s">
        <v>465</v>
      </c>
      <c r="F3170">
        <v>25</v>
      </c>
      <c r="G3170">
        <v>8</v>
      </c>
      <c r="H3170">
        <v>44</v>
      </c>
      <c r="I3170" s="15" t="s">
        <v>2923</v>
      </c>
    </row>
    <row r="3171" spans="1:9" x14ac:dyDescent="0.25">
      <c r="A3171" s="1">
        <v>46095</v>
      </c>
      <c r="B3171">
        <v>70</v>
      </c>
      <c r="C3171" s="15" t="s">
        <v>2594</v>
      </c>
      <c r="D3171" s="15" t="s">
        <v>175</v>
      </c>
      <c r="E3171" s="15" t="s">
        <v>267</v>
      </c>
      <c r="F3171">
        <v>25</v>
      </c>
      <c r="G3171">
        <v>6</v>
      </c>
      <c r="H3171">
        <v>44</v>
      </c>
      <c r="I3171" s="15" t="s">
        <v>2924</v>
      </c>
    </row>
    <row r="3172" spans="1:9" x14ac:dyDescent="0.25">
      <c r="A3172" s="1">
        <v>46095</v>
      </c>
      <c r="B3172">
        <v>71</v>
      </c>
      <c r="C3172" s="15" t="s">
        <v>2925</v>
      </c>
      <c r="D3172" s="15" t="s">
        <v>2926</v>
      </c>
      <c r="E3172" s="15" t="s">
        <v>157</v>
      </c>
      <c r="F3172">
        <v>34</v>
      </c>
      <c r="G3172">
        <v>2</v>
      </c>
      <c r="H3172">
        <v>44</v>
      </c>
      <c r="I3172" s="15" t="s">
        <v>2927</v>
      </c>
    </row>
    <row r="3173" spans="1:9" x14ac:dyDescent="0.25">
      <c r="A3173" s="1">
        <v>46095</v>
      </c>
      <c r="B3173">
        <v>72</v>
      </c>
      <c r="C3173" s="15" t="s">
        <v>2327</v>
      </c>
      <c r="D3173" s="15" t="s">
        <v>2328</v>
      </c>
      <c r="E3173" s="15" t="s">
        <v>442</v>
      </c>
      <c r="F3173">
        <v>72</v>
      </c>
      <c r="G3173">
        <v>7</v>
      </c>
      <c r="H3173">
        <v>44</v>
      </c>
      <c r="I3173" s="15" t="s">
        <v>2928</v>
      </c>
    </row>
    <row r="3174" spans="1:9" x14ac:dyDescent="0.25">
      <c r="A3174" s="1">
        <v>46095</v>
      </c>
      <c r="B3174">
        <v>73</v>
      </c>
      <c r="C3174" s="15" t="s">
        <v>2222</v>
      </c>
      <c r="D3174" s="15" t="s">
        <v>2223</v>
      </c>
      <c r="E3174" s="15" t="s">
        <v>341</v>
      </c>
      <c r="F3174">
        <v>71</v>
      </c>
      <c r="G3174">
        <v>5</v>
      </c>
      <c r="H3174">
        <v>44</v>
      </c>
      <c r="I3174" s="15" t="s">
        <v>2929</v>
      </c>
    </row>
    <row r="3175" spans="1:9" x14ac:dyDescent="0.25">
      <c r="A3175" s="1">
        <v>46095</v>
      </c>
      <c r="B3175">
        <v>74</v>
      </c>
      <c r="C3175" s="15" t="s">
        <v>2817</v>
      </c>
      <c r="D3175" s="15" t="s">
        <v>41</v>
      </c>
      <c r="E3175" s="15" t="s">
        <v>569</v>
      </c>
      <c r="F3175">
        <v>65</v>
      </c>
      <c r="G3175">
        <v>19</v>
      </c>
      <c r="H3175">
        <v>42</v>
      </c>
      <c r="I3175" s="15" t="s">
        <v>2930</v>
      </c>
    </row>
    <row r="3176" spans="1:9" x14ac:dyDescent="0.25">
      <c r="A3176" s="1">
        <v>46095</v>
      </c>
      <c r="B3176">
        <v>75</v>
      </c>
      <c r="C3176" s="15" t="s">
        <v>2111</v>
      </c>
      <c r="D3176" s="15" t="s">
        <v>2112</v>
      </c>
      <c r="E3176" s="15" t="s">
        <v>172</v>
      </c>
      <c r="F3176">
        <v>52</v>
      </c>
      <c r="G3176">
        <v>9</v>
      </c>
      <c r="H3176">
        <v>41</v>
      </c>
      <c r="I3176" s="15" t="s">
        <v>2931</v>
      </c>
    </row>
    <row r="3177" spans="1:9" x14ac:dyDescent="0.25">
      <c r="A3177" s="1">
        <v>46095</v>
      </c>
      <c r="B3177">
        <v>76</v>
      </c>
      <c r="C3177" s="15" t="s">
        <v>2344</v>
      </c>
      <c r="D3177" s="15" t="s">
        <v>175</v>
      </c>
      <c r="E3177" s="15" t="s">
        <v>324</v>
      </c>
      <c r="F3177">
        <v>35</v>
      </c>
      <c r="G3177">
        <v>6</v>
      </c>
      <c r="H3177">
        <v>40</v>
      </c>
      <c r="I3177" s="15" t="s">
        <v>2932</v>
      </c>
    </row>
    <row r="3178" spans="1:9" x14ac:dyDescent="0.25">
      <c r="A3178" s="1">
        <v>46095</v>
      </c>
      <c r="B3178">
        <v>77</v>
      </c>
      <c r="C3178" s="15" t="s">
        <v>860</v>
      </c>
      <c r="D3178" s="15" t="s">
        <v>861</v>
      </c>
      <c r="E3178" s="15" t="s">
        <v>22</v>
      </c>
      <c r="F3178">
        <v>77</v>
      </c>
      <c r="G3178">
        <v>1</v>
      </c>
      <c r="H3178">
        <v>40</v>
      </c>
      <c r="I3178" s="15" t="s">
        <v>2933</v>
      </c>
    </row>
    <row r="3179" spans="1:9" x14ac:dyDescent="0.25">
      <c r="A3179" s="1">
        <v>46095</v>
      </c>
      <c r="B3179">
        <v>78</v>
      </c>
      <c r="C3179" s="15" t="s">
        <v>2315</v>
      </c>
      <c r="D3179" s="15" t="s">
        <v>2316</v>
      </c>
      <c r="E3179" s="15" t="s">
        <v>586</v>
      </c>
      <c r="F3179">
        <v>78</v>
      </c>
      <c r="G3179">
        <v>3</v>
      </c>
      <c r="H3179">
        <v>40</v>
      </c>
      <c r="I3179" s="15" t="s">
        <v>2934</v>
      </c>
    </row>
    <row r="3180" spans="1:9" x14ac:dyDescent="0.25">
      <c r="A3180" s="1">
        <v>46095</v>
      </c>
      <c r="B3180">
        <v>79</v>
      </c>
      <c r="C3180" s="15" t="s">
        <v>2072</v>
      </c>
      <c r="D3180" s="15" t="s">
        <v>2073</v>
      </c>
      <c r="E3180" s="15" t="s">
        <v>22</v>
      </c>
      <c r="F3180">
        <v>79</v>
      </c>
      <c r="G3180">
        <v>1</v>
      </c>
      <c r="H3180">
        <v>40</v>
      </c>
      <c r="I3180" s="15" t="s">
        <v>2935</v>
      </c>
    </row>
    <row r="3181" spans="1:9" x14ac:dyDescent="0.25">
      <c r="A3181" s="1">
        <v>46095</v>
      </c>
      <c r="B3181">
        <v>80</v>
      </c>
      <c r="C3181" s="15" t="s">
        <v>2717</v>
      </c>
      <c r="D3181" s="15" t="s">
        <v>2718</v>
      </c>
      <c r="E3181" s="15" t="s">
        <v>300</v>
      </c>
      <c r="F3181">
        <v>40</v>
      </c>
      <c r="G3181">
        <v>12</v>
      </c>
      <c r="H3181">
        <v>39</v>
      </c>
      <c r="I3181" s="15" t="s">
        <v>2936</v>
      </c>
    </row>
    <row r="3182" spans="1:9" x14ac:dyDescent="0.25">
      <c r="A3182" s="1">
        <v>46095</v>
      </c>
      <c r="B3182">
        <v>81</v>
      </c>
      <c r="C3182" s="15" t="s">
        <v>1874</v>
      </c>
      <c r="D3182" s="15" t="s">
        <v>1875</v>
      </c>
      <c r="E3182" s="15" t="s">
        <v>345</v>
      </c>
      <c r="F3182">
        <v>12</v>
      </c>
      <c r="G3182">
        <v>12</v>
      </c>
      <c r="H3182">
        <v>39</v>
      </c>
      <c r="I3182" s="15" t="s">
        <v>2937</v>
      </c>
    </row>
    <row r="3183" spans="1:9" x14ac:dyDescent="0.25">
      <c r="A3183" s="1">
        <v>46095</v>
      </c>
      <c r="B3183">
        <v>82</v>
      </c>
      <c r="C3183" s="15" t="s">
        <v>2713</v>
      </c>
      <c r="D3183" s="15" t="s">
        <v>2714</v>
      </c>
      <c r="E3183" s="15" t="s">
        <v>351</v>
      </c>
      <c r="F3183">
        <v>28</v>
      </c>
      <c r="G3183">
        <v>12</v>
      </c>
      <c r="H3183">
        <v>39</v>
      </c>
      <c r="I3183" s="15" t="s">
        <v>2938</v>
      </c>
    </row>
    <row r="3184" spans="1:9" x14ac:dyDescent="0.25">
      <c r="A3184" s="1">
        <v>46095</v>
      </c>
      <c r="B3184">
        <v>83</v>
      </c>
      <c r="C3184" s="15" t="s">
        <v>2833</v>
      </c>
      <c r="D3184" s="15" t="s">
        <v>175</v>
      </c>
      <c r="E3184" s="15" t="s">
        <v>307</v>
      </c>
      <c r="F3184">
        <v>44</v>
      </c>
      <c r="G3184">
        <v>5</v>
      </c>
      <c r="H3184">
        <v>39</v>
      </c>
      <c r="I3184" s="15" t="s">
        <v>2939</v>
      </c>
    </row>
    <row r="3185" spans="1:9" x14ac:dyDescent="0.25">
      <c r="A3185" s="1">
        <v>46095</v>
      </c>
      <c r="B3185">
        <v>84</v>
      </c>
      <c r="C3185" s="15" t="s">
        <v>2940</v>
      </c>
      <c r="D3185" s="15" t="s">
        <v>2941</v>
      </c>
      <c r="E3185" s="15" t="s">
        <v>439</v>
      </c>
      <c r="F3185">
        <v>27</v>
      </c>
      <c r="G3185">
        <v>12</v>
      </c>
      <c r="H3185">
        <v>39</v>
      </c>
      <c r="I3185" s="15" t="s">
        <v>2942</v>
      </c>
    </row>
    <row r="3186" spans="1:9" x14ac:dyDescent="0.25">
      <c r="A3186" s="1">
        <v>46095</v>
      </c>
      <c r="B3186">
        <v>85</v>
      </c>
      <c r="C3186" s="15" t="s">
        <v>2118</v>
      </c>
      <c r="D3186" s="15" t="s">
        <v>2119</v>
      </c>
      <c r="E3186" s="15" t="s">
        <v>598</v>
      </c>
      <c r="F3186">
        <v>13</v>
      </c>
      <c r="G3186">
        <v>7</v>
      </c>
      <c r="H3186">
        <v>38</v>
      </c>
      <c r="I3186" s="15" t="s">
        <v>2943</v>
      </c>
    </row>
    <row r="3187" spans="1:9" x14ac:dyDescent="0.25">
      <c r="A3187" s="1">
        <v>46095</v>
      </c>
      <c r="B3187">
        <v>86</v>
      </c>
      <c r="C3187" s="15" t="s">
        <v>2826</v>
      </c>
      <c r="D3187" s="15" t="s">
        <v>1653</v>
      </c>
      <c r="E3187" s="15" t="s">
        <v>469</v>
      </c>
      <c r="F3187">
        <v>8</v>
      </c>
      <c r="G3187">
        <v>31</v>
      </c>
      <c r="H3187">
        <v>38</v>
      </c>
      <c r="I3187" s="15" t="s">
        <v>2944</v>
      </c>
    </row>
    <row r="3188" spans="1:9" x14ac:dyDescent="0.25">
      <c r="A3188" s="1">
        <v>46095</v>
      </c>
      <c r="B3188">
        <v>87</v>
      </c>
      <c r="C3188" s="15" t="s">
        <v>2945</v>
      </c>
      <c r="D3188" s="15" t="s">
        <v>2946</v>
      </c>
      <c r="E3188" s="15" t="s">
        <v>286</v>
      </c>
      <c r="F3188">
        <v>16</v>
      </c>
      <c r="G3188">
        <v>4</v>
      </c>
      <c r="H3188">
        <v>38</v>
      </c>
      <c r="I3188" s="15" t="s">
        <v>2947</v>
      </c>
    </row>
    <row r="3189" spans="1:9" x14ac:dyDescent="0.25">
      <c r="A3189" s="1">
        <v>46095</v>
      </c>
      <c r="B3189">
        <v>88</v>
      </c>
      <c r="C3189" s="15" t="s">
        <v>2948</v>
      </c>
      <c r="D3189" s="15" t="s">
        <v>2949</v>
      </c>
      <c r="E3189" s="15" t="s">
        <v>164</v>
      </c>
      <c r="F3189">
        <v>37</v>
      </c>
      <c r="G3189">
        <v>2</v>
      </c>
      <c r="H3189">
        <v>37</v>
      </c>
      <c r="I3189" s="15" t="s">
        <v>2950</v>
      </c>
    </row>
    <row r="3190" spans="1:9" x14ac:dyDescent="0.25">
      <c r="A3190" s="1">
        <v>46095</v>
      </c>
      <c r="B3190">
        <v>89</v>
      </c>
      <c r="C3190" s="15" t="s">
        <v>2839</v>
      </c>
      <c r="D3190" s="15" t="s">
        <v>2840</v>
      </c>
      <c r="E3190" s="15" t="s">
        <v>600</v>
      </c>
      <c r="F3190">
        <v>73</v>
      </c>
      <c r="G3190">
        <v>10</v>
      </c>
      <c r="H3190">
        <v>37</v>
      </c>
      <c r="I3190" s="15" t="s">
        <v>2951</v>
      </c>
    </row>
    <row r="3191" spans="1:9" x14ac:dyDescent="0.25">
      <c r="A3191" s="1">
        <v>46095</v>
      </c>
      <c r="B3191">
        <v>90</v>
      </c>
      <c r="C3191" s="15" t="s">
        <v>832</v>
      </c>
      <c r="D3191" s="15" t="s">
        <v>833</v>
      </c>
      <c r="E3191" s="15" t="s">
        <v>22</v>
      </c>
      <c r="F3191">
        <v>90</v>
      </c>
      <c r="G3191">
        <v>1</v>
      </c>
      <c r="H3191">
        <v>37</v>
      </c>
      <c r="I3191" s="15" t="s">
        <v>2952</v>
      </c>
    </row>
    <row r="3192" spans="1:9" x14ac:dyDescent="0.25">
      <c r="A3192" s="1">
        <v>46095</v>
      </c>
      <c r="B3192">
        <v>91</v>
      </c>
      <c r="C3192" s="15" t="s">
        <v>2706</v>
      </c>
      <c r="D3192" s="15" t="s">
        <v>233</v>
      </c>
      <c r="E3192" s="15" t="s">
        <v>497</v>
      </c>
      <c r="F3192">
        <v>55</v>
      </c>
      <c r="G3192">
        <v>8</v>
      </c>
      <c r="H3192">
        <v>36</v>
      </c>
      <c r="I3192" s="15" t="s">
        <v>2953</v>
      </c>
    </row>
    <row r="3193" spans="1:9" x14ac:dyDescent="0.25">
      <c r="A3193" s="1">
        <v>46095</v>
      </c>
      <c r="B3193">
        <v>92</v>
      </c>
      <c r="C3193" s="15" t="s">
        <v>2725</v>
      </c>
      <c r="D3193" s="15" t="s">
        <v>2726</v>
      </c>
      <c r="E3193" s="15" t="s">
        <v>22</v>
      </c>
      <c r="F3193">
        <v>90</v>
      </c>
      <c r="G3193">
        <v>5</v>
      </c>
      <c r="H3193">
        <v>36</v>
      </c>
      <c r="I3193" s="15" t="s">
        <v>2954</v>
      </c>
    </row>
    <row r="3194" spans="1:9" x14ac:dyDescent="0.25">
      <c r="A3194" s="1">
        <v>46095</v>
      </c>
      <c r="B3194">
        <v>93</v>
      </c>
      <c r="C3194" s="15" t="s">
        <v>2728</v>
      </c>
      <c r="D3194" s="15" t="s">
        <v>175</v>
      </c>
      <c r="E3194" s="15" t="s">
        <v>328</v>
      </c>
      <c r="F3194">
        <v>41</v>
      </c>
      <c r="G3194">
        <v>5</v>
      </c>
      <c r="H3194">
        <v>36</v>
      </c>
      <c r="I3194" s="15" t="s">
        <v>2955</v>
      </c>
    </row>
    <row r="3195" spans="1:9" x14ac:dyDescent="0.25">
      <c r="A3195" s="1">
        <v>46095</v>
      </c>
      <c r="B3195">
        <v>94</v>
      </c>
      <c r="C3195" s="15" t="s">
        <v>2691</v>
      </c>
      <c r="D3195" s="15" t="s">
        <v>908</v>
      </c>
      <c r="E3195" s="15" t="s">
        <v>246</v>
      </c>
      <c r="F3195">
        <v>58</v>
      </c>
      <c r="G3195">
        <v>2</v>
      </c>
      <c r="H3195">
        <v>36</v>
      </c>
      <c r="I3195" s="15" t="s">
        <v>2956</v>
      </c>
    </row>
    <row r="3196" spans="1:9" x14ac:dyDescent="0.25">
      <c r="A3196" s="1">
        <v>46095</v>
      </c>
      <c r="B3196">
        <v>95</v>
      </c>
      <c r="C3196" s="15" t="s">
        <v>100</v>
      </c>
      <c r="D3196" s="15" t="s">
        <v>101</v>
      </c>
      <c r="E3196" s="15" t="s">
        <v>22</v>
      </c>
      <c r="F3196">
        <v>95</v>
      </c>
      <c r="G3196">
        <v>1</v>
      </c>
      <c r="H3196">
        <v>36</v>
      </c>
      <c r="I3196" s="15" t="s">
        <v>2957</v>
      </c>
    </row>
    <row r="3197" spans="1:9" x14ac:dyDescent="0.25">
      <c r="A3197" s="1">
        <v>46095</v>
      </c>
      <c r="B3197">
        <v>96</v>
      </c>
      <c r="C3197" s="15" t="s">
        <v>2958</v>
      </c>
      <c r="D3197" s="15" t="s">
        <v>2959</v>
      </c>
      <c r="E3197" s="15" t="s">
        <v>230</v>
      </c>
      <c r="F3197">
        <v>57</v>
      </c>
      <c r="G3197">
        <v>2</v>
      </c>
      <c r="H3197">
        <v>36</v>
      </c>
      <c r="I3197" s="15" t="s">
        <v>2960</v>
      </c>
    </row>
    <row r="3198" spans="1:9" x14ac:dyDescent="0.25">
      <c r="A3198" s="1">
        <v>46095</v>
      </c>
      <c r="B3198">
        <v>97</v>
      </c>
      <c r="C3198" s="15" t="s">
        <v>2961</v>
      </c>
      <c r="D3198" s="15" t="s">
        <v>175</v>
      </c>
      <c r="E3198" s="15" t="s">
        <v>22</v>
      </c>
      <c r="F3198">
        <v>48</v>
      </c>
      <c r="G3198">
        <v>4</v>
      </c>
      <c r="H3198">
        <v>35</v>
      </c>
      <c r="I3198" s="15" t="s">
        <v>2962</v>
      </c>
    </row>
    <row r="3199" spans="1:9" x14ac:dyDescent="0.25">
      <c r="A3199" s="1">
        <v>46095</v>
      </c>
      <c r="B3199">
        <v>98</v>
      </c>
      <c r="C3199" s="15" t="s">
        <v>2963</v>
      </c>
      <c r="D3199" s="15" t="s">
        <v>2964</v>
      </c>
      <c r="E3199" s="15" t="s">
        <v>485</v>
      </c>
      <c r="F3199">
        <v>30</v>
      </c>
      <c r="G3199">
        <v>5</v>
      </c>
      <c r="H3199">
        <v>35</v>
      </c>
      <c r="I3199" s="15" t="s">
        <v>2965</v>
      </c>
    </row>
    <row r="3200" spans="1:9" x14ac:dyDescent="0.25">
      <c r="A3200" s="1">
        <v>46095</v>
      </c>
      <c r="B3200">
        <v>99</v>
      </c>
      <c r="C3200" s="15" t="s">
        <v>2966</v>
      </c>
      <c r="D3200" s="15" t="s">
        <v>2967</v>
      </c>
      <c r="E3200" s="15" t="s">
        <v>22</v>
      </c>
      <c r="F3200">
        <v>38</v>
      </c>
      <c r="G3200">
        <v>17</v>
      </c>
      <c r="H3200">
        <v>35</v>
      </c>
      <c r="I3200" s="15" t="s">
        <v>2968</v>
      </c>
    </row>
    <row r="3201" spans="1:9" x14ac:dyDescent="0.25">
      <c r="A3201" s="1">
        <v>46095</v>
      </c>
      <c r="B3201">
        <v>100</v>
      </c>
      <c r="C3201" s="15" t="s">
        <v>2969</v>
      </c>
      <c r="D3201" s="15" t="s">
        <v>2946</v>
      </c>
      <c r="E3201" s="15" t="s">
        <v>453</v>
      </c>
      <c r="F3201">
        <v>32</v>
      </c>
      <c r="G3201">
        <v>4</v>
      </c>
      <c r="H3201">
        <v>35</v>
      </c>
      <c r="I3201" s="15" t="s">
        <v>2970</v>
      </c>
    </row>
    <row r="3202" spans="1:9" x14ac:dyDescent="0.25">
      <c r="A3202" s="1">
        <v>46088</v>
      </c>
      <c r="B3202">
        <v>1</v>
      </c>
      <c r="C3202" s="15" t="s">
        <v>9</v>
      </c>
      <c r="D3202" s="15" t="s">
        <v>10</v>
      </c>
      <c r="E3202" s="15" t="s">
        <v>19</v>
      </c>
      <c r="F3202">
        <v>1</v>
      </c>
      <c r="G3202">
        <v>19</v>
      </c>
      <c r="H3202">
        <v>243</v>
      </c>
      <c r="I3202" s="15" t="s">
        <v>2971</v>
      </c>
    </row>
    <row r="3203" spans="1:9" x14ac:dyDescent="0.25">
      <c r="A3203" s="1">
        <v>46088</v>
      </c>
      <c r="B3203">
        <v>2</v>
      </c>
      <c r="C3203" s="15" t="s">
        <v>47</v>
      </c>
      <c r="D3203" s="15" t="s">
        <v>41</v>
      </c>
      <c r="E3203" s="15" t="s">
        <v>26</v>
      </c>
      <c r="F3203">
        <v>2</v>
      </c>
      <c r="G3203">
        <v>27</v>
      </c>
      <c r="H3203">
        <v>235</v>
      </c>
      <c r="I3203" s="15" t="s">
        <v>2972</v>
      </c>
    </row>
    <row r="3204" spans="1:9" x14ac:dyDescent="0.25">
      <c r="A3204" s="1">
        <v>46088</v>
      </c>
      <c r="B3204">
        <v>3</v>
      </c>
      <c r="C3204" s="15" t="s">
        <v>1644</v>
      </c>
      <c r="D3204" s="15" t="s">
        <v>399</v>
      </c>
      <c r="E3204" s="15" t="s">
        <v>30</v>
      </c>
      <c r="F3204">
        <v>1</v>
      </c>
      <c r="G3204">
        <v>54</v>
      </c>
      <c r="H3204">
        <v>206</v>
      </c>
      <c r="I3204" s="15" t="s">
        <v>2973</v>
      </c>
    </row>
    <row r="3205" spans="1:9" x14ac:dyDescent="0.25">
      <c r="A3205" s="1">
        <v>46088</v>
      </c>
      <c r="B3205">
        <v>4</v>
      </c>
      <c r="C3205" s="15" t="s">
        <v>1661</v>
      </c>
      <c r="D3205" s="15" t="s">
        <v>25</v>
      </c>
      <c r="E3205" s="15" t="s">
        <v>11</v>
      </c>
      <c r="F3205">
        <v>1</v>
      </c>
      <c r="G3205">
        <v>21</v>
      </c>
      <c r="H3205">
        <v>196</v>
      </c>
      <c r="I3205" s="15" t="s">
        <v>2974</v>
      </c>
    </row>
    <row r="3206" spans="1:9" x14ac:dyDescent="0.25">
      <c r="A3206" s="1">
        <v>46088</v>
      </c>
      <c r="B3206">
        <v>5</v>
      </c>
      <c r="C3206" s="15" t="s">
        <v>54</v>
      </c>
      <c r="D3206" s="15" t="s">
        <v>51</v>
      </c>
      <c r="E3206" s="15" t="s">
        <v>38</v>
      </c>
      <c r="F3206">
        <v>1</v>
      </c>
      <c r="G3206">
        <v>7</v>
      </c>
      <c r="H3206">
        <v>195</v>
      </c>
      <c r="I3206" s="15" t="s">
        <v>2975</v>
      </c>
    </row>
    <row r="3207" spans="1:9" x14ac:dyDescent="0.25">
      <c r="A3207" s="1">
        <v>46088</v>
      </c>
      <c r="B3207">
        <v>6</v>
      </c>
      <c r="C3207" s="15" t="s">
        <v>1652</v>
      </c>
      <c r="D3207" s="15" t="s">
        <v>1653</v>
      </c>
      <c r="E3207" s="15" t="s">
        <v>42</v>
      </c>
      <c r="F3207">
        <v>1</v>
      </c>
      <c r="G3207">
        <v>36</v>
      </c>
      <c r="H3207">
        <v>183</v>
      </c>
      <c r="I3207" s="15" t="s">
        <v>2976</v>
      </c>
    </row>
    <row r="3208" spans="1:9" x14ac:dyDescent="0.25">
      <c r="A3208" s="1">
        <v>46088</v>
      </c>
      <c r="B3208">
        <v>7</v>
      </c>
      <c r="C3208" s="15" t="s">
        <v>1655</v>
      </c>
      <c r="D3208" s="15" t="s">
        <v>25</v>
      </c>
      <c r="E3208" s="15" t="s">
        <v>15</v>
      </c>
      <c r="F3208">
        <v>1</v>
      </c>
      <c r="G3208">
        <v>21</v>
      </c>
      <c r="H3208">
        <v>176</v>
      </c>
      <c r="I3208" s="15" t="s">
        <v>2977</v>
      </c>
    </row>
    <row r="3209" spans="1:9" x14ac:dyDescent="0.25">
      <c r="A3209" s="1">
        <v>46088</v>
      </c>
      <c r="B3209">
        <v>8</v>
      </c>
      <c r="C3209" s="15" t="s">
        <v>2268</v>
      </c>
      <c r="D3209" s="15" t="s">
        <v>2269</v>
      </c>
      <c r="E3209" s="15" t="s">
        <v>34</v>
      </c>
      <c r="F3209">
        <v>1</v>
      </c>
      <c r="G3209">
        <v>24</v>
      </c>
      <c r="H3209">
        <v>160</v>
      </c>
      <c r="I3209" s="15" t="s">
        <v>2978</v>
      </c>
    </row>
    <row r="3210" spans="1:9" x14ac:dyDescent="0.25">
      <c r="A3210" s="1">
        <v>46088</v>
      </c>
      <c r="B3210">
        <v>9</v>
      </c>
      <c r="C3210" s="15" t="s">
        <v>2503</v>
      </c>
      <c r="D3210" s="15" t="s">
        <v>137</v>
      </c>
      <c r="E3210" s="15" t="s">
        <v>52</v>
      </c>
      <c r="F3210">
        <v>7</v>
      </c>
      <c r="G3210">
        <v>48</v>
      </c>
      <c r="H3210">
        <v>146</v>
      </c>
      <c r="I3210" s="15" t="s">
        <v>2979</v>
      </c>
    </row>
    <row r="3211" spans="1:9" x14ac:dyDescent="0.25">
      <c r="A3211" s="1">
        <v>46088</v>
      </c>
      <c r="B3211">
        <v>10</v>
      </c>
      <c r="C3211" s="15" t="s">
        <v>1198</v>
      </c>
      <c r="D3211" s="15" t="s">
        <v>1199</v>
      </c>
      <c r="E3211" s="15" t="s">
        <v>59</v>
      </c>
      <c r="F3211">
        <v>6</v>
      </c>
      <c r="G3211">
        <v>37</v>
      </c>
      <c r="H3211">
        <v>144</v>
      </c>
      <c r="I3211" s="15" t="s">
        <v>2980</v>
      </c>
    </row>
    <row r="3212" spans="1:9" x14ac:dyDescent="0.25">
      <c r="A3212" s="1">
        <v>46088</v>
      </c>
      <c r="B3212">
        <v>11</v>
      </c>
      <c r="C3212" s="15" t="s">
        <v>40</v>
      </c>
      <c r="D3212" s="15" t="s">
        <v>41</v>
      </c>
      <c r="E3212" s="15" t="s">
        <v>63</v>
      </c>
      <c r="F3212">
        <v>11</v>
      </c>
      <c r="G3212">
        <v>22</v>
      </c>
      <c r="H3212">
        <v>136</v>
      </c>
      <c r="I3212" s="15" t="s">
        <v>2981</v>
      </c>
    </row>
    <row r="3213" spans="1:9" x14ac:dyDescent="0.25">
      <c r="A3213" s="1">
        <v>46088</v>
      </c>
      <c r="B3213">
        <v>12</v>
      </c>
      <c r="C3213" s="15" t="s">
        <v>72</v>
      </c>
      <c r="D3213" s="15" t="s">
        <v>73</v>
      </c>
      <c r="E3213" s="15" t="s">
        <v>66</v>
      </c>
      <c r="F3213">
        <v>12</v>
      </c>
      <c r="G3213">
        <v>2</v>
      </c>
      <c r="H3213">
        <v>121</v>
      </c>
      <c r="I3213" s="15" t="s">
        <v>2982</v>
      </c>
    </row>
    <row r="3214" spans="1:9" x14ac:dyDescent="0.25">
      <c r="A3214" s="1">
        <v>46088</v>
      </c>
      <c r="B3214">
        <v>13</v>
      </c>
      <c r="C3214" s="15" t="s">
        <v>108</v>
      </c>
      <c r="D3214" s="15" t="s">
        <v>109</v>
      </c>
      <c r="E3214" s="15" t="s">
        <v>168</v>
      </c>
      <c r="F3214">
        <v>13</v>
      </c>
      <c r="G3214">
        <v>8</v>
      </c>
      <c r="H3214">
        <v>121</v>
      </c>
      <c r="I3214" s="15" t="s">
        <v>2983</v>
      </c>
    </row>
    <row r="3215" spans="1:9" x14ac:dyDescent="0.25">
      <c r="A3215" s="1">
        <v>46088</v>
      </c>
      <c r="B3215">
        <v>14</v>
      </c>
      <c r="C3215" s="15" t="s">
        <v>2019</v>
      </c>
      <c r="D3215" s="15" t="s">
        <v>2020</v>
      </c>
      <c r="E3215" s="15" t="s">
        <v>77</v>
      </c>
      <c r="F3215">
        <v>13</v>
      </c>
      <c r="G3215">
        <v>22</v>
      </c>
      <c r="H3215">
        <v>120</v>
      </c>
      <c r="I3215" s="15" t="s">
        <v>2984</v>
      </c>
    </row>
    <row r="3216" spans="1:9" x14ac:dyDescent="0.25">
      <c r="A3216" s="1">
        <v>46088</v>
      </c>
      <c r="B3216">
        <v>15</v>
      </c>
      <c r="C3216" s="15" t="s">
        <v>174</v>
      </c>
      <c r="D3216" s="15" t="s">
        <v>175</v>
      </c>
      <c r="E3216" s="15" t="s">
        <v>114</v>
      </c>
      <c r="F3216">
        <v>15</v>
      </c>
      <c r="G3216">
        <v>4</v>
      </c>
      <c r="H3216">
        <v>114</v>
      </c>
      <c r="I3216" s="15" t="s">
        <v>2985</v>
      </c>
    </row>
    <row r="3217" spans="1:9" x14ac:dyDescent="0.25">
      <c r="A3217" s="1">
        <v>46088</v>
      </c>
      <c r="B3217">
        <v>16</v>
      </c>
      <c r="C3217" s="15" t="s">
        <v>44</v>
      </c>
      <c r="D3217" s="15" t="s">
        <v>10</v>
      </c>
      <c r="E3217" s="15" t="s">
        <v>81</v>
      </c>
      <c r="F3217">
        <v>16</v>
      </c>
      <c r="G3217">
        <v>2</v>
      </c>
      <c r="H3217">
        <v>113</v>
      </c>
      <c r="I3217" s="15" t="s">
        <v>2986</v>
      </c>
    </row>
    <row r="3218" spans="1:9" x14ac:dyDescent="0.25">
      <c r="A3218" s="1">
        <v>46088</v>
      </c>
      <c r="B3218">
        <v>17</v>
      </c>
      <c r="C3218" s="15" t="s">
        <v>2764</v>
      </c>
      <c r="D3218" s="15" t="s">
        <v>2269</v>
      </c>
      <c r="E3218" s="15" t="s">
        <v>48</v>
      </c>
      <c r="F3218">
        <v>2</v>
      </c>
      <c r="G3218">
        <v>24</v>
      </c>
      <c r="H3218">
        <v>112</v>
      </c>
      <c r="I3218" s="15" t="s">
        <v>2987</v>
      </c>
    </row>
    <row r="3219" spans="1:9" x14ac:dyDescent="0.25">
      <c r="A3219" s="1">
        <v>46088</v>
      </c>
      <c r="B3219">
        <v>18</v>
      </c>
      <c r="C3219" s="15" t="s">
        <v>2988</v>
      </c>
      <c r="D3219" s="15" t="s">
        <v>2269</v>
      </c>
      <c r="E3219" s="15" t="s">
        <v>45</v>
      </c>
      <c r="F3219">
        <v>5</v>
      </c>
      <c r="G3219">
        <v>33</v>
      </c>
      <c r="H3219">
        <v>108</v>
      </c>
      <c r="I3219" s="15" t="s">
        <v>2989</v>
      </c>
    </row>
    <row r="3220" spans="1:9" x14ac:dyDescent="0.25">
      <c r="A3220" s="1">
        <v>46088</v>
      </c>
      <c r="B3220">
        <v>19</v>
      </c>
      <c r="C3220" s="15" t="s">
        <v>770</v>
      </c>
      <c r="D3220" s="15" t="s">
        <v>73</v>
      </c>
      <c r="E3220" s="15" t="s">
        <v>74</v>
      </c>
      <c r="F3220">
        <v>17</v>
      </c>
      <c r="G3220">
        <v>7</v>
      </c>
      <c r="H3220">
        <v>107</v>
      </c>
      <c r="I3220" s="15" t="s">
        <v>2990</v>
      </c>
    </row>
    <row r="3221" spans="1:9" x14ac:dyDescent="0.25">
      <c r="A3221" s="1">
        <v>46088</v>
      </c>
      <c r="B3221">
        <v>20</v>
      </c>
      <c r="C3221" s="15" t="s">
        <v>2872</v>
      </c>
      <c r="D3221" s="15" t="s">
        <v>18</v>
      </c>
      <c r="E3221" s="15" t="s">
        <v>96</v>
      </c>
      <c r="F3221">
        <v>15</v>
      </c>
      <c r="G3221">
        <v>40</v>
      </c>
      <c r="H3221">
        <v>106</v>
      </c>
      <c r="I3221" s="15" t="s">
        <v>2991</v>
      </c>
    </row>
    <row r="3222" spans="1:9" x14ac:dyDescent="0.25">
      <c r="A3222" s="1">
        <v>46088</v>
      </c>
      <c r="B3222">
        <v>21</v>
      </c>
      <c r="C3222" s="15" t="s">
        <v>2867</v>
      </c>
      <c r="D3222" s="15" t="s">
        <v>2868</v>
      </c>
      <c r="E3222" s="15" t="s">
        <v>102</v>
      </c>
      <c r="F3222">
        <v>6</v>
      </c>
      <c r="G3222">
        <v>30</v>
      </c>
      <c r="H3222">
        <v>106</v>
      </c>
      <c r="I3222" s="15" t="s">
        <v>2992</v>
      </c>
    </row>
    <row r="3223" spans="1:9" x14ac:dyDescent="0.25">
      <c r="A3223" s="1">
        <v>46088</v>
      </c>
      <c r="B3223">
        <v>22</v>
      </c>
      <c r="C3223" s="15" t="s">
        <v>1798</v>
      </c>
      <c r="D3223" s="15" t="s">
        <v>263</v>
      </c>
      <c r="E3223" s="15" t="s">
        <v>110</v>
      </c>
      <c r="F3223">
        <v>17</v>
      </c>
      <c r="G3223">
        <v>33</v>
      </c>
      <c r="H3223">
        <v>103</v>
      </c>
      <c r="I3223" s="15" t="s">
        <v>2993</v>
      </c>
    </row>
    <row r="3224" spans="1:9" x14ac:dyDescent="0.25">
      <c r="A3224" s="1">
        <v>46088</v>
      </c>
      <c r="B3224">
        <v>23</v>
      </c>
      <c r="C3224" s="15" t="s">
        <v>2776</v>
      </c>
      <c r="D3224" s="15" t="s">
        <v>2269</v>
      </c>
      <c r="E3224" s="15" t="s">
        <v>55</v>
      </c>
      <c r="F3224">
        <v>5</v>
      </c>
      <c r="G3224">
        <v>24</v>
      </c>
      <c r="H3224">
        <v>101</v>
      </c>
      <c r="I3224" s="15" t="s">
        <v>2994</v>
      </c>
    </row>
    <row r="3225" spans="1:9" x14ac:dyDescent="0.25">
      <c r="A3225" s="1">
        <v>46088</v>
      </c>
      <c r="B3225">
        <v>24</v>
      </c>
      <c r="C3225" s="15" t="s">
        <v>136</v>
      </c>
      <c r="D3225" s="15" t="s">
        <v>137</v>
      </c>
      <c r="E3225" s="15" t="s">
        <v>121</v>
      </c>
      <c r="F3225">
        <v>24</v>
      </c>
      <c r="G3225">
        <v>3</v>
      </c>
      <c r="H3225">
        <v>99</v>
      </c>
      <c r="I3225" s="15" t="s">
        <v>2995</v>
      </c>
    </row>
    <row r="3226" spans="1:9" x14ac:dyDescent="0.25">
      <c r="A3226" s="1">
        <v>46088</v>
      </c>
      <c r="B3226">
        <v>25</v>
      </c>
      <c r="C3226" s="15" t="s">
        <v>1146</v>
      </c>
      <c r="D3226" s="15" t="s">
        <v>175</v>
      </c>
      <c r="E3226" s="15" t="s">
        <v>125</v>
      </c>
      <c r="F3226">
        <v>14</v>
      </c>
      <c r="G3226">
        <v>4</v>
      </c>
      <c r="H3226">
        <v>99</v>
      </c>
      <c r="I3226" s="15" t="s">
        <v>2996</v>
      </c>
    </row>
    <row r="3227" spans="1:9" x14ac:dyDescent="0.25">
      <c r="A3227" s="1">
        <v>46088</v>
      </c>
      <c r="B3227">
        <v>26</v>
      </c>
      <c r="C3227" s="15" t="s">
        <v>912</v>
      </c>
      <c r="D3227" s="15" t="s">
        <v>156</v>
      </c>
      <c r="E3227" s="15" t="s">
        <v>106</v>
      </c>
      <c r="F3227">
        <v>6</v>
      </c>
      <c r="G3227">
        <v>4</v>
      </c>
      <c r="H3227">
        <v>93</v>
      </c>
      <c r="I3227" s="15" t="s">
        <v>2997</v>
      </c>
    </row>
    <row r="3228" spans="1:9" x14ac:dyDescent="0.25">
      <c r="A3228" s="1">
        <v>46088</v>
      </c>
      <c r="B3228">
        <v>27</v>
      </c>
      <c r="C3228" s="15" t="s">
        <v>1727</v>
      </c>
      <c r="D3228" s="15" t="s">
        <v>317</v>
      </c>
      <c r="E3228" s="15" t="s">
        <v>130</v>
      </c>
      <c r="F3228">
        <v>12</v>
      </c>
      <c r="G3228">
        <v>9</v>
      </c>
      <c r="H3228">
        <v>92</v>
      </c>
      <c r="I3228" s="15" t="s">
        <v>2998</v>
      </c>
    </row>
    <row r="3229" spans="1:9" x14ac:dyDescent="0.25">
      <c r="A3229" s="1">
        <v>46088</v>
      </c>
      <c r="B3229">
        <v>28</v>
      </c>
      <c r="C3229" s="15" t="s">
        <v>532</v>
      </c>
      <c r="D3229" s="15" t="s">
        <v>233</v>
      </c>
      <c r="E3229" s="15" t="s">
        <v>142</v>
      </c>
      <c r="F3229">
        <v>19</v>
      </c>
      <c r="G3229">
        <v>10</v>
      </c>
      <c r="H3229">
        <v>91</v>
      </c>
      <c r="I3229" s="15" t="s">
        <v>2999</v>
      </c>
    </row>
    <row r="3230" spans="1:9" x14ac:dyDescent="0.25">
      <c r="A3230" s="1">
        <v>46088</v>
      </c>
      <c r="B3230">
        <v>29</v>
      </c>
      <c r="C3230" s="15" t="s">
        <v>2238</v>
      </c>
      <c r="D3230" s="15" t="s">
        <v>394</v>
      </c>
      <c r="E3230" s="15" t="s">
        <v>138</v>
      </c>
      <c r="F3230">
        <v>1</v>
      </c>
      <c r="G3230">
        <v>5</v>
      </c>
      <c r="H3230">
        <v>85</v>
      </c>
      <c r="I3230" s="15" t="s">
        <v>3000</v>
      </c>
    </row>
    <row r="3231" spans="1:9" x14ac:dyDescent="0.25">
      <c r="A3231" s="1">
        <v>46088</v>
      </c>
      <c r="B3231">
        <v>30</v>
      </c>
      <c r="C3231" s="15" t="s">
        <v>2535</v>
      </c>
      <c r="D3231" s="15" t="s">
        <v>2536</v>
      </c>
      <c r="E3231" s="15" t="s">
        <v>145</v>
      </c>
      <c r="F3231">
        <v>3</v>
      </c>
      <c r="G3231">
        <v>22</v>
      </c>
      <c r="H3231">
        <v>79</v>
      </c>
      <c r="I3231" s="15" t="s">
        <v>3001</v>
      </c>
    </row>
    <row r="3232" spans="1:9" x14ac:dyDescent="0.25">
      <c r="A3232" s="1">
        <v>46088</v>
      </c>
      <c r="B3232">
        <v>31</v>
      </c>
      <c r="C3232" s="15" t="s">
        <v>2518</v>
      </c>
      <c r="D3232" s="15" t="s">
        <v>2519</v>
      </c>
      <c r="E3232" s="15" t="s">
        <v>385</v>
      </c>
      <c r="F3232">
        <v>27</v>
      </c>
      <c r="G3232">
        <v>42</v>
      </c>
      <c r="H3232">
        <v>79</v>
      </c>
      <c r="I3232" s="15" t="s">
        <v>3002</v>
      </c>
    </row>
    <row r="3233" spans="1:9" x14ac:dyDescent="0.25">
      <c r="A3233" s="1">
        <v>46088</v>
      </c>
      <c r="B3233">
        <v>32</v>
      </c>
      <c r="C3233" s="15" t="s">
        <v>907</v>
      </c>
      <c r="D3233" s="15" t="s">
        <v>908</v>
      </c>
      <c r="E3233" s="15" t="s">
        <v>246</v>
      </c>
      <c r="F3233">
        <v>32</v>
      </c>
      <c r="G3233">
        <v>13</v>
      </c>
      <c r="H3233">
        <v>78</v>
      </c>
      <c r="I3233" s="15" t="s">
        <v>3003</v>
      </c>
    </row>
    <row r="3234" spans="1:9" x14ac:dyDescent="0.25">
      <c r="A3234" s="1">
        <v>46088</v>
      </c>
      <c r="B3234">
        <v>33</v>
      </c>
      <c r="C3234" s="15" t="s">
        <v>2773</v>
      </c>
      <c r="D3234" s="15" t="s">
        <v>2774</v>
      </c>
      <c r="E3234" s="15" t="s">
        <v>157</v>
      </c>
      <c r="F3234">
        <v>26</v>
      </c>
      <c r="G3234">
        <v>37</v>
      </c>
      <c r="H3234">
        <v>78</v>
      </c>
      <c r="I3234" s="15" t="s">
        <v>3004</v>
      </c>
    </row>
    <row r="3235" spans="1:9" x14ac:dyDescent="0.25">
      <c r="A3235" s="1">
        <v>46088</v>
      </c>
      <c r="B3235">
        <v>34</v>
      </c>
      <c r="C3235" s="15" t="s">
        <v>2925</v>
      </c>
      <c r="D3235" s="15" t="s">
        <v>2926</v>
      </c>
      <c r="E3235" s="15" t="s">
        <v>22</v>
      </c>
      <c r="F3235">
        <v>34</v>
      </c>
      <c r="G3235">
        <v>1</v>
      </c>
      <c r="H3235">
        <v>76</v>
      </c>
      <c r="I3235" s="15" t="s">
        <v>3005</v>
      </c>
    </row>
    <row r="3236" spans="1:9" x14ac:dyDescent="0.25">
      <c r="A3236" s="1">
        <v>46088</v>
      </c>
      <c r="B3236">
        <v>35</v>
      </c>
      <c r="C3236" s="15" t="s">
        <v>1672</v>
      </c>
      <c r="D3236" s="15" t="s">
        <v>457</v>
      </c>
      <c r="E3236" s="15" t="s">
        <v>388</v>
      </c>
      <c r="F3236">
        <v>34</v>
      </c>
      <c r="G3236">
        <v>22</v>
      </c>
      <c r="H3236">
        <v>75</v>
      </c>
      <c r="I3236" s="15" t="s">
        <v>3006</v>
      </c>
    </row>
    <row r="3237" spans="1:9" x14ac:dyDescent="0.25">
      <c r="A3237" s="1">
        <v>46088</v>
      </c>
      <c r="B3237">
        <v>36</v>
      </c>
      <c r="C3237" s="15" t="s">
        <v>2642</v>
      </c>
      <c r="D3237" s="15" t="s">
        <v>2643</v>
      </c>
      <c r="E3237" s="15" t="s">
        <v>180</v>
      </c>
      <c r="F3237">
        <v>16</v>
      </c>
      <c r="G3237">
        <v>30</v>
      </c>
      <c r="H3237">
        <v>75</v>
      </c>
      <c r="I3237" s="15" t="s">
        <v>3007</v>
      </c>
    </row>
    <row r="3238" spans="1:9" x14ac:dyDescent="0.25">
      <c r="A3238" s="1">
        <v>46088</v>
      </c>
      <c r="B3238">
        <v>37</v>
      </c>
      <c r="C3238" s="15" t="s">
        <v>2948</v>
      </c>
      <c r="D3238" s="15" t="s">
        <v>2949</v>
      </c>
      <c r="E3238" s="15" t="s">
        <v>22</v>
      </c>
      <c r="F3238">
        <v>37</v>
      </c>
      <c r="G3238">
        <v>1</v>
      </c>
      <c r="H3238">
        <v>73</v>
      </c>
      <c r="I3238" s="15" t="s">
        <v>3008</v>
      </c>
    </row>
    <row r="3239" spans="1:9" x14ac:dyDescent="0.25">
      <c r="A3239" s="1">
        <v>46088</v>
      </c>
      <c r="B3239">
        <v>38</v>
      </c>
      <c r="C3239" s="15" t="s">
        <v>1245</v>
      </c>
      <c r="D3239" s="15" t="s">
        <v>1246</v>
      </c>
      <c r="E3239" s="15" t="s">
        <v>210</v>
      </c>
      <c r="F3239">
        <v>38</v>
      </c>
      <c r="G3239">
        <v>5</v>
      </c>
      <c r="H3239">
        <v>73</v>
      </c>
      <c r="I3239" s="15" t="s">
        <v>3009</v>
      </c>
    </row>
    <row r="3240" spans="1:9" x14ac:dyDescent="0.25">
      <c r="A3240" s="1">
        <v>46088</v>
      </c>
      <c r="B3240">
        <v>39</v>
      </c>
      <c r="C3240" s="15" t="s">
        <v>2823</v>
      </c>
      <c r="D3240" s="15" t="s">
        <v>908</v>
      </c>
      <c r="E3240" s="15" t="s">
        <v>22</v>
      </c>
      <c r="F3240">
        <v>39</v>
      </c>
      <c r="G3240">
        <v>1</v>
      </c>
      <c r="H3240">
        <v>73</v>
      </c>
      <c r="I3240" s="15" t="s">
        <v>3010</v>
      </c>
    </row>
    <row r="3241" spans="1:9" x14ac:dyDescent="0.25">
      <c r="A3241" s="1">
        <v>46088</v>
      </c>
      <c r="B3241">
        <v>40</v>
      </c>
      <c r="C3241" s="15" t="s">
        <v>2787</v>
      </c>
      <c r="D3241" s="15" t="s">
        <v>41</v>
      </c>
      <c r="E3241" s="15" t="s">
        <v>479</v>
      </c>
      <c r="F3241">
        <v>26</v>
      </c>
      <c r="G3241">
        <v>18</v>
      </c>
      <c r="H3241">
        <v>71</v>
      </c>
      <c r="I3241" s="15" t="s">
        <v>3011</v>
      </c>
    </row>
    <row r="3242" spans="1:9" x14ac:dyDescent="0.25">
      <c r="A3242" s="1">
        <v>46088</v>
      </c>
      <c r="B3242">
        <v>41</v>
      </c>
      <c r="C3242" s="15" t="s">
        <v>2671</v>
      </c>
      <c r="D3242" s="15" t="s">
        <v>908</v>
      </c>
      <c r="E3242" s="15" t="s">
        <v>22</v>
      </c>
      <c r="F3242">
        <v>41</v>
      </c>
      <c r="G3242">
        <v>3</v>
      </c>
      <c r="H3242">
        <v>70</v>
      </c>
      <c r="I3242" s="15" t="s">
        <v>3012</v>
      </c>
    </row>
    <row r="3243" spans="1:9" x14ac:dyDescent="0.25">
      <c r="A3243" s="1">
        <v>46088</v>
      </c>
      <c r="B3243">
        <v>42</v>
      </c>
      <c r="C3243" s="15" t="s">
        <v>36</v>
      </c>
      <c r="D3243" s="15" t="s">
        <v>37</v>
      </c>
      <c r="E3243" s="15" t="s">
        <v>188</v>
      </c>
      <c r="F3243">
        <v>30</v>
      </c>
      <c r="G3243">
        <v>22</v>
      </c>
      <c r="H3243">
        <v>70</v>
      </c>
      <c r="I3243" s="15" t="s">
        <v>3013</v>
      </c>
    </row>
    <row r="3244" spans="1:9" x14ac:dyDescent="0.25">
      <c r="A3244" s="1">
        <v>46088</v>
      </c>
      <c r="B3244">
        <v>43</v>
      </c>
      <c r="C3244" s="15" t="s">
        <v>224</v>
      </c>
      <c r="D3244" s="15" t="s">
        <v>225</v>
      </c>
      <c r="E3244" s="15" t="s">
        <v>282</v>
      </c>
      <c r="F3244">
        <v>43</v>
      </c>
      <c r="G3244">
        <v>2</v>
      </c>
      <c r="H3244">
        <v>68</v>
      </c>
      <c r="I3244" s="15" t="s">
        <v>3014</v>
      </c>
    </row>
    <row r="3245" spans="1:9" x14ac:dyDescent="0.25">
      <c r="A3245" s="1">
        <v>46088</v>
      </c>
      <c r="B3245">
        <v>44</v>
      </c>
      <c r="C3245" s="15" t="s">
        <v>104</v>
      </c>
      <c r="D3245" s="15" t="s">
        <v>105</v>
      </c>
      <c r="E3245" s="15" t="s">
        <v>278</v>
      </c>
      <c r="F3245">
        <v>44</v>
      </c>
      <c r="G3245">
        <v>3</v>
      </c>
      <c r="H3245">
        <v>67</v>
      </c>
      <c r="I3245" s="15" t="s">
        <v>3015</v>
      </c>
    </row>
    <row r="3246" spans="1:9" x14ac:dyDescent="0.25">
      <c r="A3246" s="1">
        <v>46088</v>
      </c>
      <c r="B3246">
        <v>45</v>
      </c>
      <c r="C3246" s="15" t="s">
        <v>1233</v>
      </c>
      <c r="D3246" s="15" t="s">
        <v>69</v>
      </c>
      <c r="E3246" s="15" t="s">
        <v>184</v>
      </c>
      <c r="F3246">
        <v>36</v>
      </c>
      <c r="G3246">
        <v>11</v>
      </c>
      <c r="H3246">
        <v>66</v>
      </c>
      <c r="I3246" s="15" t="s">
        <v>3016</v>
      </c>
    </row>
    <row r="3247" spans="1:9" x14ac:dyDescent="0.25">
      <c r="A3247" s="1">
        <v>46088</v>
      </c>
      <c r="B3247">
        <v>46</v>
      </c>
      <c r="C3247" s="15" t="s">
        <v>1144</v>
      </c>
      <c r="D3247" s="15" t="s">
        <v>10</v>
      </c>
      <c r="E3247" s="15" t="s">
        <v>164</v>
      </c>
      <c r="F3247">
        <v>37</v>
      </c>
      <c r="G3247">
        <v>4</v>
      </c>
      <c r="H3247">
        <v>65</v>
      </c>
      <c r="I3247" s="15" t="s">
        <v>3017</v>
      </c>
    </row>
    <row r="3248" spans="1:9" x14ac:dyDescent="0.25">
      <c r="A3248" s="1">
        <v>46088</v>
      </c>
      <c r="B3248">
        <v>47</v>
      </c>
      <c r="C3248" s="15" t="s">
        <v>3018</v>
      </c>
      <c r="D3248" s="15" t="s">
        <v>2949</v>
      </c>
      <c r="E3248" s="15" t="s">
        <v>22</v>
      </c>
      <c r="F3248">
        <v>47</v>
      </c>
      <c r="G3248">
        <v>1</v>
      </c>
      <c r="H3248">
        <v>64</v>
      </c>
      <c r="I3248" s="15" t="s">
        <v>3019</v>
      </c>
    </row>
    <row r="3249" spans="1:9" x14ac:dyDescent="0.25">
      <c r="A3249" s="1">
        <v>46088</v>
      </c>
      <c r="B3249">
        <v>48</v>
      </c>
      <c r="C3249" s="15" t="s">
        <v>2354</v>
      </c>
      <c r="D3249" s="15" t="s">
        <v>2355</v>
      </c>
      <c r="E3249" s="15" t="s">
        <v>256</v>
      </c>
      <c r="F3249">
        <v>48</v>
      </c>
      <c r="G3249">
        <v>2</v>
      </c>
      <c r="H3249">
        <v>63</v>
      </c>
      <c r="I3249" s="15" t="s">
        <v>3020</v>
      </c>
    </row>
    <row r="3250" spans="1:9" x14ac:dyDescent="0.25">
      <c r="A3250" s="1">
        <v>46088</v>
      </c>
      <c r="B3250">
        <v>49</v>
      </c>
      <c r="C3250" s="15" t="s">
        <v>288</v>
      </c>
      <c r="D3250" s="15" t="s">
        <v>289</v>
      </c>
      <c r="E3250" s="15" t="s">
        <v>418</v>
      </c>
      <c r="F3250">
        <v>31</v>
      </c>
      <c r="G3250">
        <v>4</v>
      </c>
      <c r="H3250">
        <v>63</v>
      </c>
      <c r="I3250" s="15" t="s">
        <v>3021</v>
      </c>
    </row>
    <row r="3251" spans="1:9" x14ac:dyDescent="0.25">
      <c r="A3251" s="1">
        <v>46088</v>
      </c>
      <c r="B3251">
        <v>50</v>
      </c>
      <c r="C3251" s="15" t="s">
        <v>3022</v>
      </c>
      <c r="D3251" s="15" t="s">
        <v>2949</v>
      </c>
      <c r="E3251" s="15" t="s">
        <v>22</v>
      </c>
      <c r="F3251">
        <v>50</v>
      </c>
      <c r="G3251">
        <v>1</v>
      </c>
      <c r="H3251">
        <v>60</v>
      </c>
      <c r="I3251" s="15" t="s">
        <v>3023</v>
      </c>
    </row>
    <row r="3252" spans="1:9" x14ac:dyDescent="0.25">
      <c r="A3252" s="1">
        <v>46088</v>
      </c>
      <c r="B3252">
        <v>51</v>
      </c>
      <c r="C3252" s="15" t="s">
        <v>2085</v>
      </c>
      <c r="D3252" s="15" t="s">
        <v>2086</v>
      </c>
      <c r="E3252" s="15" t="s">
        <v>260</v>
      </c>
      <c r="F3252">
        <v>43</v>
      </c>
      <c r="G3252">
        <v>11</v>
      </c>
      <c r="H3252">
        <v>60</v>
      </c>
      <c r="I3252" s="15" t="s">
        <v>3024</v>
      </c>
    </row>
    <row r="3253" spans="1:9" x14ac:dyDescent="0.25">
      <c r="A3253" s="1">
        <v>46088</v>
      </c>
      <c r="B3253">
        <v>52</v>
      </c>
      <c r="C3253" s="15" t="s">
        <v>3025</v>
      </c>
      <c r="D3253" s="15" t="s">
        <v>2269</v>
      </c>
      <c r="E3253" s="15" t="s">
        <v>149</v>
      </c>
      <c r="F3253">
        <v>14</v>
      </c>
      <c r="G3253">
        <v>20</v>
      </c>
      <c r="H3253">
        <v>59</v>
      </c>
      <c r="I3253" s="15" t="s">
        <v>3026</v>
      </c>
    </row>
    <row r="3254" spans="1:9" x14ac:dyDescent="0.25">
      <c r="A3254" s="1">
        <v>46088</v>
      </c>
      <c r="B3254">
        <v>53</v>
      </c>
      <c r="C3254" s="15" t="s">
        <v>1701</v>
      </c>
      <c r="D3254" s="15" t="s">
        <v>1702</v>
      </c>
      <c r="E3254" s="15" t="s">
        <v>153</v>
      </c>
      <c r="F3254">
        <v>8</v>
      </c>
      <c r="G3254">
        <v>37</v>
      </c>
      <c r="H3254">
        <v>59</v>
      </c>
      <c r="I3254" s="15" t="s">
        <v>3027</v>
      </c>
    </row>
    <row r="3255" spans="1:9" x14ac:dyDescent="0.25">
      <c r="A3255" s="1">
        <v>46088</v>
      </c>
      <c r="B3255">
        <v>54</v>
      </c>
      <c r="C3255" s="15" t="s">
        <v>1946</v>
      </c>
      <c r="D3255" s="15" t="s">
        <v>237</v>
      </c>
      <c r="E3255" s="15" t="s">
        <v>242</v>
      </c>
      <c r="F3255">
        <v>17</v>
      </c>
      <c r="G3255">
        <v>24</v>
      </c>
      <c r="H3255">
        <v>58</v>
      </c>
      <c r="I3255" s="15" t="s">
        <v>3028</v>
      </c>
    </row>
    <row r="3256" spans="1:9" x14ac:dyDescent="0.25">
      <c r="A3256" s="1">
        <v>46088</v>
      </c>
      <c r="B3256">
        <v>55</v>
      </c>
      <c r="C3256" s="15" t="s">
        <v>3029</v>
      </c>
      <c r="D3256" s="15" t="s">
        <v>137</v>
      </c>
      <c r="E3256" s="15" t="s">
        <v>415</v>
      </c>
      <c r="F3256">
        <v>41</v>
      </c>
      <c r="G3256">
        <v>28</v>
      </c>
      <c r="H3256">
        <v>58</v>
      </c>
      <c r="I3256" s="15" t="s">
        <v>3030</v>
      </c>
    </row>
    <row r="3257" spans="1:9" x14ac:dyDescent="0.25">
      <c r="A3257" s="1">
        <v>46088</v>
      </c>
      <c r="B3257">
        <v>56</v>
      </c>
      <c r="C3257" s="15" t="s">
        <v>2051</v>
      </c>
      <c r="D3257" s="15" t="s">
        <v>73</v>
      </c>
      <c r="E3257" s="15" t="s">
        <v>176</v>
      </c>
      <c r="F3257">
        <v>38</v>
      </c>
      <c r="G3257">
        <v>18</v>
      </c>
      <c r="H3257">
        <v>58</v>
      </c>
      <c r="I3257" s="15" t="s">
        <v>3031</v>
      </c>
    </row>
    <row r="3258" spans="1:9" x14ac:dyDescent="0.25">
      <c r="A3258" s="1">
        <v>46088</v>
      </c>
      <c r="B3258">
        <v>57</v>
      </c>
      <c r="C3258" s="15" t="s">
        <v>2958</v>
      </c>
      <c r="D3258" s="15" t="s">
        <v>2959</v>
      </c>
      <c r="E3258" s="15" t="s">
        <v>22</v>
      </c>
      <c r="F3258">
        <v>57</v>
      </c>
      <c r="G3258">
        <v>1</v>
      </c>
      <c r="H3258">
        <v>57</v>
      </c>
      <c r="I3258" s="15" t="s">
        <v>3032</v>
      </c>
    </row>
    <row r="3259" spans="1:9" x14ac:dyDescent="0.25">
      <c r="A3259" s="1">
        <v>46088</v>
      </c>
      <c r="B3259">
        <v>58</v>
      </c>
      <c r="C3259" s="15" t="s">
        <v>2691</v>
      </c>
      <c r="D3259" s="15" t="s">
        <v>908</v>
      </c>
      <c r="E3259" s="15" t="s">
        <v>22</v>
      </c>
      <c r="F3259">
        <v>58</v>
      </c>
      <c r="G3259">
        <v>1</v>
      </c>
      <c r="H3259">
        <v>57</v>
      </c>
      <c r="I3259" s="15" t="s">
        <v>3033</v>
      </c>
    </row>
    <row r="3260" spans="1:9" x14ac:dyDescent="0.25">
      <c r="A3260" s="1">
        <v>46088</v>
      </c>
      <c r="B3260">
        <v>59</v>
      </c>
      <c r="C3260" s="15" t="s">
        <v>3034</v>
      </c>
      <c r="D3260" s="15" t="s">
        <v>183</v>
      </c>
      <c r="E3260" s="15" t="s">
        <v>217</v>
      </c>
      <c r="F3260">
        <v>37</v>
      </c>
      <c r="G3260">
        <v>20</v>
      </c>
      <c r="H3260">
        <v>57</v>
      </c>
      <c r="I3260" s="15" t="s">
        <v>3035</v>
      </c>
    </row>
    <row r="3261" spans="1:9" x14ac:dyDescent="0.25">
      <c r="A3261" s="1">
        <v>46088</v>
      </c>
      <c r="B3261">
        <v>60</v>
      </c>
      <c r="C3261" s="15" t="s">
        <v>803</v>
      </c>
      <c r="D3261" s="15" t="s">
        <v>299</v>
      </c>
      <c r="E3261" s="15" t="s">
        <v>250</v>
      </c>
      <c r="F3261">
        <v>60</v>
      </c>
      <c r="G3261">
        <v>4</v>
      </c>
      <c r="H3261">
        <v>57</v>
      </c>
      <c r="I3261" s="15" t="s">
        <v>3036</v>
      </c>
    </row>
    <row r="3262" spans="1:9" x14ac:dyDescent="0.25">
      <c r="A3262" s="1">
        <v>46088</v>
      </c>
      <c r="B3262">
        <v>61</v>
      </c>
      <c r="C3262" s="15" t="s">
        <v>1459</v>
      </c>
      <c r="D3262" s="15" t="s">
        <v>503</v>
      </c>
      <c r="E3262" s="15" t="s">
        <v>207</v>
      </c>
      <c r="F3262">
        <v>53</v>
      </c>
      <c r="G3262">
        <v>9</v>
      </c>
      <c r="H3262">
        <v>57</v>
      </c>
      <c r="I3262" s="15" t="s">
        <v>3037</v>
      </c>
    </row>
    <row r="3263" spans="1:9" x14ac:dyDescent="0.25">
      <c r="A3263" s="1">
        <v>46088</v>
      </c>
      <c r="B3263">
        <v>62</v>
      </c>
      <c r="C3263" s="15" t="s">
        <v>68</v>
      </c>
      <c r="D3263" s="15" t="s">
        <v>69</v>
      </c>
      <c r="E3263" s="15" t="s">
        <v>427</v>
      </c>
      <c r="F3263">
        <v>62</v>
      </c>
      <c r="G3263">
        <v>6</v>
      </c>
      <c r="H3263">
        <v>50</v>
      </c>
      <c r="I3263" s="15" t="s">
        <v>3038</v>
      </c>
    </row>
    <row r="3264" spans="1:9" x14ac:dyDescent="0.25">
      <c r="A3264" s="1">
        <v>46088</v>
      </c>
      <c r="B3264">
        <v>63</v>
      </c>
      <c r="C3264" s="15" t="s">
        <v>3039</v>
      </c>
      <c r="D3264" s="15" t="s">
        <v>908</v>
      </c>
      <c r="E3264" s="15" t="s">
        <v>22</v>
      </c>
      <c r="F3264">
        <v>63</v>
      </c>
      <c r="G3264">
        <v>1</v>
      </c>
      <c r="H3264">
        <v>49</v>
      </c>
      <c r="I3264" s="15" t="s">
        <v>3040</v>
      </c>
    </row>
    <row r="3265" spans="1:9" x14ac:dyDescent="0.25">
      <c r="A3265" s="1">
        <v>46088</v>
      </c>
      <c r="B3265">
        <v>64</v>
      </c>
      <c r="C3265" s="15" t="s">
        <v>406</v>
      </c>
      <c r="D3265" s="15" t="s">
        <v>407</v>
      </c>
      <c r="E3265" s="15" t="s">
        <v>300</v>
      </c>
      <c r="F3265">
        <v>64</v>
      </c>
      <c r="G3265">
        <v>4</v>
      </c>
      <c r="H3265">
        <v>49</v>
      </c>
      <c r="I3265" s="15" t="s">
        <v>3041</v>
      </c>
    </row>
    <row r="3266" spans="1:9" x14ac:dyDescent="0.25">
      <c r="A3266" s="1">
        <v>46088</v>
      </c>
      <c r="B3266">
        <v>65</v>
      </c>
      <c r="C3266" s="15" t="s">
        <v>2945</v>
      </c>
      <c r="D3266" s="15" t="s">
        <v>2946</v>
      </c>
      <c r="E3266" s="15" t="s">
        <v>195</v>
      </c>
      <c r="F3266">
        <v>16</v>
      </c>
      <c r="G3266">
        <v>3</v>
      </c>
      <c r="H3266">
        <v>49</v>
      </c>
      <c r="I3266" s="15" t="s">
        <v>3042</v>
      </c>
    </row>
    <row r="3267" spans="1:9" x14ac:dyDescent="0.25">
      <c r="A3267" s="1">
        <v>46088</v>
      </c>
      <c r="B3267">
        <v>66</v>
      </c>
      <c r="C3267" s="15" t="s">
        <v>3043</v>
      </c>
      <c r="D3267" s="15" t="s">
        <v>2949</v>
      </c>
      <c r="E3267" s="15" t="s">
        <v>22</v>
      </c>
      <c r="F3267">
        <v>66</v>
      </c>
      <c r="G3267">
        <v>1</v>
      </c>
      <c r="H3267">
        <v>48</v>
      </c>
      <c r="I3267" s="15" t="s">
        <v>3044</v>
      </c>
    </row>
    <row r="3268" spans="1:9" x14ac:dyDescent="0.25">
      <c r="A3268" s="1">
        <v>46088</v>
      </c>
      <c r="B3268">
        <v>67</v>
      </c>
      <c r="C3268" s="15" t="s">
        <v>3045</v>
      </c>
      <c r="D3268" s="15" t="s">
        <v>3046</v>
      </c>
      <c r="E3268" s="15" t="s">
        <v>22</v>
      </c>
      <c r="F3268">
        <v>67</v>
      </c>
      <c r="G3268">
        <v>1</v>
      </c>
      <c r="H3268">
        <v>48</v>
      </c>
      <c r="I3268" s="15" t="s">
        <v>3047</v>
      </c>
    </row>
    <row r="3269" spans="1:9" x14ac:dyDescent="0.25">
      <c r="A3269" s="1">
        <v>46088</v>
      </c>
      <c r="B3269">
        <v>68</v>
      </c>
      <c r="C3269" s="15" t="s">
        <v>3048</v>
      </c>
      <c r="D3269" s="15" t="s">
        <v>908</v>
      </c>
      <c r="E3269" s="15" t="s">
        <v>22</v>
      </c>
      <c r="F3269">
        <v>68</v>
      </c>
      <c r="G3269">
        <v>1</v>
      </c>
      <c r="H3269">
        <v>47</v>
      </c>
      <c r="I3269" s="15" t="s">
        <v>3049</v>
      </c>
    </row>
    <row r="3270" spans="1:9" x14ac:dyDescent="0.25">
      <c r="A3270" s="1">
        <v>46088</v>
      </c>
      <c r="B3270">
        <v>69</v>
      </c>
      <c r="C3270" s="15" t="s">
        <v>3050</v>
      </c>
      <c r="D3270" s="15" t="s">
        <v>3051</v>
      </c>
      <c r="E3270" s="15" t="s">
        <v>22</v>
      </c>
      <c r="F3270">
        <v>69</v>
      </c>
      <c r="G3270">
        <v>1</v>
      </c>
      <c r="H3270">
        <v>47</v>
      </c>
      <c r="I3270" s="15" t="s">
        <v>3052</v>
      </c>
    </row>
    <row r="3271" spans="1:9" x14ac:dyDescent="0.25">
      <c r="A3271" s="1">
        <v>46088</v>
      </c>
      <c r="B3271">
        <v>70</v>
      </c>
      <c r="C3271" s="15" t="s">
        <v>3053</v>
      </c>
      <c r="D3271" s="15" t="s">
        <v>3054</v>
      </c>
      <c r="E3271" s="15" t="s">
        <v>253</v>
      </c>
      <c r="F3271">
        <v>51</v>
      </c>
      <c r="G3271">
        <v>13</v>
      </c>
      <c r="H3271">
        <v>46</v>
      </c>
      <c r="I3271" s="15" t="s">
        <v>3055</v>
      </c>
    </row>
    <row r="3272" spans="1:9" x14ac:dyDescent="0.25">
      <c r="A3272" s="1">
        <v>46088</v>
      </c>
      <c r="B3272">
        <v>71</v>
      </c>
      <c r="C3272" s="15" t="s">
        <v>2362</v>
      </c>
      <c r="D3272" s="15" t="s">
        <v>2363</v>
      </c>
      <c r="E3272" s="15" t="s">
        <v>234</v>
      </c>
      <c r="F3272">
        <v>29</v>
      </c>
      <c r="G3272">
        <v>4</v>
      </c>
      <c r="H3272">
        <v>45</v>
      </c>
      <c r="I3272" s="15" t="s">
        <v>3056</v>
      </c>
    </row>
    <row r="3273" spans="1:9" x14ac:dyDescent="0.25">
      <c r="A3273" s="1">
        <v>46088</v>
      </c>
      <c r="B3273">
        <v>72</v>
      </c>
      <c r="C3273" s="15" t="s">
        <v>2594</v>
      </c>
      <c r="D3273" s="15" t="s">
        <v>175</v>
      </c>
      <c r="E3273" s="15" t="s">
        <v>230</v>
      </c>
      <c r="F3273">
        <v>25</v>
      </c>
      <c r="G3273">
        <v>5</v>
      </c>
      <c r="H3273">
        <v>45</v>
      </c>
      <c r="I3273" s="15" t="s">
        <v>3057</v>
      </c>
    </row>
    <row r="3274" spans="1:9" x14ac:dyDescent="0.25">
      <c r="A3274" s="1">
        <v>46088</v>
      </c>
      <c r="B3274">
        <v>73</v>
      </c>
      <c r="C3274" s="15" t="s">
        <v>2575</v>
      </c>
      <c r="D3274" s="15" t="s">
        <v>457</v>
      </c>
      <c r="E3274" s="15" t="s">
        <v>199</v>
      </c>
      <c r="F3274">
        <v>12</v>
      </c>
      <c r="G3274">
        <v>16</v>
      </c>
      <c r="H3274">
        <v>45</v>
      </c>
      <c r="I3274" s="15" t="s">
        <v>3058</v>
      </c>
    </row>
    <row r="3275" spans="1:9" x14ac:dyDescent="0.25">
      <c r="A3275" s="1">
        <v>46088</v>
      </c>
      <c r="B3275">
        <v>74</v>
      </c>
      <c r="C3275" s="15" t="s">
        <v>2111</v>
      </c>
      <c r="D3275" s="15" t="s">
        <v>2112</v>
      </c>
      <c r="E3275" s="15" t="s">
        <v>314</v>
      </c>
      <c r="F3275">
        <v>52</v>
      </c>
      <c r="G3275">
        <v>8</v>
      </c>
      <c r="H3275">
        <v>44</v>
      </c>
      <c r="I3275" s="15" t="s">
        <v>3059</v>
      </c>
    </row>
    <row r="3276" spans="1:9" x14ac:dyDescent="0.25">
      <c r="A3276" s="1">
        <v>46088</v>
      </c>
      <c r="B3276">
        <v>75</v>
      </c>
      <c r="C3276" s="15" t="s">
        <v>2940</v>
      </c>
      <c r="D3276" s="15" t="s">
        <v>2941</v>
      </c>
      <c r="E3276" s="15" t="s">
        <v>226</v>
      </c>
      <c r="F3276">
        <v>27</v>
      </c>
      <c r="G3276">
        <v>11</v>
      </c>
      <c r="H3276">
        <v>44</v>
      </c>
      <c r="I3276" s="15" t="s">
        <v>3060</v>
      </c>
    </row>
    <row r="3277" spans="1:9" x14ac:dyDescent="0.25">
      <c r="A3277" s="1">
        <v>46088</v>
      </c>
      <c r="B3277">
        <v>76</v>
      </c>
      <c r="C3277" s="15" t="s">
        <v>3061</v>
      </c>
      <c r="D3277" s="15" t="s">
        <v>2949</v>
      </c>
      <c r="E3277" s="15" t="s">
        <v>22</v>
      </c>
      <c r="F3277">
        <v>76</v>
      </c>
      <c r="G3277">
        <v>1</v>
      </c>
      <c r="H3277">
        <v>43</v>
      </c>
      <c r="I3277" s="15" t="s">
        <v>3062</v>
      </c>
    </row>
    <row r="3278" spans="1:9" x14ac:dyDescent="0.25">
      <c r="A3278" s="1">
        <v>46088</v>
      </c>
      <c r="B3278">
        <v>77</v>
      </c>
      <c r="C3278" s="15" t="s">
        <v>3063</v>
      </c>
      <c r="D3278" s="15" t="s">
        <v>3064</v>
      </c>
      <c r="E3278" s="15" t="s">
        <v>22</v>
      </c>
      <c r="F3278">
        <v>77</v>
      </c>
      <c r="G3278">
        <v>1</v>
      </c>
      <c r="H3278">
        <v>43</v>
      </c>
      <c r="I3278" s="15" t="s">
        <v>3065</v>
      </c>
    </row>
    <row r="3279" spans="1:9" x14ac:dyDescent="0.25">
      <c r="A3279" s="1">
        <v>46088</v>
      </c>
      <c r="B3279">
        <v>78</v>
      </c>
      <c r="C3279" s="15" t="s">
        <v>2717</v>
      </c>
      <c r="D3279" s="15" t="s">
        <v>2718</v>
      </c>
      <c r="E3279" s="15" t="s">
        <v>172</v>
      </c>
      <c r="F3279">
        <v>40</v>
      </c>
      <c r="G3279">
        <v>11</v>
      </c>
      <c r="H3279">
        <v>42</v>
      </c>
      <c r="I3279" s="15" t="s">
        <v>3066</v>
      </c>
    </row>
    <row r="3280" spans="1:9" x14ac:dyDescent="0.25">
      <c r="A3280" s="1">
        <v>46088</v>
      </c>
      <c r="B3280">
        <v>79</v>
      </c>
      <c r="C3280" s="15" t="s">
        <v>2335</v>
      </c>
      <c r="D3280" s="15" t="s">
        <v>2119</v>
      </c>
      <c r="E3280" s="15" t="s">
        <v>310</v>
      </c>
      <c r="F3280">
        <v>25</v>
      </c>
      <c r="G3280">
        <v>7</v>
      </c>
      <c r="H3280">
        <v>42</v>
      </c>
      <c r="I3280" s="15" t="s">
        <v>3067</v>
      </c>
    </row>
    <row r="3281" spans="1:9" x14ac:dyDescent="0.25">
      <c r="A3281" s="1">
        <v>46088</v>
      </c>
      <c r="B3281">
        <v>80</v>
      </c>
      <c r="C3281" s="15" t="s">
        <v>212</v>
      </c>
      <c r="D3281" s="15" t="s">
        <v>213</v>
      </c>
      <c r="E3281" s="15" t="s">
        <v>497</v>
      </c>
      <c r="F3281">
        <v>80</v>
      </c>
      <c r="G3281">
        <v>4</v>
      </c>
      <c r="H3281">
        <v>41</v>
      </c>
      <c r="I3281" s="15" t="s">
        <v>3068</v>
      </c>
    </row>
    <row r="3282" spans="1:9" x14ac:dyDescent="0.25">
      <c r="A3282" s="1">
        <v>46088</v>
      </c>
      <c r="B3282">
        <v>81</v>
      </c>
      <c r="C3282" s="15" t="s">
        <v>2713</v>
      </c>
      <c r="D3282" s="15" t="s">
        <v>2714</v>
      </c>
      <c r="E3282" s="15" t="s">
        <v>296</v>
      </c>
      <c r="F3282">
        <v>28</v>
      </c>
      <c r="G3282">
        <v>11</v>
      </c>
      <c r="H3282">
        <v>41</v>
      </c>
      <c r="I3282" s="15" t="s">
        <v>3069</v>
      </c>
    </row>
    <row r="3283" spans="1:9" x14ac:dyDescent="0.25">
      <c r="A3283" s="1">
        <v>46088</v>
      </c>
      <c r="B3283">
        <v>82</v>
      </c>
      <c r="C3283" s="15" t="s">
        <v>2344</v>
      </c>
      <c r="D3283" s="15" t="s">
        <v>175</v>
      </c>
      <c r="E3283" s="15" t="s">
        <v>264</v>
      </c>
      <c r="F3283">
        <v>35</v>
      </c>
      <c r="G3283">
        <v>5</v>
      </c>
      <c r="H3283">
        <v>41</v>
      </c>
      <c r="I3283" s="15" t="s">
        <v>3070</v>
      </c>
    </row>
    <row r="3284" spans="1:9" x14ac:dyDescent="0.25">
      <c r="A3284" s="1">
        <v>46088</v>
      </c>
      <c r="B3284">
        <v>83</v>
      </c>
      <c r="C3284" s="15" t="s">
        <v>3071</v>
      </c>
      <c r="D3284" s="15" t="s">
        <v>908</v>
      </c>
      <c r="E3284" s="15" t="s">
        <v>22</v>
      </c>
      <c r="F3284">
        <v>83</v>
      </c>
      <c r="G3284">
        <v>1</v>
      </c>
      <c r="H3284">
        <v>41</v>
      </c>
      <c r="I3284" s="15" t="s">
        <v>3072</v>
      </c>
    </row>
    <row r="3285" spans="1:9" x14ac:dyDescent="0.25">
      <c r="A3285" s="1">
        <v>46088</v>
      </c>
      <c r="B3285">
        <v>84</v>
      </c>
      <c r="C3285" s="15" t="s">
        <v>2327</v>
      </c>
      <c r="D3285" s="15" t="s">
        <v>2328</v>
      </c>
      <c r="E3285" s="15" t="s">
        <v>453</v>
      </c>
      <c r="F3285">
        <v>81</v>
      </c>
      <c r="G3285">
        <v>6</v>
      </c>
      <c r="H3285">
        <v>41</v>
      </c>
      <c r="I3285" s="15" t="s">
        <v>3073</v>
      </c>
    </row>
    <row r="3286" spans="1:9" x14ac:dyDescent="0.25">
      <c r="A3286" s="1">
        <v>46088</v>
      </c>
      <c r="B3286">
        <v>85</v>
      </c>
      <c r="C3286" s="15" t="s">
        <v>854</v>
      </c>
      <c r="D3286" s="15" t="s">
        <v>105</v>
      </c>
      <c r="E3286" s="15" t="s">
        <v>22</v>
      </c>
      <c r="F3286">
        <v>85</v>
      </c>
      <c r="G3286">
        <v>1</v>
      </c>
      <c r="H3286">
        <v>40</v>
      </c>
      <c r="I3286" s="15" t="s">
        <v>3074</v>
      </c>
    </row>
    <row r="3287" spans="1:9" x14ac:dyDescent="0.25">
      <c r="A3287" s="1">
        <v>46088</v>
      </c>
      <c r="B3287">
        <v>86</v>
      </c>
      <c r="C3287" s="15" t="s">
        <v>1874</v>
      </c>
      <c r="D3287" s="15" t="s">
        <v>1875</v>
      </c>
      <c r="E3287" s="15" t="s">
        <v>267</v>
      </c>
      <c r="F3287">
        <v>12</v>
      </c>
      <c r="G3287">
        <v>11</v>
      </c>
      <c r="H3287">
        <v>40</v>
      </c>
      <c r="I3287" s="15" t="s">
        <v>3075</v>
      </c>
    </row>
    <row r="3288" spans="1:9" x14ac:dyDescent="0.25">
      <c r="A3288" s="1">
        <v>46088</v>
      </c>
      <c r="B3288">
        <v>87</v>
      </c>
      <c r="C3288" s="15" t="s">
        <v>2817</v>
      </c>
      <c r="D3288" s="15" t="s">
        <v>41</v>
      </c>
      <c r="E3288" s="15" t="s">
        <v>290</v>
      </c>
      <c r="F3288">
        <v>65</v>
      </c>
      <c r="G3288">
        <v>18</v>
      </c>
      <c r="H3288">
        <v>40</v>
      </c>
      <c r="I3288" s="15" t="s">
        <v>3076</v>
      </c>
    </row>
    <row r="3289" spans="1:9" x14ac:dyDescent="0.25">
      <c r="A3289" s="1">
        <v>46088</v>
      </c>
      <c r="B3289">
        <v>88</v>
      </c>
      <c r="C3289" s="15" t="s">
        <v>3077</v>
      </c>
      <c r="D3289" s="15" t="s">
        <v>2949</v>
      </c>
      <c r="E3289" s="15" t="s">
        <v>22</v>
      </c>
      <c r="F3289">
        <v>88</v>
      </c>
      <c r="G3289">
        <v>1</v>
      </c>
      <c r="H3289">
        <v>40</v>
      </c>
      <c r="I3289" s="15" t="s">
        <v>3078</v>
      </c>
    </row>
    <row r="3290" spans="1:9" x14ac:dyDescent="0.25">
      <c r="A3290" s="1">
        <v>46088</v>
      </c>
      <c r="B3290">
        <v>89</v>
      </c>
      <c r="C3290" s="15" t="s">
        <v>3079</v>
      </c>
      <c r="D3290" s="15" t="s">
        <v>2949</v>
      </c>
      <c r="E3290" s="15" t="s">
        <v>22</v>
      </c>
      <c r="F3290">
        <v>89</v>
      </c>
      <c r="G3290">
        <v>1</v>
      </c>
      <c r="H3290">
        <v>40</v>
      </c>
      <c r="I3290" s="15" t="s">
        <v>3080</v>
      </c>
    </row>
    <row r="3291" spans="1:9" x14ac:dyDescent="0.25">
      <c r="A3291" s="1">
        <v>46088</v>
      </c>
      <c r="B3291">
        <v>90</v>
      </c>
      <c r="C3291" s="15" t="s">
        <v>2969</v>
      </c>
      <c r="D3291" s="15" t="s">
        <v>2946</v>
      </c>
      <c r="E3291" s="15" t="s">
        <v>238</v>
      </c>
      <c r="F3291">
        <v>32</v>
      </c>
      <c r="G3291">
        <v>3</v>
      </c>
      <c r="H3291">
        <v>40</v>
      </c>
      <c r="I3291" s="15" t="s">
        <v>3081</v>
      </c>
    </row>
    <row r="3292" spans="1:9" x14ac:dyDescent="0.25">
      <c r="A3292" s="1">
        <v>46088</v>
      </c>
      <c r="B3292">
        <v>91</v>
      </c>
      <c r="C3292" s="15" t="s">
        <v>2833</v>
      </c>
      <c r="D3292" s="15" t="s">
        <v>175</v>
      </c>
      <c r="E3292" s="15" t="s">
        <v>579</v>
      </c>
      <c r="F3292">
        <v>44</v>
      </c>
      <c r="G3292">
        <v>4</v>
      </c>
      <c r="H3292">
        <v>39</v>
      </c>
      <c r="I3292" s="15" t="s">
        <v>3082</v>
      </c>
    </row>
    <row r="3293" spans="1:9" x14ac:dyDescent="0.25">
      <c r="A3293" s="1">
        <v>46088</v>
      </c>
      <c r="B3293">
        <v>92</v>
      </c>
      <c r="C3293" s="15" t="s">
        <v>2222</v>
      </c>
      <c r="D3293" s="15" t="s">
        <v>2223</v>
      </c>
      <c r="E3293" s="15" t="s">
        <v>586</v>
      </c>
      <c r="F3293">
        <v>71</v>
      </c>
      <c r="G3293">
        <v>4</v>
      </c>
      <c r="H3293">
        <v>39</v>
      </c>
      <c r="I3293" s="15" t="s">
        <v>3083</v>
      </c>
    </row>
    <row r="3294" spans="1:9" x14ac:dyDescent="0.25">
      <c r="A3294" s="1">
        <v>46088</v>
      </c>
      <c r="B3294">
        <v>93</v>
      </c>
      <c r="C3294" s="15" t="s">
        <v>2706</v>
      </c>
      <c r="D3294" s="15" t="s">
        <v>233</v>
      </c>
      <c r="E3294" s="15" t="s">
        <v>334</v>
      </c>
      <c r="F3294">
        <v>55</v>
      </c>
      <c r="G3294">
        <v>7</v>
      </c>
      <c r="H3294">
        <v>39</v>
      </c>
      <c r="I3294" s="15" t="s">
        <v>3084</v>
      </c>
    </row>
    <row r="3295" spans="1:9" x14ac:dyDescent="0.25">
      <c r="A3295" s="1">
        <v>46088</v>
      </c>
      <c r="B3295">
        <v>94</v>
      </c>
      <c r="C3295" s="15" t="s">
        <v>2826</v>
      </c>
      <c r="D3295" s="15" t="s">
        <v>1653</v>
      </c>
      <c r="E3295" s="15" t="s">
        <v>307</v>
      </c>
      <c r="F3295">
        <v>8</v>
      </c>
      <c r="G3295">
        <v>30</v>
      </c>
      <c r="H3295">
        <v>38</v>
      </c>
      <c r="I3295" s="15" t="s">
        <v>3085</v>
      </c>
    </row>
    <row r="3296" spans="1:9" x14ac:dyDescent="0.25">
      <c r="A3296" s="1">
        <v>46088</v>
      </c>
      <c r="B3296">
        <v>95</v>
      </c>
      <c r="C3296" s="15" t="s">
        <v>2315</v>
      </c>
      <c r="D3296" s="15" t="s">
        <v>2316</v>
      </c>
      <c r="E3296" s="15" t="s">
        <v>22</v>
      </c>
      <c r="F3296">
        <v>92</v>
      </c>
      <c r="G3296">
        <v>2</v>
      </c>
      <c r="H3296">
        <v>38</v>
      </c>
      <c r="I3296" s="15" t="s">
        <v>3086</v>
      </c>
    </row>
    <row r="3297" spans="1:9" x14ac:dyDescent="0.25">
      <c r="A3297" s="1">
        <v>46088</v>
      </c>
      <c r="B3297">
        <v>96</v>
      </c>
      <c r="C3297" s="15" t="s">
        <v>2963</v>
      </c>
      <c r="D3297" s="15" t="s">
        <v>2964</v>
      </c>
      <c r="E3297" s="15" t="s">
        <v>320</v>
      </c>
      <c r="F3297">
        <v>30</v>
      </c>
      <c r="G3297">
        <v>4</v>
      </c>
      <c r="H3297">
        <v>37</v>
      </c>
      <c r="I3297" s="15" t="s">
        <v>3087</v>
      </c>
    </row>
    <row r="3298" spans="1:9" x14ac:dyDescent="0.25">
      <c r="A3298" s="1">
        <v>46088</v>
      </c>
      <c r="B3298">
        <v>97</v>
      </c>
      <c r="C3298" s="15" t="s">
        <v>3088</v>
      </c>
      <c r="D3298" s="15" t="s">
        <v>908</v>
      </c>
      <c r="E3298" s="15" t="s">
        <v>22</v>
      </c>
      <c r="F3298">
        <v>97</v>
      </c>
      <c r="G3298">
        <v>1</v>
      </c>
      <c r="H3298">
        <v>37</v>
      </c>
      <c r="I3298" s="15" t="s">
        <v>3089</v>
      </c>
    </row>
    <row r="3299" spans="1:9" x14ac:dyDescent="0.25">
      <c r="A3299" s="1">
        <v>46088</v>
      </c>
      <c r="B3299">
        <v>98</v>
      </c>
      <c r="C3299" s="15" t="s">
        <v>2728</v>
      </c>
      <c r="D3299" s="15" t="s">
        <v>175</v>
      </c>
      <c r="E3299" s="15" t="s">
        <v>351</v>
      </c>
      <c r="F3299">
        <v>41</v>
      </c>
      <c r="G3299">
        <v>4</v>
      </c>
      <c r="H3299">
        <v>37</v>
      </c>
      <c r="I3299" s="15" t="s">
        <v>3090</v>
      </c>
    </row>
    <row r="3300" spans="1:9" x14ac:dyDescent="0.25">
      <c r="A3300" s="1">
        <v>46088</v>
      </c>
      <c r="B3300">
        <v>99</v>
      </c>
      <c r="C3300" s="15" t="s">
        <v>2118</v>
      </c>
      <c r="D3300" s="15" t="s">
        <v>2119</v>
      </c>
      <c r="E3300" s="15" t="s">
        <v>476</v>
      </c>
      <c r="F3300">
        <v>13</v>
      </c>
      <c r="G3300">
        <v>6</v>
      </c>
      <c r="H3300">
        <v>36</v>
      </c>
      <c r="I3300" s="15" t="s">
        <v>3091</v>
      </c>
    </row>
    <row r="3301" spans="1:9" x14ac:dyDescent="0.25">
      <c r="A3301" s="1">
        <v>46088</v>
      </c>
      <c r="B3301">
        <v>100</v>
      </c>
      <c r="C3301" s="15" t="s">
        <v>2839</v>
      </c>
      <c r="D3301" s="15" t="s">
        <v>2840</v>
      </c>
      <c r="E3301" s="15" t="s">
        <v>467</v>
      </c>
      <c r="F3301">
        <v>73</v>
      </c>
      <c r="G3301">
        <v>9</v>
      </c>
      <c r="H3301">
        <v>36</v>
      </c>
      <c r="I3301" s="15" t="s">
        <v>3092</v>
      </c>
    </row>
    <row r="3302" spans="1:9" x14ac:dyDescent="0.25">
      <c r="A3302" s="1">
        <v>46081</v>
      </c>
      <c r="B3302">
        <v>1</v>
      </c>
      <c r="C3302" s="15" t="s">
        <v>1661</v>
      </c>
      <c r="D3302" s="15" t="s">
        <v>25</v>
      </c>
      <c r="E3302" s="15" t="s">
        <v>15</v>
      </c>
      <c r="F3302">
        <v>1</v>
      </c>
      <c r="G3302">
        <v>20</v>
      </c>
      <c r="H3302">
        <v>356</v>
      </c>
      <c r="I3302" s="15" t="s">
        <v>3093</v>
      </c>
    </row>
    <row r="3303" spans="1:9" x14ac:dyDescent="0.25">
      <c r="A3303" s="1">
        <v>46081</v>
      </c>
      <c r="B3303">
        <v>2</v>
      </c>
      <c r="C3303" s="15" t="s">
        <v>9</v>
      </c>
      <c r="D3303" s="15" t="s">
        <v>10</v>
      </c>
      <c r="E3303" s="15" t="s">
        <v>34</v>
      </c>
      <c r="F3303">
        <v>1</v>
      </c>
      <c r="G3303">
        <v>18</v>
      </c>
      <c r="H3303">
        <v>250</v>
      </c>
      <c r="I3303" s="15" t="s">
        <v>3094</v>
      </c>
    </row>
    <row r="3304" spans="1:9" x14ac:dyDescent="0.25">
      <c r="A3304" s="1">
        <v>46081</v>
      </c>
      <c r="B3304">
        <v>3</v>
      </c>
      <c r="C3304" s="15" t="s">
        <v>47</v>
      </c>
      <c r="D3304" s="15" t="s">
        <v>41</v>
      </c>
      <c r="E3304" s="15" t="s">
        <v>26</v>
      </c>
      <c r="F3304">
        <v>2</v>
      </c>
      <c r="G3304">
        <v>26</v>
      </c>
      <c r="H3304">
        <v>246</v>
      </c>
      <c r="I3304" s="15" t="s">
        <v>3095</v>
      </c>
    </row>
    <row r="3305" spans="1:9" x14ac:dyDescent="0.25">
      <c r="A3305" s="1">
        <v>46081</v>
      </c>
      <c r="B3305">
        <v>4</v>
      </c>
      <c r="C3305" s="15" t="s">
        <v>2268</v>
      </c>
      <c r="D3305" s="15" t="s">
        <v>2269</v>
      </c>
      <c r="E3305" s="15" t="s">
        <v>11</v>
      </c>
      <c r="F3305">
        <v>1</v>
      </c>
      <c r="G3305">
        <v>23</v>
      </c>
      <c r="H3305">
        <v>238</v>
      </c>
      <c r="I3305" s="15" t="s">
        <v>3096</v>
      </c>
    </row>
    <row r="3306" spans="1:9" x14ac:dyDescent="0.25">
      <c r="A3306" s="1">
        <v>46081</v>
      </c>
      <c r="B3306">
        <v>5</v>
      </c>
      <c r="C3306" s="15" t="s">
        <v>1644</v>
      </c>
      <c r="D3306" s="15" t="s">
        <v>399</v>
      </c>
      <c r="E3306" s="15" t="s">
        <v>38</v>
      </c>
      <c r="F3306">
        <v>1</v>
      </c>
      <c r="G3306">
        <v>53</v>
      </c>
      <c r="H3306">
        <v>221</v>
      </c>
      <c r="I3306" s="15" t="s">
        <v>3097</v>
      </c>
    </row>
    <row r="3307" spans="1:9" x14ac:dyDescent="0.25">
      <c r="A3307" s="1">
        <v>46081</v>
      </c>
      <c r="B3307">
        <v>6</v>
      </c>
      <c r="C3307" s="15" t="s">
        <v>54</v>
      </c>
      <c r="D3307" s="15" t="s">
        <v>51</v>
      </c>
      <c r="E3307" s="15" t="s">
        <v>48</v>
      </c>
      <c r="F3307">
        <v>1</v>
      </c>
      <c r="G3307">
        <v>6</v>
      </c>
      <c r="H3307">
        <v>202</v>
      </c>
      <c r="I3307" s="15" t="s">
        <v>3098</v>
      </c>
    </row>
    <row r="3308" spans="1:9" x14ac:dyDescent="0.25">
      <c r="A3308" s="1">
        <v>46081</v>
      </c>
      <c r="B3308">
        <v>7</v>
      </c>
      <c r="C3308" s="15" t="s">
        <v>1652</v>
      </c>
      <c r="D3308" s="15" t="s">
        <v>1653</v>
      </c>
      <c r="E3308" s="15" t="s">
        <v>45</v>
      </c>
      <c r="F3308">
        <v>1</v>
      </c>
      <c r="G3308">
        <v>35</v>
      </c>
      <c r="H3308">
        <v>193</v>
      </c>
      <c r="I3308" s="15" t="s">
        <v>3099</v>
      </c>
    </row>
    <row r="3309" spans="1:9" x14ac:dyDescent="0.25">
      <c r="A3309" s="1">
        <v>46081</v>
      </c>
      <c r="B3309">
        <v>8</v>
      </c>
      <c r="C3309" s="15" t="s">
        <v>1655</v>
      </c>
      <c r="D3309" s="15" t="s">
        <v>25</v>
      </c>
      <c r="E3309" s="15" t="s">
        <v>55</v>
      </c>
      <c r="F3309">
        <v>1</v>
      </c>
      <c r="G3309">
        <v>20</v>
      </c>
      <c r="H3309">
        <v>179</v>
      </c>
      <c r="I3309" s="15" t="s">
        <v>3100</v>
      </c>
    </row>
    <row r="3310" spans="1:9" x14ac:dyDescent="0.25">
      <c r="A3310" s="1">
        <v>46081</v>
      </c>
      <c r="B3310">
        <v>9</v>
      </c>
      <c r="C3310" s="15" t="s">
        <v>2988</v>
      </c>
      <c r="D3310" s="15" t="s">
        <v>2269</v>
      </c>
      <c r="E3310" s="15" t="s">
        <v>42</v>
      </c>
      <c r="F3310">
        <v>5</v>
      </c>
      <c r="G3310">
        <v>32</v>
      </c>
      <c r="H3310">
        <v>179</v>
      </c>
      <c r="I3310" s="15" t="s">
        <v>3101</v>
      </c>
    </row>
    <row r="3311" spans="1:9" x14ac:dyDescent="0.25">
      <c r="A3311" s="1">
        <v>46081</v>
      </c>
      <c r="B3311">
        <v>10</v>
      </c>
      <c r="C3311" s="15" t="s">
        <v>2764</v>
      </c>
      <c r="D3311" s="15" t="s">
        <v>2269</v>
      </c>
      <c r="E3311" s="15" t="s">
        <v>19</v>
      </c>
      <c r="F3311">
        <v>2</v>
      </c>
      <c r="G3311">
        <v>23</v>
      </c>
      <c r="H3311">
        <v>165</v>
      </c>
      <c r="I3311" s="15" t="s">
        <v>3102</v>
      </c>
    </row>
    <row r="3312" spans="1:9" x14ac:dyDescent="0.25">
      <c r="A3312" s="1">
        <v>46081</v>
      </c>
      <c r="B3312">
        <v>11</v>
      </c>
      <c r="C3312" s="15" t="s">
        <v>2503</v>
      </c>
      <c r="D3312" s="15" t="s">
        <v>137</v>
      </c>
      <c r="E3312" s="15" t="s">
        <v>59</v>
      </c>
      <c r="F3312">
        <v>7</v>
      </c>
      <c r="G3312">
        <v>47</v>
      </c>
      <c r="H3312">
        <v>156</v>
      </c>
      <c r="I3312" s="15" t="s">
        <v>3103</v>
      </c>
    </row>
    <row r="3313" spans="1:9" x14ac:dyDescent="0.25">
      <c r="A3313" s="1">
        <v>46081</v>
      </c>
      <c r="B3313">
        <v>12</v>
      </c>
      <c r="C3313" s="15" t="s">
        <v>2776</v>
      </c>
      <c r="D3313" s="15" t="s">
        <v>2269</v>
      </c>
      <c r="E3313" s="15" t="s">
        <v>30</v>
      </c>
      <c r="F3313">
        <v>5</v>
      </c>
      <c r="G3313">
        <v>23</v>
      </c>
      <c r="H3313">
        <v>149</v>
      </c>
      <c r="I3313" s="15" t="s">
        <v>3104</v>
      </c>
    </row>
    <row r="3314" spans="1:9" x14ac:dyDescent="0.25">
      <c r="A3314" s="1">
        <v>46081</v>
      </c>
      <c r="B3314">
        <v>13</v>
      </c>
      <c r="C3314" s="15" t="s">
        <v>1198</v>
      </c>
      <c r="D3314" s="15" t="s">
        <v>1199</v>
      </c>
      <c r="E3314" s="15" t="s">
        <v>66</v>
      </c>
      <c r="F3314">
        <v>6</v>
      </c>
      <c r="G3314">
        <v>36</v>
      </c>
      <c r="H3314">
        <v>146</v>
      </c>
      <c r="I3314" s="15" t="s">
        <v>3105</v>
      </c>
    </row>
    <row r="3315" spans="1:9" x14ac:dyDescent="0.25">
      <c r="A3315" s="1">
        <v>46081</v>
      </c>
      <c r="B3315">
        <v>14</v>
      </c>
      <c r="C3315" s="15" t="s">
        <v>40</v>
      </c>
      <c r="D3315" s="15" t="s">
        <v>41</v>
      </c>
      <c r="E3315" s="15" t="s">
        <v>77</v>
      </c>
      <c r="F3315">
        <v>13</v>
      </c>
      <c r="G3315">
        <v>21</v>
      </c>
      <c r="H3315">
        <v>140</v>
      </c>
      <c r="I3315" s="15" t="s">
        <v>3106</v>
      </c>
    </row>
    <row r="3316" spans="1:9" x14ac:dyDescent="0.25">
      <c r="A3316" s="1">
        <v>46081</v>
      </c>
      <c r="B3316">
        <v>15</v>
      </c>
      <c r="C3316" s="15" t="s">
        <v>72</v>
      </c>
      <c r="D3316" s="15" t="s">
        <v>73</v>
      </c>
      <c r="E3316" s="15" t="s">
        <v>22</v>
      </c>
      <c r="F3316">
        <v>15</v>
      </c>
      <c r="G3316">
        <v>1</v>
      </c>
      <c r="H3316">
        <v>132</v>
      </c>
      <c r="I3316" s="15" t="s">
        <v>3107</v>
      </c>
    </row>
    <row r="3317" spans="1:9" x14ac:dyDescent="0.25">
      <c r="A3317" s="1">
        <v>46081</v>
      </c>
      <c r="B3317">
        <v>16</v>
      </c>
      <c r="C3317" s="15" t="s">
        <v>3108</v>
      </c>
      <c r="D3317" s="15" t="s">
        <v>2269</v>
      </c>
      <c r="E3317" s="15" t="s">
        <v>52</v>
      </c>
      <c r="F3317">
        <v>11</v>
      </c>
      <c r="G3317">
        <v>33</v>
      </c>
      <c r="H3317">
        <v>125</v>
      </c>
      <c r="I3317" s="15" t="s">
        <v>3109</v>
      </c>
    </row>
    <row r="3318" spans="1:9" x14ac:dyDescent="0.25">
      <c r="A3318" s="1">
        <v>46081</v>
      </c>
      <c r="B3318">
        <v>17</v>
      </c>
      <c r="C3318" s="15" t="s">
        <v>2019</v>
      </c>
      <c r="D3318" s="15" t="s">
        <v>2020</v>
      </c>
      <c r="E3318" s="15" t="s">
        <v>114</v>
      </c>
      <c r="F3318">
        <v>13</v>
      </c>
      <c r="G3318">
        <v>21</v>
      </c>
      <c r="H3318">
        <v>124</v>
      </c>
      <c r="I3318" s="15" t="s">
        <v>3110</v>
      </c>
    </row>
    <row r="3319" spans="1:9" x14ac:dyDescent="0.25">
      <c r="A3319" s="1">
        <v>46081</v>
      </c>
      <c r="B3319">
        <v>18</v>
      </c>
      <c r="C3319" s="15" t="s">
        <v>44</v>
      </c>
      <c r="D3319" s="15" t="s">
        <v>10</v>
      </c>
      <c r="E3319" s="15" t="s">
        <v>22</v>
      </c>
      <c r="F3319">
        <v>18</v>
      </c>
      <c r="G3319">
        <v>1</v>
      </c>
      <c r="H3319">
        <v>121</v>
      </c>
      <c r="I3319" s="15" t="s">
        <v>3111</v>
      </c>
    </row>
    <row r="3320" spans="1:9" x14ac:dyDescent="0.25">
      <c r="A3320" s="1">
        <v>46081</v>
      </c>
      <c r="B3320">
        <v>19</v>
      </c>
      <c r="C3320" s="15" t="s">
        <v>770</v>
      </c>
      <c r="D3320" s="15" t="s">
        <v>73</v>
      </c>
      <c r="E3320" s="15" t="s">
        <v>138</v>
      </c>
      <c r="F3320">
        <v>17</v>
      </c>
      <c r="G3320">
        <v>6</v>
      </c>
      <c r="H3320">
        <v>120</v>
      </c>
      <c r="I3320" s="15" t="s">
        <v>3112</v>
      </c>
    </row>
    <row r="3321" spans="1:9" x14ac:dyDescent="0.25">
      <c r="A3321" s="1">
        <v>46081</v>
      </c>
      <c r="B3321">
        <v>20</v>
      </c>
      <c r="C3321" s="15" t="s">
        <v>174</v>
      </c>
      <c r="D3321" s="15" t="s">
        <v>175</v>
      </c>
      <c r="E3321" s="15" t="s">
        <v>96</v>
      </c>
      <c r="F3321">
        <v>17</v>
      </c>
      <c r="G3321">
        <v>3</v>
      </c>
      <c r="H3321">
        <v>118</v>
      </c>
      <c r="I3321" s="15" t="s">
        <v>3113</v>
      </c>
    </row>
    <row r="3322" spans="1:9" x14ac:dyDescent="0.25">
      <c r="A3322" s="1">
        <v>46081</v>
      </c>
      <c r="B3322">
        <v>21</v>
      </c>
      <c r="C3322" s="15" t="s">
        <v>2872</v>
      </c>
      <c r="D3322" s="15" t="s">
        <v>18</v>
      </c>
      <c r="E3322" s="15" t="s">
        <v>106</v>
      </c>
      <c r="F3322">
        <v>15</v>
      </c>
      <c r="G3322">
        <v>39</v>
      </c>
      <c r="H3322">
        <v>117</v>
      </c>
      <c r="I3322" s="15" t="s">
        <v>3114</v>
      </c>
    </row>
    <row r="3323" spans="1:9" x14ac:dyDescent="0.25">
      <c r="A3323" s="1">
        <v>46081</v>
      </c>
      <c r="B3323">
        <v>22</v>
      </c>
      <c r="C3323" s="15" t="s">
        <v>2867</v>
      </c>
      <c r="D3323" s="15" t="s">
        <v>2868</v>
      </c>
      <c r="E3323" s="15" t="s">
        <v>110</v>
      </c>
      <c r="F3323">
        <v>6</v>
      </c>
      <c r="G3323">
        <v>29</v>
      </c>
      <c r="H3323">
        <v>113</v>
      </c>
      <c r="I3323" s="15" t="s">
        <v>3115</v>
      </c>
    </row>
    <row r="3324" spans="1:9" x14ac:dyDescent="0.25">
      <c r="A3324" s="1">
        <v>46081</v>
      </c>
      <c r="B3324">
        <v>23</v>
      </c>
      <c r="C3324" s="15" t="s">
        <v>1798</v>
      </c>
      <c r="D3324" s="15" t="s">
        <v>263</v>
      </c>
      <c r="E3324" s="15" t="s">
        <v>74</v>
      </c>
      <c r="F3324">
        <v>17</v>
      </c>
      <c r="G3324">
        <v>32</v>
      </c>
      <c r="H3324">
        <v>113</v>
      </c>
      <c r="I3324" s="15" t="s">
        <v>3116</v>
      </c>
    </row>
    <row r="3325" spans="1:9" x14ac:dyDescent="0.25">
      <c r="A3325" s="1">
        <v>46081</v>
      </c>
      <c r="B3325">
        <v>24</v>
      </c>
      <c r="C3325" s="15" t="s">
        <v>1146</v>
      </c>
      <c r="D3325" s="15" t="s">
        <v>175</v>
      </c>
      <c r="E3325" s="15" t="s">
        <v>102</v>
      </c>
      <c r="F3325">
        <v>14</v>
      </c>
      <c r="G3325">
        <v>3</v>
      </c>
      <c r="H3325">
        <v>109</v>
      </c>
      <c r="I3325" s="15" t="s">
        <v>3117</v>
      </c>
    </row>
    <row r="3326" spans="1:9" x14ac:dyDescent="0.25">
      <c r="A3326" s="1">
        <v>46081</v>
      </c>
      <c r="B3326">
        <v>25</v>
      </c>
      <c r="C3326" s="15" t="s">
        <v>912</v>
      </c>
      <c r="D3326" s="15" t="s">
        <v>156</v>
      </c>
      <c r="E3326" s="15" t="s">
        <v>81</v>
      </c>
      <c r="F3326">
        <v>6</v>
      </c>
      <c r="G3326">
        <v>3</v>
      </c>
      <c r="H3326">
        <v>104</v>
      </c>
      <c r="I3326" s="15" t="s">
        <v>3118</v>
      </c>
    </row>
    <row r="3327" spans="1:9" x14ac:dyDescent="0.25">
      <c r="A3327" s="1">
        <v>46081</v>
      </c>
      <c r="B3327">
        <v>26</v>
      </c>
      <c r="C3327" s="15" t="s">
        <v>136</v>
      </c>
      <c r="D3327" s="15" t="s">
        <v>137</v>
      </c>
      <c r="E3327" s="15" t="s">
        <v>145</v>
      </c>
      <c r="F3327">
        <v>26</v>
      </c>
      <c r="G3327">
        <v>2</v>
      </c>
      <c r="H3327">
        <v>101</v>
      </c>
      <c r="I3327" s="15" t="s">
        <v>3119</v>
      </c>
    </row>
    <row r="3328" spans="1:9" x14ac:dyDescent="0.25">
      <c r="A3328" s="1">
        <v>46081</v>
      </c>
      <c r="B3328">
        <v>27</v>
      </c>
      <c r="C3328" s="15" t="s">
        <v>1727</v>
      </c>
      <c r="D3328" s="15" t="s">
        <v>317</v>
      </c>
      <c r="E3328" s="15" t="s">
        <v>121</v>
      </c>
      <c r="F3328">
        <v>12</v>
      </c>
      <c r="G3328">
        <v>8</v>
      </c>
      <c r="H3328">
        <v>101</v>
      </c>
      <c r="I3328" s="15" t="s">
        <v>3120</v>
      </c>
    </row>
    <row r="3329" spans="1:9" x14ac:dyDescent="0.25">
      <c r="A3329" s="1">
        <v>46081</v>
      </c>
      <c r="B3329">
        <v>28</v>
      </c>
      <c r="C3329" s="15" t="s">
        <v>2238</v>
      </c>
      <c r="D3329" s="15" t="s">
        <v>394</v>
      </c>
      <c r="E3329" s="15" t="s">
        <v>125</v>
      </c>
      <c r="F3329">
        <v>1</v>
      </c>
      <c r="G3329">
        <v>4</v>
      </c>
      <c r="H3329">
        <v>94</v>
      </c>
      <c r="I3329" s="15" t="s">
        <v>3121</v>
      </c>
    </row>
    <row r="3330" spans="1:9" x14ac:dyDescent="0.25">
      <c r="A3330" s="1">
        <v>46081</v>
      </c>
      <c r="B3330">
        <v>29</v>
      </c>
      <c r="C3330" s="15" t="s">
        <v>532</v>
      </c>
      <c r="D3330" s="15" t="s">
        <v>233</v>
      </c>
      <c r="E3330" s="15" t="s">
        <v>180</v>
      </c>
      <c r="F3330">
        <v>19</v>
      </c>
      <c r="G3330">
        <v>9</v>
      </c>
      <c r="H3330">
        <v>92</v>
      </c>
      <c r="I3330" s="15" t="s">
        <v>3122</v>
      </c>
    </row>
    <row r="3331" spans="1:9" x14ac:dyDescent="0.25">
      <c r="A3331" s="1">
        <v>46081</v>
      </c>
      <c r="B3331">
        <v>30</v>
      </c>
      <c r="C3331" s="15" t="s">
        <v>3025</v>
      </c>
      <c r="D3331" s="15" t="s">
        <v>2269</v>
      </c>
      <c r="E3331" s="15" t="s">
        <v>63</v>
      </c>
      <c r="F3331">
        <v>14</v>
      </c>
      <c r="G3331">
        <v>19</v>
      </c>
      <c r="H3331">
        <v>88</v>
      </c>
      <c r="I3331" s="15" t="s">
        <v>3123</v>
      </c>
    </row>
    <row r="3332" spans="1:9" x14ac:dyDescent="0.25">
      <c r="A3332" s="1">
        <v>46081</v>
      </c>
      <c r="B3332">
        <v>31</v>
      </c>
      <c r="C3332" s="15" t="s">
        <v>2535</v>
      </c>
      <c r="D3332" s="15" t="s">
        <v>2536</v>
      </c>
      <c r="E3332" s="15" t="s">
        <v>176</v>
      </c>
      <c r="F3332">
        <v>3</v>
      </c>
      <c r="G3332">
        <v>21</v>
      </c>
      <c r="H3332">
        <v>82</v>
      </c>
      <c r="I3332" s="15" t="s">
        <v>3124</v>
      </c>
    </row>
    <row r="3333" spans="1:9" x14ac:dyDescent="0.25">
      <c r="A3333" s="1">
        <v>46081</v>
      </c>
      <c r="B3333">
        <v>32</v>
      </c>
      <c r="C3333" s="15" t="s">
        <v>2518</v>
      </c>
      <c r="D3333" s="15" t="s">
        <v>2519</v>
      </c>
      <c r="E3333" s="15" t="s">
        <v>168</v>
      </c>
      <c r="F3333">
        <v>27</v>
      </c>
      <c r="G3333">
        <v>41</v>
      </c>
      <c r="H3333">
        <v>80</v>
      </c>
      <c r="I3333" s="15" t="s">
        <v>3125</v>
      </c>
    </row>
    <row r="3334" spans="1:9" x14ac:dyDescent="0.25">
      <c r="A3334" s="1">
        <v>46081</v>
      </c>
      <c r="B3334">
        <v>33</v>
      </c>
      <c r="C3334" s="15" t="s">
        <v>2787</v>
      </c>
      <c r="D3334" s="15" t="s">
        <v>41</v>
      </c>
      <c r="E3334" s="15" t="s">
        <v>188</v>
      </c>
      <c r="F3334">
        <v>26</v>
      </c>
      <c r="G3334">
        <v>17</v>
      </c>
      <c r="H3334">
        <v>77</v>
      </c>
      <c r="I3334" s="15" t="s">
        <v>3126</v>
      </c>
    </row>
    <row r="3335" spans="1:9" x14ac:dyDescent="0.25">
      <c r="A3335" s="1">
        <v>46081</v>
      </c>
      <c r="B3335">
        <v>34</v>
      </c>
      <c r="C3335" s="15" t="s">
        <v>2773</v>
      </c>
      <c r="D3335" s="15" t="s">
        <v>2774</v>
      </c>
      <c r="E3335" s="15" t="s">
        <v>418</v>
      </c>
      <c r="F3335">
        <v>26</v>
      </c>
      <c r="G3335">
        <v>36</v>
      </c>
      <c r="H3335">
        <v>77</v>
      </c>
      <c r="I3335" s="15" t="s">
        <v>3127</v>
      </c>
    </row>
    <row r="3336" spans="1:9" x14ac:dyDescent="0.25">
      <c r="A3336" s="1">
        <v>46081</v>
      </c>
      <c r="B3336">
        <v>35</v>
      </c>
      <c r="C3336" s="15" t="s">
        <v>2642</v>
      </c>
      <c r="D3336" s="15" t="s">
        <v>2643</v>
      </c>
      <c r="E3336" s="15" t="s">
        <v>195</v>
      </c>
      <c r="F3336">
        <v>16</v>
      </c>
      <c r="G3336">
        <v>29</v>
      </c>
      <c r="H3336">
        <v>76</v>
      </c>
      <c r="I3336" s="15" t="s">
        <v>3128</v>
      </c>
    </row>
    <row r="3337" spans="1:9" x14ac:dyDescent="0.25">
      <c r="A3337" s="1">
        <v>46081</v>
      </c>
      <c r="B3337">
        <v>36</v>
      </c>
      <c r="C3337" s="15" t="s">
        <v>1672</v>
      </c>
      <c r="D3337" s="15" t="s">
        <v>457</v>
      </c>
      <c r="E3337" s="15" t="s">
        <v>256</v>
      </c>
      <c r="F3337">
        <v>34</v>
      </c>
      <c r="G3337">
        <v>21</v>
      </c>
      <c r="H3337">
        <v>76</v>
      </c>
      <c r="I3337" s="15" t="s">
        <v>3129</v>
      </c>
    </row>
    <row r="3338" spans="1:9" x14ac:dyDescent="0.25">
      <c r="A3338" s="1">
        <v>46081</v>
      </c>
      <c r="B3338">
        <v>37</v>
      </c>
      <c r="C3338" s="15" t="s">
        <v>1144</v>
      </c>
      <c r="D3338" s="15" t="s">
        <v>10</v>
      </c>
      <c r="E3338" s="15" t="s">
        <v>253</v>
      </c>
      <c r="F3338">
        <v>37</v>
      </c>
      <c r="G3338">
        <v>3</v>
      </c>
      <c r="H3338">
        <v>74</v>
      </c>
      <c r="I3338" s="15" t="s">
        <v>3130</v>
      </c>
    </row>
    <row r="3339" spans="1:9" x14ac:dyDescent="0.25">
      <c r="A3339" s="1">
        <v>46081</v>
      </c>
      <c r="B3339">
        <v>38</v>
      </c>
      <c r="C3339" s="15" t="s">
        <v>2051</v>
      </c>
      <c r="D3339" s="15" t="s">
        <v>73</v>
      </c>
      <c r="E3339" s="15" t="s">
        <v>230</v>
      </c>
      <c r="F3339">
        <v>38</v>
      </c>
      <c r="G3339">
        <v>17</v>
      </c>
      <c r="H3339">
        <v>72</v>
      </c>
      <c r="I3339" s="15" t="s">
        <v>3131</v>
      </c>
    </row>
    <row r="3340" spans="1:9" x14ac:dyDescent="0.25">
      <c r="A3340" s="1">
        <v>46081</v>
      </c>
      <c r="B3340">
        <v>39</v>
      </c>
      <c r="C3340" s="15" t="s">
        <v>1233</v>
      </c>
      <c r="D3340" s="15" t="s">
        <v>69</v>
      </c>
      <c r="E3340" s="15" t="s">
        <v>286</v>
      </c>
      <c r="F3340">
        <v>36</v>
      </c>
      <c r="G3340">
        <v>10</v>
      </c>
      <c r="H3340">
        <v>72</v>
      </c>
      <c r="I3340" s="15" t="s">
        <v>3132</v>
      </c>
    </row>
    <row r="3341" spans="1:9" x14ac:dyDescent="0.25">
      <c r="A3341" s="1">
        <v>46081</v>
      </c>
      <c r="B3341">
        <v>40</v>
      </c>
      <c r="C3341" s="15" t="s">
        <v>36</v>
      </c>
      <c r="D3341" s="15" t="s">
        <v>37</v>
      </c>
      <c r="E3341" s="15" t="s">
        <v>203</v>
      </c>
      <c r="F3341">
        <v>30</v>
      </c>
      <c r="G3341">
        <v>21</v>
      </c>
      <c r="H3341">
        <v>70</v>
      </c>
      <c r="I3341" s="15" t="s">
        <v>3133</v>
      </c>
    </row>
    <row r="3342" spans="1:9" x14ac:dyDescent="0.25">
      <c r="A3342" s="1">
        <v>46081</v>
      </c>
      <c r="B3342">
        <v>41</v>
      </c>
      <c r="C3342" s="15" t="s">
        <v>108</v>
      </c>
      <c r="D3342" s="15" t="s">
        <v>109</v>
      </c>
      <c r="E3342" s="15" t="s">
        <v>214</v>
      </c>
      <c r="F3342">
        <v>30</v>
      </c>
      <c r="G3342">
        <v>7</v>
      </c>
      <c r="H3342">
        <v>68</v>
      </c>
      <c r="I3342" s="15" t="s">
        <v>3134</v>
      </c>
    </row>
    <row r="3343" spans="1:9" x14ac:dyDescent="0.25">
      <c r="A3343" s="1">
        <v>46081</v>
      </c>
      <c r="B3343">
        <v>42</v>
      </c>
      <c r="C3343" s="15" t="s">
        <v>288</v>
      </c>
      <c r="D3343" s="15" t="s">
        <v>289</v>
      </c>
      <c r="E3343" s="15" t="s">
        <v>320</v>
      </c>
      <c r="F3343">
        <v>31</v>
      </c>
      <c r="G3343">
        <v>3</v>
      </c>
      <c r="H3343">
        <v>67</v>
      </c>
      <c r="I3343" s="15" t="s">
        <v>3135</v>
      </c>
    </row>
    <row r="3344" spans="1:9" x14ac:dyDescent="0.25">
      <c r="A3344" s="1">
        <v>46081</v>
      </c>
      <c r="B3344">
        <v>43</v>
      </c>
      <c r="C3344" s="15" t="s">
        <v>1245</v>
      </c>
      <c r="D3344" s="15" t="s">
        <v>1246</v>
      </c>
      <c r="E3344" s="15" t="s">
        <v>153</v>
      </c>
      <c r="F3344">
        <v>43</v>
      </c>
      <c r="G3344">
        <v>4</v>
      </c>
      <c r="H3344">
        <v>66</v>
      </c>
      <c r="I3344" s="15" t="s">
        <v>3136</v>
      </c>
    </row>
    <row r="3345" spans="1:9" x14ac:dyDescent="0.25">
      <c r="A3345" s="1">
        <v>46081</v>
      </c>
      <c r="B3345">
        <v>44</v>
      </c>
      <c r="C3345" s="15" t="s">
        <v>2945</v>
      </c>
      <c r="D3345" s="15" t="s">
        <v>2946</v>
      </c>
      <c r="E3345" s="15" t="s">
        <v>70</v>
      </c>
      <c r="F3345">
        <v>16</v>
      </c>
      <c r="G3345">
        <v>2</v>
      </c>
      <c r="H3345">
        <v>66</v>
      </c>
      <c r="I3345" s="15" t="s">
        <v>3137</v>
      </c>
    </row>
    <row r="3346" spans="1:9" x14ac:dyDescent="0.25">
      <c r="A3346" s="1">
        <v>46081</v>
      </c>
      <c r="B3346">
        <v>45</v>
      </c>
      <c r="C3346" s="15" t="s">
        <v>3138</v>
      </c>
      <c r="D3346" s="15" t="s">
        <v>3139</v>
      </c>
      <c r="E3346" s="15" t="s">
        <v>234</v>
      </c>
      <c r="F3346">
        <v>26</v>
      </c>
      <c r="G3346">
        <v>28</v>
      </c>
      <c r="H3346">
        <v>66</v>
      </c>
      <c r="I3346" s="15" t="s">
        <v>3140</v>
      </c>
    </row>
    <row r="3347" spans="1:9" x14ac:dyDescent="0.25">
      <c r="A3347" s="1">
        <v>46081</v>
      </c>
      <c r="B3347">
        <v>46</v>
      </c>
      <c r="C3347" s="15" t="s">
        <v>3034</v>
      </c>
      <c r="D3347" s="15" t="s">
        <v>183</v>
      </c>
      <c r="E3347" s="15" t="s">
        <v>246</v>
      </c>
      <c r="F3347">
        <v>37</v>
      </c>
      <c r="G3347">
        <v>19</v>
      </c>
      <c r="H3347">
        <v>63</v>
      </c>
      <c r="I3347" s="15" t="s">
        <v>3141</v>
      </c>
    </row>
    <row r="3348" spans="1:9" x14ac:dyDescent="0.25">
      <c r="A3348" s="1">
        <v>46081</v>
      </c>
      <c r="B3348">
        <v>47</v>
      </c>
      <c r="C3348" s="15" t="s">
        <v>3029</v>
      </c>
      <c r="D3348" s="15" t="s">
        <v>137</v>
      </c>
      <c r="E3348" s="15" t="s">
        <v>238</v>
      </c>
      <c r="F3348">
        <v>41</v>
      </c>
      <c r="G3348">
        <v>27</v>
      </c>
      <c r="H3348">
        <v>63</v>
      </c>
      <c r="I3348" s="15" t="s">
        <v>3142</v>
      </c>
    </row>
    <row r="3349" spans="1:9" x14ac:dyDescent="0.25">
      <c r="A3349" s="1">
        <v>46081</v>
      </c>
      <c r="B3349">
        <v>48</v>
      </c>
      <c r="C3349" s="15" t="s">
        <v>2940</v>
      </c>
      <c r="D3349" s="15" t="s">
        <v>2941</v>
      </c>
      <c r="E3349" s="15" t="s">
        <v>130</v>
      </c>
      <c r="F3349">
        <v>27</v>
      </c>
      <c r="G3349">
        <v>10</v>
      </c>
      <c r="H3349">
        <v>63</v>
      </c>
      <c r="I3349" s="15" t="s">
        <v>3143</v>
      </c>
    </row>
    <row r="3350" spans="1:9" x14ac:dyDescent="0.25">
      <c r="A3350" s="1">
        <v>46081</v>
      </c>
      <c r="B3350">
        <v>49</v>
      </c>
      <c r="C3350" s="15" t="s">
        <v>2354</v>
      </c>
      <c r="D3350" s="15" t="s">
        <v>2355</v>
      </c>
      <c r="E3350" s="15" t="s">
        <v>22</v>
      </c>
      <c r="F3350">
        <v>49</v>
      </c>
      <c r="G3350">
        <v>1</v>
      </c>
      <c r="H3350">
        <v>62</v>
      </c>
      <c r="I3350" s="15" t="s">
        <v>3144</v>
      </c>
    </row>
    <row r="3351" spans="1:9" x14ac:dyDescent="0.25">
      <c r="A3351" s="1">
        <v>46081</v>
      </c>
      <c r="B3351">
        <v>50</v>
      </c>
      <c r="C3351" s="15" t="s">
        <v>1701</v>
      </c>
      <c r="D3351" s="15" t="s">
        <v>1702</v>
      </c>
      <c r="E3351" s="15" t="s">
        <v>172</v>
      </c>
      <c r="F3351">
        <v>8</v>
      </c>
      <c r="G3351">
        <v>36</v>
      </c>
      <c r="H3351">
        <v>61</v>
      </c>
      <c r="I3351" s="15" t="s">
        <v>3145</v>
      </c>
    </row>
    <row r="3352" spans="1:9" x14ac:dyDescent="0.25">
      <c r="A3352" s="1">
        <v>46081</v>
      </c>
      <c r="B3352">
        <v>51</v>
      </c>
      <c r="C3352" s="15" t="s">
        <v>3146</v>
      </c>
      <c r="D3352" s="15" t="s">
        <v>2355</v>
      </c>
      <c r="E3352" s="15" t="s">
        <v>22</v>
      </c>
      <c r="F3352">
        <v>51</v>
      </c>
      <c r="G3352">
        <v>1</v>
      </c>
      <c r="H3352">
        <v>61</v>
      </c>
      <c r="I3352" s="15" t="s">
        <v>3147</v>
      </c>
    </row>
    <row r="3353" spans="1:9" x14ac:dyDescent="0.25">
      <c r="A3353" s="1">
        <v>46081</v>
      </c>
      <c r="B3353">
        <v>52</v>
      </c>
      <c r="C3353" s="15" t="s">
        <v>104</v>
      </c>
      <c r="D3353" s="15" t="s">
        <v>105</v>
      </c>
      <c r="E3353" s="15" t="s">
        <v>467</v>
      </c>
      <c r="F3353">
        <v>52</v>
      </c>
      <c r="G3353">
        <v>2</v>
      </c>
      <c r="H3353">
        <v>60</v>
      </c>
      <c r="I3353" s="15" t="s">
        <v>3148</v>
      </c>
    </row>
    <row r="3354" spans="1:9" x14ac:dyDescent="0.25">
      <c r="A3354" s="1">
        <v>46081</v>
      </c>
      <c r="B3354">
        <v>53</v>
      </c>
      <c r="C3354" s="15" t="s">
        <v>2085</v>
      </c>
      <c r="D3354" s="15" t="s">
        <v>2086</v>
      </c>
      <c r="E3354" s="15" t="s">
        <v>579</v>
      </c>
      <c r="F3354">
        <v>43</v>
      </c>
      <c r="G3354">
        <v>10</v>
      </c>
      <c r="H3354">
        <v>60</v>
      </c>
      <c r="I3354" s="15" t="s">
        <v>3149</v>
      </c>
    </row>
    <row r="3355" spans="1:9" x14ac:dyDescent="0.25">
      <c r="A3355" s="1">
        <v>46081</v>
      </c>
      <c r="B3355">
        <v>54</v>
      </c>
      <c r="C3355" s="15" t="s">
        <v>3150</v>
      </c>
      <c r="D3355" s="15" t="s">
        <v>2355</v>
      </c>
      <c r="E3355" s="15" t="s">
        <v>22</v>
      </c>
      <c r="F3355">
        <v>54</v>
      </c>
      <c r="G3355">
        <v>1</v>
      </c>
      <c r="H3355">
        <v>57</v>
      </c>
      <c r="I3355" s="15" t="s">
        <v>3151</v>
      </c>
    </row>
    <row r="3356" spans="1:9" x14ac:dyDescent="0.25">
      <c r="A3356" s="1">
        <v>46081</v>
      </c>
      <c r="B3356">
        <v>55</v>
      </c>
      <c r="C3356" s="15" t="s">
        <v>1946</v>
      </c>
      <c r="D3356" s="15" t="s">
        <v>237</v>
      </c>
      <c r="E3356" s="15" t="s">
        <v>351</v>
      </c>
      <c r="F3356">
        <v>17</v>
      </c>
      <c r="G3356">
        <v>23</v>
      </c>
      <c r="H3356">
        <v>57</v>
      </c>
      <c r="I3356" s="15" t="s">
        <v>3152</v>
      </c>
    </row>
    <row r="3357" spans="1:9" x14ac:dyDescent="0.25">
      <c r="A3357" s="1">
        <v>46081</v>
      </c>
      <c r="B3357">
        <v>56</v>
      </c>
      <c r="C3357" s="15" t="s">
        <v>2362</v>
      </c>
      <c r="D3357" s="15" t="s">
        <v>2363</v>
      </c>
      <c r="E3357" s="15" t="s">
        <v>222</v>
      </c>
      <c r="F3357">
        <v>29</v>
      </c>
      <c r="G3357">
        <v>3</v>
      </c>
      <c r="H3357">
        <v>54</v>
      </c>
      <c r="I3357" s="15" t="s">
        <v>3153</v>
      </c>
    </row>
    <row r="3358" spans="1:9" x14ac:dyDescent="0.25">
      <c r="A3358" s="1">
        <v>46081</v>
      </c>
      <c r="B3358">
        <v>57</v>
      </c>
      <c r="C3358" s="15" t="s">
        <v>2594</v>
      </c>
      <c r="D3358" s="15" t="s">
        <v>175</v>
      </c>
      <c r="E3358" s="15" t="s">
        <v>242</v>
      </c>
      <c r="F3358">
        <v>25</v>
      </c>
      <c r="G3358">
        <v>4</v>
      </c>
      <c r="H3358">
        <v>54</v>
      </c>
      <c r="I3358" s="15" t="s">
        <v>3154</v>
      </c>
    </row>
    <row r="3359" spans="1:9" x14ac:dyDescent="0.25">
      <c r="A3359" s="1">
        <v>46081</v>
      </c>
      <c r="B3359">
        <v>58</v>
      </c>
      <c r="C3359" s="15" t="s">
        <v>907</v>
      </c>
      <c r="D3359" s="15" t="s">
        <v>908</v>
      </c>
      <c r="E3359" s="15" t="s">
        <v>334</v>
      </c>
      <c r="F3359">
        <v>54</v>
      </c>
      <c r="G3359">
        <v>12</v>
      </c>
      <c r="H3359">
        <v>52</v>
      </c>
      <c r="I3359" s="15" t="s">
        <v>3155</v>
      </c>
    </row>
    <row r="3360" spans="1:9" x14ac:dyDescent="0.25">
      <c r="A3360" s="1">
        <v>46081</v>
      </c>
      <c r="B3360">
        <v>59</v>
      </c>
      <c r="C3360" s="15" t="s">
        <v>1459</v>
      </c>
      <c r="D3360" s="15" t="s">
        <v>503</v>
      </c>
      <c r="E3360" s="15" t="s">
        <v>453</v>
      </c>
      <c r="F3360">
        <v>53</v>
      </c>
      <c r="G3360">
        <v>8</v>
      </c>
      <c r="H3360">
        <v>52</v>
      </c>
      <c r="I3360" s="15" t="s">
        <v>3156</v>
      </c>
    </row>
    <row r="3361" spans="1:9" x14ac:dyDescent="0.25">
      <c r="A3361" s="1">
        <v>46081</v>
      </c>
      <c r="B3361">
        <v>60</v>
      </c>
      <c r="C3361" s="15" t="s">
        <v>3157</v>
      </c>
      <c r="D3361" s="15" t="s">
        <v>2355</v>
      </c>
      <c r="E3361" s="15" t="s">
        <v>22</v>
      </c>
      <c r="F3361">
        <v>60</v>
      </c>
      <c r="G3361">
        <v>1</v>
      </c>
      <c r="H3361">
        <v>51</v>
      </c>
      <c r="I3361" s="15" t="s">
        <v>3158</v>
      </c>
    </row>
    <row r="3362" spans="1:9" x14ac:dyDescent="0.25">
      <c r="A3362" s="1">
        <v>46081</v>
      </c>
      <c r="B3362">
        <v>61</v>
      </c>
      <c r="C3362" s="15" t="s">
        <v>2969</v>
      </c>
      <c r="D3362" s="15" t="s">
        <v>2946</v>
      </c>
      <c r="E3362" s="15" t="s">
        <v>385</v>
      </c>
      <c r="F3362">
        <v>32</v>
      </c>
      <c r="G3362">
        <v>2</v>
      </c>
      <c r="H3362">
        <v>50</v>
      </c>
      <c r="I3362" s="15" t="s">
        <v>3159</v>
      </c>
    </row>
    <row r="3363" spans="1:9" x14ac:dyDescent="0.25">
      <c r="A3363" s="1">
        <v>46081</v>
      </c>
      <c r="B3363">
        <v>62</v>
      </c>
      <c r="C3363" s="15" t="s">
        <v>3053</v>
      </c>
      <c r="D3363" s="15" t="s">
        <v>3054</v>
      </c>
      <c r="E3363" s="15" t="s">
        <v>482</v>
      </c>
      <c r="F3363">
        <v>51</v>
      </c>
      <c r="G3363">
        <v>12</v>
      </c>
      <c r="H3363">
        <v>49</v>
      </c>
      <c r="I3363" s="15" t="s">
        <v>3160</v>
      </c>
    </row>
    <row r="3364" spans="1:9" x14ac:dyDescent="0.25">
      <c r="A3364" s="1">
        <v>46081</v>
      </c>
      <c r="B3364">
        <v>63</v>
      </c>
      <c r="C3364" s="15" t="s">
        <v>2575</v>
      </c>
      <c r="D3364" s="15" t="s">
        <v>457</v>
      </c>
      <c r="E3364" s="15" t="s">
        <v>290</v>
      </c>
      <c r="F3364">
        <v>12</v>
      </c>
      <c r="G3364">
        <v>15</v>
      </c>
      <c r="H3364">
        <v>48</v>
      </c>
      <c r="I3364" s="15" t="s">
        <v>3161</v>
      </c>
    </row>
    <row r="3365" spans="1:9" x14ac:dyDescent="0.25">
      <c r="A3365" s="1">
        <v>46081</v>
      </c>
      <c r="B3365">
        <v>64</v>
      </c>
      <c r="C3365" s="15" t="s">
        <v>68</v>
      </c>
      <c r="D3365" s="15" t="s">
        <v>69</v>
      </c>
      <c r="E3365" s="15" t="s">
        <v>307</v>
      </c>
      <c r="F3365">
        <v>64</v>
      </c>
      <c r="G3365">
        <v>5</v>
      </c>
      <c r="H3365">
        <v>47</v>
      </c>
      <c r="I3365" s="15" t="s">
        <v>3162</v>
      </c>
    </row>
    <row r="3366" spans="1:9" x14ac:dyDescent="0.25">
      <c r="A3366" s="1">
        <v>46081</v>
      </c>
      <c r="B3366">
        <v>65</v>
      </c>
      <c r="C3366" s="15" t="s">
        <v>3163</v>
      </c>
      <c r="D3366" s="15" t="s">
        <v>2946</v>
      </c>
      <c r="E3366" s="15" t="s">
        <v>149</v>
      </c>
      <c r="F3366">
        <v>30</v>
      </c>
      <c r="G3366">
        <v>2</v>
      </c>
      <c r="H3366">
        <v>47</v>
      </c>
      <c r="I3366" s="15" t="s">
        <v>3164</v>
      </c>
    </row>
    <row r="3367" spans="1:9" x14ac:dyDescent="0.25">
      <c r="A3367" s="1">
        <v>46081</v>
      </c>
      <c r="B3367">
        <v>66</v>
      </c>
      <c r="C3367" s="15" t="s">
        <v>224</v>
      </c>
      <c r="D3367" s="15" t="s">
        <v>225</v>
      </c>
      <c r="E3367" s="15" t="s">
        <v>22</v>
      </c>
      <c r="F3367">
        <v>66</v>
      </c>
      <c r="G3367">
        <v>1</v>
      </c>
      <c r="H3367">
        <v>47</v>
      </c>
      <c r="I3367" s="15" t="s">
        <v>3165</v>
      </c>
    </row>
    <row r="3368" spans="1:9" x14ac:dyDescent="0.25">
      <c r="A3368" s="1">
        <v>46081</v>
      </c>
      <c r="B3368">
        <v>67</v>
      </c>
      <c r="C3368" s="15" t="s">
        <v>2344</v>
      </c>
      <c r="D3368" s="15" t="s">
        <v>175</v>
      </c>
      <c r="E3368" s="15" t="s">
        <v>465</v>
      </c>
      <c r="F3368">
        <v>35</v>
      </c>
      <c r="G3368">
        <v>4</v>
      </c>
      <c r="H3368">
        <v>46</v>
      </c>
      <c r="I3368" s="15" t="s">
        <v>3166</v>
      </c>
    </row>
    <row r="3369" spans="1:9" x14ac:dyDescent="0.25">
      <c r="A3369" s="1">
        <v>46081</v>
      </c>
      <c r="B3369">
        <v>68</v>
      </c>
      <c r="C3369" s="15" t="s">
        <v>803</v>
      </c>
      <c r="D3369" s="15" t="s">
        <v>299</v>
      </c>
      <c r="E3369" s="15" t="s">
        <v>22</v>
      </c>
      <c r="F3369">
        <v>66</v>
      </c>
      <c r="G3369">
        <v>3</v>
      </c>
      <c r="H3369">
        <v>46</v>
      </c>
      <c r="I3369" s="15" t="s">
        <v>3167</v>
      </c>
    </row>
    <row r="3370" spans="1:9" x14ac:dyDescent="0.25">
      <c r="A3370" s="1">
        <v>46081</v>
      </c>
      <c r="B3370">
        <v>69</v>
      </c>
      <c r="C3370" s="15" t="s">
        <v>3168</v>
      </c>
      <c r="D3370" s="15" t="s">
        <v>3169</v>
      </c>
      <c r="E3370" s="15" t="s">
        <v>157</v>
      </c>
      <c r="F3370">
        <v>34</v>
      </c>
      <c r="G3370">
        <v>2</v>
      </c>
      <c r="H3370">
        <v>45</v>
      </c>
      <c r="I3370" s="15" t="s">
        <v>3170</v>
      </c>
    </row>
    <row r="3371" spans="1:9" x14ac:dyDescent="0.25">
      <c r="A3371" s="1">
        <v>46081</v>
      </c>
      <c r="B3371">
        <v>70</v>
      </c>
      <c r="C3371" s="15" t="s">
        <v>2817</v>
      </c>
      <c r="D3371" s="15" t="s">
        <v>41</v>
      </c>
      <c r="E3371" s="15" t="s">
        <v>485</v>
      </c>
      <c r="F3371">
        <v>65</v>
      </c>
      <c r="G3371">
        <v>17</v>
      </c>
      <c r="H3371">
        <v>45</v>
      </c>
      <c r="I3371" s="15" t="s">
        <v>3171</v>
      </c>
    </row>
    <row r="3372" spans="1:9" x14ac:dyDescent="0.25">
      <c r="A3372" s="1">
        <v>46081</v>
      </c>
      <c r="B3372">
        <v>71</v>
      </c>
      <c r="C3372" s="15" t="s">
        <v>2713</v>
      </c>
      <c r="D3372" s="15" t="s">
        <v>2714</v>
      </c>
      <c r="E3372" s="15" t="s">
        <v>476</v>
      </c>
      <c r="F3372">
        <v>28</v>
      </c>
      <c r="G3372">
        <v>10</v>
      </c>
      <c r="H3372">
        <v>45</v>
      </c>
      <c r="I3372" s="15" t="s">
        <v>3172</v>
      </c>
    </row>
    <row r="3373" spans="1:9" x14ac:dyDescent="0.25">
      <c r="A3373" s="1">
        <v>46081</v>
      </c>
      <c r="B3373">
        <v>72</v>
      </c>
      <c r="C3373" s="15" t="s">
        <v>1874</v>
      </c>
      <c r="D3373" s="15" t="s">
        <v>1875</v>
      </c>
      <c r="E3373" s="15" t="s">
        <v>497</v>
      </c>
      <c r="F3373">
        <v>12</v>
      </c>
      <c r="G3373">
        <v>10</v>
      </c>
      <c r="H3373">
        <v>45</v>
      </c>
      <c r="I3373" s="15" t="s">
        <v>3173</v>
      </c>
    </row>
    <row r="3374" spans="1:9" x14ac:dyDescent="0.25">
      <c r="A3374" s="1">
        <v>46081</v>
      </c>
      <c r="B3374">
        <v>73</v>
      </c>
      <c r="C3374" s="15" t="s">
        <v>2335</v>
      </c>
      <c r="D3374" s="15" t="s">
        <v>2119</v>
      </c>
      <c r="E3374" s="15" t="s">
        <v>469</v>
      </c>
      <c r="F3374">
        <v>25</v>
      </c>
      <c r="G3374">
        <v>6</v>
      </c>
      <c r="H3374">
        <v>45</v>
      </c>
      <c r="I3374" s="15" t="s">
        <v>3174</v>
      </c>
    </row>
    <row r="3375" spans="1:9" x14ac:dyDescent="0.25">
      <c r="A3375" s="1">
        <v>46081</v>
      </c>
      <c r="B3375">
        <v>74</v>
      </c>
      <c r="C3375" s="15" t="s">
        <v>2717</v>
      </c>
      <c r="D3375" s="15" t="s">
        <v>2718</v>
      </c>
      <c r="E3375" s="15" t="s">
        <v>22</v>
      </c>
      <c r="F3375">
        <v>40</v>
      </c>
      <c r="G3375">
        <v>10</v>
      </c>
      <c r="H3375">
        <v>45</v>
      </c>
      <c r="I3375" s="15" t="s">
        <v>3175</v>
      </c>
    </row>
    <row r="3376" spans="1:9" x14ac:dyDescent="0.25">
      <c r="A3376" s="1">
        <v>46081</v>
      </c>
      <c r="B3376">
        <v>75</v>
      </c>
      <c r="C3376" s="15" t="s">
        <v>3176</v>
      </c>
      <c r="D3376" s="15" t="s">
        <v>2946</v>
      </c>
      <c r="E3376" s="15" t="s">
        <v>142</v>
      </c>
      <c r="F3376">
        <v>29</v>
      </c>
      <c r="G3376">
        <v>2</v>
      </c>
      <c r="H3376">
        <v>45</v>
      </c>
      <c r="I3376" s="15" t="s">
        <v>3177</v>
      </c>
    </row>
    <row r="3377" spans="1:9" x14ac:dyDescent="0.25">
      <c r="A3377" s="1">
        <v>46081</v>
      </c>
      <c r="B3377">
        <v>76</v>
      </c>
      <c r="C3377" s="15" t="s">
        <v>2111</v>
      </c>
      <c r="D3377" s="15" t="s">
        <v>2112</v>
      </c>
      <c r="E3377" s="15" t="s">
        <v>22</v>
      </c>
      <c r="F3377">
        <v>52</v>
      </c>
      <c r="G3377">
        <v>7</v>
      </c>
      <c r="H3377">
        <v>44</v>
      </c>
      <c r="I3377" s="15" t="s">
        <v>3178</v>
      </c>
    </row>
    <row r="3378" spans="1:9" x14ac:dyDescent="0.25">
      <c r="A3378" s="1">
        <v>46081</v>
      </c>
      <c r="B3378">
        <v>77</v>
      </c>
      <c r="C3378" s="15" t="s">
        <v>2963</v>
      </c>
      <c r="D3378" s="15" t="s">
        <v>2964</v>
      </c>
      <c r="E3378" s="15" t="s">
        <v>314</v>
      </c>
      <c r="F3378">
        <v>30</v>
      </c>
      <c r="G3378">
        <v>3</v>
      </c>
      <c r="H3378">
        <v>44</v>
      </c>
      <c r="I3378" s="15" t="s">
        <v>3179</v>
      </c>
    </row>
    <row r="3379" spans="1:9" x14ac:dyDescent="0.25">
      <c r="A3379" s="1">
        <v>46081</v>
      </c>
      <c r="B3379">
        <v>78</v>
      </c>
      <c r="C3379" s="15" t="s">
        <v>406</v>
      </c>
      <c r="D3379" s="15" t="s">
        <v>407</v>
      </c>
      <c r="E3379" s="15" t="s">
        <v>22</v>
      </c>
      <c r="F3379">
        <v>74</v>
      </c>
      <c r="G3379">
        <v>3</v>
      </c>
      <c r="H3379">
        <v>44</v>
      </c>
      <c r="I3379" s="15" t="s">
        <v>3180</v>
      </c>
    </row>
    <row r="3380" spans="1:9" x14ac:dyDescent="0.25">
      <c r="A3380" s="1">
        <v>46081</v>
      </c>
      <c r="B3380">
        <v>79</v>
      </c>
      <c r="C3380" s="15" t="s">
        <v>3181</v>
      </c>
      <c r="D3380" s="15" t="s">
        <v>3182</v>
      </c>
      <c r="E3380" s="15" t="s">
        <v>22</v>
      </c>
      <c r="F3380">
        <v>32</v>
      </c>
      <c r="G3380">
        <v>20</v>
      </c>
      <c r="H3380">
        <v>44</v>
      </c>
      <c r="I3380" s="15" t="s">
        <v>3183</v>
      </c>
    </row>
    <row r="3381" spans="1:9" x14ac:dyDescent="0.25">
      <c r="A3381" s="1">
        <v>46081</v>
      </c>
      <c r="B3381">
        <v>80</v>
      </c>
      <c r="C3381" s="15" t="s">
        <v>2833</v>
      </c>
      <c r="D3381" s="15" t="s">
        <v>175</v>
      </c>
      <c r="E3381" s="15" t="s">
        <v>324</v>
      </c>
      <c r="F3381">
        <v>44</v>
      </c>
      <c r="G3381">
        <v>3</v>
      </c>
      <c r="H3381">
        <v>43</v>
      </c>
      <c r="I3381" s="15" t="s">
        <v>3184</v>
      </c>
    </row>
    <row r="3382" spans="1:9" x14ac:dyDescent="0.25">
      <c r="A3382" s="1">
        <v>46081</v>
      </c>
      <c r="B3382">
        <v>81</v>
      </c>
      <c r="C3382" s="15" t="s">
        <v>2728</v>
      </c>
      <c r="D3382" s="15" t="s">
        <v>175</v>
      </c>
      <c r="E3382" s="15" t="s">
        <v>442</v>
      </c>
      <c r="F3382">
        <v>41</v>
      </c>
      <c r="G3382">
        <v>3</v>
      </c>
      <c r="H3382">
        <v>43</v>
      </c>
      <c r="I3382" s="15" t="s">
        <v>3185</v>
      </c>
    </row>
    <row r="3383" spans="1:9" x14ac:dyDescent="0.25">
      <c r="A3383" s="1">
        <v>46081</v>
      </c>
      <c r="B3383">
        <v>82</v>
      </c>
      <c r="C3383" s="15" t="s">
        <v>3186</v>
      </c>
      <c r="D3383" s="15" t="s">
        <v>3187</v>
      </c>
      <c r="E3383" s="15" t="s">
        <v>184</v>
      </c>
      <c r="F3383">
        <v>23</v>
      </c>
      <c r="G3383">
        <v>9</v>
      </c>
      <c r="H3383">
        <v>42</v>
      </c>
      <c r="I3383" s="15" t="s">
        <v>3188</v>
      </c>
    </row>
    <row r="3384" spans="1:9" x14ac:dyDescent="0.25">
      <c r="A3384" s="1">
        <v>46081</v>
      </c>
      <c r="B3384">
        <v>83</v>
      </c>
      <c r="C3384" s="15" t="s">
        <v>2961</v>
      </c>
      <c r="D3384" s="15" t="s">
        <v>175</v>
      </c>
      <c r="E3384" s="15" t="s">
        <v>345</v>
      </c>
      <c r="F3384">
        <v>48</v>
      </c>
      <c r="G3384">
        <v>3</v>
      </c>
      <c r="H3384">
        <v>42</v>
      </c>
      <c r="I3384" s="15" t="s">
        <v>3189</v>
      </c>
    </row>
    <row r="3385" spans="1:9" x14ac:dyDescent="0.25">
      <c r="A3385" s="1">
        <v>46081</v>
      </c>
      <c r="B3385">
        <v>84</v>
      </c>
      <c r="C3385" s="15" t="s">
        <v>3190</v>
      </c>
      <c r="D3385" s="15" t="s">
        <v>2355</v>
      </c>
      <c r="E3385" s="15" t="s">
        <v>22</v>
      </c>
      <c r="F3385">
        <v>84</v>
      </c>
      <c r="G3385">
        <v>1</v>
      </c>
      <c r="H3385">
        <v>42</v>
      </c>
      <c r="I3385" s="15" t="s">
        <v>3191</v>
      </c>
    </row>
    <row r="3386" spans="1:9" x14ac:dyDescent="0.25">
      <c r="A3386" s="1">
        <v>46081</v>
      </c>
      <c r="B3386">
        <v>85</v>
      </c>
      <c r="C3386" s="15" t="s">
        <v>2706</v>
      </c>
      <c r="D3386" s="15" t="s">
        <v>233</v>
      </c>
      <c r="E3386" s="15" t="s">
        <v>22</v>
      </c>
      <c r="F3386">
        <v>55</v>
      </c>
      <c r="G3386">
        <v>6</v>
      </c>
      <c r="H3386">
        <v>41</v>
      </c>
      <c r="I3386" s="15" t="s">
        <v>3192</v>
      </c>
    </row>
    <row r="3387" spans="1:9" x14ac:dyDescent="0.25">
      <c r="A3387" s="1">
        <v>46081</v>
      </c>
      <c r="B3387">
        <v>86</v>
      </c>
      <c r="C3387" s="15" t="s">
        <v>3193</v>
      </c>
      <c r="D3387" s="15" t="s">
        <v>3194</v>
      </c>
      <c r="E3387" s="15" t="s">
        <v>275</v>
      </c>
      <c r="F3387">
        <v>48</v>
      </c>
      <c r="G3387">
        <v>6</v>
      </c>
      <c r="H3387">
        <v>41</v>
      </c>
      <c r="I3387" s="15" t="s">
        <v>3195</v>
      </c>
    </row>
    <row r="3388" spans="1:9" x14ac:dyDescent="0.25">
      <c r="A3388" s="1">
        <v>46081</v>
      </c>
      <c r="B3388">
        <v>87</v>
      </c>
      <c r="C3388" s="15" t="s">
        <v>3196</v>
      </c>
      <c r="D3388" s="15" t="s">
        <v>450</v>
      </c>
      <c r="E3388" s="15" t="s">
        <v>22</v>
      </c>
      <c r="F3388">
        <v>87</v>
      </c>
      <c r="G3388">
        <v>1</v>
      </c>
      <c r="H3388">
        <v>41</v>
      </c>
      <c r="I3388" s="15" t="s">
        <v>3197</v>
      </c>
    </row>
    <row r="3389" spans="1:9" x14ac:dyDescent="0.25">
      <c r="A3389" s="1">
        <v>46081</v>
      </c>
      <c r="B3389">
        <v>88</v>
      </c>
      <c r="C3389" s="15" t="s">
        <v>3198</v>
      </c>
      <c r="D3389" s="15" t="s">
        <v>2355</v>
      </c>
      <c r="E3389" s="15" t="s">
        <v>22</v>
      </c>
      <c r="F3389">
        <v>88</v>
      </c>
      <c r="G3389">
        <v>1</v>
      </c>
      <c r="H3389">
        <v>40</v>
      </c>
      <c r="I3389" s="15" t="s">
        <v>3199</v>
      </c>
    </row>
    <row r="3390" spans="1:9" x14ac:dyDescent="0.25">
      <c r="A3390" s="1">
        <v>46081</v>
      </c>
      <c r="B3390">
        <v>89</v>
      </c>
      <c r="C3390" s="15" t="s">
        <v>2118</v>
      </c>
      <c r="D3390" s="15" t="s">
        <v>2119</v>
      </c>
      <c r="E3390" s="15" t="s">
        <v>22</v>
      </c>
      <c r="F3390">
        <v>13</v>
      </c>
      <c r="G3390">
        <v>5</v>
      </c>
      <c r="H3390">
        <v>40</v>
      </c>
      <c r="I3390" s="15" t="s">
        <v>3200</v>
      </c>
    </row>
    <row r="3391" spans="1:9" x14ac:dyDescent="0.25">
      <c r="A3391" s="1">
        <v>46081</v>
      </c>
      <c r="B3391">
        <v>90</v>
      </c>
      <c r="C3391" s="15" t="s">
        <v>2327</v>
      </c>
      <c r="D3391" s="15" t="s">
        <v>2328</v>
      </c>
      <c r="E3391" s="15" t="s">
        <v>22</v>
      </c>
      <c r="F3391">
        <v>81</v>
      </c>
      <c r="G3391">
        <v>5</v>
      </c>
      <c r="H3391">
        <v>40</v>
      </c>
      <c r="I3391" s="15" t="s">
        <v>3201</v>
      </c>
    </row>
    <row r="3392" spans="1:9" x14ac:dyDescent="0.25">
      <c r="A3392" s="1">
        <v>46081</v>
      </c>
      <c r="B3392">
        <v>91</v>
      </c>
      <c r="C3392" s="15" t="s">
        <v>2826</v>
      </c>
      <c r="D3392" s="15" t="s">
        <v>1653</v>
      </c>
      <c r="E3392" s="15" t="s">
        <v>22</v>
      </c>
      <c r="F3392">
        <v>8</v>
      </c>
      <c r="G3392">
        <v>29</v>
      </c>
      <c r="H3392">
        <v>40</v>
      </c>
      <c r="I3392" s="15" t="s">
        <v>3202</v>
      </c>
    </row>
    <row r="3393" spans="1:9" x14ac:dyDescent="0.25">
      <c r="A3393" s="1">
        <v>46081</v>
      </c>
      <c r="B3393">
        <v>92</v>
      </c>
      <c r="C3393" s="15" t="s">
        <v>3203</v>
      </c>
      <c r="D3393" s="15" t="s">
        <v>3204</v>
      </c>
      <c r="E3393" s="15" t="s">
        <v>479</v>
      </c>
      <c r="F3393">
        <v>33</v>
      </c>
      <c r="G3393">
        <v>2</v>
      </c>
      <c r="H3393">
        <v>39</v>
      </c>
      <c r="I3393" s="15" t="s">
        <v>3205</v>
      </c>
    </row>
    <row r="3394" spans="1:9" x14ac:dyDescent="0.25">
      <c r="A3394" s="1">
        <v>46081</v>
      </c>
      <c r="B3394">
        <v>93</v>
      </c>
      <c r="C3394" s="15" t="s">
        <v>212</v>
      </c>
      <c r="D3394" s="15" t="s">
        <v>213</v>
      </c>
      <c r="E3394" s="15" t="s">
        <v>22</v>
      </c>
      <c r="F3394">
        <v>89</v>
      </c>
      <c r="G3394">
        <v>3</v>
      </c>
      <c r="H3394">
        <v>39</v>
      </c>
      <c r="I3394" s="15" t="s">
        <v>3206</v>
      </c>
    </row>
    <row r="3395" spans="1:9" x14ac:dyDescent="0.25">
      <c r="A3395" s="1">
        <v>46081</v>
      </c>
      <c r="B3395">
        <v>94</v>
      </c>
      <c r="C3395" s="15" t="s">
        <v>3207</v>
      </c>
      <c r="D3395" s="15" t="s">
        <v>2946</v>
      </c>
      <c r="E3395" s="15" t="s">
        <v>278</v>
      </c>
      <c r="F3395">
        <v>52</v>
      </c>
      <c r="G3395">
        <v>2</v>
      </c>
      <c r="H3395">
        <v>39</v>
      </c>
      <c r="I3395" s="15" t="s">
        <v>3208</v>
      </c>
    </row>
    <row r="3396" spans="1:9" x14ac:dyDescent="0.25">
      <c r="A3396" s="1">
        <v>46081</v>
      </c>
      <c r="B3396">
        <v>95</v>
      </c>
      <c r="C3396" s="15" t="s">
        <v>2222</v>
      </c>
      <c r="D3396" s="15" t="s">
        <v>2223</v>
      </c>
      <c r="E3396" s="15" t="s">
        <v>22</v>
      </c>
      <c r="F3396">
        <v>71</v>
      </c>
      <c r="G3396">
        <v>3</v>
      </c>
      <c r="H3396">
        <v>39</v>
      </c>
      <c r="I3396" s="15" t="s">
        <v>3209</v>
      </c>
    </row>
    <row r="3397" spans="1:9" x14ac:dyDescent="0.25">
      <c r="A3397" s="1">
        <v>46081</v>
      </c>
      <c r="B3397">
        <v>96</v>
      </c>
      <c r="C3397" s="15" t="s">
        <v>3210</v>
      </c>
      <c r="D3397" s="15" t="s">
        <v>41</v>
      </c>
      <c r="E3397" s="15" t="s">
        <v>22</v>
      </c>
      <c r="F3397">
        <v>71</v>
      </c>
      <c r="G3397">
        <v>11</v>
      </c>
      <c r="H3397">
        <v>38</v>
      </c>
      <c r="I3397" s="15" t="s">
        <v>3211</v>
      </c>
    </row>
    <row r="3398" spans="1:9" x14ac:dyDescent="0.25">
      <c r="A3398" s="1">
        <v>46081</v>
      </c>
      <c r="B3398">
        <v>97</v>
      </c>
      <c r="C3398" s="15" t="s">
        <v>2839</v>
      </c>
      <c r="D3398" s="15" t="s">
        <v>2840</v>
      </c>
      <c r="E3398" s="15" t="s">
        <v>22</v>
      </c>
      <c r="F3398">
        <v>73</v>
      </c>
      <c r="G3398">
        <v>8</v>
      </c>
      <c r="H3398">
        <v>38</v>
      </c>
      <c r="I3398" s="15" t="s">
        <v>3212</v>
      </c>
    </row>
    <row r="3399" spans="1:9" x14ac:dyDescent="0.25">
      <c r="A3399" s="1">
        <v>46081</v>
      </c>
      <c r="B3399">
        <v>98</v>
      </c>
      <c r="C3399" s="15" t="s">
        <v>3213</v>
      </c>
      <c r="D3399" s="15" t="s">
        <v>2946</v>
      </c>
      <c r="E3399" s="15" t="s">
        <v>210</v>
      </c>
      <c r="F3399">
        <v>43</v>
      </c>
      <c r="G3399">
        <v>2</v>
      </c>
      <c r="H3399">
        <v>38</v>
      </c>
      <c r="I3399" s="15" t="s">
        <v>3214</v>
      </c>
    </row>
    <row r="3400" spans="1:9" x14ac:dyDescent="0.25">
      <c r="A3400" s="1">
        <v>46081</v>
      </c>
      <c r="B3400">
        <v>99</v>
      </c>
      <c r="C3400" s="15" t="s">
        <v>2966</v>
      </c>
      <c r="D3400" s="15" t="s">
        <v>2967</v>
      </c>
      <c r="E3400" s="15" t="s">
        <v>22</v>
      </c>
      <c r="F3400">
        <v>38</v>
      </c>
      <c r="G3400">
        <v>16</v>
      </c>
      <c r="H3400">
        <v>38</v>
      </c>
      <c r="I3400" s="15" t="s">
        <v>3215</v>
      </c>
    </row>
    <row r="3401" spans="1:9" x14ac:dyDescent="0.25">
      <c r="A3401" s="1">
        <v>46081</v>
      </c>
      <c r="B3401">
        <v>100</v>
      </c>
      <c r="C3401" s="15" t="s">
        <v>3216</v>
      </c>
      <c r="D3401" s="15" t="s">
        <v>3217</v>
      </c>
      <c r="E3401" s="15" t="s">
        <v>22</v>
      </c>
      <c r="F3401">
        <v>100</v>
      </c>
      <c r="G3401">
        <v>1</v>
      </c>
      <c r="H3401">
        <v>38</v>
      </c>
      <c r="I3401" s="15" t="s">
        <v>3218</v>
      </c>
    </row>
    <row r="3402" spans="1:9" x14ac:dyDescent="0.25">
      <c r="A3402" s="1">
        <v>46074</v>
      </c>
      <c r="B3402">
        <v>1</v>
      </c>
      <c r="C3402" s="15" t="s">
        <v>2268</v>
      </c>
      <c r="D3402" s="15" t="s">
        <v>2269</v>
      </c>
      <c r="E3402" s="15" t="s">
        <v>48</v>
      </c>
      <c r="F3402">
        <v>1</v>
      </c>
      <c r="G3402">
        <v>22</v>
      </c>
      <c r="H3402">
        <v>410</v>
      </c>
      <c r="I3402" s="15" t="s">
        <v>3219</v>
      </c>
    </row>
    <row r="3403" spans="1:9" x14ac:dyDescent="0.25">
      <c r="A3403" s="1">
        <v>46074</v>
      </c>
      <c r="B3403">
        <v>2</v>
      </c>
      <c r="C3403" s="15" t="s">
        <v>2764</v>
      </c>
      <c r="D3403" s="15" t="s">
        <v>2269</v>
      </c>
      <c r="E3403" s="15" t="s">
        <v>74</v>
      </c>
      <c r="F3403">
        <v>2</v>
      </c>
      <c r="G3403">
        <v>22</v>
      </c>
      <c r="H3403">
        <v>279</v>
      </c>
      <c r="I3403" s="15" t="s">
        <v>3220</v>
      </c>
    </row>
    <row r="3404" spans="1:9" x14ac:dyDescent="0.25">
      <c r="A3404" s="1">
        <v>46074</v>
      </c>
      <c r="B3404">
        <v>3</v>
      </c>
      <c r="C3404" s="15" t="s">
        <v>47</v>
      </c>
      <c r="D3404" s="15" t="s">
        <v>41</v>
      </c>
      <c r="E3404" s="15" t="s">
        <v>19</v>
      </c>
      <c r="F3404">
        <v>2</v>
      </c>
      <c r="G3404">
        <v>25</v>
      </c>
      <c r="H3404">
        <v>253</v>
      </c>
      <c r="I3404" s="15" t="s">
        <v>3221</v>
      </c>
    </row>
    <row r="3405" spans="1:9" x14ac:dyDescent="0.25">
      <c r="A3405" s="1">
        <v>46074</v>
      </c>
      <c r="B3405">
        <v>4</v>
      </c>
      <c r="C3405" s="15" t="s">
        <v>9</v>
      </c>
      <c r="D3405" s="15" t="s">
        <v>10</v>
      </c>
      <c r="E3405" s="15" t="s">
        <v>11</v>
      </c>
      <c r="F3405">
        <v>1</v>
      </c>
      <c r="G3405">
        <v>17</v>
      </c>
      <c r="H3405">
        <v>246</v>
      </c>
      <c r="I3405" s="15" t="s">
        <v>3222</v>
      </c>
    </row>
    <row r="3406" spans="1:9" x14ac:dyDescent="0.25">
      <c r="A3406" s="1">
        <v>46074</v>
      </c>
      <c r="B3406">
        <v>5</v>
      </c>
      <c r="C3406" s="15" t="s">
        <v>2776</v>
      </c>
      <c r="D3406" s="15" t="s">
        <v>2269</v>
      </c>
      <c r="E3406" s="15" t="s">
        <v>138</v>
      </c>
      <c r="F3406">
        <v>5</v>
      </c>
      <c r="G3406">
        <v>22</v>
      </c>
      <c r="H3406">
        <v>239</v>
      </c>
      <c r="I3406" s="15" t="s">
        <v>3223</v>
      </c>
    </row>
    <row r="3407" spans="1:9" x14ac:dyDescent="0.25">
      <c r="A3407" s="1">
        <v>46074</v>
      </c>
      <c r="B3407">
        <v>6</v>
      </c>
      <c r="C3407" s="15" t="s">
        <v>1644</v>
      </c>
      <c r="D3407" s="15" t="s">
        <v>399</v>
      </c>
      <c r="E3407" s="15" t="s">
        <v>26</v>
      </c>
      <c r="F3407">
        <v>1</v>
      </c>
      <c r="G3407">
        <v>52</v>
      </c>
      <c r="H3407">
        <v>229</v>
      </c>
      <c r="I3407" s="15" t="s">
        <v>3224</v>
      </c>
    </row>
    <row r="3408" spans="1:9" x14ac:dyDescent="0.25">
      <c r="A3408" s="1">
        <v>46074</v>
      </c>
      <c r="B3408">
        <v>7</v>
      </c>
      <c r="C3408" s="15" t="s">
        <v>2988</v>
      </c>
      <c r="D3408" s="15" t="s">
        <v>2269</v>
      </c>
      <c r="E3408" s="15" t="s">
        <v>22</v>
      </c>
      <c r="F3408">
        <v>5</v>
      </c>
      <c r="G3408">
        <v>31</v>
      </c>
      <c r="H3408">
        <v>223</v>
      </c>
      <c r="I3408" s="15" t="s">
        <v>3225</v>
      </c>
    </row>
    <row r="3409" spans="1:9" x14ac:dyDescent="0.25">
      <c r="A3409" s="1">
        <v>46074</v>
      </c>
      <c r="B3409">
        <v>8</v>
      </c>
      <c r="C3409" s="15" t="s">
        <v>1661</v>
      </c>
      <c r="D3409" s="15" t="s">
        <v>25</v>
      </c>
      <c r="E3409" s="15" t="s">
        <v>52</v>
      </c>
      <c r="F3409">
        <v>2</v>
      </c>
      <c r="G3409">
        <v>19</v>
      </c>
      <c r="H3409">
        <v>214</v>
      </c>
      <c r="I3409" s="15" t="s">
        <v>3226</v>
      </c>
    </row>
    <row r="3410" spans="1:9" x14ac:dyDescent="0.25">
      <c r="A3410" s="1">
        <v>46074</v>
      </c>
      <c r="B3410">
        <v>9</v>
      </c>
      <c r="C3410" s="15" t="s">
        <v>1652</v>
      </c>
      <c r="D3410" s="15" t="s">
        <v>1653</v>
      </c>
      <c r="E3410" s="15" t="s">
        <v>30</v>
      </c>
      <c r="F3410">
        <v>1</v>
      </c>
      <c r="G3410">
        <v>34</v>
      </c>
      <c r="H3410">
        <v>199</v>
      </c>
      <c r="I3410" s="15" t="s">
        <v>3227</v>
      </c>
    </row>
    <row r="3411" spans="1:9" x14ac:dyDescent="0.25">
      <c r="A3411" s="1">
        <v>46074</v>
      </c>
      <c r="B3411">
        <v>10</v>
      </c>
      <c r="C3411" s="15" t="s">
        <v>54</v>
      </c>
      <c r="D3411" s="15" t="s">
        <v>51</v>
      </c>
      <c r="E3411" s="15" t="s">
        <v>34</v>
      </c>
      <c r="F3411">
        <v>1</v>
      </c>
      <c r="G3411">
        <v>5</v>
      </c>
      <c r="H3411">
        <v>196</v>
      </c>
      <c r="I3411" s="15" t="s">
        <v>3228</v>
      </c>
    </row>
    <row r="3412" spans="1:9" x14ac:dyDescent="0.25">
      <c r="A3412" s="1">
        <v>46074</v>
      </c>
      <c r="B3412">
        <v>11</v>
      </c>
      <c r="C3412" s="15" t="s">
        <v>3108</v>
      </c>
      <c r="D3412" s="15" t="s">
        <v>2269</v>
      </c>
      <c r="E3412" s="15" t="s">
        <v>418</v>
      </c>
      <c r="F3412">
        <v>11</v>
      </c>
      <c r="G3412">
        <v>32</v>
      </c>
      <c r="H3412">
        <v>194</v>
      </c>
      <c r="I3412" s="15" t="s">
        <v>3229</v>
      </c>
    </row>
    <row r="3413" spans="1:9" x14ac:dyDescent="0.25">
      <c r="A3413" s="1">
        <v>46074</v>
      </c>
      <c r="B3413">
        <v>12</v>
      </c>
      <c r="C3413" s="15" t="s">
        <v>1655</v>
      </c>
      <c r="D3413" s="15" t="s">
        <v>25</v>
      </c>
      <c r="E3413" s="15" t="s">
        <v>42</v>
      </c>
      <c r="F3413">
        <v>1</v>
      </c>
      <c r="G3413">
        <v>19</v>
      </c>
      <c r="H3413">
        <v>193</v>
      </c>
      <c r="I3413" s="15" t="s">
        <v>3230</v>
      </c>
    </row>
    <row r="3414" spans="1:9" x14ac:dyDescent="0.25">
      <c r="A3414" s="1">
        <v>46074</v>
      </c>
      <c r="B3414">
        <v>13</v>
      </c>
      <c r="C3414" s="15" t="s">
        <v>2503</v>
      </c>
      <c r="D3414" s="15" t="s">
        <v>137</v>
      </c>
      <c r="E3414" s="15" t="s">
        <v>15</v>
      </c>
      <c r="F3414">
        <v>7</v>
      </c>
      <c r="G3414">
        <v>46</v>
      </c>
      <c r="H3414">
        <v>165</v>
      </c>
      <c r="I3414" s="15" t="s">
        <v>3231</v>
      </c>
    </row>
    <row r="3415" spans="1:9" x14ac:dyDescent="0.25">
      <c r="A3415" s="1">
        <v>46074</v>
      </c>
      <c r="B3415">
        <v>14</v>
      </c>
      <c r="C3415" s="15" t="s">
        <v>3025</v>
      </c>
      <c r="D3415" s="15" t="s">
        <v>2269</v>
      </c>
      <c r="E3415" s="15" t="s">
        <v>415</v>
      </c>
      <c r="F3415">
        <v>14</v>
      </c>
      <c r="G3415">
        <v>18</v>
      </c>
      <c r="H3415">
        <v>153</v>
      </c>
      <c r="I3415" s="15" t="s">
        <v>3232</v>
      </c>
    </row>
    <row r="3416" spans="1:9" x14ac:dyDescent="0.25">
      <c r="A3416" s="1">
        <v>46074</v>
      </c>
      <c r="B3416">
        <v>15</v>
      </c>
      <c r="C3416" s="15" t="s">
        <v>1198</v>
      </c>
      <c r="D3416" s="15" t="s">
        <v>1199</v>
      </c>
      <c r="E3416" s="15" t="s">
        <v>45</v>
      </c>
      <c r="F3416">
        <v>6</v>
      </c>
      <c r="G3416">
        <v>35</v>
      </c>
      <c r="H3416">
        <v>145</v>
      </c>
      <c r="I3416" s="15" t="s">
        <v>3233</v>
      </c>
    </row>
    <row r="3417" spans="1:9" x14ac:dyDescent="0.25">
      <c r="A3417" s="1">
        <v>46074</v>
      </c>
      <c r="B3417">
        <v>16</v>
      </c>
      <c r="C3417" s="15" t="s">
        <v>2945</v>
      </c>
      <c r="D3417" s="15" t="s">
        <v>2946</v>
      </c>
      <c r="E3417" s="15" t="s">
        <v>22</v>
      </c>
      <c r="F3417">
        <v>16</v>
      </c>
      <c r="G3417">
        <v>1</v>
      </c>
      <c r="H3417">
        <v>138</v>
      </c>
      <c r="I3417" s="15" t="s">
        <v>3234</v>
      </c>
    </row>
    <row r="3418" spans="1:9" x14ac:dyDescent="0.25">
      <c r="A3418" s="1">
        <v>46074</v>
      </c>
      <c r="B3418">
        <v>17</v>
      </c>
      <c r="C3418" s="15" t="s">
        <v>40</v>
      </c>
      <c r="D3418" s="15" t="s">
        <v>41</v>
      </c>
      <c r="E3418" s="15" t="s">
        <v>59</v>
      </c>
      <c r="F3418">
        <v>13</v>
      </c>
      <c r="G3418">
        <v>20</v>
      </c>
      <c r="H3418">
        <v>136</v>
      </c>
      <c r="I3418" s="15" t="s">
        <v>3235</v>
      </c>
    </row>
    <row r="3419" spans="1:9" x14ac:dyDescent="0.25">
      <c r="A3419" s="1">
        <v>46074</v>
      </c>
      <c r="B3419">
        <v>18</v>
      </c>
      <c r="C3419" s="15" t="s">
        <v>912</v>
      </c>
      <c r="D3419" s="15" t="s">
        <v>156</v>
      </c>
      <c r="E3419" s="15" t="s">
        <v>38</v>
      </c>
      <c r="F3419">
        <v>6</v>
      </c>
      <c r="G3419">
        <v>2</v>
      </c>
      <c r="H3419">
        <v>133</v>
      </c>
      <c r="I3419" s="15" t="s">
        <v>3236</v>
      </c>
    </row>
    <row r="3420" spans="1:9" x14ac:dyDescent="0.25">
      <c r="A3420" s="1">
        <v>46074</v>
      </c>
      <c r="B3420">
        <v>19</v>
      </c>
      <c r="C3420" s="15" t="s">
        <v>1798</v>
      </c>
      <c r="D3420" s="15" t="s">
        <v>263</v>
      </c>
      <c r="E3420" s="15" t="s">
        <v>96</v>
      </c>
      <c r="F3420">
        <v>17</v>
      </c>
      <c r="G3420">
        <v>31</v>
      </c>
      <c r="H3420">
        <v>125</v>
      </c>
      <c r="I3420" s="15" t="s">
        <v>3237</v>
      </c>
    </row>
    <row r="3421" spans="1:9" x14ac:dyDescent="0.25">
      <c r="A3421" s="1">
        <v>46074</v>
      </c>
      <c r="B3421">
        <v>20</v>
      </c>
      <c r="C3421" s="15" t="s">
        <v>2019</v>
      </c>
      <c r="D3421" s="15" t="s">
        <v>2020</v>
      </c>
      <c r="E3421" s="15" t="s">
        <v>81</v>
      </c>
      <c r="F3421">
        <v>13</v>
      </c>
      <c r="G3421">
        <v>20</v>
      </c>
      <c r="H3421">
        <v>124</v>
      </c>
      <c r="I3421" s="15" t="s">
        <v>3238</v>
      </c>
    </row>
    <row r="3422" spans="1:9" x14ac:dyDescent="0.25">
      <c r="A3422" s="1">
        <v>46074</v>
      </c>
      <c r="B3422">
        <v>21</v>
      </c>
      <c r="C3422" s="15" t="s">
        <v>174</v>
      </c>
      <c r="D3422" s="15" t="s">
        <v>175</v>
      </c>
      <c r="E3422" s="15" t="s">
        <v>77</v>
      </c>
      <c r="F3422">
        <v>17</v>
      </c>
      <c r="G3422">
        <v>2</v>
      </c>
      <c r="H3422">
        <v>119</v>
      </c>
      <c r="I3422" s="15" t="s">
        <v>3239</v>
      </c>
    </row>
    <row r="3423" spans="1:9" x14ac:dyDescent="0.25">
      <c r="A3423" s="1">
        <v>46074</v>
      </c>
      <c r="B3423">
        <v>22</v>
      </c>
      <c r="C3423" s="15" t="s">
        <v>1146</v>
      </c>
      <c r="D3423" s="15" t="s">
        <v>175</v>
      </c>
      <c r="E3423" s="15" t="s">
        <v>63</v>
      </c>
      <c r="F3423">
        <v>14</v>
      </c>
      <c r="G3423">
        <v>2</v>
      </c>
      <c r="H3423">
        <v>116</v>
      </c>
      <c r="I3423" s="15" t="s">
        <v>3240</v>
      </c>
    </row>
    <row r="3424" spans="1:9" x14ac:dyDescent="0.25">
      <c r="A3424" s="1">
        <v>46074</v>
      </c>
      <c r="B3424">
        <v>23</v>
      </c>
      <c r="C3424" s="15" t="s">
        <v>2867</v>
      </c>
      <c r="D3424" s="15" t="s">
        <v>2868</v>
      </c>
      <c r="E3424" s="15" t="s">
        <v>70</v>
      </c>
      <c r="F3424">
        <v>6</v>
      </c>
      <c r="G3424">
        <v>28</v>
      </c>
      <c r="H3424">
        <v>116</v>
      </c>
      <c r="I3424" s="15" t="s">
        <v>3241</v>
      </c>
    </row>
    <row r="3425" spans="1:9" x14ac:dyDescent="0.25">
      <c r="A3425" s="1">
        <v>46074</v>
      </c>
      <c r="B3425">
        <v>24</v>
      </c>
      <c r="C3425" s="15" t="s">
        <v>2238</v>
      </c>
      <c r="D3425" s="15" t="s">
        <v>394</v>
      </c>
      <c r="E3425" s="15" t="s">
        <v>55</v>
      </c>
      <c r="F3425">
        <v>1</v>
      </c>
      <c r="G3425">
        <v>3</v>
      </c>
      <c r="H3425">
        <v>115</v>
      </c>
      <c r="I3425" s="15" t="s">
        <v>3242</v>
      </c>
    </row>
    <row r="3426" spans="1:9" x14ac:dyDescent="0.25">
      <c r="A3426" s="1">
        <v>46074</v>
      </c>
      <c r="B3426">
        <v>25</v>
      </c>
      <c r="C3426" s="15" t="s">
        <v>2872</v>
      </c>
      <c r="D3426" s="15" t="s">
        <v>18</v>
      </c>
      <c r="E3426" s="15" t="s">
        <v>125</v>
      </c>
      <c r="F3426">
        <v>15</v>
      </c>
      <c r="G3426">
        <v>38</v>
      </c>
      <c r="H3426">
        <v>110</v>
      </c>
      <c r="I3426" s="15" t="s">
        <v>3243</v>
      </c>
    </row>
    <row r="3427" spans="1:9" x14ac:dyDescent="0.25">
      <c r="A3427" s="1">
        <v>46074</v>
      </c>
      <c r="B3427">
        <v>26</v>
      </c>
      <c r="C3427" s="15" t="s">
        <v>1727</v>
      </c>
      <c r="D3427" s="15" t="s">
        <v>317</v>
      </c>
      <c r="E3427" s="15" t="s">
        <v>114</v>
      </c>
      <c r="F3427">
        <v>12</v>
      </c>
      <c r="G3427">
        <v>7</v>
      </c>
      <c r="H3427">
        <v>108</v>
      </c>
      <c r="I3427" s="15" t="s">
        <v>3244</v>
      </c>
    </row>
    <row r="3428" spans="1:9" x14ac:dyDescent="0.25">
      <c r="A3428" s="1">
        <v>46074</v>
      </c>
      <c r="B3428">
        <v>27</v>
      </c>
      <c r="C3428" s="15" t="s">
        <v>2940</v>
      </c>
      <c r="D3428" s="15" t="s">
        <v>2941</v>
      </c>
      <c r="E3428" s="15" t="s">
        <v>22</v>
      </c>
      <c r="F3428">
        <v>27</v>
      </c>
      <c r="G3428">
        <v>9</v>
      </c>
      <c r="H3428">
        <v>108</v>
      </c>
      <c r="I3428" s="15" t="s">
        <v>3245</v>
      </c>
    </row>
    <row r="3429" spans="1:9" x14ac:dyDescent="0.25">
      <c r="A3429" s="1">
        <v>46074</v>
      </c>
      <c r="B3429">
        <v>28</v>
      </c>
      <c r="C3429" s="15" t="s">
        <v>770</v>
      </c>
      <c r="D3429" s="15" t="s">
        <v>73</v>
      </c>
      <c r="E3429" s="15" t="s">
        <v>130</v>
      </c>
      <c r="F3429">
        <v>17</v>
      </c>
      <c r="G3429">
        <v>5</v>
      </c>
      <c r="H3429">
        <v>106</v>
      </c>
      <c r="I3429" s="15" t="s">
        <v>3246</v>
      </c>
    </row>
    <row r="3430" spans="1:9" x14ac:dyDescent="0.25">
      <c r="A3430" s="1">
        <v>46074</v>
      </c>
      <c r="B3430">
        <v>29</v>
      </c>
      <c r="C3430" s="15" t="s">
        <v>3176</v>
      </c>
      <c r="D3430" s="15" t="s">
        <v>2946</v>
      </c>
      <c r="E3430" s="15" t="s">
        <v>22</v>
      </c>
      <c r="F3430">
        <v>29</v>
      </c>
      <c r="G3430">
        <v>1</v>
      </c>
      <c r="H3430">
        <v>104</v>
      </c>
      <c r="I3430" s="15" t="s">
        <v>3247</v>
      </c>
    </row>
    <row r="3431" spans="1:9" x14ac:dyDescent="0.25">
      <c r="A3431" s="1">
        <v>46074</v>
      </c>
      <c r="B3431">
        <v>30</v>
      </c>
      <c r="C3431" s="15" t="s">
        <v>3163</v>
      </c>
      <c r="D3431" s="15" t="s">
        <v>2946</v>
      </c>
      <c r="E3431" s="15" t="s">
        <v>22</v>
      </c>
      <c r="F3431">
        <v>30</v>
      </c>
      <c r="G3431">
        <v>1</v>
      </c>
      <c r="H3431">
        <v>103</v>
      </c>
      <c r="I3431" s="15" t="s">
        <v>3248</v>
      </c>
    </row>
    <row r="3432" spans="1:9" x14ac:dyDescent="0.25">
      <c r="A3432" s="1">
        <v>46074</v>
      </c>
      <c r="B3432">
        <v>31</v>
      </c>
      <c r="C3432" s="15" t="s">
        <v>136</v>
      </c>
      <c r="D3432" s="15" t="s">
        <v>137</v>
      </c>
      <c r="E3432" s="15" t="s">
        <v>22</v>
      </c>
      <c r="F3432">
        <v>31</v>
      </c>
      <c r="G3432">
        <v>1</v>
      </c>
      <c r="H3432">
        <v>99</v>
      </c>
      <c r="I3432" s="15" t="s">
        <v>3249</v>
      </c>
    </row>
    <row r="3433" spans="1:9" x14ac:dyDescent="0.25">
      <c r="A3433" s="1">
        <v>46074</v>
      </c>
      <c r="B3433">
        <v>32</v>
      </c>
      <c r="C3433" s="15" t="s">
        <v>2969</v>
      </c>
      <c r="D3433" s="15" t="s">
        <v>2946</v>
      </c>
      <c r="E3433" s="15" t="s">
        <v>22</v>
      </c>
      <c r="F3433">
        <v>32</v>
      </c>
      <c r="G3433">
        <v>1</v>
      </c>
      <c r="H3433">
        <v>97</v>
      </c>
      <c r="I3433" s="15" t="s">
        <v>3250</v>
      </c>
    </row>
    <row r="3434" spans="1:9" x14ac:dyDescent="0.25">
      <c r="A3434" s="1">
        <v>46074</v>
      </c>
      <c r="B3434">
        <v>33</v>
      </c>
      <c r="C3434" s="15" t="s">
        <v>3203</v>
      </c>
      <c r="D3434" s="15" t="s">
        <v>3204</v>
      </c>
      <c r="E3434" s="15" t="s">
        <v>22</v>
      </c>
      <c r="F3434">
        <v>33</v>
      </c>
      <c r="G3434">
        <v>1</v>
      </c>
      <c r="H3434">
        <v>95</v>
      </c>
      <c r="I3434" s="15" t="s">
        <v>3251</v>
      </c>
    </row>
    <row r="3435" spans="1:9" x14ac:dyDescent="0.25">
      <c r="A3435" s="1">
        <v>46074</v>
      </c>
      <c r="B3435">
        <v>34</v>
      </c>
      <c r="C3435" s="15" t="s">
        <v>3168</v>
      </c>
      <c r="D3435" s="15" t="s">
        <v>3169</v>
      </c>
      <c r="E3435" s="15" t="s">
        <v>22</v>
      </c>
      <c r="F3435">
        <v>34</v>
      </c>
      <c r="G3435">
        <v>1</v>
      </c>
      <c r="H3435">
        <v>92</v>
      </c>
      <c r="I3435" s="15" t="s">
        <v>3252</v>
      </c>
    </row>
    <row r="3436" spans="1:9" x14ac:dyDescent="0.25">
      <c r="A3436" s="1">
        <v>46074</v>
      </c>
      <c r="B3436">
        <v>35</v>
      </c>
      <c r="C3436" s="15" t="s">
        <v>532</v>
      </c>
      <c r="D3436" s="15" t="s">
        <v>233</v>
      </c>
      <c r="E3436" s="15" t="s">
        <v>121</v>
      </c>
      <c r="F3436">
        <v>19</v>
      </c>
      <c r="G3436">
        <v>8</v>
      </c>
      <c r="H3436">
        <v>88</v>
      </c>
      <c r="I3436" s="15" t="s">
        <v>3253</v>
      </c>
    </row>
    <row r="3437" spans="1:9" x14ac:dyDescent="0.25">
      <c r="A3437" s="1">
        <v>46074</v>
      </c>
      <c r="B3437">
        <v>36</v>
      </c>
      <c r="C3437" s="15" t="s">
        <v>3254</v>
      </c>
      <c r="D3437" s="15" t="s">
        <v>3255</v>
      </c>
      <c r="E3437" s="15" t="s">
        <v>22</v>
      </c>
      <c r="F3437">
        <v>36</v>
      </c>
      <c r="G3437">
        <v>1</v>
      </c>
      <c r="H3437">
        <v>87</v>
      </c>
      <c r="I3437" s="15" t="s">
        <v>3256</v>
      </c>
    </row>
    <row r="3438" spans="1:9" x14ac:dyDescent="0.25">
      <c r="A3438" s="1">
        <v>46074</v>
      </c>
      <c r="B3438">
        <v>37</v>
      </c>
      <c r="C3438" s="15" t="s">
        <v>3257</v>
      </c>
      <c r="D3438" s="15" t="s">
        <v>2269</v>
      </c>
      <c r="E3438" s="15" t="s">
        <v>22</v>
      </c>
      <c r="F3438">
        <v>5</v>
      </c>
      <c r="G3438">
        <v>21</v>
      </c>
      <c r="H3438">
        <v>85</v>
      </c>
      <c r="I3438" s="15" t="s">
        <v>3258</v>
      </c>
    </row>
    <row r="3439" spans="1:9" x14ac:dyDescent="0.25">
      <c r="A3439" s="1">
        <v>46074</v>
      </c>
      <c r="B3439">
        <v>38</v>
      </c>
      <c r="C3439" s="15" t="s">
        <v>2535</v>
      </c>
      <c r="D3439" s="15" t="s">
        <v>2536</v>
      </c>
      <c r="E3439" s="15" t="s">
        <v>157</v>
      </c>
      <c r="F3439">
        <v>3</v>
      </c>
      <c r="G3439">
        <v>20</v>
      </c>
      <c r="H3439">
        <v>83</v>
      </c>
      <c r="I3439" s="15" t="s">
        <v>3259</v>
      </c>
    </row>
    <row r="3440" spans="1:9" x14ac:dyDescent="0.25">
      <c r="A3440" s="1">
        <v>46074</v>
      </c>
      <c r="B3440">
        <v>39</v>
      </c>
      <c r="C3440" s="15" t="s">
        <v>3186</v>
      </c>
      <c r="D3440" s="15" t="s">
        <v>3187</v>
      </c>
      <c r="E3440" s="15" t="s">
        <v>22</v>
      </c>
      <c r="F3440">
        <v>23</v>
      </c>
      <c r="G3440">
        <v>8</v>
      </c>
      <c r="H3440">
        <v>81</v>
      </c>
      <c r="I3440" s="15" t="s">
        <v>3260</v>
      </c>
    </row>
    <row r="3441" spans="1:9" x14ac:dyDescent="0.25">
      <c r="A3441" s="1">
        <v>46074</v>
      </c>
      <c r="B3441">
        <v>40</v>
      </c>
      <c r="C3441" s="15" t="s">
        <v>2787</v>
      </c>
      <c r="D3441" s="15" t="s">
        <v>41</v>
      </c>
      <c r="E3441" s="15" t="s">
        <v>479</v>
      </c>
      <c r="F3441">
        <v>26</v>
      </c>
      <c r="G3441">
        <v>16</v>
      </c>
      <c r="H3441">
        <v>80</v>
      </c>
      <c r="I3441" s="15" t="s">
        <v>3261</v>
      </c>
    </row>
    <row r="3442" spans="1:9" x14ac:dyDescent="0.25">
      <c r="A3442" s="1">
        <v>46074</v>
      </c>
      <c r="B3442">
        <v>41</v>
      </c>
      <c r="C3442" s="15" t="s">
        <v>2518</v>
      </c>
      <c r="D3442" s="15" t="s">
        <v>2519</v>
      </c>
      <c r="E3442" s="15" t="s">
        <v>184</v>
      </c>
      <c r="F3442">
        <v>27</v>
      </c>
      <c r="G3442">
        <v>40</v>
      </c>
      <c r="H3442">
        <v>79</v>
      </c>
      <c r="I3442" s="15" t="s">
        <v>3262</v>
      </c>
    </row>
    <row r="3443" spans="1:9" x14ac:dyDescent="0.25">
      <c r="A3443" s="1">
        <v>46074</v>
      </c>
      <c r="B3443">
        <v>42</v>
      </c>
      <c r="C3443" s="15" t="s">
        <v>2773</v>
      </c>
      <c r="D3443" s="15" t="s">
        <v>2774</v>
      </c>
      <c r="E3443" s="15" t="s">
        <v>210</v>
      </c>
      <c r="F3443">
        <v>26</v>
      </c>
      <c r="G3443">
        <v>35</v>
      </c>
      <c r="H3443">
        <v>78</v>
      </c>
      <c r="I3443" s="15" t="s">
        <v>3263</v>
      </c>
    </row>
    <row r="3444" spans="1:9" x14ac:dyDescent="0.25">
      <c r="A3444" s="1">
        <v>46074</v>
      </c>
      <c r="B3444">
        <v>43</v>
      </c>
      <c r="C3444" s="15" t="s">
        <v>3213</v>
      </c>
      <c r="D3444" s="15" t="s">
        <v>2946</v>
      </c>
      <c r="E3444" s="15" t="s">
        <v>22</v>
      </c>
      <c r="F3444">
        <v>43</v>
      </c>
      <c r="G3444">
        <v>1</v>
      </c>
      <c r="H3444">
        <v>76</v>
      </c>
      <c r="I3444" s="15" t="s">
        <v>3264</v>
      </c>
    </row>
    <row r="3445" spans="1:9" x14ac:dyDescent="0.25">
      <c r="A3445" s="1">
        <v>46074</v>
      </c>
      <c r="B3445">
        <v>44</v>
      </c>
      <c r="C3445" s="15" t="s">
        <v>2642</v>
      </c>
      <c r="D3445" s="15" t="s">
        <v>2643</v>
      </c>
      <c r="E3445" s="15" t="s">
        <v>176</v>
      </c>
      <c r="F3445">
        <v>16</v>
      </c>
      <c r="G3445">
        <v>28</v>
      </c>
      <c r="H3445">
        <v>76</v>
      </c>
      <c r="I3445" s="15" t="s">
        <v>3265</v>
      </c>
    </row>
    <row r="3446" spans="1:9" x14ac:dyDescent="0.25">
      <c r="A3446" s="1">
        <v>46074</v>
      </c>
      <c r="B3446">
        <v>45</v>
      </c>
      <c r="C3446" s="15" t="s">
        <v>36</v>
      </c>
      <c r="D3446" s="15" t="s">
        <v>37</v>
      </c>
      <c r="E3446" s="15" t="s">
        <v>482</v>
      </c>
      <c r="F3446">
        <v>30</v>
      </c>
      <c r="G3446">
        <v>20</v>
      </c>
      <c r="H3446">
        <v>75</v>
      </c>
      <c r="I3446" s="15" t="s">
        <v>3266</v>
      </c>
    </row>
    <row r="3447" spans="1:9" x14ac:dyDescent="0.25">
      <c r="A3447" s="1">
        <v>46074</v>
      </c>
      <c r="B3447">
        <v>46</v>
      </c>
      <c r="C3447" s="15" t="s">
        <v>3267</v>
      </c>
      <c r="D3447" s="15" t="s">
        <v>2946</v>
      </c>
      <c r="E3447" s="15" t="s">
        <v>22</v>
      </c>
      <c r="F3447">
        <v>46</v>
      </c>
      <c r="G3447">
        <v>1</v>
      </c>
      <c r="H3447">
        <v>74</v>
      </c>
      <c r="I3447" s="15" t="s">
        <v>3268</v>
      </c>
    </row>
    <row r="3448" spans="1:9" x14ac:dyDescent="0.25">
      <c r="A3448" s="1">
        <v>46074</v>
      </c>
      <c r="B3448">
        <v>47</v>
      </c>
      <c r="C3448" s="15" t="s">
        <v>3269</v>
      </c>
      <c r="D3448" s="15" t="s">
        <v>3270</v>
      </c>
      <c r="E3448" s="15" t="s">
        <v>22</v>
      </c>
      <c r="F3448">
        <v>34</v>
      </c>
      <c r="G3448">
        <v>21</v>
      </c>
      <c r="H3448">
        <v>73</v>
      </c>
      <c r="I3448" s="15" t="s">
        <v>3271</v>
      </c>
    </row>
    <row r="3449" spans="1:9" x14ac:dyDescent="0.25">
      <c r="A3449" s="1">
        <v>46074</v>
      </c>
      <c r="B3449">
        <v>48</v>
      </c>
      <c r="C3449" s="15" t="s">
        <v>3272</v>
      </c>
      <c r="D3449" s="15" t="s">
        <v>3273</v>
      </c>
      <c r="E3449" s="15" t="s">
        <v>22</v>
      </c>
      <c r="F3449">
        <v>5</v>
      </c>
      <c r="G3449">
        <v>29</v>
      </c>
      <c r="H3449">
        <v>73</v>
      </c>
      <c r="I3449" s="15" t="s">
        <v>3274</v>
      </c>
    </row>
    <row r="3450" spans="1:9" x14ac:dyDescent="0.25">
      <c r="A3450" s="1">
        <v>46074</v>
      </c>
      <c r="B3450">
        <v>49</v>
      </c>
      <c r="C3450" s="15" t="s">
        <v>1672</v>
      </c>
      <c r="D3450" s="15" t="s">
        <v>457</v>
      </c>
      <c r="E3450" s="15" t="s">
        <v>217</v>
      </c>
      <c r="F3450">
        <v>34</v>
      </c>
      <c r="G3450">
        <v>20</v>
      </c>
      <c r="H3450">
        <v>73</v>
      </c>
      <c r="I3450" s="15" t="s">
        <v>3275</v>
      </c>
    </row>
    <row r="3451" spans="1:9" x14ac:dyDescent="0.25">
      <c r="A3451" s="1">
        <v>46074</v>
      </c>
      <c r="B3451">
        <v>50</v>
      </c>
      <c r="C3451" s="15" t="s">
        <v>1245</v>
      </c>
      <c r="D3451" s="15" t="s">
        <v>1246</v>
      </c>
      <c r="E3451" s="15" t="s">
        <v>153</v>
      </c>
      <c r="F3451">
        <v>50</v>
      </c>
      <c r="G3451">
        <v>3</v>
      </c>
      <c r="H3451">
        <v>73</v>
      </c>
      <c r="I3451" s="15" t="s">
        <v>3276</v>
      </c>
    </row>
    <row r="3452" spans="1:9" x14ac:dyDescent="0.25">
      <c r="A3452" s="1">
        <v>46074</v>
      </c>
      <c r="B3452">
        <v>51</v>
      </c>
      <c r="C3452" s="15" t="s">
        <v>108</v>
      </c>
      <c r="D3452" s="15" t="s">
        <v>109</v>
      </c>
      <c r="E3452" s="15" t="s">
        <v>188</v>
      </c>
      <c r="F3452">
        <v>30</v>
      </c>
      <c r="G3452">
        <v>6</v>
      </c>
      <c r="H3452">
        <v>72</v>
      </c>
      <c r="I3452" s="15" t="s">
        <v>3277</v>
      </c>
    </row>
    <row r="3453" spans="1:9" x14ac:dyDescent="0.25">
      <c r="A3453" s="1">
        <v>46074</v>
      </c>
      <c r="B3453">
        <v>52</v>
      </c>
      <c r="C3453" s="15" t="s">
        <v>3207</v>
      </c>
      <c r="D3453" s="15" t="s">
        <v>2946</v>
      </c>
      <c r="E3453" s="15" t="s">
        <v>22</v>
      </c>
      <c r="F3453">
        <v>52</v>
      </c>
      <c r="G3453">
        <v>1</v>
      </c>
      <c r="H3453">
        <v>70</v>
      </c>
      <c r="I3453" s="15" t="s">
        <v>3278</v>
      </c>
    </row>
    <row r="3454" spans="1:9" x14ac:dyDescent="0.25">
      <c r="A3454" s="1">
        <v>46074</v>
      </c>
      <c r="B3454">
        <v>53</v>
      </c>
      <c r="C3454" s="15" t="s">
        <v>3279</v>
      </c>
      <c r="D3454" s="15" t="s">
        <v>2946</v>
      </c>
      <c r="E3454" s="15" t="s">
        <v>22</v>
      </c>
      <c r="F3454">
        <v>53</v>
      </c>
      <c r="G3454">
        <v>1</v>
      </c>
      <c r="H3454">
        <v>68</v>
      </c>
      <c r="I3454" s="15" t="s">
        <v>3280</v>
      </c>
    </row>
    <row r="3455" spans="1:9" x14ac:dyDescent="0.25">
      <c r="A3455" s="1">
        <v>46074</v>
      </c>
      <c r="B3455">
        <v>54</v>
      </c>
      <c r="C3455" s="15" t="s">
        <v>2362</v>
      </c>
      <c r="D3455" s="15" t="s">
        <v>2363</v>
      </c>
      <c r="E3455" s="15" t="s">
        <v>142</v>
      </c>
      <c r="F3455">
        <v>29</v>
      </c>
      <c r="G3455">
        <v>2</v>
      </c>
      <c r="H3455">
        <v>68</v>
      </c>
      <c r="I3455" s="15" t="s">
        <v>3281</v>
      </c>
    </row>
    <row r="3456" spans="1:9" x14ac:dyDescent="0.25">
      <c r="A3456" s="1">
        <v>46074</v>
      </c>
      <c r="B3456">
        <v>55</v>
      </c>
      <c r="C3456" s="15" t="s">
        <v>2594</v>
      </c>
      <c r="D3456" s="15" t="s">
        <v>175</v>
      </c>
      <c r="E3456" s="15" t="s">
        <v>106</v>
      </c>
      <c r="F3456">
        <v>25</v>
      </c>
      <c r="G3456">
        <v>3</v>
      </c>
      <c r="H3456">
        <v>67</v>
      </c>
      <c r="I3456" s="15" t="s">
        <v>3282</v>
      </c>
    </row>
    <row r="3457" spans="1:9" x14ac:dyDescent="0.25">
      <c r="A3457" s="1">
        <v>46074</v>
      </c>
      <c r="B3457">
        <v>56</v>
      </c>
      <c r="C3457" s="15" t="s">
        <v>3138</v>
      </c>
      <c r="D3457" s="15" t="s">
        <v>3139</v>
      </c>
      <c r="E3457" s="15" t="s">
        <v>278</v>
      </c>
      <c r="F3457">
        <v>26</v>
      </c>
      <c r="G3457">
        <v>27</v>
      </c>
      <c r="H3457">
        <v>66</v>
      </c>
      <c r="I3457" s="15" t="s">
        <v>3283</v>
      </c>
    </row>
    <row r="3458" spans="1:9" x14ac:dyDescent="0.25">
      <c r="A3458" s="1">
        <v>46074</v>
      </c>
      <c r="B3458">
        <v>57</v>
      </c>
      <c r="C3458" s="15" t="s">
        <v>2051</v>
      </c>
      <c r="D3458" s="15" t="s">
        <v>73</v>
      </c>
      <c r="E3458" s="15" t="s">
        <v>214</v>
      </c>
      <c r="F3458">
        <v>39</v>
      </c>
      <c r="G3458">
        <v>16</v>
      </c>
      <c r="H3458">
        <v>66</v>
      </c>
      <c r="I3458" s="15" t="s">
        <v>3284</v>
      </c>
    </row>
    <row r="3459" spans="1:9" x14ac:dyDescent="0.25">
      <c r="A3459" s="1">
        <v>46074</v>
      </c>
      <c r="B3459">
        <v>58</v>
      </c>
      <c r="C3459" s="15" t="s">
        <v>3034</v>
      </c>
      <c r="D3459" s="15" t="s">
        <v>183</v>
      </c>
      <c r="E3459" s="15" t="s">
        <v>222</v>
      </c>
      <c r="F3459">
        <v>37</v>
      </c>
      <c r="G3459">
        <v>18</v>
      </c>
      <c r="H3459">
        <v>66</v>
      </c>
      <c r="I3459" s="15" t="s">
        <v>3285</v>
      </c>
    </row>
    <row r="3460" spans="1:9" x14ac:dyDescent="0.25">
      <c r="A3460" s="1">
        <v>46074</v>
      </c>
      <c r="B3460">
        <v>59</v>
      </c>
      <c r="C3460" s="15" t="s">
        <v>3286</v>
      </c>
      <c r="D3460" s="15" t="s">
        <v>2946</v>
      </c>
      <c r="E3460" s="15" t="s">
        <v>22</v>
      </c>
      <c r="F3460">
        <v>59</v>
      </c>
      <c r="G3460">
        <v>1</v>
      </c>
      <c r="H3460">
        <v>66</v>
      </c>
      <c r="I3460" s="15" t="s">
        <v>3287</v>
      </c>
    </row>
    <row r="3461" spans="1:9" x14ac:dyDescent="0.25">
      <c r="A3461" s="1">
        <v>46074</v>
      </c>
      <c r="B3461">
        <v>60</v>
      </c>
      <c r="C3461" s="15" t="s">
        <v>3193</v>
      </c>
      <c r="D3461" s="15" t="s">
        <v>3194</v>
      </c>
      <c r="E3461" s="15" t="s">
        <v>22</v>
      </c>
      <c r="F3461">
        <v>48</v>
      </c>
      <c r="G3461">
        <v>5</v>
      </c>
      <c r="H3461">
        <v>65</v>
      </c>
      <c r="I3461" s="15" t="s">
        <v>3288</v>
      </c>
    </row>
    <row r="3462" spans="1:9" x14ac:dyDescent="0.25">
      <c r="A3462" s="1">
        <v>46074</v>
      </c>
      <c r="B3462">
        <v>61</v>
      </c>
      <c r="C3462" s="15" t="s">
        <v>3029</v>
      </c>
      <c r="D3462" s="15" t="s">
        <v>137</v>
      </c>
      <c r="E3462" s="15" t="s">
        <v>242</v>
      </c>
      <c r="F3462">
        <v>41</v>
      </c>
      <c r="G3462">
        <v>26</v>
      </c>
      <c r="H3462">
        <v>65</v>
      </c>
      <c r="I3462" s="15" t="s">
        <v>3289</v>
      </c>
    </row>
    <row r="3463" spans="1:9" x14ac:dyDescent="0.25">
      <c r="A3463" s="1">
        <v>46074</v>
      </c>
      <c r="B3463">
        <v>62</v>
      </c>
      <c r="C3463" s="15" t="s">
        <v>1144</v>
      </c>
      <c r="D3463" s="15" t="s">
        <v>10</v>
      </c>
      <c r="E3463" s="15" t="s">
        <v>164</v>
      </c>
      <c r="F3463">
        <v>37</v>
      </c>
      <c r="G3463">
        <v>2</v>
      </c>
      <c r="H3463">
        <v>64</v>
      </c>
      <c r="I3463" s="15" t="s">
        <v>3290</v>
      </c>
    </row>
    <row r="3464" spans="1:9" x14ac:dyDescent="0.25">
      <c r="A3464" s="1">
        <v>46074</v>
      </c>
      <c r="B3464">
        <v>63</v>
      </c>
      <c r="C3464" s="15" t="s">
        <v>3291</v>
      </c>
      <c r="D3464" s="15" t="s">
        <v>3292</v>
      </c>
      <c r="E3464" s="15" t="s">
        <v>22</v>
      </c>
      <c r="F3464">
        <v>32</v>
      </c>
      <c r="G3464">
        <v>7</v>
      </c>
      <c r="H3464">
        <v>63</v>
      </c>
      <c r="I3464" s="15" t="s">
        <v>3293</v>
      </c>
    </row>
    <row r="3465" spans="1:9" x14ac:dyDescent="0.25">
      <c r="A3465" s="1">
        <v>46074</v>
      </c>
      <c r="B3465">
        <v>64</v>
      </c>
      <c r="C3465" s="15" t="s">
        <v>3294</v>
      </c>
      <c r="D3465" s="15" t="s">
        <v>3295</v>
      </c>
      <c r="E3465" s="15" t="s">
        <v>22</v>
      </c>
      <c r="F3465">
        <v>64</v>
      </c>
      <c r="G3465">
        <v>1</v>
      </c>
      <c r="H3465">
        <v>63</v>
      </c>
      <c r="I3465" s="15" t="s">
        <v>3296</v>
      </c>
    </row>
    <row r="3466" spans="1:9" x14ac:dyDescent="0.25">
      <c r="A3466" s="1">
        <v>46074</v>
      </c>
      <c r="B3466">
        <v>65</v>
      </c>
      <c r="C3466" s="15" t="s">
        <v>1233</v>
      </c>
      <c r="D3466" s="15" t="s">
        <v>69</v>
      </c>
      <c r="E3466" s="15" t="s">
        <v>260</v>
      </c>
      <c r="F3466">
        <v>36</v>
      </c>
      <c r="G3466">
        <v>9</v>
      </c>
      <c r="H3466">
        <v>62</v>
      </c>
      <c r="I3466" s="15" t="s">
        <v>3297</v>
      </c>
    </row>
    <row r="3467" spans="1:9" x14ac:dyDescent="0.25">
      <c r="A3467" s="1">
        <v>46074</v>
      </c>
      <c r="B3467">
        <v>66</v>
      </c>
      <c r="C3467" s="15" t="s">
        <v>3298</v>
      </c>
      <c r="D3467" s="15" t="s">
        <v>2269</v>
      </c>
      <c r="E3467" s="15" t="s">
        <v>22</v>
      </c>
      <c r="F3467">
        <v>51</v>
      </c>
      <c r="G3467">
        <v>5</v>
      </c>
      <c r="H3467">
        <v>62</v>
      </c>
      <c r="I3467" s="15" t="s">
        <v>3299</v>
      </c>
    </row>
    <row r="3468" spans="1:9" x14ac:dyDescent="0.25">
      <c r="A3468" s="1">
        <v>46074</v>
      </c>
      <c r="B3468">
        <v>67</v>
      </c>
      <c r="C3468" s="15" t="s">
        <v>3300</v>
      </c>
      <c r="D3468" s="15" t="s">
        <v>3301</v>
      </c>
      <c r="E3468" s="15" t="s">
        <v>22</v>
      </c>
      <c r="F3468">
        <v>31</v>
      </c>
      <c r="G3468">
        <v>6</v>
      </c>
      <c r="H3468">
        <v>62</v>
      </c>
      <c r="I3468" s="15" t="s">
        <v>3302</v>
      </c>
    </row>
    <row r="3469" spans="1:9" x14ac:dyDescent="0.25">
      <c r="A3469" s="1">
        <v>46074</v>
      </c>
      <c r="B3469">
        <v>68</v>
      </c>
      <c r="C3469" s="15" t="s">
        <v>3303</v>
      </c>
      <c r="D3469" s="15" t="s">
        <v>2946</v>
      </c>
      <c r="E3469" s="15" t="s">
        <v>22</v>
      </c>
      <c r="F3469">
        <v>68</v>
      </c>
      <c r="G3469">
        <v>1</v>
      </c>
      <c r="H3469">
        <v>62</v>
      </c>
      <c r="I3469" s="15" t="s">
        <v>3304</v>
      </c>
    </row>
    <row r="3470" spans="1:9" x14ac:dyDescent="0.25">
      <c r="A3470" s="1">
        <v>46074</v>
      </c>
      <c r="B3470">
        <v>69</v>
      </c>
      <c r="C3470" s="15" t="s">
        <v>3305</v>
      </c>
      <c r="D3470" s="15" t="s">
        <v>3306</v>
      </c>
      <c r="E3470" s="15" t="s">
        <v>22</v>
      </c>
      <c r="F3470">
        <v>69</v>
      </c>
      <c r="G3470">
        <v>1</v>
      </c>
      <c r="H3470">
        <v>62</v>
      </c>
      <c r="I3470" s="15" t="s">
        <v>3307</v>
      </c>
    </row>
    <row r="3471" spans="1:9" x14ac:dyDescent="0.25">
      <c r="A3471" s="1">
        <v>46074</v>
      </c>
      <c r="B3471">
        <v>70</v>
      </c>
      <c r="C3471" s="15" t="s">
        <v>2575</v>
      </c>
      <c r="D3471" s="15" t="s">
        <v>457</v>
      </c>
      <c r="E3471" s="15" t="s">
        <v>230</v>
      </c>
      <c r="F3471">
        <v>12</v>
      </c>
      <c r="G3471">
        <v>14</v>
      </c>
      <c r="H3471">
        <v>61</v>
      </c>
      <c r="I3471" s="15" t="s">
        <v>3308</v>
      </c>
    </row>
    <row r="3472" spans="1:9" x14ac:dyDescent="0.25">
      <c r="A3472" s="1">
        <v>46074</v>
      </c>
      <c r="B3472">
        <v>71</v>
      </c>
      <c r="C3472" s="15" t="s">
        <v>3309</v>
      </c>
      <c r="D3472" s="15" t="s">
        <v>2269</v>
      </c>
      <c r="E3472" s="15" t="s">
        <v>22</v>
      </c>
      <c r="F3472">
        <v>40</v>
      </c>
      <c r="G3472">
        <v>6</v>
      </c>
      <c r="H3472">
        <v>61</v>
      </c>
      <c r="I3472" s="15" t="s">
        <v>3310</v>
      </c>
    </row>
    <row r="3473" spans="1:9" x14ac:dyDescent="0.25">
      <c r="A3473" s="1">
        <v>46074</v>
      </c>
      <c r="B3473">
        <v>72</v>
      </c>
      <c r="C3473" s="15" t="s">
        <v>3311</v>
      </c>
      <c r="D3473" s="15" t="s">
        <v>3312</v>
      </c>
      <c r="E3473" s="15" t="s">
        <v>22</v>
      </c>
      <c r="F3473">
        <v>72</v>
      </c>
      <c r="G3473">
        <v>1</v>
      </c>
      <c r="H3473">
        <v>60</v>
      </c>
      <c r="I3473" s="15" t="s">
        <v>3313</v>
      </c>
    </row>
    <row r="3474" spans="1:9" x14ac:dyDescent="0.25">
      <c r="A3474" s="1">
        <v>46074</v>
      </c>
      <c r="B3474">
        <v>73</v>
      </c>
      <c r="C3474" s="15" t="s">
        <v>3314</v>
      </c>
      <c r="D3474" s="15" t="s">
        <v>2946</v>
      </c>
      <c r="E3474" s="15" t="s">
        <v>22</v>
      </c>
      <c r="F3474">
        <v>73</v>
      </c>
      <c r="G3474">
        <v>1</v>
      </c>
      <c r="H3474">
        <v>59</v>
      </c>
      <c r="I3474" s="15" t="s">
        <v>3315</v>
      </c>
    </row>
    <row r="3475" spans="1:9" x14ac:dyDescent="0.25">
      <c r="A3475" s="1">
        <v>46074</v>
      </c>
      <c r="B3475">
        <v>74</v>
      </c>
      <c r="C3475" s="15" t="s">
        <v>1701</v>
      </c>
      <c r="D3475" s="15" t="s">
        <v>1702</v>
      </c>
      <c r="E3475" s="15" t="s">
        <v>246</v>
      </c>
      <c r="F3475">
        <v>8</v>
      </c>
      <c r="G3475">
        <v>35</v>
      </c>
      <c r="H3475">
        <v>59</v>
      </c>
      <c r="I3475" s="15" t="s">
        <v>3316</v>
      </c>
    </row>
    <row r="3476" spans="1:9" x14ac:dyDescent="0.25">
      <c r="A3476" s="1">
        <v>46074</v>
      </c>
      <c r="B3476">
        <v>75</v>
      </c>
      <c r="C3476" s="15" t="s">
        <v>3317</v>
      </c>
      <c r="D3476" s="15" t="s">
        <v>2946</v>
      </c>
      <c r="E3476" s="15" t="s">
        <v>22</v>
      </c>
      <c r="F3476">
        <v>75</v>
      </c>
      <c r="G3476">
        <v>1</v>
      </c>
      <c r="H3476">
        <v>59</v>
      </c>
      <c r="I3476" s="15" t="s">
        <v>3318</v>
      </c>
    </row>
    <row r="3477" spans="1:9" x14ac:dyDescent="0.25">
      <c r="A3477" s="1">
        <v>46074</v>
      </c>
      <c r="B3477">
        <v>76</v>
      </c>
      <c r="C3477" s="15" t="s">
        <v>2963</v>
      </c>
      <c r="D3477" s="15" t="s">
        <v>2964</v>
      </c>
      <c r="E3477" s="15" t="s">
        <v>149</v>
      </c>
      <c r="F3477">
        <v>30</v>
      </c>
      <c r="G3477">
        <v>2</v>
      </c>
      <c r="H3477">
        <v>58</v>
      </c>
      <c r="I3477" s="15" t="s">
        <v>3319</v>
      </c>
    </row>
    <row r="3478" spans="1:9" x14ac:dyDescent="0.25">
      <c r="A3478" s="1">
        <v>46074</v>
      </c>
      <c r="B3478">
        <v>77</v>
      </c>
      <c r="C3478" s="15" t="s">
        <v>288</v>
      </c>
      <c r="D3478" s="15" t="s">
        <v>289</v>
      </c>
      <c r="E3478" s="15" t="s">
        <v>145</v>
      </c>
      <c r="F3478">
        <v>31</v>
      </c>
      <c r="G3478">
        <v>2</v>
      </c>
      <c r="H3478">
        <v>58</v>
      </c>
      <c r="I3478" s="15" t="s">
        <v>3320</v>
      </c>
    </row>
    <row r="3479" spans="1:9" x14ac:dyDescent="0.25">
      <c r="A3479" s="1">
        <v>46074</v>
      </c>
      <c r="B3479">
        <v>78</v>
      </c>
      <c r="C3479" s="15" t="s">
        <v>3321</v>
      </c>
      <c r="D3479" s="15" t="s">
        <v>3322</v>
      </c>
      <c r="E3479" s="15" t="s">
        <v>22</v>
      </c>
      <c r="F3479">
        <v>78</v>
      </c>
      <c r="G3479">
        <v>1</v>
      </c>
      <c r="H3479">
        <v>58</v>
      </c>
      <c r="I3479" s="15" t="s">
        <v>3323</v>
      </c>
    </row>
    <row r="3480" spans="1:9" x14ac:dyDescent="0.25">
      <c r="A3480" s="1">
        <v>46074</v>
      </c>
      <c r="B3480">
        <v>79</v>
      </c>
      <c r="C3480" s="15" t="s">
        <v>2344</v>
      </c>
      <c r="D3480" s="15" t="s">
        <v>175</v>
      </c>
      <c r="E3480" s="15" t="s">
        <v>180</v>
      </c>
      <c r="F3480">
        <v>35</v>
      </c>
      <c r="G3480">
        <v>3</v>
      </c>
      <c r="H3480">
        <v>57</v>
      </c>
      <c r="I3480" s="15" t="s">
        <v>3324</v>
      </c>
    </row>
    <row r="3481" spans="1:9" x14ac:dyDescent="0.25">
      <c r="A3481" s="1">
        <v>46074</v>
      </c>
      <c r="B3481">
        <v>80</v>
      </c>
      <c r="C3481" s="15" t="s">
        <v>2085</v>
      </c>
      <c r="D3481" s="15" t="s">
        <v>2086</v>
      </c>
      <c r="E3481" s="15" t="s">
        <v>238</v>
      </c>
      <c r="F3481">
        <v>43</v>
      </c>
      <c r="G3481">
        <v>9</v>
      </c>
      <c r="H3481">
        <v>57</v>
      </c>
      <c r="I3481" s="15" t="s">
        <v>3325</v>
      </c>
    </row>
    <row r="3482" spans="1:9" x14ac:dyDescent="0.25">
      <c r="A3482" s="1">
        <v>46074</v>
      </c>
      <c r="B3482">
        <v>81</v>
      </c>
      <c r="C3482" s="15" t="s">
        <v>1946</v>
      </c>
      <c r="D3482" s="15" t="s">
        <v>237</v>
      </c>
      <c r="E3482" s="15" t="s">
        <v>264</v>
      </c>
      <c r="F3482">
        <v>17</v>
      </c>
      <c r="G3482">
        <v>22</v>
      </c>
      <c r="H3482">
        <v>56</v>
      </c>
      <c r="I3482" s="15" t="s">
        <v>3326</v>
      </c>
    </row>
    <row r="3483" spans="1:9" x14ac:dyDescent="0.25">
      <c r="A3483" s="1">
        <v>46074</v>
      </c>
      <c r="B3483">
        <v>82</v>
      </c>
      <c r="C3483" s="15" t="s">
        <v>2833</v>
      </c>
      <c r="D3483" s="15" t="s">
        <v>175</v>
      </c>
      <c r="E3483" s="15" t="s">
        <v>195</v>
      </c>
      <c r="F3483">
        <v>44</v>
      </c>
      <c r="G3483">
        <v>2</v>
      </c>
      <c r="H3483">
        <v>55</v>
      </c>
      <c r="I3483" s="15" t="s">
        <v>3327</v>
      </c>
    </row>
    <row r="3484" spans="1:9" x14ac:dyDescent="0.25">
      <c r="A3484" s="1">
        <v>46074</v>
      </c>
      <c r="B3484">
        <v>83</v>
      </c>
      <c r="C3484" s="15" t="s">
        <v>3328</v>
      </c>
      <c r="D3484" s="15" t="s">
        <v>2946</v>
      </c>
      <c r="E3484" s="15" t="s">
        <v>22</v>
      </c>
      <c r="F3484">
        <v>83</v>
      </c>
      <c r="G3484">
        <v>1</v>
      </c>
      <c r="H3484">
        <v>55</v>
      </c>
      <c r="I3484" s="15" t="s">
        <v>3329</v>
      </c>
    </row>
    <row r="3485" spans="1:9" x14ac:dyDescent="0.25">
      <c r="A3485" s="1">
        <v>46074</v>
      </c>
      <c r="B3485">
        <v>84</v>
      </c>
      <c r="C3485" s="15" t="s">
        <v>2728</v>
      </c>
      <c r="D3485" s="15" t="s">
        <v>175</v>
      </c>
      <c r="E3485" s="15" t="s">
        <v>168</v>
      </c>
      <c r="F3485">
        <v>41</v>
      </c>
      <c r="G3485">
        <v>2</v>
      </c>
      <c r="H3485">
        <v>54</v>
      </c>
      <c r="I3485" s="15" t="s">
        <v>3330</v>
      </c>
    </row>
    <row r="3486" spans="1:9" x14ac:dyDescent="0.25">
      <c r="A3486" s="1">
        <v>46074</v>
      </c>
      <c r="B3486">
        <v>85</v>
      </c>
      <c r="C3486" s="15" t="s">
        <v>907</v>
      </c>
      <c r="D3486" s="15" t="s">
        <v>908</v>
      </c>
      <c r="E3486" s="15" t="s">
        <v>439</v>
      </c>
      <c r="F3486">
        <v>54</v>
      </c>
      <c r="G3486">
        <v>11</v>
      </c>
      <c r="H3486">
        <v>54</v>
      </c>
      <c r="I3486" s="15" t="s">
        <v>3331</v>
      </c>
    </row>
    <row r="3487" spans="1:9" x14ac:dyDescent="0.25">
      <c r="A3487" s="1">
        <v>46074</v>
      </c>
      <c r="B3487">
        <v>86</v>
      </c>
      <c r="C3487" s="15" t="s">
        <v>2961</v>
      </c>
      <c r="D3487" s="15" t="s">
        <v>175</v>
      </c>
      <c r="E3487" s="15" t="s">
        <v>226</v>
      </c>
      <c r="F3487">
        <v>48</v>
      </c>
      <c r="G3487">
        <v>2</v>
      </c>
      <c r="H3487">
        <v>52</v>
      </c>
      <c r="I3487" s="15" t="s">
        <v>3332</v>
      </c>
    </row>
    <row r="3488" spans="1:9" x14ac:dyDescent="0.25">
      <c r="A3488" s="1">
        <v>46074</v>
      </c>
      <c r="B3488">
        <v>87</v>
      </c>
      <c r="C3488" s="15" t="s">
        <v>3333</v>
      </c>
      <c r="D3488" s="15" t="s">
        <v>2269</v>
      </c>
      <c r="E3488" s="15" t="s">
        <v>22</v>
      </c>
      <c r="F3488">
        <v>62</v>
      </c>
      <c r="G3488">
        <v>4</v>
      </c>
      <c r="H3488">
        <v>52</v>
      </c>
      <c r="I3488" s="15" t="s">
        <v>3334</v>
      </c>
    </row>
    <row r="3489" spans="1:9" x14ac:dyDescent="0.25">
      <c r="A3489" s="1">
        <v>46074</v>
      </c>
      <c r="B3489">
        <v>88</v>
      </c>
      <c r="C3489" s="15" t="s">
        <v>3053</v>
      </c>
      <c r="D3489" s="15" t="s">
        <v>3054</v>
      </c>
      <c r="E3489" s="15" t="s">
        <v>282</v>
      </c>
      <c r="F3489">
        <v>51</v>
      </c>
      <c r="G3489">
        <v>11</v>
      </c>
      <c r="H3489">
        <v>51</v>
      </c>
      <c r="I3489" s="15" t="s">
        <v>3335</v>
      </c>
    </row>
    <row r="3490" spans="1:9" x14ac:dyDescent="0.25">
      <c r="A3490" s="1">
        <v>46074</v>
      </c>
      <c r="B3490">
        <v>89</v>
      </c>
      <c r="C3490" s="15" t="s">
        <v>2713</v>
      </c>
      <c r="D3490" s="15" t="s">
        <v>2714</v>
      </c>
      <c r="E3490" s="15" t="s">
        <v>234</v>
      </c>
      <c r="F3490">
        <v>28</v>
      </c>
      <c r="G3490">
        <v>9</v>
      </c>
      <c r="H3490">
        <v>51</v>
      </c>
      <c r="I3490" s="15" t="s">
        <v>3336</v>
      </c>
    </row>
    <row r="3491" spans="1:9" x14ac:dyDescent="0.25">
      <c r="A3491" s="1">
        <v>46074</v>
      </c>
      <c r="B3491">
        <v>90</v>
      </c>
      <c r="C3491" s="15" t="s">
        <v>1459</v>
      </c>
      <c r="D3491" s="15" t="s">
        <v>503</v>
      </c>
      <c r="E3491" s="15" t="s">
        <v>320</v>
      </c>
      <c r="F3491">
        <v>53</v>
      </c>
      <c r="G3491">
        <v>7</v>
      </c>
      <c r="H3491">
        <v>50</v>
      </c>
      <c r="I3491" s="15" t="s">
        <v>3337</v>
      </c>
    </row>
    <row r="3492" spans="1:9" x14ac:dyDescent="0.25">
      <c r="A3492" s="1">
        <v>46074</v>
      </c>
      <c r="B3492">
        <v>91</v>
      </c>
      <c r="C3492" s="15" t="s">
        <v>68</v>
      </c>
      <c r="D3492" s="15" t="s">
        <v>69</v>
      </c>
      <c r="E3492" s="15" t="s">
        <v>442</v>
      </c>
      <c r="F3492">
        <v>69</v>
      </c>
      <c r="G3492">
        <v>4</v>
      </c>
      <c r="H3492">
        <v>50</v>
      </c>
      <c r="I3492" s="15" t="s">
        <v>3338</v>
      </c>
    </row>
    <row r="3493" spans="1:9" x14ac:dyDescent="0.25">
      <c r="A3493" s="1">
        <v>46074</v>
      </c>
      <c r="B3493">
        <v>92</v>
      </c>
      <c r="C3493" s="15" t="s">
        <v>3339</v>
      </c>
      <c r="D3493" s="15" t="s">
        <v>2269</v>
      </c>
      <c r="E3493" s="15" t="s">
        <v>22</v>
      </c>
      <c r="F3493">
        <v>27</v>
      </c>
      <c r="G3493">
        <v>9</v>
      </c>
      <c r="H3493">
        <v>50</v>
      </c>
      <c r="I3493" s="15" t="s">
        <v>3340</v>
      </c>
    </row>
    <row r="3494" spans="1:9" x14ac:dyDescent="0.25">
      <c r="A3494" s="1">
        <v>46074</v>
      </c>
      <c r="B3494">
        <v>93</v>
      </c>
      <c r="C3494" s="15" t="s">
        <v>1874</v>
      </c>
      <c r="D3494" s="15" t="s">
        <v>1875</v>
      </c>
      <c r="E3494" s="15" t="s">
        <v>250</v>
      </c>
      <c r="F3494">
        <v>12</v>
      </c>
      <c r="G3494">
        <v>9</v>
      </c>
      <c r="H3494">
        <v>49</v>
      </c>
      <c r="I3494" s="15" t="s">
        <v>3341</v>
      </c>
    </row>
    <row r="3495" spans="1:9" x14ac:dyDescent="0.25">
      <c r="A3495" s="1">
        <v>46074</v>
      </c>
      <c r="B3495">
        <v>94</v>
      </c>
      <c r="C3495" s="15" t="s">
        <v>2335</v>
      </c>
      <c r="D3495" s="15" t="s">
        <v>2119</v>
      </c>
      <c r="E3495" s="15" t="s">
        <v>286</v>
      </c>
      <c r="F3495">
        <v>25</v>
      </c>
      <c r="G3495">
        <v>5</v>
      </c>
      <c r="H3495">
        <v>49</v>
      </c>
      <c r="I3495" s="15" t="s">
        <v>3342</v>
      </c>
    </row>
    <row r="3496" spans="1:9" x14ac:dyDescent="0.25">
      <c r="A3496" s="1">
        <v>46074</v>
      </c>
      <c r="B3496">
        <v>95</v>
      </c>
      <c r="C3496" s="15" t="s">
        <v>3343</v>
      </c>
      <c r="D3496" s="15" t="s">
        <v>92</v>
      </c>
      <c r="E3496" s="15" t="s">
        <v>271</v>
      </c>
      <c r="F3496">
        <v>43</v>
      </c>
      <c r="G3496">
        <v>20</v>
      </c>
      <c r="H3496">
        <v>49</v>
      </c>
      <c r="I3496" s="15" t="s">
        <v>3344</v>
      </c>
    </row>
    <row r="3497" spans="1:9" x14ac:dyDescent="0.25">
      <c r="A3497" s="1">
        <v>46074</v>
      </c>
      <c r="B3497">
        <v>96</v>
      </c>
      <c r="C3497" s="15" t="s">
        <v>2817</v>
      </c>
      <c r="D3497" s="15" t="s">
        <v>41</v>
      </c>
      <c r="E3497" s="15" t="s">
        <v>267</v>
      </c>
      <c r="F3497">
        <v>65</v>
      </c>
      <c r="G3497">
        <v>16</v>
      </c>
      <c r="H3497">
        <v>47</v>
      </c>
      <c r="I3497" s="15" t="s">
        <v>3345</v>
      </c>
    </row>
    <row r="3498" spans="1:9" x14ac:dyDescent="0.25">
      <c r="A3498" s="1">
        <v>46074</v>
      </c>
      <c r="B3498">
        <v>97</v>
      </c>
      <c r="C3498" s="15" t="s">
        <v>104</v>
      </c>
      <c r="D3498" s="15" t="s">
        <v>105</v>
      </c>
      <c r="E3498" s="15" t="s">
        <v>22</v>
      </c>
      <c r="F3498">
        <v>97</v>
      </c>
      <c r="G3498">
        <v>1</v>
      </c>
      <c r="H3498">
        <v>47</v>
      </c>
      <c r="I3498" s="15" t="s">
        <v>3346</v>
      </c>
    </row>
    <row r="3499" spans="1:9" x14ac:dyDescent="0.25">
      <c r="A3499" s="1">
        <v>46074</v>
      </c>
      <c r="B3499">
        <v>98</v>
      </c>
      <c r="C3499" s="15" t="s">
        <v>3347</v>
      </c>
      <c r="D3499" s="15" t="s">
        <v>3348</v>
      </c>
      <c r="E3499" s="15" t="s">
        <v>388</v>
      </c>
      <c r="F3499">
        <v>36</v>
      </c>
      <c r="G3499">
        <v>2</v>
      </c>
      <c r="H3499">
        <v>47</v>
      </c>
      <c r="I3499" s="15" t="s">
        <v>3349</v>
      </c>
    </row>
    <row r="3500" spans="1:9" x14ac:dyDescent="0.25">
      <c r="A3500" s="1">
        <v>46074</v>
      </c>
      <c r="B3500">
        <v>99</v>
      </c>
      <c r="C3500" s="15" t="s">
        <v>3350</v>
      </c>
      <c r="D3500" s="15" t="s">
        <v>2946</v>
      </c>
      <c r="E3500" s="15" t="s">
        <v>22</v>
      </c>
      <c r="F3500">
        <v>99</v>
      </c>
      <c r="G3500">
        <v>1</v>
      </c>
      <c r="H3500">
        <v>47</v>
      </c>
      <c r="I3500" s="15" t="s">
        <v>3351</v>
      </c>
    </row>
    <row r="3501" spans="1:9" x14ac:dyDescent="0.25">
      <c r="A3501" s="1">
        <v>46074</v>
      </c>
      <c r="B3501">
        <v>100</v>
      </c>
      <c r="C3501" s="15" t="s">
        <v>3352</v>
      </c>
      <c r="D3501" s="15" t="s">
        <v>2946</v>
      </c>
      <c r="E3501" s="15" t="s">
        <v>22</v>
      </c>
      <c r="F3501">
        <v>100</v>
      </c>
      <c r="G3501">
        <v>1</v>
      </c>
      <c r="H3501">
        <v>47</v>
      </c>
      <c r="I3501" s="15" t="s">
        <v>3353</v>
      </c>
    </row>
    <row r="3502" spans="1:9" x14ac:dyDescent="0.25">
      <c r="A3502" s="1">
        <v>46067</v>
      </c>
      <c r="B3502">
        <v>1</v>
      </c>
      <c r="C3502" s="15" t="s">
        <v>9</v>
      </c>
      <c r="D3502" s="15" t="s">
        <v>10</v>
      </c>
      <c r="E3502" s="15" t="s">
        <v>19</v>
      </c>
      <c r="F3502">
        <v>1</v>
      </c>
      <c r="G3502">
        <v>16</v>
      </c>
      <c r="H3502">
        <v>258</v>
      </c>
      <c r="I3502" s="15" t="s">
        <v>3354</v>
      </c>
    </row>
    <row r="3503" spans="1:9" x14ac:dyDescent="0.25">
      <c r="A3503" s="1">
        <v>46067</v>
      </c>
      <c r="B3503">
        <v>2</v>
      </c>
      <c r="C3503" s="15" t="s">
        <v>47</v>
      </c>
      <c r="D3503" s="15" t="s">
        <v>41</v>
      </c>
      <c r="E3503" s="15" t="s">
        <v>26</v>
      </c>
      <c r="F3503">
        <v>2</v>
      </c>
      <c r="G3503">
        <v>24</v>
      </c>
      <c r="H3503">
        <v>257</v>
      </c>
      <c r="I3503" s="15" t="s">
        <v>3355</v>
      </c>
    </row>
    <row r="3504" spans="1:9" x14ac:dyDescent="0.25">
      <c r="A3504" s="1">
        <v>46067</v>
      </c>
      <c r="B3504">
        <v>3</v>
      </c>
      <c r="C3504" s="15" t="s">
        <v>1644</v>
      </c>
      <c r="D3504" s="15" t="s">
        <v>399</v>
      </c>
      <c r="E3504" s="15" t="s">
        <v>42</v>
      </c>
      <c r="F3504">
        <v>1</v>
      </c>
      <c r="G3504">
        <v>51</v>
      </c>
      <c r="H3504">
        <v>225</v>
      </c>
      <c r="I3504" s="15" t="s">
        <v>3356</v>
      </c>
    </row>
    <row r="3505" spans="1:9" x14ac:dyDescent="0.25">
      <c r="A3505" s="1">
        <v>46067</v>
      </c>
      <c r="B3505">
        <v>4</v>
      </c>
      <c r="C3505" s="15" t="s">
        <v>54</v>
      </c>
      <c r="D3505" s="15" t="s">
        <v>51</v>
      </c>
      <c r="E3505" s="15" t="s">
        <v>38</v>
      </c>
      <c r="F3505">
        <v>1</v>
      </c>
      <c r="G3505">
        <v>4</v>
      </c>
      <c r="H3505">
        <v>206</v>
      </c>
      <c r="I3505" s="15" t="s">
        <v>3357</v>
      </c>
    </row>
    <row r="3506" spans="1:9" x14ac:dyDescent="0.25">
      <c r="A3506" s="1">
        <v>46067</v>
      </c>
      <c r="B3506">
        <v>5</v>
      </c>
      <c r="C3506" s="15" t="s">
        <v>1652</v>
      </c>
      <c r="D3506" s="15" t="s">
        <v>1653</v>
      </c>
      <c r="E3506" s="15" t="s">
        <v>34</v>
      </c>
      <c r="F3506">
        <v>1</v>
      </c>
      <c r="G3506">
        <v>33</v>
      </c>
      <c r="H3506">
        <v>201</v>
      </c>
      <c r="I3506" s="15" t="s">
        <v>3358</v>
      </c>
    </row>
    <row r="3507" spans="1:9" x14ac:dyDescent="0.25">
      <c r="A3507" s="1">
        <v>46067</v>
      </c>
      <c r="B3507">
        <v>6</v>
      </c>
      <c r="C3507" s="15" t="s">
        <v>912</v>
      </c>
      <c r="D3507" s="15" t="s">
        <v>156</v>
      </c>
      <c r="E3507" s="15" t="s">
        <v>22</v>
      </c>
      <c r="F3507">
        <v>6</v>
      </c>
      <c r="G3507">
        <v>1</v>
      </c>
      <c r="H3507">
        <v>196</v>
      </c>
      <c r="I3507" s="15" t="s">
        <v>3359</v>
      </c>
    </row>
    <row r="3508" spans="1:9" x14ac:dyDescent="0.25">
      <c r="A3508" s="1">
        <v>46067</v>
      </c>
      <c r="B3508">
        <v>7</v>
      </c>
      <c r="C3508" s="15" t="s">
        <v>1655</v>
      </c>
      <c r="D3508" s="15" t="s">
        <v>25</v>
      </c>
      <c r="E3508" s="15" t="s">
        <v>30</v>
      </c>
      <c r="F3508">
        <v>1</v>
      </c>
      <c r="G3508">
        <v>18</v>
      </c>
      <c r="H3508">
        <v>191</v>
      </c>
      <c r="I3508" s="15" t="s">
        <v>3360</v>
      </c>
    </row>
    <row r="3509" spans="1:9" x14ac:dyDescent="0.25">
      <c r="A3509" s="1">
        <v>46067</v>
      </c>
      <c r="B3509">
        <v>8</v>
      </c>
      <c r="C3509" s="15" t="s">
        <v>2503</v>
      </c>
      <c r="D3509" s="15" t="s">
        <v>137</v>
      </c>
      <c r="E3509" s="15" t="s">
        <v>15</v>
      </c>
      <c r="F3509">
        <v>7</v>
      </c>
      <c r="G3509">
        <v>45</v>
      </c>
      <c r="H3509">
        <v>173</v>
      </c>
      <c r="I3509" s="15" t="s">
        <v>3361</v>
      </c>
    </row>
    <row r="3510" spans="1:9" x14ac:dyDescent="0.25">
      <c r="A3510" s="1">
        <v>46067</v>
      </c>
      <c r="B3510">
        <v>9</v>
      </c>
      <c r="C3510" s="15" t="s">
        <v>1198</v>
      </c>
      <c r="D3510" s="15" t="s">
        <v>1199</v>
      </c>
      <c r="E3510" s="15" t="s">
        <v>45</v>
      </c>
      <c r="F3510">
        <v>6</v>
      </c>
      <c r="G3510">
        <v>34</v>
      </c>
      <c r="H3510">
        <v>152</v>
      </c>
      <c r="I3510" s="15" t="s">
        <v>3362</v>
      </c>
    </row>
    <row r="3511" spans="1:9" x14ac:dyDescent="0.25">
      <c r="A3511" s="1">
        <v>46067</v>
      </c>
      <c r="B3511">
        <v>10</v>
      </c>
      <c r="C3511" s="15" t="s">
        <v>2268</v>
      </c>
      <c r="D3511" s="15" t="s">
        <v>2269</v>
      </c>
      <c r="E3511" s="15" t="s">
        <v>22</v>
      </c>
      <c r="F3511">
        <v>2</v>
      </c>
      <c r="G3511">
        <v>21</v>
      </c>
      <c r="H3511">
        <v>148</v>
      </c>
      <c r="I3511" s="15" t="s">
        <v>3363</v>
      </c>
    </row>
    <row r="3512" spans="1:9" x14ac:dyDescent="0.25">
      <c r="A3512" s="1">
        <v>46067</v>
      </c>
      <c r="B3512">
        <v>11</v>
      </c>
      <c r="C3512" s="15" t="s">
        <v>1661</v>
      </c>
      <c r="D3512" s="15" t="s">
        <v>25</v>
      </c>
      <c r="E3512" s="15" t="s">
        <v>48</v>
      </c>
      <c r="F3512">
        <v>2</v>
      </c>
      <c r="G3512">
        <v>18</v>
      </c>
      <c r="H3512">
        <v>141</v>
      </c>
      <c r="I3512" s="15" t="s">
        <v>3364</v>
      </c>
    </row>
    <row r="3513" spans="1:9" x14ac:dyDescent="0.25">
      <c r="A3513" s="1">
        <v>46067</v>
      </c>
      <c r="B3513">
        <v>12</v>
      </c>
      <c r="C3513" s="15" t="s">
        <v>2238</v>
      </c>
      <c r="D3513" s="15" t="s">
        <v>394</v>
      </c>
      <c r="E3513" s="15" t="s">
        <v>11</v>
      </c>
      <c r="F3513">
        <v>1</v>
      </c>
      <c r="G3513">
        <v>2</v>
      </c>
      <c r="H3513">
        <v>140</v>
      </c>
      <c r="I3513" s="15" t="s">
        <v>3365</v>
      </c>
    </row>
    <row r="3514" spans="1:9" x14ac:dyDescent="0.25">
      <c r="A3514" s="1">
        <v>46067</v>
      </c>
      <c r="B3514">
        <v>13</v>
      </c>
      <c r="C3514" s="15" t="s">
        <v>40</v>
      </c>
      <c r="D3514" s="15" t="s">
        <v>41</v>
      </c>
      <c r="E3514" s="15" t="s">
        <v>70</v>
      </c>
      <c r="F3514">
        <v>13</v>
      </c>
      <c r="G3514">
        <v>19</v>
      </c>
      <c r="H3514">
        <v>134</v>
      </c>
      <c r="I3514" s="15" t="s">
        <v>3366</v>
      </c>
    </row>
    <row r="3515" spans="1:9" x14ac:dyDescent="0.25">
      <c r="A3515" s="1">
        <v>46067</v>
      </c>
      <c r="B3515">
        <v>14</v>
      </c>
      <c r="C3515" s="15" t="s">
        <v>1146</v>
      </c>
      <c r="D3515" s="15" t="s">
        <v>175</v>
      </c>
      <c r="E3515" s="15" t="s">
        <v>22</v>
      </c>
      <c r="F3515">
        <v>14</v>
      </c>
      <c r="G3515">
        <v>1</v>
      </c>
      <c r="H3515">
        <v>134</v>
      </c>
      <c r="I3515" s="15" t="s">
        <v>3367</v>
      </c>
    </row>
    <row r="3516" spans="1:9" x14ac:dyDescent="0.25">
      <c r="A3516" s="1">
        <v>46067</v>
      </c>
      <c r="B3516">
        <v>15</v>
      </c>
      <c r="C3516" s="15" t="s">
        <v>3368</v>
      </c>
      <c r="D3516" s="15" t="s">
        <v>3369</v>
      </c>
      <c r="E3516" s="15" t="s">
        <v>55</v>
      </c>
      <c r="F3516">
        <v>6</v>
      </c>
      <c r="G3516">
        <v>52</v>
      </c>
      <c r="H3516">
        <v>132</v>
      </c>
      <c r="I3516" s="15" t="s">
        <v>3370</v>
      </c>
    </row>
    <row r="3517" spans="1:9" x14ac:dyDescent="0.25">
      <c r="A3517" s="1">
        <v>46067</v>
      </c>
      <c r="B3517">
        <v>16</v>
      </c>
      <c r="C3517" s="15" t="s">
        <v>2867</v>
      </c>
      <c r="D3517" s="15" t="s">
        <v>2868</v>
      </c>
      <c r="E3517" s="15" t="s">
        <v>52</v>
      </c>
      <c r="F3517">
        <v>6</v>
      </c>
      <c r="G3517">
        <v>27</v>
      </c>
      <c r="H3517">
        <v>129</v>
      </c>
      <c r="I3517" s="15" t="s">
        <v>3371</v>
      </c>
    </row>
    <row r="3518" spans="1:9" x14ac:dyDescent="0.25">
      <c r="A3518" s="1">
        <v>46067</v>
      </c>
      <c r="B3518">
        <v>17</v>
      </c>
      <c r="C3518" s="15" t="s">
        <v>174</v>
      </c>
      <c r="D3518" s="15" t="s">
        <v>175</v>
      </c>
      <c r="E3518" s="15" t="s">
        <v>22</v>
      </c>
      <c r="F3518">
        <v>17</v>
      </c>
      <c r="G3518">
        <v>1</v>
      </c>
      <c r="H3518">
        <v>125</v>
      </c>
      <c r="I3518" s="15" t="s">
        <v>3372</v>
      </c>
    </row>
    <row r="3519" spans="1:9" x14ac:dyDescent="0.25">
      <c r="A3519" s="1">
        <v>46067</v>
      </c>
      <c r="B3519">
        <v>18</v>
      </c>
      <c r="C3519" s="15" t="s">
        <v>2019</v>
      </c>
      <c r="D3519" s="15" t="s">
        <v>2020</v>
      </c>
      <c r="E3519" s="15" t="s">
        <v>59</v>
      </c>
      <c r="F3519">
        <v>13</v>
      </c>
      <c r="G3519">
        <v>19</v>
      </c>
      <c r="H3519">
        <v>124</v>
      </c>
      <c r="I3519" s="15" t="s">
        <v>3373</v>
      </c>
    </row>
    <row r="3520" spans="1:9" x14ac:dyDescent="0.25">
      <c r="A3520" s="1">
        <v>46067</v>
      </c>
      <c r="B3520">
        <v>19</v>
      </c>
      <c r="C3520" s="15" t="s">
        <v>2764</v>
      </c>
      <c r="D3520" s="15" t="s">
        <v>2269</v>
      </c>
      <c r="E3520" s="15" t="s">
        <v>22</v>
      </c>
      <c r="F3520">
        <v>3</v>
      </c>
      <c r="G3520">
        <v>21</v>
      </c>
      <c r="H3520">
        <v>118</v>
      </c>
      <c r="I3520" s="15" t="s">
        <v>3374</v>
      </c>
    </row>
    <row r="3521" spans="1:9" x14ac:dyDescent="0.25">
      <c r="A3521" s="1">
        <v>46067</v>
      </c>
      <c r="B3521">
        <v>20</v>
      </c>
      <c r="C3521" s="15" t="s">
        <v>1727</v>
      </c>
      <c r="D3521" s="15" t="s">
        <v>317</v>
      </c>
      <c r="E3521" s="15" t="s">
        <v>63</v>
      </c>
      <c r="F3521">
        <v>12</v>
      </c>
      <c r="G3521">
        <v>6</v>
      </c>
      <c r="H3521">
        <v>115</v>
      </c>
      <c r="I3521" s="15" t="s">
        <v>3375</v>
      </c>
    </row>
    <row r="3522" spans="1:9" x14ac:dyDescent="0.25">
      <c r="A3522" s="1">
        <v>46067</v>
      </c>
      <c r="B3522">
        <v>21</v>
      </c>
      <c r="C3522" s="15" t="s">
        <v>1798</v>
      </c>
      <c r="D3522" s="15" t="s">
        <v>263</v>
      </c>
      <c r="E3522" s="15" t="s">
        <v>145</v>
      </c>
      <c r="F3522">
        <v>17</v>
      </c>
      <c r="G3522">
        <v>30</v>
      </c>
      <c r="H3522">
        <v>115</v>
      </c>
      <c r="I3522" s="15" t="s">
        <v>3376</v>
      </c>
    </row>
    <row r="3523" spans="1:9" x14ac:dyDescent="0.25">
      <c r="A3523" s="1">
        <v>46067</v>
      </c>
      <c r="B3523">
        <v>22</v>
      </c>
      <c r="C3523" s="15" t="s">
        <v>1658</v>
      </c>
      <c r="D3523" s="15" t="s">
        <v>263</v>
      </c>
      <c r="E3523" s="15" t="s">
        <v>81</v>
      </c>
      <c r="F3523">
        <v>2</v>
      </c>
      <c r="G3523">
        <v>29</v>
      </c>
      <c r="H3523">
        <v>109</v>
      </c>
      <c r="I3523" s="15" t="s">
        <v>3377</v>
      </c>
    </row>
    <row r="3524" spans="1:9" x14ac:dyDescent="0.25">
      <c r="A3524" s="1">
        <v>46067</v>
      </c>
      <c r="B3524">
        <v>23</v>
      </c>
      <c r="C3524" s="15" t="s">
        <v>3378</v>
      </c>
      <c r="D3524" s="15" t="s">
        <v>18</v>
      </c>
      <c r="E3524" s="15" t="s">
        <v>66</v>
      </c>
      <c r="F3524">
        <v>7</v>
      </c>
      <c r="G3524">
        <v>34</v>
      </c>
      <c r="H3524">
        <v>109</v>
      </c>
      <c r="I3524" s="15" t="s">
        <v>3379</v>
      </c>
    </row>
    <row r="3525" spans="1:9" x14ac:dyDescent="0.25">
      <c r="A3525" s="1">
        <v>46067</v>
      </c>
      <c r="B3525">
        <v>24</v>
      </c>
      <c r="C3525" s="15" t="s">
        <v>2872</v>
      </c>
      <c r="D3525" s="15" t="s">
        <v>18</v>
      </c>
      <c r="E3525" s="15" t="s">
        <v>77</v>
      </c>
      <c r="F3525">
        <v>15</v>
      </c>
      <c r="G3525">
        <v>37</v>
      </c>
      <c r="H3525">
        <v>106</v>
      </c>
      <c r="I3525" s="15" t="s">
        <v>3380</v>
      </c>
    </row>
    <row r="3526" spans="1:9" x14ac:dyDescent="0.25">
      <c r="A3526" s="1">
        <v>46067</v>
      </c>
      <c r="B3526">
        <v>25</v>
      </c>
      <c r="C3526" s="15" t="s">
        <v>2594</v>
      </c>
      <c r="D3526" s="15" t="s">
        <v>175</v>
      </c>
      <c r="E3526" s="15" t="s">
        <v>199</v>
      </c>
      <c r="F3526">
        <v>25</v>
      </c>
      <c r="G3526">
        <v>2</v>
      </c>
      <c r="H3526">
        <v>98</v>
      </c>
      <c r="I3526" s="15" t="s">
        <v>3381</v>
      </c>
    </row>
    <row r="3527" spans="1:9" x14ac:dyDescent="0.25">
      <c r="A3527" s="1">
        <v>46067</v>
      </c>
      <c r="B3527">
        <v>26</v>
      </c>
      <c r="C3527" s="15" t="s">
        <v>532</v>
      </c>
      <c r="D3527" s="15" t="s">
        <v>233</v>
      </c>
      <c r="E3527" s="15" t="s">
        <v>74</v>
      </c>
      <c r="F3527">
        <v>19</v>
      </c>
      <c r="G3527">
        <v>7</v>
      </c>
      <c r="H3527">
        <v>98</v>
      </c>
      <c r="I3527" s="15" t="s">
        <v>3382</v>
      </c>
    </row>
    <row r="3528" spans="1:9" x14ac:dyDescent="0.25">
      <c r="A3528" s="1">
        <v>46067</v>
      </c>
      <c r="B3528">
        <v>27</v>
      </c>
      <c r="C3528" s="15" t="s">
        <v>770</v>
      </c>
      <c r="D3528" s="15" t="s">
        <v>73</v>
      </c>
      <c r="E3528" s="15" t="s">
        <v>96</v>
      </c>
      <c r="F3528">
        <v>17</v>
      </c>
      <c r="G3528">
        <v>4</v>
      </c>
      <c r="H3528">
        <v>96</v>
      </c>
      <c r="I3528" s="15" t="s">
        <v>3383</v>
      </c>
    </row>
    <row r="3529" spans="1:9" x14ac:dyDescent="0.25">
      <c r="A3529" s="1">
        <v>46067</v>
      </c>
      <c r="B3529">
        <v>28</v>
      </c>
      <c r="C3529" s="15" t="s">
        <v>2776</v>
      </c>
      <c r="D3529" s="15" t="s">
        <v>2269</v>
      </c>
      <c r="E3529" s="15" t="s">
        <v>22</v>
      </c>
      <c r="F3529">
        <v>8</v>
      </c>
      <c r="G3529">
        <v>21</v>
      </c>
      <c r="H3529">
        <v>92</v>
      </c>
      <c r="I3529" s="15" t="s">
        <v>3384</v>
      </c>
    </row>
    <row r="3530" spans="1:9" x14ac:dyDescent="0.25">
      <c r="A3530" s="1">
        <v>46067</v>
      </c>
      <c r="B3530">
        <v>29</v>
      </c>
      <c r="C3530" s="15" t="s">
        <v>2362</v>
      </c>
      <c r="D3530" s="15" t="s">
        <v>2363</v>
      </c>
      <c r="E3530" s="15" t="s">
        <v>22</v>
      </c>
      <c r="F3530">
        <v>29</v>
      </c>
      <c r="G3530">
        <v>1</v>
      </c>
      <c r="H3530">
        <v>91</v>
      </c>
      <c r="I3530" s="15" t="s">
        <v>3385</v>
      </c>
    </row>
    <row r="3531" spans="1:9" x14ac:dyDescent="0.25">
      <c r="A3531" s="1">
        <v>46067</v>
      </c>
      <c r="B3531">
        <v>30</v>
      </c>
      <c r="C3531" s="15" t="s">
        <v>2963</v>
      </c>
      <c r="D3531" s="15" t="s">
        <v>2964</v>
      </c>
      <c r="E3531" s="15" t="s">
        <v>22</v>
      </c>
      <c r="F3531">
        <v>30</v>
      </c>
      <c r="G3531">
        <v>1</v>
      </c>
      <c r="H3531">
        <v>89</v>
      </c>
      <c r="I3531" s="15" t="s">
        <v>3386</v>
      </c>
    </row>
    <row r="3532" spans="1:9" x14ac:dyDescent="0.25">
      <c r="A3532" s="1">
        <v>46067</v>
      </c>
      <c r="B3532">
        <v>31</v>
      </c>
      <c r="C3532" s="15" t="s">
        <v>288</v>
      </c>
      <c r="D3532" s="15" t="s">
        <v>289</v>
      </c>
      <c r="E3532" s="15" t="s">
        <v>22</v>
      </c>
      <c r="F3532">
        <v>31</v>
      </c>
      <c r="G3532">
        <v>1</v>
      </c>
      <c r="H3532">
        <v>84</v>
      </c>
      <c r="I3532" s="15" t="s">
        <v>3387</v>
      </c>
    </row>
    <row r="3533" spans="1:9" x14ac:dyDescent="0.25">
      <c r="A3533" s="1">
        <v>46067</v>
      </c>
      <c r="B3533">
        <v>32</v>
      </c>
      <c r="C3533" s="15" t="s">
        <v>3388</v>
      </c>
      <c r="D3533" s="15" t="s">
        <v>3389</v>
      </c>
      <c r="E3533" s="15" t="s">
        <v>114</v>
      </c>
      <c r="F3533">
        <v>16</v>
      </c>
      <c r="G3533">
        <v>26</v>
      </c>
      <c r="H3533">
        <v>84</v>
      </c>
      <c r="I3533" s="15" t="s">
        <v>3390</v>
      </c>
    </row>
    <row r="3534" spans="1:9" x14ac:dyDescent="0.25">
      <c r="A3534" s="1">
        <v>46067</v>
      </c>
      <c r="B3534">
        <v>33</v>
      </c>
      <c r="C3534" s="15" t="s">
        <v>2787</v>
      </c>
      <c r="D3534" s="15" t="s">
        <v>41</v>
      </c>
      <c r="E3534" s="15" t="s">
        <v>385</v>
      </c>
      <c r="F3534">
        <v>26</v>
      </c>
      <c r="G3534">
        <v>15</v>
      </c>
      <c r="H3534">
        <v>82</v>
      </c>
      <c r="I3534" s="15" t="s">
        <v>3391</v>
      </c>
    </row>
    <row r="3535" spans="1:9" x14ac:dyDescent="0.25">
      <c r="A3535" s="1">
        <v>46067</v>
      </c>
      <c r="B3535">
        <v>34</v>
      </c>
      <c r="C3535" s="15" t="s">
        <v>2535</v>
      </c>
      <c r="D3535" s="15" t="s">
        <v>2536</v>
      </c>
      <c r="E3535" s="15" t="s">
        <v>110</v>
      </c>
      <c r="F3535">
        <v>3</v>
      </c>
      <c r="G3535">
        <v>19</v>
      </c>
      <c r="H3535">
        <v>81</v>
      </c>
      <c r="I3535" s="15" t="s">
        <v>3392</v>
      </c>
    </row>
    <row r="3536" spans="1:9" x14ac:dyDescent="0.25">
      <c r="A3536" s="1">
        <v>46067</v>
      </c>
      <c r="B3536">
        <v>35</v>
      </c>
      <c r="C3536" s="15" t="s">
        <v>2344</v>
      </c>
      <c r="D3536" s="15" t="s">
        <v>175</v>
      </c>
      <c r="E3536" s="15" t="s">
        <v>22</v>
      </c>
      <c r="F3536">
        <v>35</v>
      </c>
      <c r="G3536">
        <v>2</v>
      </c>
      <c r="H3536">
        <v>80</v>
      </c>
      <c r="I3536" s="15" t="s">
        <v>3393</v>
      </c>
    </row>
    <row r="3537" spans="1:9" x14ac:dyDescent="0.25">
      <c r="A3537" s="1">
        <v>46067</v>
      </c>
      <c r="B3537">
        <v>36</v>
      </c>
      <c r="C3537" s="15" t="s">
        <v>3347</v>
      </c>
      <c r="D3537" s="15" t="s">
        <v>3348</v>
      </c>
      <c r="E3537" s="15" t="s">
        <v>22</v>
      </c>
      <c r="F3537">
        <v>36</v>
      </c>
      <c r="G3537">
        <v>1</v>
      </c>
      <c r="H3537">
        <v>78</v>
      </c>
      <c r="I3537" s="15" t="s">
        <v>3394</v>
      </c>
    </row>
    <row r="3538" spans="1:9" x14ac:dyDescent="0.25">
      <c r="A3538" s="1">
        <v>46067</v>
      </c>
      <c r="B3538">
        <v>37</v>
      </c>
      <c r="C3538" s="15" t="s">
        <v>1144</v>
      </c>
      <c r="D3538" s="15" t="s">
        <v>10</v>
      </c>
      <c r="E3538" s="15" t="s">
        <v>22</v>
      </c>
      <c r="F3538">
        <v>37</v>
      </c>
      <c r="G3538">
        <v>1</v>
      </c>
      <c r="H3538">
        <v>76</v>
      </c>
      <c r="I3538" s="15" t="s">
        <v>3395</v>
      </c>
    </row>
    <row r="3539" spans="1:9" x14ac:dyDescent="0.25">
      <c r="A3539" s="1">
        <v>46067</v>
      </c>
      <c r="B3539">
        <v>38</v>
      </c>
      <c r="C3539" s="15" t="s">
        <v>2642</v>
      </c>
      <c r="D3539" s="15" t="s">
        <v>2643</v>
      </c>
      <c r="E3539" s="15" t="s">
        <v>125</v>
      </c>
      <c r="F3539">
        <v>16</v>
      </c>
      <c r="G3539">
        <v>27</v>
      </c>
      <c r="H3539">
        <v>76</v>
      </c>
      <c r="I3539" s="15" t="s">
        <v>3396</v>
      </c>
    </row>
    <row r="3540" spans="1:9" x14ac:dyDescent="0.25">
      <c r="A3540" s="1">
        <v>46067</v>
      </c>
      <c r="B3540">
        <v>39</v>
      </c>
      <c r="C3540" s="15" t="s">
        <v>2518</v>
      </c>
      <c r="D3540" s="15" t="s">
        <v>2519</v>
      </c>
      <c r="E3540" s="15" t="s">
        <v>130</v>
      </c>
      <c r="F3540">
        <v>27</v>
      </c>
      <c r="G3540">
        <v>39</v>
      </c>
      <c r="H3540">
        <v>75</v>
      </c>
      <c r="I3540" s="15" t="s">
        <v>3397</v>
      </c>
    </row>
    <row r="3541" spans="1:9" x14ac:dyDescent="0.25">
      <c r="A3541" s="1">
        <v>46067</v>
      </c>
      <c r="B3541">
        <v>40</v>
      </c>
      <c r="C3541" s="15" t="s">
        <v>108</v>
      </c>
      <c r="D3541" s="15" t="s">
        <v>109</v>
      </c>
      <c r="E3541" s="15" t="s">
        <v>149</v>
      </c>
      <c r="F3541">
        <v>30</v>
      </c>
      <c r="G3541">
        <v>5</v>
      </c>
      <c r="H3541">
        <v>75</v>
      </c>
      <c r="I3541" s="15" t="s">
        <v>3398</v>
      </c>
    </row>
    <row r="3542" spans="1:9" x14ac:dyDescent="0.25">
      <c r="A3542" s="1">
        <v>46067</v>
      </c>
      <c r="B3542">
        <v>41</v>
      </c>
      <c r="C3542" s="15" t="s">
        <v>2728</v>
      </c>
      <c r="D3542" s="15" t="s">
        <v>175</v>
      </c>
      <c r="E3542" s="15" t="s">
        <v>22</v>
      </c>
      <c r="F3542">
        <v>41</v>
      </c>
      <c r="G3542">
        <v>1</v>
      </c>
      <c r="H3542">
        <v>74</v>
      </c>
      <c r="I3542" s="15" t="s">
        <v>3399</v>
      </c>
    </row>
    <row r="3543" spans="1:9" x14ac:dyDescent="0.25">
      <c r="A3543" s="1">
        <v>46067</v>
      </c>
      <c r="B3543">
        <v>42</v>
      </c>
      <c r="C3543" s="15" t="s">
        <v>3108</v>
      </c>
      <c r="D3543" s="15" t="s">
        <v>2269</v>
      </c>
      <c r="E3543" s="15" t="s">
        <v>22</v>
      </c>
      <c r="F3543">
        <v>24</v>
      </c>
      <c r="G3543">
        <v>31</v>
      </c>
      <c r="H3543">
        <v>74</v>
      </c>
      <c r="I3543" s="15" t="s">
        <v>3400</v>
      </c>
    </row>
    <row r="3544" spans="1:9" x14ac:dyDescent="0.25">
      <c r="A3544" s="1">
        <v>46067</v>
      </c>
      <c r="B3544">
        <v>43</v>
      </c>
      <c r="C3544" s="15" t="s">
        <v>2773</v>
      </c>
      <c r="D3544" s="15" t="s">
        <v>2774</v>
      </c>
      <c r="E3544" s="15" t="s">
        <v>121</v>
      </c>
      <c r="F3544">
        <v>26</v>
      </c>
      <c r="G3544">
        <v>34</v>
      </c>
      <c r="H3544">
        <v>73</v>
      </c>
      <c r="I3544" s="15" t="s">
        <v>3401</v>
      </c>
    </row>
    <row r="3545" spans="1:9" x14ac:dyDescent="0.25">
      <c r="A3545" s="1">
        <v>46067</v>
      </c>
      <c r="B3545">
        <v>44</v>
      </c>
      <c r="C3545" s="15" t="s">
        <v>2833</v>
      </c>
      <c r="D3545" s="15" t="s">
        <v>175</v>
      </c>
      <c r="E3545" s="15" t="s">
        <v>22</v>
      </c>
      <c r="F3545">
        <v>44</v>
      </c>
      <c r="G3545">
        <v>1</v>
      </c>
      <c r="H3545">
        <v>73</v>
      </c>
      <c r="I3545" s="15" t="s">
        <v>3402</v>
      </c>
    </row>
    <row r="3546" spans="1:9" x14ac:dyDescent="0.25">
      <c r="A3546" s="1">
        <v>46067</v>
      </c>
      <c r="B3546">
        <v>45</v>
      </c>
      <c r="C3546" s="15" t="s">
        <v>3403</v>
      </c>
      <c r="D3546" s="15" t="s">
        <v>3404</v>
      </c>
      <c r="E3546" s="15" t="s">
        <v>180</v>
      </c>
      <c r="F3546">
        <v>33</v>
      </c>
      <c r="G3546">
        <v>42</v>
      </c>
      <c r="H3546">
        <v>73</v>
      </c>
      <c r="I3546" s="15" t="s">
        <v>3405</v>
      </c>
    </row>
    <row r="3547" spans="1:9" x14ac:dyDescent="0.25">
      <c r="A3547" s="1">
        <v>46067</v>
      </c>
      <c r="B3547">
        <v>46</v>
      </c>
      <c r="C3547" s="15" t="s">
        <v>1672</v>
      </c>
      <c r="D3547" s="15" t="s">
        <v>457</v>
      </c>
      <c r="E3547" s="15" t="s">
        <v>157</v>
      </c>
      <c r="F3547">
        <v>34</v>
      </c>
      <c r="G3547">
        <v>19</v>
      </c>
      <c r="H3547">
        <v>69</v>
      </c>
      <c r="I3547" s="15" t="s">
        <v>3406</v>
      </c>
    </row>
    <row r="3548" spans="1:9" x14ac:dyDescent="0.25">
      <c r="A3548" s="1">
        <v>46067</v>
      </c>
      <c r="B3548">
        <v>47</v>
      </c>
      <c r="C3548" s="15" t="s">
        <v>3025</v>
      </c>
      <c r="D3548" s="15" t="s">
        <v>2269</v>
      </c>
      <c r="E3548" s="15" t="s">
        <v>334</v>
      </c>
      <c r="F3548">
        <v>17</v>
      </c>
      <c r="G3548">
        <v>17</v>
      </c>
      <c r="H3548">
        <v>68</v>
      </c>
      <c r="I3548" s="15" t="s">
        <v>3407</v>
      </c>
    </row>
    <row r="3549" spans="1:9" x14ac:dyDescent="0.25">
      <c r="A3549" s="1">
        <v>46067</v>
      </c>
      <c r="B3549">
        <v>48</v>
      </c>
      <c r="C3549" s="15" t="s">
        <v>2961</v>
      </c>
      <c r="D3549" s="15" t="s">
        <v>175</v>
      </c>
      <c r="E3549" s="15" t="s">
        <v>22</v>
      </c>
      <c r="F3549">
        <v>48</v>
      </c>
      <c r="G3549">
        <v>1</v>
      </c>
      <c r="H3549">
        <v>67</v>
      </c>
      <c r="I3549" s="15" t="s">
        <v>3408</v>
      </c>
    </row>
    <row r="3550" spans="1:9" x14ac:dyDescent="0.25">
      <c r="A3550" s="1">
        <v>46067</v>
      </c>
      <c r="B3550">
        <v>49</v>
      </c>
      <c r="C3550" s="15" t="s">
        <v>3409</v>
      </c>
      <c r="D3550" s="15" t="s">
        <v>175</v>
      </c>
      <c r="E3550" s="15" t="s">
        <v>22</v>
      </c>
      <c r="F3550">
        <v>49</v>
      </c>
      <c r="G3550">
        <v>1</v>
      </c>
      <c r="H3550">
        <v>66</v>
      </c>
      <c r="I3550" s="15" t="s">
        <v>3410</v>
      </c>
    </row>
    <row r="3551" spans="1:9" x14ac:dyDescent="0.25">
      <c r="A3551" s="1">
        <v>46067</v>
      </c>
      <c r="B3551">
        <v>50</v>
      </c>
      <c r="C3551" s="15" t="s">
        <v>1245</v>
      </c>
      <c r="D3551" s="15" t="s">
        <v>1246</v>
      </c>
      <c r="E3551" s="15" t="s">
        <v>355</v>
      </c>
      <c r="F3551">
        <v>50</v>
      </c>
      <c r="G3551">
        <v>2</v>
      </c>
      <c r="H3551">
        <v>66</v>
      </c>
      <c r="I3551" s="15" t="s">
        <v>3411</v>
      </c>
    </row>
    <row r="3552" spans="1:9" x14ac:dyDescent="0.25">
      <c r="A3552" s="1">
        <v>46067</v>
      </c>
      <c r="B3552">
        <v>51</v>
      </c>
      <c r="C3552" s="15" t="s">
        <v>2051</v>
      </c>
      <c r="D3552" s="15" t="s">
        <v>73</v>
      </c>
      <c r="E3552" s="15" t="s">
        <v>184</v>
      </c>
      <c r="F3552">
        <v>39</v>
      </c>
      <c r="G3552">
        <v>15</v>
      </c>
      <c r="H3552">
        <v>63</v>
      </c>
      <c r="I3552" s="15" t="s">
        <v>3412</v>
      </c>
    </row>
    <row r="3553" spans="1:9" x14ac:dyDescent="0.25">
      <c r="A3553" s="1">
        <v>46067</v>
      </c>
      <c r="B3553">
        <v>52</v>
      </c>
      <c r="C3553" s="15" t="s">
        <v>3138</v>
      </c>
      <c r="D3553" s="15" t="s">
        <v>3139</v>
      </c>
      <c r="E3553" s="15" t="s">
        <v>138</v>
      </c>
      <c r="F3553">
        <v>26</v>
      </c>
      <c r="G3553">
        <v>26</v>
      </c>
      <c r="H3553">
        <v>63</v>
      </c>
      <c r="I3553" s="15" t="s">
        <v>3413</v>
      </c>
    </row>
    <row r="3554" spans="1:9" x14ac:dyDescent="0.25">
      <c r="A3554" s="1">
        <v>46067</v>
      </c>
      <c r="B3554">
        <v>53</v>
      </c>
      <c r="C3554" s="15" t="s">
        <v>1233</v>
      </c>
      <c r="D3554" s="15" t="s">
        <v>69</v>
      </c>
      <c r="E3554" s="15" t="s">
        <v>388</v>
      </c>
      <c r="F3554">
        <v>36</v>
      </c>
      <c r="G3554">
        <v>8</v>
      </c>
      <c r="H3554">
        <v>62</v>
      </c>
      <c r="I3554" s="15" t="s">
        <v>3414</v>
      </c>
    </row>
    <row r="3555" spans="1:9" x14ac:dyDescent="0.25">
      <c r="A3555" s="1">
        <v>46067</v>
      </c>
      <c r="B3555">
        <v>54</v>
      </c>
      <c r="C3555" s="15" t="s">
        <v>3034</v>
      </c>
      <c r="D3555" s="15" t="s">
        <v>183</v>
      </c>
      <c r="E3555" s="15" t="s">
        <v>164</v>
      </c>
      <c r="F3555">
        <v>37</v>
      </c>
      <c r="G3555">
        <v>17</v>
      </c>
      <c r="H3555">
        <v>62</v>
      </c>
      <c r="I3555" s="15" t="s">
        <v>3415</v>
      </c>
    </row>
    <row r="3556" spans="1:9" x14ac:dyDescent="0.25">
      <c r="A3556" s="1">
        <v>46067</v>
      </c>
      <c r="B3556">
        <v>55</v>
      </c>
      <c r="C3556" s="15" t="s">
        <v>3029</v>
      </c>
      <c r="D3556" s="15" t="s">
        <v>137</v>
      </c>
      <c r="E3556" s="15" t="s">
        <v>217</v>
      </c>
      <c r="F3556">
        <v>41</v>
      </c>
      <c r="G3556">
        <v>25</v>
      </c>
      <c r="H3556">
        <v>62</v>
      </c>
      <c r="I3556" s="15" t="s">
        <v>3416</v>
      </c>
    </row>
    <row r="3557" spans="1:9" x14ac:dyDescent="0.25">
      <c r="A3557" s="1">
        <v>46067</v>
      </c>
      <c r="B3557">
        <v>56</v>
      </c>
      <c r="C3557" s="15" t="s">
        <v>2713</v>
      </c>
      <c r="D3557" s="15" t="s">
        <v>2714</v>
      </c>
      <c r="E3557" s="15" t="s">
        <v>479</v>
      </c>
      <c r="F3557">
        <v>28</v>
      </c>
      <c r="G3557">
        <v>8</v>
      </c>
      <c r="H3557">
        <v>61</v>
      </c>
      <c r="I3557" s="15" t="s">
        <v>3417</v>
      </c>
    </row>
    <row r="3558" spans="1:9" x14ac:dyDescent="0.25">
      <c r="A3558" s="1">
        <v>46067</v>
      </c>
      <c r="B3558">
        <v>57</v>
      </c>
      <c r="C3558" s="15" t="s">
        <v>2575</v>
      </c>
      <c r="D3558" s="15" t="s">
        <v>457</v>
      </c>
      <c r="E3558" s="15" t="s">
        <v>246</v>
      </c>
      <c r="F3558">
        <v>12</v>
      </c>
      <c r="G3558">
        <v>13</v>
      </c>
      <c r="H3558">
        <v>60</v>
      </c>
      <c r="I3558" s="15" t="s">
        <v>3418</v>
      </c>
    </row>
    <row r="3559" spans="1:9" x14ac:dyDescent="0.25">
      <c r="A3559" s="1">
        <v>46067</v>
      </c>
      <c r="B3559">
        <v>58</v>
      </c>
      <c r="C3559" s="15" t="s">
        <v>1701</v>
      </c>
      <c r="D3559" s="15" t="s">
        <v>1702</v>
      </c>
      <c r="E3559" s="15" t="s">
        <v>153</v>
      </c>
      <c r="F3559">
        <v>8</v>
      </c>
      <c r="G3559">
        <v>34</v>
      </c>
      <c r="H3559">
        <v>59</v>
      </c>
      <c r="I3559" s="15" t="s">
        <v>3419</v>
      </c>
    </row>
    <row r="3560" spans="1:9" x14ac:dyDescent="0.25">
      <c r="A3560" s="1">
        <v>46067</v>
      </c>
      <c r="B3560">
        <v>59</v>
      </c>
      <c r="C3560" s="15" t="s">
        <v>3420</v>
      </c>
      <c r="D3560" s="15" t="s">
        <v>3421</v>
      </c>
      <c r="E3560" s="15" t="s">
        <v>22</v>
      </c>
      <c r="F3560">
        <v>59</v>
      </c>
      <c r="G3560">
        <v>1</v>
      </c>
      <c r="H3560">
        <v>59</v>
      </c>
      <c r="I3560" s="15" t="s">
        <v>3422</v>
      </c>
    </row>
    <row r="3561" spans="1:9" x14ac:dyDescent="0.25">
      <c r="A3561" s="1">
        <v>46067</v>
      </c>
      <c r="B3561">
        <v>60</v>
      </c>
      <c r="C3561" s="15" t="s">
        <v>2342</v>
      </c>
      <c r="D3561" s="15" t="s">
        <v>175</v>
      </c>
      <c r="E3561" s="15" t="s">
        <v>22</v>
      </c>
      <c r="F3561">
        <v>60</v>
      </c>
      <c r="G3561">
        <v>1</v>
      </c>
      <c r="H3561">
        <v>59</v>
      </c>
      <c r="I3561" s="15" t="s">
        <v>3423</v>
      </c>
    </row>
    <row r="3562" spans="1:9" x14ac:dyDescent="0.25">
      <c r="A3562" s="1">
        <v>46067</v>
      </c>
      <c r="B3562">
        <v>61</v>
      </c>
      <c r="C3562" s="15" t="s">
        <v>2085</v>
      </c>
      <c r="D3562" s="15" t="s">
        <v>2086</v>
      </c>
      <c r="E3562" s="15" t="s">
        <v>210</v>
      </c>
      <c r="F3562">
        <v>43</v>
      </c>
      <c r="G3562">
        <v>8</v>
      </c>
      <c r="H3562">
        <v>57</v>
      </c>
      <c r="I3562" s="15" t="s">
        <v>3424</v>
      </c>
    </row>
    <row r="3563" spans="1:9" x14ac:dyDescent="0.25">
      <c r="A3563" s="1">
        <v>46067</v>
      </c>
      <c r="B3563">
        <v>62</v>
      </c>
      <c r="C3563" s="15" t="s">
        <v>2118</v>
      </c>
      <c r="D3563" s="15" t="s">
        <v>2119</v>
      </c>
      <c r="E3563" s="15" t="s">
        <v>102</v>
      </c>
      <c r="F3563">
        <v>13</v>
      </c>
      <c r="G3563">
        <v>4</v>
      </c>
      <c r="H3563">
        <v>57</v>
      </c>
      <c r="I3563" s="15" t="s">
        <v>3425</v>
      </c>
    </row>
    <row r="3564" spans="1:9" x14ac:dyDescent="0.25">
      <c r="A3564" s="1">
        <v>46067</v>
      </c>
      <c r="B3564">
        <v>63</v>
      </c>
      <c r="C3564" s="15" t="s">
        <v>3426</v>
      </c>
      <c r="D3564" s="15" t="s">
        <v>175</v>
      </c>
      <c r="E3564" s="15" t="s">
        <v>22</v>
      </c>
      <c r="F3564">
        <v>63</v>
      </c>
      <c r="G3564">
        <v>1</v>
      </c>
      <c r="H3564">
        <v>56</v>
      </c>
      <c r="I3564" s="15" t="s">
        <v>3427</v>
      </c>
    </row>
    <row r="3565" spans="1:9" x14ac:dyDescent="0.25">
      <c r="A3565" s="1">
        <v>46067</v>
      </c>
      <c r="B3565">
        <v>64</v>
      </c>
      <c r="C3565" s="15" t="s">
        <v>3428</v>
      </c>
      <c r="D3565" s="15" t="s">
        <v>3429</v>
      </c>
      <c r="E3565" s="15" t="s">
        <v>22</v>
      </c>
      <c r="F3565">
        <v>64</v>
      </c>
      <c r="G3565">
        <v>1</v>
      </c>
      <c r="H3565">
        <v>56</v>
      </c>
      <c r="I3565" s="15" t="s">
        <v>3430</v>
      </c>
    </row>
    <row r="3566" spans="1:9" x14ac:dyDescent="0.25">
      <c r="A3566" s="1">
        <v>46067</v>
      </c>
      <c r="B3566">
        <v>65</v>
      </c>
      <c r="C3566" s="15" t="s">
        <v>2335</v>
      </c>
      <c r="D3566" s="15" t="s">
        <v>2119</v>
      </c>
      <c r="E3566" s="15" t="s">
        <v>203</v>
      </c>
      <c r="F3566">
        <v>25</v>
      </c>
      <c r="G3566">
        <v>4</v>
      </c>
      <c r="H3566">
        <v>55</v>
      </c>
      <c r="I3566" s="15" t="s">
        <v>3431</v>
      </c>
    </row>
    <row r="3567" spans="1:9" x14ac:dyDescent="0.25">
      <c r="A3567" s="1">
        <v>46067</v>
      </c>
      <c r="B3567">
        <v>66</v>
      </c>
      <c r="C3567" s="15" t="s">
        <v>3053</v>
      </c>
      <c r="D3567" s="15" t="s">
        <v>3054</v>
      </c>
      <c r="E3567" s="15" t="s">
        <v>214</v>
      </c>
      <c r="F3567">
        <v>51</v>
      </c>
      <c r="G3567">
        <v>10</v>
      </c>
      <c r="H3567">
        <v>54</v>
      </c>
      <c r="I3567" s="15" t="s">
        <v>3432</v>
      </c>
    </row>
    <row r="3568" spans="1:9" x14ac:dyDescent="0.25">
      <c r="A3568" s="1">
        <v>46067</v>
      </c>
      <c r="B3568">
        <v>67</v>
      </c>
      <c r="C3568" s="15" t="s">
        <v>1946</v>
      </c>
      <c r="D3568" s="15" t="s">
        <v>237</v>
      </c>
      <c r="E3568" s="15" t="s">
        <v>415</v>
      </c>
      <c r="F3568">
        <v>17</v>
      </c>
      <c r="G3568">
        <v>21</v>
      </c>
      <c r="H3568">
        <v>53</v>
      </c>
      <c r="I3568" s="15" t="s">
        <v>3433</v>
      </c>
    </row>
    <row r="3569" spans="1:9" x14ac:dyDescent="0.25">
      <c r="A3569" s="1">
        <v>46067</v>
      </c>
      <c r="B3569">
        <v>68</v>
      </c>
      <c r="C3569" s="15" t="s">
        <v>1874</v>
      </c>
      <c r="D3569" s="15" t="s">
        <v>1875</v>
      </c>
      <c r="E3569" s="15" t="s">
        <v>256</v>
      </c>
      <c r="F3569">
        <v>12</v>
      </c>
      <c r="G3569">
        <v>8</v>
      </c>
      <c r="H3569">
        <v>52</v>
      </c>
      <c r="I3569" s="15" t="s">
        <v>3434</v>
      </c>
    </row>
    <row r="3570" spans="1:9" x14ac:dyDescent="0.25">
      <c r="A3570" s="1">
        <v>46067</v>
      </c>
      <c r="B3570">
        <v>69</v>
      </c>
      <c r="C3570" s="15" t="s">
        <v>3343</v>
      </c>
      <c r="D3570" s="15" t="s">
        <v>92</v>
      </c>
      <c r="E3570" s="15" t="s">
        <v>226</v>
      </c>
      <c r="F3570">
        <v>43</v>
      </c>
      <c r="G3570">
        <v>19</v>
      </c>
      <c r="H3570">
        <v>52</v>
      </c>
      <c r="I3570" s="15" t="s">
        <v>3435</v>
      </c>
    </row>
    <row r="3571" spans="1:9" x14ac:dyDescent="0.25">
      <c r="A3571" s="1">
        <v>46067</v>
      </c>
      <c r="B3571">
        <v>70</v>
      </c>
      <c r="C3571" s="15" t="s">
        <v>3436</v>
      </c>
      <c r="D3571" s="15" t="s">
        <v>175</v>
      </c>
      <c r="E3571" s="15" t="s">
        <v>22</v>
      </c>
      <c r="F3571">
        <v>70</v>
      </c>
      <c r="G3571">
        <v>1</v>
      </c>
      <c r="H3571">
        <v>51</v>
      </c>
      <c r="I3571" s="15" t="s">
        <v>3437</v>
      </c>
    </row>
    <row r="3572" spans="1:9" x14ac:dyDescent="0.25">
      <c r="A3572" s="1">
        <v>46067</v>
      </c>
      <c r="B3572">
        <v>71</v>
      </c>
      <c r="C3572" s="15" t="s">
        <v>2717</v>
      </c>
      <c r="D3572" s="15" t="s">
        <v>2718</v>
      </c>
      <c r="E3572" s="15" t="s">
        <v>195</v>
      </c>
      <c r="F3572">
        <v>40</v>
      </c>
      <c r="G3572">
        <v>9</v>
      </c>
      <c r="H3572">
        <v>51</v>
      </c>
      <c r="I3572" s="15" t="s">
        <v>3438</v>
      </c>
    </row>
    <row r="3573" spans="1:9" x14ac:dyDescent="0.25">
      <c r="A3573" s="1">
        <v>46067</v>
      </c>
      <c r="B3573">
        <v>72</v>
      </c>
      <c r="C3573" s="15" t="s">
        <v>2817</v>
      </c>
      <c r="D3573" s="15" t="s">
        <v>41</v>
      </c>
      <c r="E3573" s="15" t="s">
        <v>286</v>
      </c>
      <c r="F3573">
        <v>65</v>
      </c>
      <c r="G3573">
        <v>15</v>
      </c>
      <c r="H3573">
        <v>51</v>
      </c>
      <c r="I3573" s="15" t="s">
        <v>3439</v>
      </c>
    </row>
    <row r="3574" spans="1:9" x14ac:dyDescent="0.25">
      <c r="A3574" s="1">
        <v>46067</v>
      </c>
      <c r="B3574">
        <v>73</v>
      </c>
      <c r="C3574" s="15" t="s">
        <v>2706</v>
      </c>
      <c r="D3574" s="15" t="s">
        <v>233</v>
      </c>
      <c r="E3574" s="15" t="s">
        <v>242</v>
      </c>
      <c r="F3574">
        <v>55</v>
      </c>
      <c r="G3574">
        <v>5</v>
      </c>
      <c r="H3574">
        <v>50</v>
      </c>
      <c r="I3574" s="15" t="s">
        <v>3440</v>
      </c>
    </row>
    <row r="3575" spans="1:9" x14ac:dyDescent="0.25">
      <c r="A3575" s="1">
        <v>46067</v>
      </c>
      <c r="B3575">
        <v>74</v>
      </c>
      <c r="C3575" s="15" t="s">
        <v>406</v>
      </c>
      <c r="D3575" s="15" t="s">
        <v>407</v>
      </c>
      <c r="E3575" s="15" t="s">
        <v>300</v>
      </c>
      <c r="F3575">
        <v>74</v>
      </c>
      <c r="G3575">
        <v>2</v>
      </c>
      <c r="H3575">
        <v>49</v>
      </c>
      <c r="I3575" s="15" t="s">
        <v>3441</v>
      </c>
    </row>
    <row r="3576" spans="1:9" x14ac:dyDescent="0.25">
      <c r="A3576" s="1">
        <v>46067</v>
      </c>
      <c r="B3576">
        <v>75</v>
      </c>
      <c r="C3576" s="15" t="s">
        <v>907</v>
      </c>
      <c r="D3576" s="15" t="s">
        <v>908</v>
      </c>
      <c r="E3576" s="15" t="s">
        <v>222</v>
      </c>
      <c r="F3576">
        <v>54</v>
      </c>
      <c r="G3576">
        <v>10</v>
      </c>
      <c r="H3576">
        <v>49</v>
      </c>
      <c r="I3576" s="15" t="s">
        <v>3442</v>
      </c>
    </row>
    <row r="3577" spans="1:9" x14ac:dyDescent="0.25">
      <c r="A3577" s="1">
        <v>46067</v>
      </c>
      <c r="B3577">
        <v>76</v>
      </c>
      <c r="C3577" s="15" t="s">
        <v>2966</v>
      </c>
      <c r="D3577" s="15" t="s">
        <v>2967</v>
      </c>
      <c r="E3577" s="15" t="s">
        <v>176</v>
      </c>
      <c r="F3577">
        <v>38</v>
      </c>
      <c r="G3577">
        <v>15</v>
      </c>
      <c r="H3577">
        <v>49</v>
      </c>
      <c r="I3577" s="15" t="s">
        <v>3443</v>
      </c>
    </row>
    <row r="3578" spans="1:9" x14ac:dyDescent="0.25">
      <c r="A3578" s="1">
        <v>46067</v>
      </c>
      <c r="B3578">
        <v>77</v>
      </c>
      <c r="C3578" s="15" t="s">
        <v>1459</v>
      </c>
      <c r="D3578" s="15" t="s">
        <v>503</v>
      </c>
      <c r="E3578" s="15" t="s">
        <v>260</v>
      </c>
      <c r="F3578">
        <v>53</v>
      </c>
      <c r="G3578">
        <v>6</v>
      </c>
      <c r="H3578">
        <v>47</v>
      </c>
      <c r="I3578" s="15" t="s">
        <v>3444</v>
      </c>
    </row>
    <row r="3579" spans="1:9" x14ac:dyDescent="0.25">
      <c r="A3579" s="1">
        <v>46067</v>
      </c>
      <c r="B3579">
        <v>78</v>
      </c>
      <c r="C3579" s="15" t="s">
        <v>3445</v>
      </c>
      <c r="D3579" s="15" t="s">
        <v>175</v>
      </c>
      <c r="E3579" s="15" t="s">
        <v>22</v>
      </c>
      <c r="F3579">
        <v>78</v>
      </c>
      <c r="G3579">
        <v>1</v>
      </c>
      <c r="H3579">
        <v>46</v>
      </c>
      <c r="I3579" s="15" t="s">
        <v>3446</v>
      </c>
    </row>
    <row r="3580" spans="1:9" x14ac:dyDescent="0.25">
      <c r="A3580" s="1">
        <v>46067</v>
      </c>
      <c r="B3580">
        <v>79</v>
      </c>
      <c r="C3580" s="15" t="s">
        <v>2111</v>
      </c>
      <c r="D3580" s="15" t="s">
        <v>2112</v>
      </c>
      <c r="E3580" s="15" t="s">
        <v>278</v>
      </c>
      <c r="F3580">
        <v>52</v>
      </c>
      <c r="G3580">
        <v>6</v>
      </c>
      <c r="H3580">
        <v>46</v>
      </c>
      <c r="I3580" s="15" t="s">
        <v>3447</v>
      </c>
    </row>
    <row r="3581" spans="1:9" x14ac:dyDescent="0.25">
      <c r="A3581" s="1">
        <v>46067</v>
      </c>
      <c r="B3581">
        <v>80</v>
      </c>
      <c r="C3581" s="15" t="s">
        <v>3210</v>
      </c>
      <c r="D3581" s="15" t="s">
        <v>41</v>
      </c>
      <c r="E3581" s="15" t="s">
        <v>267</v>
      </c>
      <c r="F3581">
        <v>71</v>
      </c>
      <c r="G3581">
        <v>10</v>
      </c>
      <c r="H3581">
        <v>45</v>
      </c>
      <c r="I3581" s="15" t="s">
        <v>3448</v>
      </c>
    </row>
    <row r="3582" spans="1:9" x14ac:dyDescent="0.25">
      <c r="A3582" s="1">
        <v>46067</v>
      </c>
      <c r="B3582">
        <v>81</v>
      </c>
      <c r="C3582" s="15" t="s">
        <v>2839</v>
      </c>
      <c r="D3582" s="15" t="s">
        <v>2840</v>
      </c>
      <c r="E3582" s="15" t="s">
        <v>320</v>
      </c>
      <c r="F3582">
        <v>73</v>
      </c>
      <c r="G3582">
        <v>7</v>
      </c>
      <c r="H3582">
        <v>45</v>
      </c>
      <c r="I3582" s="15" t="s">
        <v>3449</v>
      </c>
    </row>
    <row r="3583" spans="1:9" x14ac:dyDescent="0.25">
      <c r="A3583" s="1">
        <v>46067</v>
      </c>
      <c r="B3583">
        <v>82</v>
      </c>
      <c r="C3583" s="15" t="s">
        <v>3450</v>
      </c>
      <c r="D3583" s="15" t="s">
        <v>175</v>
      </c>
      <c r="E3583" s="15" t="s">
        <v>22</v>
      </c>
      <c r="F3583">
        <v>82</v>
      </c>
      <c r="G3583">
        <v>1</v>
      </c>
      <c r="H3583">
        <v>45</v>
      </c>
      <c r="I3583" s="15" t="s">
        <v>3451</v>
      </c>
    </row>
    <row r="3584" spans="1:9" x14ac:dyDescent="0.25">
      <c r="A3584" s="1">
        <v>46067</v>
      </c>
      <c r="B3584">
        <v>83</v>
      </c>
      <c r="C3584" s="15" t="s">
        <v>2721</v>
      </c>
      <c r="D3584" s="15" t="s">
        <v>2722</v>
      </c>
      <c r="E3584" s="15" t="s">
        <v>188</v>
      </c>
      <c r="F3584">
        <v>23</v>
      </c>
      <c r="G3584">
        <v>3</v>
      </c>
      <c r="H3584">
        <v>44</v>
      </c>
      <c r="I3584" s="15" t="s">
        <v>3452</v>
      </c>
    </row>
    <row r="3585" spans="1:9" x14ac:dyDescent="0.25">
      <c r="A3585" s="1">
        <v>46067</v>
      </c>
      <c r="B3585">
        <v>84</v>
      </c>
      <c r="C3585" s="15" t="s">
        <v>68</v>
      </c>
      <c r="D3585" s="15" t="s">
        <v>69</v>
      </c>
      <c r="E3585" s="15" t="s">
        <v>271</v>
      </c>
      <c r="F3585">
        <v>69</v>
      </c>
      <c r="G3585">
        <v>3</v>
      </c>
      <c r="H3585">
        <v>44</v>
      </c>
      <c r="I3585" s="15" t="s">
        <v>3453</v>
      </c>
    </row>
    <row r="3586" spans="1:9" x14ac:dyDescent="0.25">
      <c r="A3586" s="1">
        <v>46067</v>
      </c>
      <c r="B3586">
        <v>85</v>
      </c>
      <c r="C3586" s="15" t="s">
        <v>2826</v>
      </c>
      <c r="D3586" s="15" t="s">
        <v>1653</v>
      </c>
      <c r="E3586" s="15" t="s">
        <v>207</v>
      </c>
      <c r="F3586">
        <v>8</v>
      </c>
      <c r="G3586">
        <v>28</v>
      </c>
      <c r="H3586">
        <v>43</v>
      </c>
      <c r="I3586" s="15" t="s">
        <v>3454</v>
      </c>
    </row>
    <row r="3587" spans="1:9" x14ac:dyDescent="0.25">
      <c r="A3587" s="1">
        <v>46067</v>
      </c>
      <c r="B3587">
        <v>86</v>
      </c>
      <c r="C3587" s="15" t="s">
        <v>3455</v>
      </c>
      <c r="D3587" s="15" t="s">
        <v>219</v>
      </c>
      <c r="E3587" s="15" t="s">
        <v>22</v>
      </c>
      <c r="F3587">
        <v>86</v>
      </c>
      <c r="G3587">
        <v>1</v>
      </c>
      <c r="H3587">
        <v>43</v>
      </c>
      <c r="I3587" s="15" t="s">
        <v>3456</v>
      </c>
    </row>
    <row r="3588" spans="1:9" x14ac:dyDescent="0.25">
      <c r="A3588" s="1">
        <v>46067</v>
      </c>
      <c r="B3588">
        <v>87</v>
      </c>
      <c r="C3588" s="15" t="s">
        <v>3181</v>
      </c>
      <c r="D3588" s="15" t="s">
        <v>3182</v>
      </c>
      <c r="E3588" s="15" t="s">
        <v>238</v>
      </c>
      <c r="F3588">
        <v>32</v>
      </c>
      <c r="G3588">
        <v>19</v>
      </c>
      <c r="H3588">
        <v>43</v>
      </c>
      <c r="I3588" s="15" t="s">
        <v>3457</v>
      </c>
    </row>
    <row r="3589" spans="1:9" x14ac:dyDescent="0.25">
      <c r="A3589" s="1">
        <v>46067</v>
      </c>
      <c r="B3589">
        <v>88</v>
      </c>
      <c r="C3589" s="15" t="s">
        <v>36</v>
      </c>
      <c r="D3589" s="15" t="s">
        <v>37</v>
      </c>
      <c r="E3589" s="15" t="s">
        <v>275</v>
      </c>
      <c r="F3589">
        <v>30</v>
      </c>
      <c r="G3589">
        <v>19</v>
      </c>
      <c r="H3589">
        <v>43</v>
      </c>
      <c r="I3589" s="15" t="s">
        <v>3458</v>
      </c>
    </row>
    <row r="3590" spans="1:9" x14ac:dyDescent="0.25">
      <c r="A3590" s="1">
        <v>46067</v>
      </c>
      <c r="B3590">
        <v>89</v>
      </c>
      <c r="C3590" s="15" t="s">
        <v>2081</v>
      </c>
      <c r="D3590" s="15" t="s">
        <v>80</v>
      </c>
      <c r="E3590" s="15" t="s">
        <v>427</v>
      </c>
      <c r="F3590">
        <v>64</v>
      </c>
      <c r="G3590">
        <v>3</v>
      </c>
      <c r="H3590">
        <v>42</v>
      </c>
      <c r="I3590" s="15" t="s">
        <v>3459</v>
      </c>
    </row>
    <row r="3591" spans="1:9" x14ac:dyDescent="0.25">
      <c r="A3591" s="1">
        <v>46067</v>
      </c>
      <c r="B3591">
        <v>90</v>
      </c>
      <c r="C3591" s="15" t="s">
        <v>3460</v>
      </c>
      <c r="D3591" s="15" t="s">
        <v>3461</v>
      </c>
      <c r="E3591" s="15" t="s">
        <v>230</v>
      </c>
      <c r="F3591">
        <v>57</v>
      </c>
      <c r="G3591">
        <v>3</v>
      </c>
      <c r="H3591">
        <v>40</v>
      </c>
      <c r="I3591" s="15" t="s">
        <v>3462</v>
      </c>
    </row>
    <row r="3592" spans="1:9" x14ac:dyDescent="0.25">
      <c r="A3592" s="1">
        <v>46067</v>
      </c>
      <c r="B3592">
        <v>91</v>
      </c>
      <c r="C3592" s="15" t="s">
        <v>212</v>
      </c>
      <c r="D3592" s="15" t="s">
        <v>213</v>
      </c>
      <c r="E3592" s="15" t="s">
        <v>476</v>
      </c>
      <c r="F3592">
        <v>89</v>
      </c>
      <c r="G3592">
        <v>2</v>
      </c>
      <c r="H3592">
        <v>39</v>
      </c>
      <c r="I3592" s="15" t="s">
        <v>3463</v>
      </c>
    </row>
    <row r="3593" spans="1:9" x14ac:dyDescent="0.25">
      <c r="A3593" s="1">
        <v>46067</v>
      </c>
      <c r="B3593">
        <v>92</v>
      </c>
      <c r="C3593" s="15" t="s">
        <v>803</v>
      </c>
      <c r="D3593" s="15" t="s">
        <v>299</v>
      </c>
      <c r="E3593" s="15" t="s">
        <v>282</v>
      </c>
      <c r="F3593">
        <v>66</v>
      </c>
      <c r="G3593">
        <v>2</v>
      </c>
      <c r="H3593">
        <v>39</v>
      </c>
      <c r="I3593" s="15" t="s">
        <v>3464</v>
      </c>
    </row>
    <row r="3594" spans="1:9" x14ac:dyDescent="0.25">
      <c r="A3594" s="1">
        <v>46067</v>
      </c>
      <c r="B3594">
        <v>93</v>
      </c>
      <c r="C3594" s="15" t="s">
        <v>140</v>
      </c>
      <c r="D3594" s="15" t="s">
        <v>141</v>
      </c>
      <c r="E3594" s="15" t="s">
        <v>22</v>
      </c>
      <c r="F3594">
        <v>93</v>
      </c>
      <c r="G3594">
        <v>1</v>
      </c>
      <c r="H3594">
        <v>38</v>
      </c>
      <c r="I3594" s="15" t="s">
        <v>3465</v>
      </c>
    </row>
    <row r="3595" spans="1:9" x14ac:dyDescent="0.25">
      <c r="A3595" s="1">
        <v>46067</v>
      </c>
      <c r="B3595">
        <v>94</v>
      </c>
      <c r="C3595" s="15" t="s">
        <v>3466</v>
      </c>
      <c r="D3595" s="15" t="s">
        <v>3467</v>
      </c>
      <c r="E3595" s="15" t="s">
        <v>439</v>
      </c>
      <c r="F3595">
        <v>74</v>
      </c>
      <c r="G3595">
        <v>18</v>
      </c>
      <c r="H3595">
        <v>37</v>
      </c>
      <c r="I3595" s="15" t="s">
        <v>3468</v>
      </c>
    </row>
    <row r="3596" spans="1:9" x14ac:dyDescent="0.25">
      <c r="A3596" s="1">
        <v>46067</v>
      </c>
      <c r="B3596">
        <v>95</v>
      </c>
      <c r="C3596" s="15" t="s">
        <v>2327</v>
      </c>
      <c r="D3596" s="15" t="s">
        <v>2328</v>
      </c>
      <c r="E3596" s="15" t="s">
        <v>351</v>
      </c>
      <c r="F3596">
        <v>81</v>
      </c>
      <c r="G3596">
        <v>4</v>
      </c>
      <c r="H3596">
        <v>37</v>
      </c>
      <c r="I3596" s="15" t="s">
        <v>3469</v>
      </c>
    </row>
    <row r="3597" spans="1:9" x14ac:dyDescent="0.25">
      <c r="A3597" s="1">
        <v>46067</v>
      </c>
      <c r="B3597">
        <v>96</v>
      </c>
      <c r="C3597" s="15" t="s">
        <v>3470</v>
      </c>
      <c r="D3597" s="15" t="s">
        <v>41</v>
      </c>
      <c r="E3597" s="15" t="s">
        <v>22</v>
      </c>
      <c r="F3597">
        <v>91</v>
      </c>
      <c r="G3597">
        <v>3</v>
      </c>
      <c r="H3597">
        <v>37</v>
      </c>
      <c r="I3597" s="15" t="s">
        <v>3471</v>
      </c>
    </row>
    <row r="3598" spans="1:9" x14ac:dyDescent="0.25">
      <c r="A3598" s="1">
        <v>46067</v>
      </c>
      <c r="B3598">
        <v>97</v>
      </c>
      <c r="C3598" s="15" t="s">
        <v>3472</v>
      </c>
      <c r="D3598" s="15" t="s">
        <v>3473</v>
      </c>
      <c r="E3598" s="15" t="s">
        <v>234</v>
      </c>
      <c r="F3598">
        <v>56</v>
      </c>
      <c r="G3598">
        <v>5</v>
      </c>
      <c r="H3598">
        <v>37</v>
      </c>
      <c r="I3598" s="15" t="s">
        <v>3474</v>
      </c>
    </row>
    <row r="3599" spans="1:9" x14ac:dyDescent="0.25">
      <c r="A3599" s="1">
        <v>46067</v>
      </c>
      <c r="B3599">
        <v>98</v>
      </c>
      <c r="C3599" s="15" t="s">
        <v>2222</v>
      </c>
      <c r="D3599" s="15" t="s">
        <v>2223</v>
      </c>
      <c r="E3599" s="15" t="s">
        <v>296</v>
      </c>
      <c r="F3599">
        <v>71</v>
      </c>
      <c r="G3599">
        <v>2</v>
      </c>
      <c r="H3599">
        <v>37</v>
      </c>
      <c r="I3599" s="15" t="s">
        <v>3475</v>
      </c>
    </row>
    <row r="3600" spans="1:9" x14ac:dyDescent="0.25">
      <c r="A3600" s="1">
        <v>46067</v>
      </c>
      <c r="B3600">
        <v>99</v>
      </c>
      <c r="C3600" s="15" t="s">
        <v>1613</v>
      </c>
      <c r="D3600" s="15" t="s">
        <v>25</v>
      </c>
      <c r="E3600" s="15" t="s">
        <v>465</v>
      </c>
      <c r="F3600">
        <v>3</v>
      </c>
      <c r="G3600">
        <v>18</v>
      </c>
      <c r="H3600">
        <v>37</v>
      </c>
      <c r="I3600" s="15" t="s">
        <v>3476</v>
      </c>
    </row>
    <row r="3601" spans="1:9" x14ac:dyDescent="0.25">
      <c r="A3601" s="1">
        <v>46067</v>
      </c>
      <c r="B3601">
        <v>100</v>
      </c>
      <c r="C3601" s="15" t="s">
        <v>3477</v>
      </c>
      <c r="D3601" s="15" t="s">
        <v>3478</v>
      </c>
      <c r="E3601" s="15" t="s">
        <v>310</v>
      </c>
      <c r="F3601">
        <v>52</v>
      </c>
      <c r="G3601">
        <v>19</v>
      </c>
      <c r="H3601">
        <v>36</v>
      </c>
      <c r="I3601" s="15" t="s">
        <v>3479</v>
      </c>
    </row>
    <row r="3602" spans="1:9" x14ac:dyDescent="0.25">
      <c r="A3602" s="1">
        <v>46060</v>
      </c>
      <c r="B3602">
        <v>1</v>
      </c>
      <c r="C3602" s="15" t="s">
        <v>2238</v>
      </c>
      <c r="D3602" s="15" t="s">
        <v>394</v>
      </c>
      <c r="E3602" s="15" t="s">
        <v>22</v>
      </c>
      <c r="F3602">
        <v>1</v>
      </c>
      <c r="G3602">
        <v>1</v>
      </c>
      <c r="H3602">
        <v>219</v>
      </c>
      <c r="I3602" s="15" t="s">
        <v>3480</v>
      </c>
    </row>
    <row r="3603" spans="1:9" x14ac:dyDescent="0.25">
      <c r="A3603" s="1">
        <v>46060</v>
      </c>
      <c r="B3603">
        <v>2</v>
      </c>
      <c r="C3603" s="15" t="s">
        <v>9</v>
      </c>
      <c r="D3603" s="15" t="s">
        <v>10</v>
      </c>
      <c r="E3603" s="15" t="s">
        <v>38</v>
      </c>
      <c r="F3603">
        <v>2</v>
      </c>
      <c r="G3603">
        <v>15</v>
      </c>
      <c r="H3603">
        <v>212</v>
      </c>
      <c r="I3603" s="15" t="s">
        <v>3481</v>
      </c>
    </row>
    <row r="3604" spans="1:9" x14ac:dyDescent="0.25">
      <c r="A3604" s="1">
        <v>46060</v>
      </c>
      <c r="B3604">
        <v>3</v>
      </c>
      <c r="C3604" s="15" t="s">
        <v>47</v>
      </c>
      <c r="D3604" s="15" t="s">
        <v>41</v>
      </c>
      <c r="E3604" s="15" t="s">
        <v>19</v>
      </c>
      <c r="F3604">
        <v>2</v>
      </c>
      <c r="G3604">
        <v>23</v>
      </c>
      <c r="H3604">
        <v>209</v>
      </c>
      <c r="I3604" s="15" t="s">
        <v>3482</v>
      </c>
    </row>
    <row r="3605" spans="1:9" x14ac:dyDescent="0.25">
      <c r="A3605" s="1">
        <v>46060</v>
      </c>
      <c r="B3605">
        <v>4</v>
      </c>
      <c r="C3605" s="15" t="s">
        <v>1652</v>
      </c>
      <c r="D3605" s="15" t="s">
        <v>1653</v>
      </c>
      <c r="E3605" s="15" t="s">
        <v>34</v>
      </c>
      <c r="F3605">
        <v>1</v>
      </c>
      <c r="G3605">
        <v>32</v>
      </c>
      <c r="H3605">
        <v>199</v>
      </c>
      <c r="I3605" s="15" t="s">
        <v>3483</v>
      </c>
    </row>
    <row r="3606" spans="1:9" x14ac:dyDescent="0.25">
      <c r="A3606" s="1">
        <v>46060</v>
      </c>
      <c r="B3606">
        <v>5</v>
      </c>
      <c r="C3606" s="15" t="s">
        <v>1655</v>
      </c>
      <c r="D3606" s="15" t="s">
        <v>25</v>
      </c>
      <c r="E3606" s="15" t="s">
        <v>26</v>
      </c>
      <c r="F3606">
        <v>1</v>
      </c>
      <c r="G3606">
        <v>17</v>
      </c>
      <c r="H3606">
        <v>197</v>
      </c>
      <c r="I3606" s="15" t="s">
        <v>3484</v>
      </c>
    </row>
    <row r="3607" spans="1:9" x14ac:dyDescent="0.25">
      <c r="A3607" s="1">
        <v>46060</v>
      </c>
      <c r="B3607">
        <v>6</v>
      </c>
      <c r="C3607" s="15" t="s">
        <v>54</v>
      </c>
      <c r="D3607" s="15" t="s">
        <v>51</v>
      </c>
      <c r="E3607" s="15" t="s">
        <v>11</v>
      </c>
      <c r="F3607">
        <v>1</v>
      </c>
      <c r="G3607">
        <v>3</v>
      </c>
      <c r="H3607">
        <v>197</v>
      </c>
      <c r="I3607" s="15" t="s">
        <v>3485</v>
      </c>
    </row>
    <row r="3608" spans="1:9" x14ac:dyDescent="0.25">
      <c r="A3608" s="1">
        <v>46060</v>
      </c>
      <c r="B3608">
        <v>7</v>
      </c>
      <c r="C3608" s="15" t="s">
        <v>1644</v>
      </c>
      <c r="D3608" s="15" t="s">
        <v>399</v>
      </c>
      <c r="E3608" s="15" t="s">
        <v>30</v>
      </c>
      <c r="F3608">
        <v>1</v>
      </c>
      <c r="G3608">
        <v>50</v>
      </c>
      <c r="H3608">
        <v>196</v>
      </c>
      <c r="I3608" s="15" t="s">
        <v>3486</v>
      </c>
    </row>
    <row r="3609" spans="1:9" x14ac:dyDescent="0.25">
      <c r="A3609" s="1">
        <v>46060</v>
      </c>
      <c r="B3609">
        <v>8</v>
      </c>
      <c r="C3609" s="15" t="s">
        <v>2503</v>
      </c>
      <c r="D3609" s="15" t="s">
        <v>137</v>
      </c>
      <c r="E3609" s="15" t="s">
        <v>42</v>
      </c>
      <c r="F3609">
        <v>7</v>
      </c>
      <c r="G3609">
        <v>44</v>
      </c>
      <c r="H3609">
        <v>161</v>
      </c>
      <c r="I3609" s="15" t="s">
        <v>3487</v>
      </c>
    </row>
    <row r="3610" spans="1:9" x14ac:dyDescent="0.25">
      <c r="A3610" s="1">
        <v>46060</v>
      </c>
      <c r="B3610">
        <v>9</v>
      </c>
      <c r="C3610" s="15" t="s">
        <v>1198</v>
      </c>
      <c r="D3610" s="15" t="s">
        <v>1199</v>
      </c>
      <c r="E3610" s="15" t="s">
        <v>15</v>
      </c>
      <c r="F3610">
        <v>6</v>
      </c>
      <c r="G3610">
        <v>33</v>
      </c>
      <c r="H3610">
        <v>137</v>
      </c>
      <c r="I3610" s="15" t="s">
        <v>3488</v>
      </c>
    </row>
    <row r="3611" spans="1:9" x14ac:dyDescent="0.25">
      <c r="A3611" s="1">
        <v>46060</v>
      </c>
      <c r="B3611">
        <v>10</v>
      </c>
      <c r="C3611" s="15" t="s">
        <v>1661</v>
      </c>
      <c r="D3611" s="15" t="s">
        <v>25</v>
      </c>
      <c r="E3611" s="15" t="s">
        <v>48</v>
      </c>
      <c r="F3611">
        <v>2</v>
      </c>
      <c r="G3611">
        <v>17</v>
      </c>
      <c r="H3611">
        <v>137</v>
      </c>
      <c r="I3611" s="15" t="s">
        <v>3489</v>
      </c>
    </row>
    <row r="3612" spans="1:9" x14ac:dyDescent="0.25">
      <c r="A3612" s="1">
        <v>46060</v>
      </c>
      <c r="B3612">
        <v>11</v>
      </c>
      <c r="C3612" s="15" t="s">
        <v>2867</v>
      </c>
      <c r="D3612" s="15" t="s">
        <v>2868</v>
      </c>
      <c r="E3612" s="15" t="s">
        <v>45</v>
      </c>
      <c r="F3612">
        <v>6</v>
      </c>
      <c r="G3612">
        <v>26</v>
      </c>
      <c r="H3612">
        <v>135</v>
      </c>
      <c r="I3612" s="15" t="s">
        <v>3490</v>
      </c>
    </row>
    <row r="3613" spans="1:9" x14ac:dyDescent="0.25">
      <c r="A3613" s="1">
        <v>46060</v>
      </c>
      <c r="B3613">
        <v>12</v>
      </c>
      <c r="C3613" s="15" t="s">
        <v>3368</v>
      </c>
      <c r="D3613" s="15" t="s">
        <v>3369</v>
      </c>
      <c r="E3613" s="15" t="s">
        <v>52</v>
      </c>
      <c r="F3613">
        <v>6</v>
      </c>
      <c r="G3613">
        <v>51</v>
      </c>
      <c r="H3613">
        <v>118</v>
      </c>
      <c r="I3613" s="15" t="s">
        <v>3491</v>
      </c>
    </row>
    <row r="3614" spans="1:9" x14ac:dyDescent="0.25">
      <c r="A3614" s="1">
        <v>46060</v>
      </c>
      <c r="B3614">
        <v>13</v>
      </c>
      <c r="C3614" s="15" t="s">
        <v>2019</v>
      </c>
      <c r="D3614" s="15" t="s">
        <v>2020</v>
      </c>
      <c r="E3614" s="15" t="s">
        <v>59</v>
      </c>
      <c r="F3614">
        <v>13</v>
      </c>
      <c r="G3614">
        <v>18</v>
      </c>
      <c r="H3614">
        <v>116</v>
      </c>
      <c r="I3614" s="15" t="s">
        <v>3492</v>
      </c>
    </row>
    <row r="3615" spans="1:9" x14ac:dyDescent="0.25">
      <c r="A3615" s="1">
        <v>46060</v>
      </c>
      <c r="B3615">
        <v>14</v>
      </c>
      <c r="C3615" s="15" t="s">
        <v>1727</v>
      </c>
      <c r="D3615" s="15" t="s">
        <v>317</v>
      </c>
      <c r="E3615" s="15" t="s">
        <v>55</v>
      </c>
      <c r="F3615">
        <v>12</v>
      </c>
      <c r="G3615">
        <v>5</v>
      </c>
      <c r="H3615">
        <v>115</v>
      </c>
      <c r="I3615" s="15" t="s">
        <v>3493</v>
      </c>
    </row>
    <row r="3616" spans="1:9" x14ac:dyDescent="0.25">
      <c r="A3616" s="1">
        <v>46060</v>
      </c>
      <c r="B3616">
        <v>15</v>
      </c>
      <c r="C3616" s="15" t="s">
        <v>3378</v>
      </c>
      <c r="D3616" s="15" t="s">
        <v>18</v>
      </c>
      <c r="E3616" s="15" t="s">
        <v>63</v>
      </c>
      <c r="F3616">
        <v>7</v>
      </c>
      <c r="G3616">
        <v>33</v>
      </c>
      <c r="H3616">
        <v>102</v>
      </c>
      <c r="I3616" s="15" t="s">
        <v>3494</v>
      </c>
    </row>
    <row r="3617" spans="1:9" x14ac:dyDescent="0.25">
      <c r="A3617" s="1">
        <v>46060</v>
      </c>
      <c r="B3617">
        <v>16</v>
      </c>
      <c r="C3617" s="15" t="s">
        <v>40</v>
      </c>
      <c r="D3617" s="15" t="s">
        <v>41</v>
      </c>
      <c r="E3617" s="15" t="s">
        <v>77</v>
      </c>
      <c r="F3617">
        <v>14</v>
      </c>
      <c r="G3617">
        <v>18</v>
      </c>
      <c r="H3617">
        <v>100</v>
      </c>
      <c r="I3617" s="15" t="s">
        <v>3495</v>
      </c>
    </row>
    <row r="3618" spans="1:9" x14ac:dyDescent="0.25">
      <c r="A3618" s="1">
        <v>46060</v>
      </c>
      <c r="B3618">
        <v>17</v>
      </c>
      <c r="C3618" s="15" t="s">
        <v>2872</v>
      </c>
      <c r="D3618" s="15" t="s">
        <v>18</v>
      </c>
      <c r="E3618" s="15" t="s">
        <v>81</v>
      </c>
      <c r="F3618">
        <v>15</v>
      </c>
      <c r="G3618">
        <v>36</v>
      </c>
      <c r="H3618">
        <v>96</v>
      </c>
      <c r="I3618" s="15" t="s">
        <v>3496</v>
      </c>
    </row>
    <row r="3619" spans="1:9" x14ac:dyDescent="0.25">
      <c r="A3619" s="1">
        <v>46060</v>
      </c>
      <c r="B3619">
        <v>18</v>
      </c>
      <c r="C3619" s="15" t="s">
        <v>1658</v>
      </c>
      <c r="D3619" s="15" t="s">
        <v>263</v>
      </c>
      <c r="E3619" s="15" t="s">
        <v>66</v>
      </c>
      <c r="F3619">
        <v>2</v>
      </c>
      <c r="G3619">
        <v>28</v>
      </c>
      <c r="H3619">
        <v>95</v>
      </c>
      <c r="I3619" s="15" t="s">
        <v>3497</v>
      </c>
    </row>
    <row r="3620" spans="1:9" x14ac:dyDescent="0.25">
      <c r="A3620" s="1">
        <v>46060</v>
      </c>
      <c r="B3620">
        <v>19</v>
      </c>
      <c r="C3620" s="15" t="s">
        <v>532</v>
      </c>
      <c r="D3620" s="15" t="s">
        <v>233</v>
      </c>
      <c r="E3620" s="15" t="s">
        <v>114</v>
      </c>
      <c r="F3620">
        <v>19</v>
      </c>
      <c r="G3620">
        <v>6</v>
      </c>
      <c r="H3620">
        <v>87</v>
      </c>
      <c r="I3620" s="15" t="s">
        <v>3498</v>
      </c>
    </row>
    <row r="3621" spans="1:9" x14ac:dyDescent="0.25">
      <c r="A3621" s="1">
        <v>46060</v>
      </c>
      <c r="B3621">
        <v>20</v>
      </c>
      <c r="C3621" s="15" t="s">
        <v>3388</v>
      </c>
      <c r="D3621" s="15" t="s">
        <v>3389</v>
      </c>
      <c r="E3621" s="15" t="s">
        <v>70</v>
      </c>
      <c r="F3621">
        <v>16</v>
      </c>
      <c r="G3621">
        <v>25</v>
      </c>
      <c r="H3621">
        <v>85</v>
      </c>
      <c r="I3621" s="15" t="s">
        <v>3499</v>
      </c>
    </row>
    <row r="3622" spans="1:9" x14ac:dyDescent="0.25">
      <c r="A3622" s="1">
        <v>46060</v>
      </c>
      <c r="B3622">
        <v>21</v>
      </c>
      <c r="C3622" s="15" t="s">
        <v>770</v>
      </c>
      <c r="D3622" s="15" t="s">
        <v>73</v>
      </c>
      <c r="E3622" s="15" t="s">
        <v>96</v>
      </c>
      <c r="F3622">
        <v>17</v>
      </c>
      <c r="G3622">
        <v>3</v>
      </c>
      <c r="H3622">
        <v>83</v>
      </c>
      <c r="I3622" s="15" t="s">
        <v>3500</v>
      </c>
    </row>
    <row r="3623" spans="1:9" x14ac:dyDescent="0.25">
      <c r="A3623" s="1">
        <v>46060</v>
      </c>
      <c r="B3623">
        <v>22</v>
      </c>
      <c r="C3623" s="15" t="s">
        <v>2118</v>
      </c>
      <c r="D3623" s="15" t="s">
        <v>2119</v>
      </c>
      <c r="E3623" s="15" t="s">
        <v>74</v>
      </c>
      <c r="F3623">
        <v>13</v>
      </c>
      <c r="G3623">
        <v>3</v>
      </c>
      <c r="H3623">
        <v>76</v>
      </c>
      <c r="I3623" s="15" t="s">
        <v>3501</v>
      </c>
    </row>
    <row r="3624" spans="1:9" x14ac:dyDescent="0.25">
      <c r="A3624" s="1">
        <v>46060</v>
      </c>
      <c r="B3624">
        <v>23</v>
      </c>
      <c r="C3624" s="15" t="s">
        <v>2535</v>
      </c>
      <c r="D3624" s="15" t="s">
        <v>2536</v>
      </c>
      <c r="E3624" s="15" t="s">
        <v>106</v>
      </c>
      <c r="F3624">
        <v>3</v>
      </c>
      <c r="G3624">
        <v>18</v>
      </c>
      <c r="H3624">
        <v>75</v>
      </c>
      <c r="I3624" s="15" t="s">
        <v>3502</v>
      </c>
    </row>
    <row r="3625" spans="1:9" x14ac:dyDescent="0.25">
      <c r="A3625" s="1">
        <v>46060</v>
      </c>
      <c r="B3625">
        <v>24</v>
      </c>
      <c r="C3625" s="15" t="s">
        <v>2642</v>
      </c>
      <c r="D3625" s="15" t="s">
        <v>2643</v>
      </c>
      <c r="E3625" s="15" t="s">
        <v>102</v>
      </c>
      <c r="F3625">
        <v>16</v>
      </c>
      <c r="G3625">
        <v>26</v>
      </c>
      <c r="H3625">
        <v>75</v>
      </c>
      <c r="I3625" s="15" t="s">
        <v>3503</v>
      </c>
    </row>
    <row r="3626" spans="1:9" x14ac:dyDescent="0.25">
      <c r="A3626" s="1">
        <v>46060</v>
      </c>
      <c r="B3626">
        <v>25</v>
      </c>
      <c r="C3626" s="15" t="s">
        <v>3504</v>
      </c>
      <c r="D3626" s="15" t="s">
        <v>3505</v>
      </c>
      <c r="E3626" s="15" t="s">
        <v>121</v>
      </c>
      <c r="F3626">
        <v>25</v>
      </c>
      <c r="G3626">
        <v>33</v>
      </c>
      <c r="H3626">
        <v>71</v>
      </c>
      <c r="I3626" s="15" t="s">
        <v>3506</v>
      </c>
    </row>
    <row r="3627" spans="1:9" x14ac:dyDescent="0.25">
      <c r="A3627" s="1">
        <v>46060</v>
      </c>
      <c r="B3627">
        <v>26</v>
      </c>
      <c r="C3627" s="15" t="s">
        <v>2773</v>
      </c>
      <c r="D3627" s="15" t="s">
        <v>2774</v>
      </c>
      <c r="E3627" s="15" t="s">
        <v>142</v>
      </c>
      <c r="F3627">
        <v>26</v>
      </c>
      <c r="G3627">
        <v>33</v>
      </c>
      <c r="H3627">
        <v>69</v>
      </c>
      <c r="I3627" s="15" t="s">
        <v>3507</v>
      </c>
    </row>
    <row r="3628" spans="1:9" x14ac:dyDescent="0.25">
      <c r="A3628" s="1">
        <v>46060</v>
      </c>
      <c r="B3628">
        <v>27</v>
      </c>
      <c r="C3628" s="15" t="s">
        <v>2518</v>
      </c>
      <c r="D3628" s="15" t="s">
        <v>2519</v>
      </c>
      <c r="E3628" s="15" t="s">
        <v>180</v>
      </c>
      <c r="F3628">
        <v>27</v>
      </c>
      <c r="G3628">
        <v>38</v>
      </c>
      <c r="H3628">
        <v>68</v>
      </c>
      <c r="I3628" s="15" t="s">
        <v>3508</v>
      </c>
    </row>
    <row r="3629" spans="1:9" x14ac:dyDescent="0.25">
      <c r="A3629" s="1">
        <v>46060</v>
      </c>
      <c r="B3629">
        <v>28</v>
      </c>
      <c r="C3629" s="15" t="s">
        <v>3138</v>
      </c>
      <c r="D3629" s="15" t="s">
        <v>3139</v>
      </c>
      <c r="E3629" s="15" t="s">
        <v>138</v>
      </c>
      <c r="F3629">
        <v>26</v>
      </c>
      <c r="G3629">
        <v>25</v>
      </c>
      <c r="H3629">
        <v>67</v>
      </c>
      <c r="I3629" s="15" t="s">
        <v>3509</v>
      </c>
    </row>
    <row r="3630" spans="1:9" x14ac:dyDescent="0.25">
      <c r="A3630" s="1">
        <v>46060</v>
      </c>
      <c r="B3630">
        <v>29</v>
      </c>
      <c r="C3630" s="15" t="s">
        <v>3510</v>
      </c>
      <c r="D3630" s="15" t="s">
        <v>124</v>
      </c>
      <c r="E3630" s="15" t="s">
        <v>130</v>
      </c>
      <c r="F3630">
        <v>21</v>
      </c>
      <c r="G3630">
        <v>28</v>
      </c>
      <c r="H3630">
        <v>67</v>
      </c>
      <c r="I3630" s="15" t="s">
        <v>3511</v>
      </c>
    </row>
    <row r="3631" spans="1:9" x14ac:dyDescent="0.25">
      <c r="A3631" s="1">
        <v>46060</v>
      </c>
      <c r="B3631">
        <v>30</v>
      </c>
      <c r="C3631" s="15" t="s">
        <v>108</v>
      </c>
      <c r="D3631" s="15" t="s">
        <v>109</v>
      </c>
      <c r="E3631" s="15" t="s">
        <v>184</v>
      </c>
      <c r="F3631">
        <v>30</v>
      </c>
      <c r="G3631">
        <v>4</v>
      </c>
      <c r="H3631">
        <v>67</v>
      </c>
      <c r="I3631" s="15" t="s">
        <v>3512</v>
      </c>
    </row>
    <row r="3632" spans="1:9" x14ac:dyDescent="0.25">
      <c r="A3632" s="1">
        <v>46060</v>
      </c>
      <c r="B3632">
        <v>31</v>
      </c>
      <c r="C3632" s="15" t="s">
        <v>1798</v>
      </c>
      <c r="D3632" s="15" t="s">
        <v>263</v>
      </c>
      <c r="E3632" s="15" t="s">
        <v>145</v>
      </c>
      <c r="F3632">
        <v>17</v>
      </c>
      <c r="G3632">
        <v>29</v>
      </c>
      <c r="H3632">
        <v>67</v>
      </c>
      <c r="I3632" s="15" t="s">
        <v>3513</v>
      </c>
    </row>
    <row r="3633" spans="1:9" x14ac:dyDescent="0.25">
      <c r="A3633" s="1">
        <v>46060</v>
      </c>
      <c r="B3633">
        <v>32</v>
      </c>
      <c r="C3633" s="15" t="s">
        <v>2787</v>
      </c>
      <c r="D3633" s="15" t="s">
        <v>41</v>
      </c>
      <c r="E3633" s="15" t="s">
        <v>149</v>
      </c>
      <c r="F3633">
        <v>26</v>
      </c>
      <c r="G3633">
        <v>14</v>
      </c>
      <c r="H3633">
        <v>65</v>
      </c>
      <c r="I3633" s="15" t="s">
        <v>3514</v>
      </c>
    </row>
    <row r="3634" spans="1:9" x14ac:dyDescent="0.25">
      <c r="A3634" s="1">
        <v>46060</v>
      </c>
      <c r="B3634">
        <v>33</v>
      </c>
      <c r="C3634" s="15" t="s">
        <v>2713</v>
      </c>
      <c r="D3634" s="15" t="s">
        <v>2714</v>
      </c>
      <c r="E3634" s="15" t="s">
        <v>385</v>
      </c>
      <c r="F3634">
        <v>28</v>
      </c>
      <c r="G3634">
        <v>7</v>
      </c>
      <c r="H3634">
        <v>62</v>
      </c>
      <c r="I3634" s="15" t="s">
        <v>3515</v>
      </c>
    </row>
    <row r="3635" spans="1:9" x14ac:dyDescent="0.25">
      <c r="A3635" s="1">
        <v>46060</v>
      </c>
      <c r="B3635">
        <v>34</v>
      </c>
      <c r="C3635" s="15" t="s">
        <v>1672</v>
      </c>
      <c r="D3635" s="15" t="s">
        <v>457</v>
      </c>
      <c r="E3635" s="15" t="s">
        <v>388</v>
      </c>
      <c r="F3635">
        <v>34</v>
      </c>
      <c r="G3635">
        <v>18</v>
      </c>
      <c r="H3635">
        <v>60</v>
      </c>
      <c r="I3635" s="15" t="s">
        <v>3516</v>
      </c>
    </row>
    <row r="3636" spans="1:9" x14ac:dyDescent="0.25">
      <c r="A3636" s="1">
        <v>46060</v>
      </c>
      <c r="B3636">
        <v>35</v>
      </c>
      <c r="C3636" s="15" t="s">
        <v>3403</v>
      </c>
      <c r="D3636" s="15" t="s">
        <v>3404</v>
      </c>
      <c r="E3636" s="15" t="s">
        <v>418</v>
      </c>
      <c r="F3636">
        <v>33</v>
      </c>
      <c r="G3636">
        <v>41</v>
      </c>
      <c r="H3636">
        <v>60</v>
      </c>
      <c r="I3636" s="15" t="s">
        <v>3517</v>
      </c>
    </row>
    <row r="3637" spans="1:9" x14ac:dyDescent="0.25">
      <c r="A3637" s="1">
        <v>46060</v>
      </c>
      <c r="B3637">
        <v>36</v>
      </c>
      <c r="C3637" s="15" t="s">
        <v>1233</v>
      </c>
      <c r="D3637" s="15" t="s">
        <v>69</v>
      </c>
      <c r="E3637" s="15" t="s">
        <v>188</v>
      </c>
      <c r="F3637">
        <v>36</v>
      </c>
      <c r="G3637">
        <v>7</v>
      </c>
      <c r="H3637">
        <v>60</v>
      </c>
      <c r="I3637" s="15" t="s">
        <v>3518</v>
      </c>
    </row>
    <row r="3638" spans="1:9" x14ac:dyDescent="0.25">
      <c r="A3638" s="1">
        <v>46060</v>
      </c>
      <c r="B3638">
        <v>37</v>
      </c>
      <c r="C3638" s="15" t="s">
        <v>3034</v>
      </c>
      <c r="D3638" s="15" t="s">
        <v>183</v>
      </c>
      <c r="E3638" s="15" t="s">
        <v>217</v>
      </c>
      <c r="F3638">
        <v>37</v>
      </c>
      <c r="G3638">
        <v>16</v>
      </c>
      <c r="H3638">
        <v>59</v>
      </c>
      <c r="I3638" s="15" t="s">
        <v>3519</v>
      </c>
    </row>
    <row r="3639" spans="1:9" x14ac:dyDescent="0.25">
      <c r="A3639" s="1">
        <v>46060</v>
      </c>
      <c r="B3639">
        <v>38</v>
      </c>
      <c r="C3639" s="15" t="s">
        <v>2966</v>
      </c>
      <c r="D3639" s="15" t="s">
        <v>2967</v>
      </c>
      <c r="E3639" s="15" t="s">
        <v>203</v>
      </c>
      <c r="F3639">
        <v>38</v>
      </c>
      <c r="G3639">
        <v>14</v>
      </c>
      <c r="H3639">
        <v>59</v>
      </c>
      <c r="I3639" s="15" t="s">
        <v>3520</v>
      </c>
    </row>
    <row r="3640" spans="1:9" x14ac:dyDescent="0.25">
      <c r="A3640" s="1">
        <v>46060</v>
      </c>
      <c r="B3640">
        <v>39</v>
      </c>
      <c r="C3640" s="15" t="s">
        <v>2051</v>
      </c>
      <c r="D3640" s="15" t="s">
        <v>73</v>
      </c>
      <c r="E3640" s="15" t="s">
        <v>226</v>
      </c>
      <c r="F3640">
        <v>39</v>
      </c>
      <c r="G3640">
        <v>14</v>
      </c>
      <c r="H3640">
        <v>57</v>
      </c>
      <c r="I3640" s="15" t="s">
        <v>3521</v>
      </c>
    </row>
    <row r="3641" spans="1:9" x14ac:dyDescent="0.25">
      <c r="A3641" s="1">
        <v>46060</v>
      </c>
      <c r="B3641">
        <v>40</v>
      </c>
      <c r="C3641" s="15" t="s">
        <v>2721</v>
      </c>
      <c r="D3641" s="15" t="s">
        <v>2722</v>
      </c>
      <c r="E3641" s="15" t="s">
        <v>110</v>
      </c>
      <c r="F3641">
        <v>23</v>
      </c>
      <c r="G3641">
        <v>2</v>
      </c>
      <c r="H3641">
        <v>56</v>
      </c>
      <c r="I3641" s="15" t="s">
        <v>3522</v>
      </c>
    </row>
    <row r="3642" spans="1:9" x14ac:dyDescent="0.25">
      <c r="A3642" s="1">
        <v>46060</v>
      </c>
      <c r="B3642">
        <v>41</v>
      </c>
      <c r="C3642" s="15" t="s">
        <v>3523</v>
      </c>
      <c r="D3642" s="15" t="s">
        <v>3524</v>
      </c>
      <c r="E3642" s="15" t="s">
        <v>176</v>
      </c>
      <c r="F3642">
        <v>2</v>
      </c>
      <c r="G3642">
        <v>22</v>
      </c>
      <c r="H3642">
        <v>56</v>
      </c>
      <c r="I3642" s="15" t="s">
        <v>3525</v>
      </c>
    </row>
    <row r="3643" spans="1:9" x14ac:dyDescent="0.25">
      <c r="A3643" s="1">
        <v>46060</v>
      </c>
      <c r="B3643">
        <v>42</v>
      </c>
      <c r="C3643" s="15" t="s">
        <v>3526</v>
      </c>
      <c r="D3643" s="15" t="s">
        <v>3527</v>
      </c>
      <c r="E3643" s="15" t="s">
        <v>210</v>
      </c>
      <c r="F3643">
        <v>27</v>
      </c>
      <c r="G3643">
        <v>25</v>
      </c>
      <c r="H3643">
        <v>56</v>
      </c>
      <c r="I3643" s="15" t="s">
        <v>3528</v>
      </c>
    </row>
    <row r="3644" spans="1:9" x14ac:dyDescent="0.25">
      <c r="A3644" s="1">
        <v>46060</v>
      </c>
      <c r="B3644">
        <v>43</v>
      </c>
      <c r="C3644" s="15" t="s">
        <v>2085</v>
      </c>
      <c r="D3644" s="15" t="s">
        <v>2086</v>
      </c>
      <c r="E3644" s="15" t="s">
        <v>278</v>
      </c>
      <c r="F3644">
        <v>43</v>
      </c>
      <c r="G3644">
        <v>7</v>
      </c>
      <c r="H3644">
        <v>54</v>
      </c>
      <c r="I3644" s="15" t="s">
        <v>3529</v>
      </c>
    </row>
    <row r="3645" spans="1:9" x14ac:dyDescent="0.25">
      <c r="A3645" s="1">
        <v>46060</v>
      </c>
      <c r="B3645">
        <v>44</v>
      </c>
      <c r="C3645" s="15" t="s">
        <v>2717</v>
      </c>
      <c r="D3645" s="15" t="s">
        <v>2718</v>
      </c>
      <c r="E3645" s="15" t="s">
        <v>415</v>
      </c>
      <c r="F3645">
        <v>40</v>
      </c>
      <c r="G3645">
        <v>8</v>
      </c>
      <c r="H3645">
        <v>53</v>
      </c>
      <c r="I3645" s="15" t="s">
        <v>3530</v>
      </c>
    </row>
    <row r="3646" spans="1:9" x14ac:dyDescent="0.25">
      <c r="A3646" s="1">
        <v>46060</v>
      </c>
      <c r="B3646">
        <v>45</v>
      </c>
      <c r="C3646" s="15" t="s">
        <v>2335</v>
      </c>
      <c r="D3646" s="15" t="s">
        <v>2119</v>
      </c>
      <c r="E3646" s="15" t="s">
        <v>195</v>
      </c>
      <c r="F3646">
        <v>25</v>
      </c>
      <c r="G3646">
        <v>3</v>
      </c>
      <c r="H3646">
        <v>51</v>
      </c>
      <c r="I3646" s="15" t="s">
        <v>3531</v>
      </c>
    </row>
    <row r="3647" spans="1:9" x14ac:dyDescent="0.25">
      <c r="A3647" s="1">
        <v>46060</v>
      </c>
      <c r="B3647">
        <v>46</v>
      </c>
      <c r="C3647" s="15" t="s">
        <v>3029</v>
      </c>
      <c r="D3647" s="15" t="s">
        <v>137</v>
      </c>
      <c r="E3647" s="15" t="s">
        <v>256</v>
      </c>
      <c r="F3647">
        <v>41</v>
      </c>
      <c r="G3647">
        <v>24</v>
      </c>
      <c r="H3647">
        <v>51</v>
      </c>
      <c r="I3647" s="15" t="s">
        <v>3532</v>
      </c>
    </row>
    <row r="3648" spans="1:9" x14ac:dyDescent="0.25">
      <c r="A3648" s="1">
        <v>46060</v>
      </c>
      <c r="B3648">
        <v>47</v>
      </c>
      <c r="C3648" s="15" t="s">
        <v>1946</v>
      </c>
      <c r="D3648" s="15" t="s">
        <v>237</v>
      </c>
      <c r="E3648" s="15" t="s">
        <v>230</v>
      </c>
      <c r="F3648">
        <v>17</v>
      </c>
      <c r="G3648">
        <v>20</v>
      </c>
      <c r="H3648">
        <v>51</v>
      </c>
      <c r="I3648" s="15" t="s">
        <v>3533</v>
      </c>
    </row>
    <row r="3649" spans="1:9" x14ac:dyDescent="0.25">
      <c r="A3649" s="1">
        <v>46060</v>
      </c>
      <c r="B3649">
        <v>48</v>
      </c>
      <c r="C3649" s="15" t="s">
        <v>3343</v>
      </c>
      <c r="D3649" s="15" t="s">
        <v>92</v>
      </c>
      <c r="E3649" s="15" t="s">
        <v>238</v>
      </c>
      <c r="F3649">
        <v>43</v>
      </c>
      <c r="G3649">
        <v>18</v>
      </c>
      <c r="H3649">
        <v>51</v>
      </c>
      <c r="I3649" s="15" t="s">
        <v>3534</v>
      </c>
    </row>
    <row r="3650" spans="1:9" x14ac:dyDescent="0.25">
      <c r="A3650" s="1">
        <v>46060</v>
      </c>
      <c r="B3650">
        <v>49</v>
      </c>
      <c r="C3650" s="15" t="s">
        <v>1874</v>
      </c>
      <c r="D3650" s="15" t="s">
        <v>1875</v>
      </c>
      <c r="E3650" s="15" t="s">
        <v>168</v>
      </c>
      <c r="F3650">
        <v>12</v>
      </c>
      <c r="G3650">
        <v>7</v>
      </c>
      <c r="H3650">
        <v>50</v>
      </c>
      <c r="I3650" s="15" t="s">
        <v>3535</v>
      </c>
    </row>
    <row r="3651" spans="1:9" x14ac:dyDescent="0.25">
      <c r="A3651" s="1">
        <v>46060</v>
      </c>
      <c r="B3651">
        <v>50</v>
      </c>
      <c r="C3651" s="15" t="s">
        <v>1701</v>
      </c>
      <c r="D3651" s="15" t="s">
        <v>1702</v>
      </c>
      <c r="E3651" s="15" t="s">
        <v>275</v>
      </c>
      <c r="F3651">
        <v>8</v>
      </c>
      <c r="G3651">
        <v>33</v>
      </c>
      <c r="H3651">
        <v>50</v>
      </c>
      <c r="I3651" s="15" t="s">
        <v>3536</v>
      </c>
    </row>
    <row r="3652" spans="1:9" x14ac:dyDescent="0.25">
      <c r="A3652" s="1">
        <v>46060</v>
      </c>
      <c r="B3652">
        <v>51</v>
      </c>
      <c r="C3652" s="15" t="s">
        <v>3053</v>
      </c>
      <c r="D3652" s="15" t="s">
        <v>3054</v>
      </c>
      <c r="E3652" s="15" t="s">
        <v>246</v>
      </c>
      <c r="F3652">
        <v>51</v>
      </c>
      <c r="G3652">
        <v>9</v>
      </c>
      <c r="H3652">
        <v>47</v>
      </c>
      <c r="I3652" s="15" t="s">
        <v>3537</v>
      </c>
    </row>
    <row r="3653" spans="1:9" x14ac:dyDescent="0.25">
      <c r="A3653" s="1">
        <v>46060</v>
      </c>
      <c r="B3653">
        <v>52</v>
      </c>
      <c r="C3653" s="15" t="s">
        <v>2111</v>
      </c>
      <c r="D3653" s="15" t="s">
        <v>2112</v>
      </c>
      <c r="E3653" s="15" t="s">
        <v>264</v>
      </c>
      <c r="F3653">
        <v>52</v>
      </c>
      <c r="G3653">
        <v>5</v>
      </c>
      <c r="H3653">
        <v>46</v>
      </c>
      <c r="I3653" s="15" t="s">
        <v>3538</v>
      </c>
    </row>
    <row r="3654" spans="1:9" x14ac:dyDescent="0.25">
      <c r="A3654" s="1">
        <v>46060</v>
      </c>
      <c r="B3654">
        <v>53</v>
      </c>
      <c r="C3654" s="15" t="s">
        <v>1459</v>
      </c>
      <c r="D3654" s="15" t="s">
        <v>503</v>
      </c>
      <c r="E3654" s="15" t="s">
        <v>271</v>
      </c>
      <c r="F3654">
        <v>53</v>
      </c>
      <c r="G3654">
        <v>5</v>
      </c>
      <c r="H3654">
        <v>46</v>
      </c>
      <c r="I3654" s="15" t="s">
        <v>3539</v>
      </c>
    </row>
    <row r="3655" spans="1:9" x14ac:dyDescent="0.25">
      <c r="A3655" s="1">
        <v>46060</v>
      </c>
      <c r="B3655">
        <v>54</v>
      </c>
      <c r="C3655" s="15" t="s">
        <v>907</v>
      </c>
      <c r="D3655" s="15" t="s">
        <v>908</v>
      </c>
      <c r="E3655" s="15" t="s">
        <v>242</v>
      </c>
      <c r="F3655">
        <v>54</v>
      </c>
      <c r="G3655">
        <v>9</v>
      </c>
      <c r="H3655">
        <v>46</v>
      </c>
      <c r="I3655" s="15" t="s">
        <v>3540</v>
      </c>
    </row>
    <row r="3656" spans="1:9" x14ac:dyDescent="0.25">
      <c r="A3656" s="1">
        <v>46060</v>
      </c>
      <c r="B3656">
        <v>55</v>
      </c>
      <c r="C3656" s="15" t="s">
        <v>2706</v>
      </c>
      <c r="D3656" s="15" t="s">
        <v>233</v>
      </c>
      <c r="E3656" s="15" t="s">
        <v>427</v>
      </c>
      <c r="F3656">
        <v>55</v>
      </c>
      <c r="G3656">
        <v>4</v>
      </c>
      <c r="H3656">
        <v>45</v>
      </c>
      <c r="I3656" s="15" t="s">
        <v>3541</v>
      </c>
    </row>
    <row r="3657" spans="1:9" x14ac:dyDescent="0.25">
      <c r="A3657" s="1">
        <v>46060</v>
      </c>
      <c r="B3657">
        <v>56</v>
      </c>
      <c r="C3657" s="15" t="s">
        <v>3472</v>
      </c>
      <c r="D3657" s="15" t="s">
        <v>3473</v>
      </c>
      <c r="E3657" s="15" t="s">
        <v>465</v>
      </c>
      <c r="F3657">
        <v>56</v>
      </c>
      <c r="G3657">
        <v>4</v>
      </c>
      <c r="H3657">
        <v>45</v>
      </c>
      <c r="I3657" s="15" t="s">
        <v>3542</v>
      </c>
    </row>
    <row r="3658" spans="1:9" x14ac:dyDescent="0.25">
      <c r="A3658" s="1">
        <v>46060</v>
      </c>
      <c r="B3658">
        <v>57</v>
      </c>
      <c r="C3658" s="15" t="s">
        <v>3460</v>
      </c>
      <c r="D3658" s="15" t="s">
        <v>3461</v>
      </c>
      <c r="E3658" s="15" t="s">
        <v>199</v>
      </c>
      <c r="F3658">
        <v>57</v>
      </c>
      <c r="G3658">
        <v>2</v>
      </c>
      <c r="H3658">
        <v>44</v>
      </c>
      <c r="I3658" s="15" t="s">
        <v>3543</v>
      </c>
    </row>
    <row r="3659" spans="1:9" x14ac:dyDescent="0.25">
      <c r="A3659" s="1">
        <v>46060</v>
      </c>
      <c r="B3659">
        <v>58</v>
      </c>
      <c r="C3659" s="15" t="s">
        <v>2575</v>
      </c>
      <c r="D3659" s="15" t="s">
        <v>457</v>
      </c>
      <c r="E3659" s="15" t="s">
        <v>260</v>
      </c>
      <c r="F3659">
        <v>12</v>
      </c>
      <c r="G3659">
        <v>12</v>
      </c>
      <c r="H3659">
        <v>44</v>
      </c>
      <c r="I3659" s="15" t="s">
        <v>3544</v>
      </c>
    </row>
    <row r="3660" spans="1:9" x14ac:dyDescent="0.25">
      <c r="A3660" s="1">
        <v>46060</v>
      </c>
      <c r="B3660">
        <v>59</v>
      </c>
      <c r="C3660" s="15" t="s">
        <v>2826</v>
      </c>
      <c r="D3660" s="15" t="s">
        <v>1653</v>
      </c>
      <c r="E3660" s="15" t="s">
        <v>282</v>
      </c>
      <c r="F3660">
        <v>8</v>
      </c>
      <c r="G3660">
        <v>27</v>
      </c>
      <c r="H3660">
        <v>41</v>
      </c>
      <c r="I3660" s="15" t="s">
        <v>3545</v>
      </c>
    </row>
    <row r="3661" spans="1:9" x14ac:dyDescent="0.25">
      <c r="A3661" s="1">
        <v>46060</v>
      </c>
      <c r="B3661">
        <v>60</v>
      </c>
      <c r="C3661" s="15" t="s">
        <v>36</v>
      </c>
      <c r="D3661" s="15" t="s">
        <v>37</v>
      </c>
      <c r="E3661" s="15" t="s">
        <v>290</v>
      </c>
      <c r="F3661">
        <v>30</v>
      </c>
      <c r="G3661">
        <v>18</v>
      </c>
      <c r="H3661">
        <v>41</v>
      </c>
      <c r="I3661" s="15" t="s">
        <v>3546</v>
      </c>
    </row>
    <row r="3662" spans="1:9" x14ac:dyDescent="0.25">
      <c r="A3662" s="1">
        <v>46060</v>
      </c>
      <c r="B3662">
        <v>61</v>
      </c>
      <c r="C3662" s="15" t="s">
        <v>3181</v>
      </c>
      <c r="D3662" s="15" t="s">
        <v>3182</v>
      </c>
      <c r="E3662" s="15" t="s">
        <v>267</v>
      </c>
      <c r="F3662">
        <v>32</v>
      </c>
      <c r="G3662">
        <v>18</v>
      </c>
      <c r="H3662">
        <v>39</v>
      </c>
      <c r="I3662" s="15" t="s">
        <v>3547</v>
      </c>
    </row>
    <row r="3663" spans="1:9" x14ac:dyDescent="0.25">
      <c r="A3663" s="1">
        <v>46060</v>
      </c>
      <c r="B3663">
        <v>62</v>
      </c>
      <c r="C3663" s="15" t="s">
        <v>3548</v>
      </c>
      <c r="D3663" s="15" t="s">
        <v>3549</v>
      </c>
      <c r="E3663" s="15" t="s">
        <v>125</v>
      </c>
      <c r="F3663">
        <v>24</v>
      </c>
      <c r="G3663">
        <v>2</v>
      </c>
      <c r="H3663">
        <v>39</v>
      </c>
      <c r="I3663" s="15" t="s">
        <v>3550</v>
      </c>
    </row>
    <row r="3664" spans="1:9" x14ac:dyDescent="0.25">
      <c r="A3664" s="1">
        <v>46060</v>
      </c>
      <c r="B3664">
        <v>63</v>
      </c>
      <c r="C3664" s="15" t="s">
        <v>2594</v>
      </c>
      <c r="D3664" s="15" t="s">
        <v>175</v>
      </c>
      <c r="E3664" s="15" t="s">
        <v>22</v>
      </c>
      <c r="F3664">
        <v>63</v>
      </c>
      <c r="G3664">
        <v>1</v>
      </c>
      <c r="H3664">
        <v>38</v>
      </c>
      <c r="I3664" s="15" t="s">
        <v>3551</v>
      </c>
    </row>
    <row r="3665" spans="1:9" x14ac:dyDescent="0.25">
      <c r="A3665" s="1">
        <v>46060</v>
      </c>
      <c r="B3665">
        <v>64</v>
      </c>
      <c r="C3665" s="15" t="s">
        <v>2081</v>
      </c>
      <c r="D3665" s="15" t="s">
        <v>80</v>
      </c>
      <c r="E3665" s="15" t="s">
        <v>497</v>
      </c>
      <c r="F3665">
        <v>64</v>
      </c>
      <c r="G3665">
        <v>2</v>
      </c>
      <c r="H3665">
        <v>37</v>
      </c>
      <c r="I3665" s="15" t="s">
        <v>3552</v>
      </c>
    </row>
    <row r="3666" spans="1:9" x14ac:dyDescent="0.25">
      <c r="A3666" s="1">
        <v>46060</v>
      </c>
      <c r="B3666">
        <v>65</v>
      </c>
      <c r="C3666" s="15" t="s">
        <v>2817</v>
      </c>
      <c r="D3666" s="15" t="s">
        <v>41</v>
      </c>
      <c r="E3666" s="15" t="s">
        <v>320</v>
      </c>
      <c r="F3666">
        <v>65</v>
      </c>
      <c r="G3666">
        <v>14</v>
      </c>
      <c r="H3666">
        <v>37</v>
      </c>
      <c r="I3666" s="15" t="s">
        <v>3553</v>
      </c>
    </row>
    <row r="3667" spans="1:9" x14ac:dyDescent="0.25">
      <c r="A3667" s="1">
        <v>46060</v>
      </c>
      <c r="B3667">
        <v>66</v>
      </c>
      <c r="C3667" s="15" t="s">
        <v>803</v>
      </c>
      <c r="D3667" s="15" t="s">
        <v>299</v>
      </c>
      <c r="E3667" s="15" t="s">
        <v>22</v>
      </c>
      <c r="F3667">
        <v>66</v>
      </c>
      <c r="G3667">
        <v>1</v>
      </c>
      <c r="H3667">
        <v>37</v>
      </c>
      <c r="I3667" s="15" t="s">
        <v>3554</v>
      </c>
    </row>
    <row r="3668" spans="1:9" x14ac:dyDescent="0.25">
      <c r="A3668" s="1">
        <v>46060</v>
      </c>
      <c r="B3668">
        <v>67</v>
      </c>
      <c r="C3668" s="15" t="s">
        <v>3555</v>
      </c>
      <c r="D3668" s="15" t="s">
        <v>3461</v>
      </c>
      <c r="E3668" s="15" t="s">
        <v>296</v>
      </c>
      <c r="F3668">
        <v>43</v>
      </c>
      <c r="G3668">
        <v>20</v>
      </c>
      <c r="H3668">
        <v>37</v>
      </c>
      <c r="I3668" s="15" t="s">
        <v>3556</v>
      </c>
    </row>
    <row r="3669" spans="1:9" x14ac:dyDescent="0.25">
      <c r="A3669" s="1">
        <v>46060</v>
      </c>
      <c r="B3669">
        <v>68</v>
      </c>
      <c r="C3669" s="15" t="s">
        <v>2671</v>
      </c>
      <c r="D3669" s="15" t="s">
        <v>908</v>
      </c>
      <c r="E3669" s="15" t="s">
        <v>214</v>
      </c>
      <c r="F3669">
        <v>51</v>
      </c>
      <c r="G3669">
        <v>2</v>
      </c>
      <c r="H3669">
        <v>36</v>
      </c>
      <c r="I3669" s="15" t="s">
        <v>3557</v>
      </c>
    </row>
    <row r="3670" spans="1:9" x14ac:dyDescent="0.25">
      <c r="A3670" s="1">
        <v>46060</v>
      </c>
      <c r="B3670">
        <v>69</v>
      </c>
      <c r="C3670" s="15" t="s">
        <v>68</v>
      </c>
      <c r="D3670" s="15" t="s">
        <v>69</v>
      </c>
      <c r="E3670" s="15" t="s">
        <v>324</v>
      </c>
      <c r="F3670">
        <v>69</v>
      </c>
      <c r="G3670">
        <v>2</v>
      </c>
      <c r="H3670">
        <v>36</v>
      </c>
      <c r="I3670" s="15" t="s">
        <v>3558</v>
      </c>
    </row>
    <row r="3671" spans="1:9" x14ac:dyDescent="0.25">
      <c r="A3671" s="1">
        <v>46060</v>
      </c>
      <c r="B3671">
        <v>70</v>
      </c>
      <c r="C3671" s="15" t="s">
        <v>3559</v>
      </c>
      <c r="D3671" s="15" t="s">
        <v>3560</v>
      </c>
      <c r="E3671" s="15" t="s">
        <v>250</v>
      </c>
      <c r="F3671">
        <v>68</v>
      </c>
      <c r="G3671">
        <v>3</v>
      </c>
      <c r="H3671">
        <v>36</v>
      </c>
      <c r="I3671" s="15" t="s">
        <v>3561</v>
      </c>
    </row>
    <row r="3672" spans="1:9" x14ac:dyDescent="0.25">
      <c r="A3672" s="1">
        <v>46060</v>
      </c>
      <c r="B3672">
        <v>71</v>
      </c>
      <c r="C3672" s="15" t="s">
        <v>2222</v>
      </c>
      <c r="D3672" s="15" t="s">
        <v>2223</v>
      </c>
      <c r="E3672" s="15" t="s">
        <v>22</v>
      </c>
      <c r="F3672">
        <v>71</v>
      </c>
      <c r="G3672">
        <v>1</v>
      </c>
      <c r="H3672">
        <v>35</v>
      </c>
      <c r="I3672" s="15" t="s">
        <v>3562</v>
      </c>
    </row>
    <row r="3673" spans="1:9" x14ac:dyDescent="0.25">
      <c r="A3673" s="1">
        <v>46060</v>
      </c>
      <c r="B3673">
        <v>72</v>
      </c>
      <c r="C3673" s="15" t="s">
        <v>3210</v>
      </c>
      <c r="D3673" s="15" t="s">
        <v>41</v>
      </c>
      <c r="E3673" s="15" t="s">
        <v>300</v>
      </c>
      <c r="F3673">
        <v>71</v>
      </c>
      <c r="G3673">
        <v>9</v>
      </c>
      <c r="H3673">
        <v>35</v>
      </c>
      <c r="I3673" s="15" t="s">
        <v>3563</v>
      </c>
    </row>
    <row r="3674" spans="1:9" x14ac:dyDescent="0.25">
      <c r="A3674" s="1">
        <v>46060</v>
      </c>
      <c r="B3674">
        <v>73</v>
      </c>
      <c r="C3674" s="15" t="s">
        <v>3477</v>
      </c>
      <c r="D3674" s="15" t="s">
        <v>3478</v>
      </c>
      <c r="E3674" s="15" t="s">
        <v>345</v>
      </c>
      <c r="F3674">
        <v>52</v>
      </c>
      <c r="G3674">
        <v>18</v>
      </c>
      <c r="H3674">
        <v>35</v>
      </c>
      <c r="I3674" s="15" t="s">
        <v>3564</v>
      </c>
    </row>
    <row r="3675" spans="1:9" x14ac:dyDescent="0.25">
      <c r="A3675" s="1">
        <v>46060</v>
      </c>
      <c r="B3675">
        <v>74</v>
      </c>
      <c r="C3675" s="15" t="s">
        <v>3565</v>
      </c>
      <c r="D3675" s="15" t="s">
        <v>3566</v>
      </c>
      <c r="E3675" s="15" t="s">
        <v>314</v>
      </c>
      <c r="F3675">
        <v>51</v>
      </c>
      <c r="G3675">
        <v>18</v>
      </c>
      <c r="H3675">
        <v>35</v>
      </c>
      <c r="I3675" s="15" t="s">
        <v>3567</v>
      </c>
    </row>
    <row r="3676" spans="1:9" x14ac:dyDescent="0.25">
      <c r="A3676" s="1">
        <v>46060</v>
      </c>
      <c r="B3676">
        <v>75</v>
      </c>
      <c r="C3676" s="15" t="s">
        <v>3466</v>
      </c>
      <c r="D3676" s="15" t="s">
        <v>3467</v>
      </c>
      <c r="E3676" s="15" t="s">
        <v>600</v>
      </c>
      <c r="F3676">
        <v>74</v>
      </c>
      <c r="G3676">
        <v>17</v>
      </c>
      <c r="H3676">
        <v>35</v>
      </c>
      <c r="I3676" s="15" t="s">
        <v>3568</v>
      </c>
    </row>
    <row r="3677" spans="1:9" x14ac:dyDescent="0.25">
      <c r="A3677" s="1">
        <v>46060</v>
      </c>
      <c r="B3677">
        <v>76</v>
      </c>
      <c r="C3677" s="15" t="s">
        <v>3569</v>
      </c>
      <c r="D3677" s="15" t="s">
        <v>3570</v>
      </c>
      <c r="E3677" s="15" t="s">
        <v>307</v>
      </c>
      <c r="F3677">
        <v>76</v>
      </c>
      <c r="G3677">
        <v>2</v>
      </c>
      <c r="H3677">
        <v>35</v>
      </c>
      <c r="I3677" s="15" t="s">
        <v>3571</v>
      </c>
    </row>
    <row r="3678" spans="1:9" x14ac:dyDescent="0.25">
      <c r="A3678" s="1">
        <v>46060</v>
      </c>
      <c r="B3678">
        <v>77</v>
      </c>
      <c r="C3678" s="15" t="s">
        <v>2839</v>
      </c>
      <c r="D3678" s="15" t="s">
        <v>2840</v>
      </c>
      <c r="E3678" s="15" t="s">
        <v>341</v>
      </c>
      <c r="F3678">
        <v>73</v>
      </c>
      <c r="G3678">
        <v>6</v>
      </c>
      <c r="H3678">
        <v>34</v>
      </c>
      <c r="I3678" s="15" t="s">
        <v>3572</v>
      </c>
    </row>
    <row r="3679" spans="1:9" x14ac:dyDescent="0.25">
      <c r="A3679" s="1">
        <v>46060</v>
      </c>
      <c r="B3679">
        <v>78</v>
      </c>
      <c r="C3679" s="15" t="s">
        <v>406</v>
      </c>
      <c r="D3679" s="15" t="s">
        <v>407</v>
      </c>
      <c r="E3679" s="15" t="s">
        <v>22</v>
      </c>
      <c r="F3679">
        <v>78</v>
      </c>
      <c r="G3679">
        <v>1</v>
      </c>
      <c r="H3679">
        <v>34</v>
      </c>
      <c r="I3679" s="15" t="s">
        <v>3573</v>
      </c>
    </row>
    <row r="3680" spans="1:9" x14ac:dyDescent="0.25">
      <c r="A3680" s="1">
        <v>46060</v>
      </c>
      <c r="B3680">
        <v>79</v>
      </c>
      <c r="C3680" s="15" t="s">
        <v>1613</v>
      </c>
      <c r="D3680" s="15" t="s">
        <v>25</v>
      </c>
      <c r="E3680" s="15" t="s">
        <v>439</v>
      </c>
      <c r="F3680">
        <v>3</v>
      </c>
      <c r="G3680">
        <v>17</v>
      </c>
      <c r="H3680">
        <v>34</v>
      </c>
      <c r="I3680" s="15" t="s">
        <v>3574</v>
      </c>
    </row>
    <row r="3681" spans="1:9" x14ac:dyDescent="0.25">
      <c r="A3681" s="1">
        <v>46060</v>
      </c>
      <c r="B3681">
        <v>80</v>
      </c>
      <c r="C3681" s="15" t="s">
        <v>3575</v>
      </c>
      <c r="D3681" s="15" t="s">
        <v>124</v>
      </c>
      <c r="E3681" s="15" t="s">
        <v>334</v>
      </c>
      <c r="F3681">
        <v>29</v>
      </c>
      <c r="G3681">
        <v>4</v>
      </c>
      <c r="H3681">
        <v>34</v>
      </c>
      <c r="I3681" s="15" t="s">
        <v>3576</v>
      </c>
    </row>
    <row r="3682" spans="1:9" x14ac:dyDescent="0.25">
      <c r="A3682" s="1">
        <v>46060</v>
      </c>
      <c r="B3682">
        <v>81</v>
      </c>
      <c r="C3682" s="15" t="s">
        <v>2327</v>
      </c>
      <c r="D3682" s="15" t="s">
        <v>2328</v>
      </c>
      <c r="E3682" s="15" t="s">
        <v>22</v>
      </c>
      <c r="F3682">
        <v>81</v>
      </c>
      <c r="G3682">
        <v>3</v>
      </c>
      <c r="H3682">
        <v>34</v>
      </c>
      <c r="I3682" s="15" t="s">
        <v>3577</v>
      </c>
    </row>
    <row r="3683" spans="1:9" x14ac:dyDescent="0.25">
      <c r="A3683" s="1">
        <v>46060</v>
      </c>
      <c r="B3683">
        <v>82</v>
      </c>
      <c r="C3683" s="15" t="s">
        <v>3578</v>
      </c>
      <c r="D3683" s="15" t="s">
        <v>3579</v>
      </c>
      <c r="E3683" s="15" t="s">
        <v>569</v>
      </c>
      <c r="F3683">
        <v>67</v>
      </c>
      <c r="G3683">
        <v>6</v>
      </c>
      <c r="H3683">
        <v>33</v>
      </c>
      <c r="I3683" s="15" t="s">
        <v>3580</v>
      </c>
    </row>
    <row r="3684" spans="1:9" x14ac:dyDescent="0.25">
      <c r="A3684" s="1">
        <v>46060</v>
      </c>
      <c r="B3684">
        <v>83</v>
      </c>
      <c r="C3684" s="15" t="s">
        <v>1245</v>
      </c>
      <c r="D3684" s="15" t="s">
        <v>1246</v>
      </c>
      <c r="E3684" s="15" t="s">
        <v>22</v>
      </c>
      <c r="F3684">
        <v>83</v>
      </c>
      <c r="G3684">
        <v>1</v>
      </c>
      <c r="H3684">
        <v>33</v>
      </c>
      <c r="I3684" s="15" t="s">
        <v>3581</v>
      </c>
    </row>
    <row r="3685" spans="1:9" x14ac:dyDescent="0.25">
      <c r="A3685" s="1">
        <v>46060</v>
      </c>
      <c r="B3685">
        <v>84</v>
      </c>
      <c r="C3685" s="15" t="s">
        <v>3582</v>
      </c>
      <c r="D3685" s="15" t="s">
        <v>3583</v>
      </c>
      <c r="E3685" s="15" t="s">
        <v>467</v>
      </c>
      <c r="F3685">
        <v>84</v>
      </c>
      <c r="G3685">
        <v>2</v>
      </c>
      <c r="H3685">
        <v>33</v>
      </c>
      <c r="I3685" s="15" t="s">
        <v>3584</v>
      </c>
    </row>
    <row r="3686" spans="1:9" x14ac:dyDescent="0.25">
      <c r="A3686" s="1">
        <v>46060</v>
      </c>
      <c r="B3686">
        <v>85</v>
      </c>
      <c r="C3686" s="15" t="s">
        <v>3025</v>
      </c>
      <c r="D3686" s="15" t="s">
        <v>2269</v>
      </c>
      <c r="E3686" s="15" t="s">
        <v>469</v>
      </c>
      <c r="F3686">
        <v>17</v>
      </c>
      <c r="G3686">
        <v>16</v>
      </c>
      <c r="H3686">
        <v>33</v>
      </c>
      <c r="I3686" s="15" t="s">
        <v>3585</v>
      </c>
    </row>
    <row r="3687" spans="1:9" x14ac:dyDescent="0.25">
      <c r="A3687" s="1">
        <v>46060</v>
      </c>
      <c r="B3687">
        <v>86</v>
      </c>
      <c r="C3687" s="15" t="s">
        <v>3586</v>
      </c>
      <c r="D3687" s="15" t="s">
        <v>3549</v>
      </c>
      <c r="E3687" s="15" t="s">
        <v>479</v>
      </c>
      <c r="F3687">
        <v>33</v>
      </c>
      <c r="G3687">
        <v>2</v>
      </c>
      <c r="H3687">
        <v>33</v>
      </c>
      <c r="I3687" s="15" t="s">
        <v>3587</v>
      </c>
    </row>
    <row r="3688" spans="1:9" x14ac:dyDescent="0.25">
      <c r="A3688" s="1">
        <v>46060</v>
      </c>
      <c r="B3688">
        <v>87</v>
      </c>
      <c r="C3688" s="15" t="s">
        <v>3588</v>
      </c>
      <c r="D3688" s="15" t="s">
        <v>3589</v>
      </c>
      <c r="E3688" s="15" t="s">
        <v>476</v>
      </c>
      <c r="F3688">
        <v>87</v>
      </c>
      <c r="G3688">
        <v>3</v>
      </c>
      <c r="H3688">
        <v>32</v>
      </c>
      <c r="I3688" s="15" t="s">
        <v>3590</v>
      </c>
    </row>
    <row r="3689" spans="1:9" x14ac:dyDescent="0.25">
      <c r="A3689" s="1">
        <v>46060</v>
      </c>
      <c r="B3689">
        <v>88</v>
      </c>
      <c r="C3689" s="15" t="s">
        <v>3591</v>
      </c>
      <c r="D3689" s="15" t="s">
        <v>2109</v>
      </c>
      <c r="E3689" s="15" t="s">
        <v>22</v>
      </c>
      <c r="F3689">
        <v>52</v>
      </c>
      <c r="G3689">
        <v>3</v>
      </c>
      <c r="H3689">
        <v>32</v>
      </c>
      <c r="I3689" s="15" t="s">
        <v>3592</v>
      </c>
    </row>
    <row r="3690" spans="1:9" x14ac:dyDescent="0.25">
      <c r="A3690" s="1">
        <v>46060</v>
      </c>
      <c r="B3690">
        <v>89</v>
      </c>
      <c r="C3690" s="15" t="s">
        <v>212</v>
      </c>
      <c r="D3690" s="15" t="s">
        <v>213</v>
      </c>
      <c r="E3690" s="15" t="s">
        <v>22</v>
      </c>
      <c r="F3690">
        <v>89</v>
      </c>
      <c r="G3690">
        <v>1</v>
      </c>
      <c r="H3690">
        <v>32</v>
      </c>
      <c r="I3690" s="15" t="s">
        <v>3593</v>
      </c>
    </row>
    <row r="3691" spans="1:9" x14ac:dyDescent="0.25">
      <c r="A3691" s="1">
        <v>46060</v>
      </c>
      <c r="B3691">
        <v>90</v>
      </c>
      <c r="C3691" s="15" t="s">
        <v>2725</v>
      </c>
      <c r="D3691" s="15" t="s">
        <v>2726</v>
      </c>
      <c r="E3691" s="15" t="s">
        <v>22</v>
      </c>
      <c r="F3691">
        <v>90</v>
      </c>
      <c r="G3691">
        <v>4</v>
      </c>
      <c r="H3691">
        <v>32</v>
      </c>
      <c r="I3691" s="15" t="s">
        <v>3594</v>
      </c>
    </row>
    <row r="3692" spans="1:9" x14ac:dyDescent="0.25">
      <c r="A3692" s="1">
        <v>46060</v>
      </c>
      <c r="B3692">
        <v>91</v>
      </c>
      <c r="C3692" s="15" t="s">
        <v>2123</v>
      </c>
      <c r="D3692" s="15" t="s">
        <v>2124</v>
      </c>
      <c r="E3692" s="15" t="s">
        <v>586</v>
      </c>
      <c r="F3692">
        <v>77</v>
      </c>
      <c r="G3692">
        <v>5</v>
      </c>
      <c r="H3692">
        <v>32</v>
      </c>
      <c r="I3692" s="15" t="s">
        <v>3595</v>
      </c>
    </row>
    <row r="3693" spans="1:9" x14ac:dyDescent="0.25">
      <c r="A3693" s="1">
        <v>46060</v>
      </c>
      <c r="B3693">
        <v>92</v>
      </c>
      <c r="C3693" s="15" t="s">
        <v>2315</v>
      </c>
      <c r="D3693" s="15" t="s">
        <v>2316</v>
      </c>
      <c r="E3693" s="15" t="s">
        <v>22</v>
      </c>
      <c r="F3693">
        <v>92</v>
      </c>
      <c r="G3693">
        <v>1</v>
      </c>
      <c r="H3693">
        <v>32</v>
      </c>
      <c r="I3693" s="15" t="s">
        <v>3596</v>
      </c>
    </row>
    <row r="3694" spans="1:9" x14ac:dyDescent="0.25">
      <c r="A3694" s="1">
        <v>46060</v>
      </c>
      <c r="B3694">
        <v>93</v>
      </c>
      <c r="C3694" s="15" t="s">
        <v>3597</v>
      </c>
      <c r="D3694" s="15" t="s">
        <v>3598</v>
      </c>
      <c r="E3694" s="15" t="s">
        <v>485</v>
      </c>
      <c r="F3694">
        <v>86</v>
      </c>
      <c r="G3694">
        <v>8</v>
      </c>
      <c r="H3694">
        <v>32</v>
      </c>
      <c r="I3694" s="15" t="s">
        <v>3599</v>
      </c>
    </row>
    <row r="3695" spans="1:9" x14ac:dyDescent="0.25">
      <c r="A3695" s="1">
        <v>46060</v>
      </c>
      <c r="B3695">
        <v>94</v>
      </c>
      <c r="C3695" s="15" t="s">
        <v>3600</v>
      </c>
      <c r="D3695" s="15" t="s">
        <v>3601</v>
      </c>
      <c r="E3695" s="15" t="s">
        <v>22</v>
      </c>
      <c r="F3695">
        <v>90</v>
      </c>
      <c r="G3695">
        <v>5</v>
      </c>
      <c r="H3695">
        <v>32</v>
      </c>
      <c r="I3695" s="15" t="s">
        <v>3602</v>
      </c>
    </row>
    <row r="3696" spans="1:9" x14ac:dyDescent="0.25">
      <c r="A3696" s="1">
        <v>46060</v>
      </c>
      <c r="B3696">
        <v>95</v>
      </c>
      <c r="C3696" s="15" t="s">
        <v>3603</v>
      </c>
      <c r="D3696" s="15" t="s">
        <v>3604</v>
      </c>
      <c r="E3696" s="15" t="s">
        <v>22</v>
      </c>
      <c r="F3696">
        <v>91</v>
      </c>
      <c r="G3696">
        <v>13</v>
      </c>
      <c r="H3696">
        <v>31</v>
      </c>
      <c r="I3696" s="15" t="s">
        <v>3605</v>
      </c>
    </row>
    <row r="3697" spans="1:9" x14ac:dyDescent="0.25">
      <c r="A3697" s="1">
        <v>46060</v>
      </c>
      <c r="B3697">
        <v>96</v>
      </c>
      <c r="C3697" s="15" t="s">
        <v>3606</v>
      </c>
      <c r="D3697" s="15" t="s">
        <v>3607</v>
      </c>
      <c r="E3697" s="15" t="s">
        <v>328</v>
      </c>
      <c r="F3697">
        <v>57</v>
      </c>
      <c r="G3697">
        <v>4</v>
      </c>
      <c r="H3697">
        <v>31</v>
      </c>
      <c r="I3697" s="15" t="s">
        <v>3608</v>
      </c>
    </row>
    <row r="3698" spans="1:9" x14ac:dyDescent="0.25">
      <c r="A3698" s="1">
        <v>46060</v>
      </c>
      <c r="B3698">
        <v>97</v>
      </c>
      <c r="C3698" s="15" t="s">
        <v>3609</v>
      </c>
      <c r="D3698" s="15" t="s">
        <v>3610</v>
      </c>
      <c r="E3698" s="15" t="s">
        <v>22</v>
      </c>
      <c r="F3698">
        <v>97</v>
      </c>
      <c r="G3698">
        <v>1</v>
      </c>
      <c r="H3698">
        <v>31</v>
      </c>
      <c r="I3698" s="15" t="s">
        <v>3611</v>
      </c>
    </row>
    <row r="3699" spans="1:9" x14ac:dyDescent="0.25">
      <c r="A3699" s="1">
        <v>46060</v>
      </c>
      <c r="B3699">
        <v>98</v>
      </c>
      <c r="C3699" s="15" t="s">
        <v>2108</v>
      </c>
      <c r="D3699" s="15" t="s">
        <v>2109</v>
      </c>
      <c r="E3699" s="15" t="s">
        <v>22</v>
      </c>
      <c r="F3699">
        <v>75</v>
      </c>
      <c r="G3699">
        <v>3</v>
      </c>
      <c r="H3699">
        <v>31</v>
      </c>
      <c r="I3699" s="15" t="s">
        <v>3612</v>
      </c>
    </row>
    <row r="3700" spans="1:9" x14ac:dyDescent="0.25">
      <c r="A3700" s="1">
        <v>46060</v>
      </c>
      <c r="B3700">
        <v>99</v>
      </c>
      <c r="C3700" s="15" t="s">
        <v>3613</v>
      </c>
      <c r="D3700" s="15" t="s">
        <v>3614</v>
      </c>
      <c r="E3700" s="15" t="s">
        <v>22</v>
      </c>
      <c r="F3700">
        <v>71</v>
      </c>
      <c r="G3700">
        <v>10</v>
      </c>
      <c r="H3700">
        <v>31</v>
      </c>
      <c r="I3700" s="15" t="s">
        <v>3615</v>
      </c>
    </row>
    <row r="3701" spans="1:9" x14ac:dyDescent="0.25">
      <c r="A3701" s="1">
        <v>46060</v>
      </c>
      <c r="B3701">
        <v>100</v>
      </c>
      <c r="C3701" s="15" t="s">
        <v>3616</v>
      </c>
      <c r="D3701" s="15" t="s">
        <v>3617</v>
      </c>
      <c r="E3701" s="15" t="s">
        <v>22</v>
      </c>
      <c r="F3701">
        <v>51</v>
      </c>
      <c r="G3701">
        <v>6</v>
      </c>
      <c r="H3701">
        <v>31</v>
      </c>
      <c r="I3701" s="15" t="s">
        <v>3618</v>
      </c>
    </row>
    <row r="3702" spans="1:9" x14ac:dyDescent="0.25">
      <c r="A3702" s="1">
        <v>46053</v>
      </c>
      <c r="B3702">
        <v>1</v>
      </c>
      <c r="C3702" s="15" t="s">
        <v>54</v>
      </c>
      <c r="D3702" s="15" t="s">
        <v>51</v>
      </c>
      <c r="E3702" s="15" t="s">
        <v>11</v>
      </c>
      <c r="F3702">
        <v>1</v>
      </c>
      <c r="G3702">
        <v>2</v>
      </c>
      <c r="H3702">
        <v>225</v>
      </c>
      <c r="I3702" s="15" t="s">
        <v>3619</v>
      </c>
    </row>
    <row r="3703" spans="1:9" x14ac:dyDescent="0.25">
      <c r="A3703" s="1">
        <v>46053</v>
      </c>
      <c r="B3703">
        <v>2</v>
      </c>
      <c r="C3703" s="15" t="s">
        <v>47</v>
      </c>
      <c r="D3703" s="15" t="s">
        <v>41</v>
      </c>
      <c r="E3703" s="15" t="s">
        <v>34</v>
      </c>
      <c r="F3703">
        <v>2</v>
      </c>
      <c r="G3703">
        <v>22</v>
      </c>
      <c r="H3703">
        <v>221</v>
      </c>
      <c r="I3703" s="15" t="s">
        <v>3620</v>
      </c>
    </row>
    <row r="3704" spans="1:9" x14ac:dyDescent="0.25">
      <c r="A3704" s="1">
        <v>46053</v>
      </c>
      <c r="B3704">
        <v>3</v>
      </c>
      <c r="C3704" s="15" t="s">
        <v>1655</v>
      </c>
      <c r="D3704" s="15" t="s">
        <v>25</v>
      </c>
      <c r="E3704" s="15" t="s">
        <v>19</v>
      </c>
      <c r="F3704">
        <v>1</v>
      </c>
      <c r="G3704">
        <v>16</v>
      </c>
      <c r="H3704">
        <v>219</v>
      </c>
      <c r="I3704" s="15" t="s">
        <v>3621</v>
      </c>
    </row>
    <row r="3705" spans="1:9" x14ac:dyDescent="0.25">
      <c r="A3705" s="1">
        <v>46053</v>
      </c>
      <c r="B3705">
        <v>4</v>
      </c>
      <c r="C3705" s="15" t="s">
        <v>1652</v>
      </c>
      <c r="D3705" s="15" t="s">
        <v>1653</v>
      </c>
      <c r="E3705" s="15" t="s">
        <v>26</v>
      </c>
      <c r="F3705">
        <v>1</v>
      </c>
      <c r="G3705">
        <v>31</v>
      </c>
      <c r="H3705">
        <v>215</v>
      </c>
      <c r="I3705" s="15" t="s">
        <v>3622</v>
      </c>
    </row>
    <row r="3706" spans="1:9" x14ac:dyDescent="0.25">
      <c r="A3706" s="1">
        <v>46053</v>
      </c>
      <c r="B3706">
        <v>5</v>
      </c>
      <c r="C3706" s="15" t="s">
        <v>1644</v>
      </c>
      <c r="D3706" s="15" t="s">
        <v>399</v>
      </c>
      <c r="E3706" s="15" t="s">
        <v>30</v>
      </c>
      <c r="F3706">
        <v>1</v>
      </c>
      <c r="G3706">
        <v>49</v>
      </c>
      <c r="H3706">
        <v>209</v>
      </c>
      <c r="I3706" s="15" t="s">
        <v>3623</v>
      </c>
    </row>
    <row r="3707" spans="1:9" x14ac:dyDescent="0.25">
      <c r="A3707" s="1">
        <v>46053</v>
      </c>
      <c r="B3707">
        <v>6</v>
      </c>
      <c r="C3707" s="15" t="s">
        <v>9</v>
      </c>
      <c r="D3707" s="15" t="s">
        <v>10</v>
      </c>
      <c r="E3707" s="15" t="s">
        <v>38</v>
      </c>
      <c r="F3707">
        <v>5</v>
      </c>
      <c r="G3707">
        <v>14</v>
      </c>
      <c r="H3707">
        <v>208</v>
      </c>
      <c r="I3707" s="15" t="s">
        <v>3624</v>
      </c>
    </row>
    <row r="3708" spans="1:9" x14ac:dyDescent="0.25">
      <c r="A3708" s="1">
        <v>46053</v>
      </c>
      <c r="B3708">
        <v>7</v>
      </c>
      <c r="C3708" s="15" t="s">
        <v>2503</v>
      </c>
      <c r="D3708" s="15" t="s">
        <v>137</v>
      </c>
      <c r="E3708" s="15" t="s">
        <v>15</v>
      </c>
      <c r="F3708">
        <v>7</v>
      </c>
      <c r="G3708">
        <v>43</v>
      </c>
      <c r="H3708">
        <v>160</v>
      </c>
      <c r="I3708" s="15" t="s">
        <v>3625</v>
      </c>
    </row>
    <row r="3709" spans="1:9" x14ac:dyDescent="0.25">
      <c r="A3709" s="1">
        <v>46053</v>
      </c>
      <c r="B3709">
        <v>8</v>
      </c>
      <c r="C3709" s="15" t="s">
        <v>1198</v>
      </c>
      <c r="D3709" s="15" t="s">
        <v>1199</v>
      </c>
      <c r="E3709" s="15" t="s">
        <v>45</v>
      </c>
      <c r="F3709">
        <v>6</v>
      </c>
      <c r="G3709">
        <v>32</v>
      </c>
      <c r="H3709">
        <v>148</v>
      </c>
      <c r="I3709" s="15" t="s">
        <v>3626</v>
      </c>
    </row>
    <row r="3710" spans="1:9" x14ac:dyDescent="0.25">
      <c r="A3710" s="1">
        <v>46053</v>
      </c>
      <c r="B3710">
        <v>9</v>
      </c>
      <c r="C3710" s="15" t="s">
        <v>2867</v>
      </c>
      <c r="D3710" s="15" t="s">
        <v>2868</v>
      </c>
      <c r="E3710" s="15" t="s">
        <v>42</v>
      </c>
      <c r="F3710">
        <v>6</v>
      </c>
      <c r="G3710">
        <v>25</v>
      </c>
      <c r="H3710">
        <v>146</v>
      </c>
      <c r="I3710" s="15" t="s">
        <v>3627</v>
      </c>
    </row>
    <row r="3711" spans="1:9" x14ac:dyDescent="0.25">
      <c r="A3711" s="1">
        <v>46053</v>
      </c>
      <c r="B3711">
        <v>10</v>
      </c>
      <c r="C3711" s="15" t="s">
        <v>1661</v>
      </c>
      <c r="D3711" s="15" t="s">
        <v>25</v>
      </c>
      <c r="E3711" s="15" t="s">
        <v>48</v>
      </c>
      <c r="F3711">
        <v>2</v>
      </c>
      <c r="G3711">
        <v>16</v>
      </c>
      <c r="H3711">
        <v>144</v>
      </c>
      <c r="I3711" s="15" t="s">
        <v>3628</v>
      </c>
    </row>
    <row r="3712" spans="1:9" x14ac:dyDescent="0.25">
      <c r="A3712" s="1">
        <v>46053</v>
      </c>
      <c r="B3712">
        <v>11</v>
      </c>
      <c r="C3712" s="15" t="s">
        <v>3368</v>
      </c>
      <c r="D3712" s="15" t="s">
        <v>3369</v>
      </c>
      <c r="E3712" s="15" t="s">
        <v>52</v>
      </c>
      <c r="F3712">
        <v>6</v>
      </c>
      <c r="G3712">
        <v>50</v>
      </c>
      <c r="H3712">
        <v>125</v>
      </c>
      <c r="I3712" s="15" t="s">
        <v>3629</v>
      </c>
    </row>
    <row r="3713" spans="1:9" x14ac:dyDescent="0.25">
      <c r="A3713" s="1">
        <v>46053</v>
      </c>
      <c r="B3713">
        <v>12</v>
      </c>
      <c r="C3713" s="15" t="s">
        <v>1727</v>
      </c>
      <c r="D3713" s="15" t="s">
        <v>317</v>
      </c>
      <c r="E3713" s="15" t="s">
        <v>55</v>
      </c>
      <c r="F3713">
        <v>12</v>
      </c>
      <c r="G3713">
        <v>4</v>
      </c>
      <c r="H3713">
        <v>122</v>
      </c>
      <c r="I3713" s="15" t="s">
        <v>3630</v>
      </c>
    </row>
    <row r="3714" spans="1:9" x14ac:dyDescent="0.25">
      <c r="A3714" s="1">
        <v>46053</v>
      </c>
      <c r="B3714">
        <v>13</v>
      </c>
      <c r="C3714" s="15" t="s">
        <v>2019</v>
      </c>
      <c r="D3714" s="15" t="s">
        <v>2020</v>
      </c>
      <c r="E3714" s="15" t="s">
        <v>81</v>
      </c>
      <c r="F3714">
        <v>13</v>
      </c>
      <c r="G3714">
        <v>17</v>
      </c>
      <c r="H3714">
        <v>115</v>
      </c>
      <c r="I3714" s="15" t="s">
        <v>3631</v>
      </c>
    </row>
    <row r="3715" spans="1:9" x14ac:dyDescent="0.25">
      <c r="A3715" s="1">
        <v>46053</v>
      </c>
      <c r="B3715">
        <v>14</v>
      </c>
      <c r="C3715" s="15" t="s">
        <v>3378</v>
      </c>
      <c r="D3715" s="15" t="s">
        <v>18</v>
      </c>
      <c r="E3715" s="15" t="s">
        <v>63</v>
      </c>
      <c r="F3715">
        <v>7</v>
      </c>
      <c r="G3715">
        <v>32</v>
      </c>
      <c r="H3715">
        <v>106</v>
      </c>
      <c r="I3715" s="15" t="s">
        <v>3632</v>
      </c>
    </row>
    <row r="3716" spans="1:9" x14ac:dyDescent="0.25">
      <c r="A3716" s="1">
        <v>46053</v>
      </c>
      <c r="B3716">
        <v>15</v>
      </c>
      <c r="C3716" s="15" t="s">
        <v>1658</v>
      </c>
      <c r="D3716" s="15" t="s">
        <v>263</v>
      </c>
      <c r="E3716" s="15" t="s">
        <v>66</v>
      </c>
      <c r="F3716">
        <v>2</v>
      </c>
      <c r="G3716">
        <v>27</v>
      </c>
      <c r="H3716">
        <v>104</v>
      </c>
      <c r="I3716" s="15" t="s">
        <v>3633</v>
      </c>
    </row>
    <row r="3717" spans="1:9" x14ac:dyDescent="0.25">
      <c r="A3717" s="1">
        <v>46053</v>
      </c>
      <c r="B3717">
        <v>16</v>
      </c>
      <c r="C3717" s="15" t="s">
        <v>3388</v>
      </c>
      <c r="D3717" s="15" t="s">
        <v>3389</v>
      </c>
      <c r="E3717" s="15" t="s">
        <v>130</v>
      </c>
      <c r="F3717">
        <v>16</v>
      </c>
      <c r="G3717">
        <v>24</v>
      </c>
      <c r="H3717">
        <v>104</v>
      </c>
      <c r="I3717" s="15" t="s">
        <v>3634</v>
      </c>
    </row>
    <row r="3718" spans="1:9" x14ac:dyDescent="0.25">
      <c r="A3718" s="1">
        <v>46053</v>
      </c>
      <c r="B3718">
        <v>17</v>
      </c>
      <c r="C3718" s="15" t="s">
        <v>40</v>
      </c>
      <c r="D3718" s="15" t="s">
        <v>41</v>
      </c>
      <c r="E3718" s="15" t="s">
        <v>70</v>
      </c>
      <c r="F3718">
        <v>14</v>
      </c>
      <c r="G3718">
        <v>17</v>
      </c>
      <c r="H3718">
        <v>103</v>
      </c>
      <c r="I3718" s="15" t="s">
        <v>3635</v>
      </c>
    </row>
    <row r="3719" spans="1:9" x14ac:dyDescent="0.25">
      <c r="A3719" s="1">
        <v>46053</v>
      </c>
      <c r="B3719">
        <v>18</v>
      </c>
      <c r="C3719" s="15" t="s">
        <v>2872</v>
      </c>
      <c r="D3719" s="15" t="s">
        <v>18</v>
      </c>
      <c r="E3719" s="15" t="s">
        <v>74</v>
      </c>
      <c r="F3719">
        <v>15</v>
      </c>
      <c r="G3719">
        <v>35</v>
      </c>
      <c r="H3719">
        <v>97</v>
      </c>
      <c r="I3719" s="15" t="s">
        <v>3636</v>
      </c>
    </row>
    <row r="3720" spans="1:9" x14ac:dyDescent="0.25">
      <c r="A3720" s="1">
        <v>46053</v>
      </c>
      <c r="B3720">
        <v>19</v>
      </c>
      <c r="C3720" s="15" t="s">
        <v>2118</v>
      </c>
      <c r="D3720" s="15" t="s">
        <v>2119</v>
      </c>
      <c r="E3720" s="15" t="s">
        <v>59</v>
      </c>
      <c r="F3720">
        <v>13</v>
      </c>
      <c r="G3720">
        <v>2</v>
      </c>
      <c r="H3720">
        <v>93</v>
      </c>
      <c r="I3720" s="15" t="s">
        <v>3637</v>
      </c>
    </row>
    <row r="3721" spans="1:9" x14ac:dyDescent="0.25">
      <c r="A3721" s="1">
        <v>46053</v>
      </c>
      <c r="B3721">
        <v>20</v>
      </c>
      <c r="C3721" s="15" t="s">
        <v>532</v>
      </c>
      <c r="D3721" s="15" t="s">
        <v>233</v>
      </c>
      <c r="E3721" s="15" t="s">
        <v>96</v>
      </c>
      <c r="F3721">
        <v>20</v>
      </c>
      <c r="G3721">
        <v>5</v>
      </c>
      <c r="H3721">
        <v>92</v>
      </c>
      <c r="I3721" s="15" t="s">
        <v>3638</v>
      </c>
    </row>
    <row r="3722" spans="1:9" x14ac:dyDescent="0.25">
      <c r="A3722" s="1">
        <v>46053</v>
      </c>
      <c r="B3722">
        <v>21</v>
      </c>
      <c r="C3722" s="15" t="s">
        <v>770</v>
      </c>
      <c r="D3722" s="15" t="s">
        <v>73</v>
      </c>
      <c r="E3722" s="15" t="s">
        <v>77</v>
      </c>
      <c r="F3722">
        <v>17</v>
      </c>
      <c r="G3722">
        <v>2</v>
      </c>
      <c r="H3722">
        <v>87</v>
      </c>
      <c r="I3722" s="15" t="s">
        <v>3639</v>
      </c>
    </row>
    <row r="3723" spans="1:9" x14ac:dyDescent="0.25">
      <c r="A3723" s="1">
        <v>46053</v>
      </c>
      <c r="B3723">
        <v>22</v>
      </c>
      <c r="C3723" s="15" t="s">
        <v>2642</v>
      </c>
      <c r="D3723" s="15" t="s">
        <v>2643</v>
      </c>
      <c r="E3723" s="15" t="s">
        <v>102</v>
      </c>
      <c r="F3723">
        <v>16</v>
      </c>
      <c r="G3723">
        <v>25</v>
      </c>
      <c r="H3723">
        <v>82</v>
      </c>
      <c r="I3723" s="15" t="s">
        <v>3640</v>
      </c>
    </row>
    <row r="3724" spans="1:9" x14ac:dyDescent="0.25">
      <c r="A3724" s="1">
        <v>46053</v>
      </c>
      <c r="B3724">
        <v>23</v>
      </c>
      <c r="C3724" s="15" t="s">
        <v>2721</v>
      </c>
      <c r="D3724" s="15" t="s">
        <v>2722</v>
      </c>
      <c r="E3724" s="15" t="s">
        <v>22</v>
      </c>
      <c r="F3724">
        <v>23</v>
      </c>
      <c r="G3724">
        <v>1</v>
      </c>
      <c r="H3724">
        <v>81</v>
      </c>
      <c r="I3724" s="15" t="s">
        <v>3641</v>
      </c>
    </row>
    <row r="3725" spans="1:9" x14ac:dyDescent="0.25">
      <c r="A3725" s="1">
        <v>46053</v>
      </c>
      <c r="B3725">
        <v>24</v>
      </c>
      <c r="C3725" s="15" t="s">
        <v>3548</v>
      </c>
      <c r="D3725" s="15" t="s">
        <v>3549</v>
      </c>
      <c r="E3725" s="15" t="s">
        <v>22</v>
      </c>
      <c r="F3725">
        <v>24</v>
      </c>
      <c r="G3725">
        <v>1</v>
      </c>
      <c r="H3725">
        <v>81</v>
      </c>
      <c r="I3725" s="15" t="s">
        <v>3642</v>
      </c>
    </row>
    <row r="3726" spans="1:9" x14ac:dyDescent="0.25">
      <c r="A3726" s="1">
        <v>46053</v>
      </c>
      <c r="B3726">
        <v>25</v>
      </c>
      <c r="C3726" s="15" t="s">
        <v>2535</v>
      </c>
      <c r="D3726" s="15" t="s">
        <v>2536</v>
      </c>
      <c r="E3726" s="15" t="s">
        <v>110</v>
      </c>
      <c r="F3726">
        <v>3</v>
      </c>
      <c r="G3726">
        <v>17</v>
      </c>
      <c r="H3726">
        <v>80</v>
      </c>
      <c r="I3726" s="15" t="s">
        <v>3643</v>
      </c>
    </row>
    <row r="3727" spans="1:9" x14ac:dyDescent="0.25">
      <c r="A3727" s="1">
        <v>46053</v>
      </c>
      <c r="B3727">
        <v>26</v>
      </c>
      <c r="C3727" s="15" t="s">
        <v>3504</v>
      </c>
      <c r="D3727" s="15" t="s">
        <v>3505</v>
      </c>
      <c r="E3727" s="15" t="s">
        <v>385</v>
      </c>
      <c r="F3727">
        <v>26</v>
      </c>
      <c r="G3727">
        <v>32</v>
      </c>
      <c r="H3727">
        <v>78</v>
      </c>
      <c r="I3727" s="15" t="s">
        <v>3644</v>
      </c>
    </row>
    <row r="3728" spans="1:9" x14ac:dyDescent="0.25">
      <c r="A3728" s="1">
        <v>46053</v>
      </c>
      <c r="B3728">
        <v>27</v>
      </c>
      <c r="C3728" s="15" t="s">
        <v>3510</v>
      </c>
      <c r="D3728" s="15" t="s">
        <v>124</v>
      </c>
      <c r="E3728" s="15" t="s">
        <v>125</v>
      </c>
      <c r="F3728">
        <v>21</v>
      </c>
      <c r="G3728">
        <v>27</v>
      </c>
      <c r="H3728">
        <v>76</v>
      </c>
      <c r="I3728" s="15" t="s">
        <v>3645</v>
      </c>
    </row>
    <row r="3729" spans="1:9" x14ac:dyDescent="0.25">
      <c r="A3729" s="1">
        <v>46053</v>
      </c>
      <c r="B3729">
        <v>28</v>
      </c>
      <c r="C3729" s="15" t="s">
        <v>3138</v>
      </c>
      <c r="D3729" s="15" t="s">
        <v>3139</v>
      </c>
      <c r="E3729" s="15" t="s">
        <v>145</v>
      </c>
      <c r="F3729">
        <v>26</v>
      </c>
      <c r="G3729">
        <v>24</v>
      </c>
      <c r="H3729">
        <v>71</v>
      </c>
      <c r="I3729" s="15" t="s">
        <v>3646</v>
      </c>
    </row>
    <row r="3730" spans="1:9" x14ac:dyDescent="0.25">
      <c r="A3730" s="1">
        <v>46053</v>
      </c>
      <c r="B3730">
        <v>29</v>
      </c>
      <c r="C3730" s="15" t="s">
        <v>2773</v>
      </c>
      <c r="D3730" s="15" t="s">
        <v>2774</v>
      </c>
      <c r="E3730" s="15" t="s">
        <v>388</v>
      </c>
      <c r="F3730">
        <v>29</v>
      </c>
      <c r="G3730">
        <v>32</v>
      </c>
      <c r="H3730">
        <v>69</v>
      </c>
      <c r="I3730" s="15" t="s">
        <v>3647</v>
      </c>
    </row>
    <row r="3731" spans="1:9" x14ac:dyDescent="0.25">
      <c r="A3731" s="1">
        <v>46053</v>
      </c>
      <c r="B3731">
        <v>30</v>
      </c>
      <c r="C3731" s="15" t="s">
        <v>2787</v>
      </c>
      <c r="D3731" s="15" t="s">
        <v>41</v>
      </c>
      <c r="E3731" s="15" t="s">
        <v>121</v>
      </c>
      <c r="F3731">
        <v>26</v>
      </c>
      <c r="G3731">
        <v>13</v>
      </c>
      <c r="H3731">
        <v>69</v>
      </c>
      <c r="I3731" s="15" t="s">
        <v>3648</v>
      </c>
    </row>
    <row r="3732" spans="1:9" x14ac:dyDescent="0.25">
      <c r="A3732" s="1">
        <v>46053</v>
      </c>
      <c r="B3732">
        <v>31</v>
      </c>
      <c r="C3732" s="15" t="s">
        <v>1798</v>
      </c>
      <c r="D3732" s="15" t="s">
        <v>263</v>
      </c>
      <c r="E3732" s="15" t="s">
        <v>479</v>
      </c>
      <c r="F3732">
        <v>17</v>
      </c>
      <c r="G3732">
        <v>28</v>
      </c>
      <c r="H3732">
        <v>69</v>
      </c>
      <c r="I3732" s="15" t="s">
        <v>3649</v>
      </c>
    </row>
    <row r="3733" spans="1:9" x14ac:dyDescent="0.25">
      <c r="A3733" s="1">
        <v>46053</v>
      </c>
      <c r="B3733">
        <v>32</v>
      </c>
      <c r="C3733" s="15" t="s">
        <v>2713</v>
      </c>
      <c r="D3733" s="15" t="s">
        <v>2714</v>
      </c>
      <c r="E3733" s="15" t="s">
        <v>138</v>
      </c>
      <c r="F3733">
        <v>28</v>
      </c>
      <c r="G3733">
        <v>6</v>
      </c>
      <c r="H3733">
        <v>68</v>
      </c>
      <c r="I3733" s="15" t="s">
        <v>3650</v>
      </c>
    </row>
    <row r="3734" spans="1:9" x14ac:dyDescent="0.25">
      <c r="A3734" s="1">
        <v>46053</v>
      </c>
      <c r="B3734">
        <v>33</v>
      </c>
      <c r="C3734" s="15" t="s">
        <v>3586</v>
      </c>
      <c r="D3734" s="15" t="s">
        <v>3549</v>
      </c>
      <c r="E3734" s="15" t="s">
        <v>22</v>
      </c>
      <c r="F3734">
        <v>33</v>
      </c>
      <c r="G3734">
        <v>1</v>
      </c>
      <c r="H3734">
        <v>67</v>
      </c>
      <c r="I3734" s="15" t="s">
        <v>3651</v>
      </c>
    </row>
    <row r="3735" spans="1:9" x14ac:dyDescent="0.25">
      <c r="A3735" s="1">
        <v>46053</v>
      </c>
      <c r="B3735">
        <v>34</v>
      </c>
      <c r="C3735" s="15" t="s">
        <v>3652</v>
      </c>
      <c r="D3735" s="15" t="s">
        <v>3653</v>
      </c>
      <c r="E3735" s="15" t="s">
        <v>164</v>
      </c>
      <c r="F3735">
        <v>28</v>
      </c>
      <c r="G3735">
        <v>40</v>
      </c>
      <c r="H3735">
        <v>66</v>
      </c>
      <c r="I3735" s="15" t="s">
        <v>3654</v>
      </c>
    </row>
    <row r="3736" spans="1:9" x14ac:dyDescent="0.25">
      <c r="A3736" s="1">
        <v>46053</v>
      </c>
      <c r="B3736">
        <v>35</v>
      </c>
      <c r="C3736" s="15" t="s">
        <v>2518</v>
      </c>
      <c r="D3736" s="15" t="s">
        <v>2519</v>
      </c>
      <c r="E3736" s="15" t="s">
        <v>203</v>
      </c>
      <c r="F3736">
        <v>35</v>
      </c>
      <c r="G3736">
        <v>37</v>
      </c>
      <c r="H3736">
        <v>66</v>
      </c>
      <c r="I3736" s="15" t="s">
        <v>3655</v>
      </c>
    </row>
    <row r="3737" spans="1:9" x14ac:dyDescent="0.25">
      <c r="A3737" s="1">
        <v>46053</v>
      </c>
      <c r="B3737">
        <v>36</v>
      </c>
      <c r="C3737" s="15" t="s">
        <v>1672</v>
      </c>
      <c r="D3737" s="15" t="s">
        <v>457</v>
      </c>
      <c r="E3737" s="15" t="s">
        <v>184</v>
      </c>
      <c r="F3737">
        <v>34</v>
      </c>
      <c r="G3737">
        <v>17</v>
      </c>
      <c r="H3737">
        <v>66</v>
      </c>
      <c r="I3737" s="15" t="s">
        <v>3656</v>
      </c>
    </row>
    <row r="3738" spans="1:9" x14ac:dyDescent="0.25">
      <c r="A3738" s="1">
        <v>46053</v>
      </c>
      <c r="B3738">
        <v>37</v>
      </c>
      <c r="C3738" s="15" t="s">
        <v>3657</v>
      </c>
      <c r="D3738" s="15" t="s">
        <v>3658</v>
      </c>
      <c r="E3738" s="15" t="s">
        <v>22</v>
      </c>
      <c r="F3738">
        <v>2</v>
      </c>
      <c r="G3738">
        <v>53</v>
      </c>
      <c r="H3738">
        <v>65</v>
      </c>
      <c r="I3738" s="15" t="s">
        <v>3659</v>
      </c>
    </row>
    <row r="3739" spans="1:9" x14ac:dyDescent="0.25">
      <c r="A3739" s="1">
        <v>46053</v>
      </c>
      <c r="B3739">
        <v>38</v>
      </c>
      <c r="C3739" s="15" t="s">
        <v>3523</v>
      </c>
      <c r="D3739" s="15" t="s">
        <v>3524</v>
      </c>
      <c r="E3739" s="15" t="s">
        <v>149</v>
      </c>
      <c r="F3739">
        <v>2</v>
      </c>
      <c r="G3739">
        <v>21</v>
      </c>
      <c r="H3739">
        <v>64</v>
      </c>
      <c r="I3739" s="15" t="s">
        <v>3660</v>
      </c>
    </row>
    <row r="3740" spans="1:9" x14ac:dyDescent="0.25">
      <c r="A3740" s="1">
        <v>46053</v>
      </c>
      <c r="B3740">
        <v>39</v>
      </c>
      <c r="C3740" s="15" t="s">
        <v>108</v>
      </c>
      <c r="D3740" s="15" t="s">
        <v>109</v>
      </c>
      <c r="E3740" s="15" t="s">
        <v>355</v>
      </c>
      <c r="F3740">
        <v>39</v>
      </c>
      <c r="G3740">
        <v>3</v>
      </c>
      <c r="H3740">
        <v>63</v>
      </c>
      <c r="I3740" s="15" t="s">
        <v>3661</v>
      </c>
    </row>
    <row r="3741" spans="1:9" x14ac:dyDescent="0.25">
      <c r="A3741" s="1">
        <v>46053</v>
      </c>
      <c r="B3741">
        <v>40</v>
      </c>
      <c r="C3741" s="15" t="s">
        <v>1233</v>
      </c>
      <c r="D3741" s="15" t="s">
        <v>69</v>
      </c>
      <c r="E3741" s="15" t="s">
        <v>226</v>
      </c>
      <c r="F3741">
        <v>40</v>
      </c>
      <c r="G3741">
        <v>6</v>
      </c>
      <c r="H3741">
        <v>62</v>
      </c>
      <c r="I3741" s="15" t="s">
        <v>3662</v>
      </c>
    </row>
    <row r="3742" spans="1:9" x14ac:dyDescent="0.25">
      <c r="A3742" s="1">
        <v>46053</v>
      </c>
      <c r="B3742">
        <v>41</v>
      </c>
      <c r="C3742" s="15" t="s">
        <v>1874</v>
      </c>
      <c r="D3742" s="15" t="s">
        <v>1875</v>
      </c>
      <c r="E3742" s="15" t="s">
        <v>114</v>
      </c>
      <c r="F3742">
        <v>12</v>
      </c>
      <c r="G3742">
        <v>6</v>
      </c>
      <c r="H3742">
        <v>62</v>
      </c>
      <c r="I3742" s="15" t="s">
        <v>3663</v>
      </c>
    </row>
    <row r="3743" spans="1:9" x14ac:dyDescent="0.25">
      <c r="A3743" s="1">
        <v>46053</v>
      </c>
      <c r="B3743">
        <v>42</v>
      </c>
      <c r="C3743" s="15" t="s">
        <v>3403</v>
      </c>
      <c r="D3743" s="15" t="s">
        <v>3404</v>
      </c>
      <c r="E3743" s="15" t="s">
        <v>168</v>
      </c>
      <c r="F3743">
        <v>33</v>
      </c>
      <c r="G3743">
        <v>40</v>
      </c>
      <c r="H3743">
        <v>62</v>
      </c>
      <c r="I3743" s="15" t="s">
        <v>3664</v>
      </c>
    </row>
    <row r="3744" spans="1:9" x14ac:dyDescent="0.25">
      <c r="A3744" s="1">
        <v>46053</v>
      </c>
      <c r="B3744">
        <v>43</v>
      </c>
      <c r="C3744" s="15" t="s">
        <v>3526</v>
      </c>
      <c r="D3744" s="15" t="s">
        <v>3527</v>
      </c>
      <c r="E3744" s="15" t="s">
        <v>157</v>
      </c>
      <c r="F3744">
        <v>27</v>
      </c>
      <c r="G3744">
        <v>24</v>
      </c>
      <c r="H3744">
        <v>62</v>
      </c>
      <c r="I3744" s="15" t="s">
        <v>3665</v>
      </c>
    </row>
    <row r="3745" spans="1:9" x14ac:dyDescent="0.25">
      <c r="A3745" s="1">
        <v>46053</v>
      </c>
      <c r="B3745">
        <v>44</v>
      </c>
      <c r="C3745" s="15" t="s">
        <v>2335</v>
      </c>
      <c r="D3745" s="15" t="s">
        <v>2119</v>
      </c>
      <c r="E3745" s="15" t="s">
        <v>106</v>
      </c>
      <c r="F3745">
        <v>25</v>
      </c>
      <c r="G3745">
        <v>2</v>
      </c>
      <c r="H3745">
        <v>61</v>
      </c>
      <c r="I3745" s="15" t="s">
        <v>3666</v>
      </c>
    </row>
    <row r="3746" spans="1:9" x14ac:dyDescent="0.25">
      <c r="A3746" s="1">
        <v>46053</v>
      </c>
      <c r="B3746">
        <v>45</v>
      </c>
      <c r="C3746" s="15" t="s">
        <v>2966</v>
      </c>
      <c r="D3746" s="15" t="s">
        <v>2967</v>
      </c>
      <c r="E3746" s="15" t="s">
        <v>278</v>
      </c>
      <c r="F3746">
        <v>42</v>
      </c>
      <c r="G3746">
        <v>13</v>
      </c>
      <c r="H3746">
        <v>60</v>
      </c>
      <c r="I3746" s="15" t="s">
        <v>3667</v>
      </c>
    </row>
    <row r="3747" spans="1:9" x14ac:dyDescent="0.25">
      <c r="A3747" s="1">
        <v>46053</v>
      </c>
      <c r="B3747">
        <v>46</v>
      </c>
      <c r="C3747" s="15" t="s">
        <v>3034</v>
      </c>
      <c r="D3747" s="15" t="s">
        <v>183</v>
      </c>
      <c r="E3747" s="15" t="s">
        <v>153</v>
      </c>
      <c r="F3747">
        <v>46</v>
      </c>
      <c r="G3747">
        <v>15</v>
      </c>
      <c r="H3747">
        <v>59</v>
      </c>
      <c r="I3747" s="15" t="s">
        <v>3668</v>
      </c>
    </row>
    <row r="3748" spans="1:9" x14ac:dyDescent="0.25">
      <c r="A3748" s="1">
        <v>46053</v>
      </c>
      <c r="B3748">
        <v>47</v>
      </c>
      <c r="C3748" s="15" t="s">
        <v>2717</v>
      </c>
      <c r="D3748" s="15" t="s">
        <v>2718</v>
      </c>
      <c r="E3748" s="15" t="s">
        <v>418</v>
      </c>
      <c r="F3748">
        <v>40</v>
      </c>
      <c r="G3748">
        <v>7</v>
      </c>
      <c r="H3748">
        <v>57</v>
      </c>
      <c r="I3748" s="15" t="s">
        <v>3669</v>
      </c>
    </row>
    <row r="3749" spans="1:9" x14ac:dyDescent="0.25">
      <c r="A3749" s="1">
        <v>46053</v>
      </c>
      <c r="B3749">
        <v>48</v>
      </c>
      <c r="C3749" s="15" t="s">
        <v>2051</v>
      </c>
      <c r="D3749" s="15" t="s">
        <v>73</v>
      </c>
      <c r="E3749" s="15" t="s">
        <v>256</v>
      </c>
      <c r="F3749">
        <v>44</v>
      </c>
      <c r="G3749">
        <v>13</v>
      </c>
      <c r="H3749">
        <v>57</v>
      </c>
      <c r="I3749" s="15" t="s">
        <v>3670</v>
      </c>
    </row>
    <row r="3750" spans="1:9" x14ac:dyDescent="0.25">
      <c r="A3750" s="1">
        <v>46053</v>
      </c>
      <c r="B3750">
        <v>49</v>
      </c>
      <c r="C3750" s="15" t="s">
        <v>3029</v>
      </c>
      <c r="D3750" s="15" t="s">
        <v>137</v>
      </c>
      <c r="E3750" s="15" t="s">
        <v>222</v>
      </c>
      <c r="F3750">
        <v>41</v>
      </c>
      <c r="G3750">
        <v>23</v>
      </c>
      <c r="H3750">
        <v>54</v>
      </c>
      <c r="I3750" s="15" t="s">
        <v>3671</v>
      </c>
    </row>
    <row r="3751" spans="1:9" x14ac:dyDescent="0.25">
      <c r="A3751" s="1">
        <v>46053</v>
      </c>
      <c r="B3751">
        <v>50</v>
      </c>
      <c r="C3751" s="15" t="s">
        <v>3672</v>
      </c>
      <c r="D3751" s="15" t="s">
        <v>3673</v>
      </c>
      <c r="E3751" s="15" t="s">
        <v>210</v>
      </c>
      <c r="F3751">
        <v>36</v>
      </c>
      <c r="G3751">
        <v>24</v>
      </c>
      <c r="H3751">
        <v>54</v>
      </c>
      <c r="I3751" s="15" t="s">
        <v>3674</v>
      </c>
    </row>
    <row r="3752" spans="1:9" x14ac:dyDescent="0.25">
      <c r="A3752" s="1">
        <v>46053</v>
      </c>
      <c r="B3752">
        <v>51</v>
      </c>
      <c r="C3752" s="15" t="s">
        <v>2671</v>
      </c>
      <c r="D3752" s="15" t="s">
        <v>908</v>
      </c>
      <c r="E3752" s="15" t="s">
        <v>22</v>
      </c>
      <c r="F3752">
        <v>51</v>
      </c>
      <c r="G3752">
        <v>1</v>
      </c>
      <c r="H3752">
        <v>54</v>
      </c>
      <c r="I3752" s="15" t="s">
        <v>3675</v>
      </c>
    </row>
    <row r="3753" spans="1:9" x14ac:dyDescent="0.25">
      <c r="A3753" s="1">
        <v>46053</v>
      </c>
      <c r="B3753">
        <v>52</v>
      </c>
      <c r="C3753" s="15" t="s">
        <v>2085</v>
      </c>
      <c r="D3753" s="15" t="s">
        <v>2086</v>
      </c>
      <c r="E3753" s="15" t="s">
        <v>415</v>
      </c>
      <c r="F3753">
        <v>47</v>
      </c>
      <c r="G3753">
        <v>6</v>
      </c>
      <c r="H3753">
        <v>53</v>
      </c>
      <c r="I3753" s="15" t="s">
        <v>3676</v>
      </c>
    </row>
    <row r="3754" spans="1:9" x14ac:dyDescent="0.25">
      <c r="A3754" s="1">
        <v>46053</v>
      </c>
      <c r="B3754">
        <v>53</v>
      </c>
      <c r="C3754" s="15" t="s">
        <v>2575</v>
      </c>
      <c r="D3754" s="15" t="s">
        <v>457</v>
      </c>
      <c r="E3754" s="15" t="s">
        <v>260</v>
      </c>
      <c r="F3754">
        <v>12</v>
      </c>
      <c r="G3754">
        <v>11</v>
      </c>
      <c r="H3754">
        <v>53</v>
      </c>
      <c r="I3754" s="15" t="s">
        <v>3677</v>
      </c>
    </row>
    <row r="3755" spans="1:9" x14ac:dyDescent="0.25">
      <c r="A3755" s="1">
        <v>46053</v>
      </c>
      <c r="B3755">
        <v>54</v>
      </c>
      <c r="C3755" s="15" t="s">
        <v>3678</v>
      </c>
      <c r="D3755" s="15" t="s">
        <v>3549</v>
      </c>
      <c r="E3755" s="15" t="s">
        <v>22</v>
      </c>
      <c r="F3755">
        <v>54</v>
      </c>
      <c r="G3755">
        <v>1</v>
      </c>
      <c r="H3755">
        <v>52</v>
      </c>
      <c r="I3755" s="15" t="s">
        <v>3679</v>
      </c>
    </row>
    <row r="3756" spans="1:9" x14ac:dyDescent="0.25">
      <c r="A3756" s="1">
        <v>46053</v>
      </c>
      <c r="B3756">
        <v>55</v>
      </c>
      <c r="C3756" s="15" t="s">
        <v>907</v>
      </c>
      <c r="D3756" s="15" t="s">
        <v>908</v>
      </c>
      <c r="E3756" s="15" t="s">
        <v>290</v>
      </c>
      <c r="F3756">
        <v>55</v>
      </c>
      <c r="G3756">
        <v>8</v>
      </c>
      <c r="H3756">
        <v>52</v>
      </c>
      <c r="I3756" s="15" t="s">
        <v>3680</v>
      </c>
    </row>
    <row r="3757" spans="1:9" x14ac:dyDescent="0.25">
      <c r="A3757" s="1">
        <v>46053</v>
      </c>
      <c r="B3757">
        <v>56</v>
      </c>
      <c r="C3757" s="15" t="s">
        <v>3681</v>
      </c>
      <c r="D3757" s="15" t="s">
        <v>3549</v>
      </c>
      <c r="E3757" s="15" t="s">
        <v>427</v>
      </c>
      <c r="F3757">
        <v>56</v>
      </c>
      <c r="G3757">
        <v>2</v>
      </c>
      <c r="H3757">
        <v>52</v>
      </c>
      <c r="I3757" s="15" t="s">
        <v>3682</v>
      </c>
    </row>
    <row r="3758" spans="1:9" x14ac:dyDescent="0.25">
      <c r="A3758" s="1">
        <v>46053</v>
      </c>
      <c r="B3758">
        <v>57</v>
      </c>
      <c r="C3758" s="15" t="s">
        <v>1946</v>
      </c>
      <c r="D3758" s="15" t="s">
        <v>237</v>
      </c>
      <c r="E3758" s="15" t="s">
        <v>253</v>
      </c>
      <c r="F3758">
        <v>17</v>
      </c>
      <c r="G3758">
        <v>19</v>
      </c>
      <c r="H3758">
        <v>51</v>
      </c>
      <c r="I3758" s="15" t="s">
        <v>3683</v>
      </c>
    </row>
    <row r="3759" spans="1:9" x14ac:dyDescent="0.25">
      <c r="A3759" s="1">
        <v>46053</v>
      </c>
      <c r="B3759">
        <v>58</v>
      </c>
      <c r="C3759" s="15" t="s">
        <v>3053</v>
      </c>
      <c r="D3759" s="15" t="s">
        <v>3054</v>
      </c>
      <c r="E3759" s="15" t="s">
        <v>286</v>
      </c>
      <c r="F3759">
        <v>56</v>
      </c>
      <c r="G3759">
        <v>8</v>
      </c>
      <c r="H3759">
        <v>50</v>
      </c>
      <c r="I3759" s="15" t="s">
        <v>3684</v>
      </c>
    </row>
    <row r="3760" spans="1:9" x14ac:dyDescent="0.25">
      <c r="A3760" s="1">
        <v>46053</v>
      </c>
      <c r="B3760">
        <v>59</v>
      </c>
      <c r="C3760" s="15" t="s">
        <v>3685</v>
      </c>
      <c r="D3760" s="15" t="s">
        <v>3549</v>
      </c>
      <c r="E3760" s="15" t="s">
        <v>22</v>
      </c>
      <c r="F3760">
        <v>59</v>
      </c>
      <c r="G3760">
        <v>1</v>
      </c>
      <c r="H3760">
        <v>50</v>
      </c>
      <c r="I3760" s="15" t="s">
        <v>3686</v>
      </c>
    </row>
    <row r="3761" spans="1:9" x14ac:dyDescent="0.25">
      <c r="A3761" s="1">
        <v>46053</v>
      </c>
      <c r="B3761">
        <v>60</v>
      </c>
      <c r="C3761" s="15" t="s">
        <v>1701</v>
      </c>
      <c r="D3761" s="15" t="s">
        <v>1702</v>
      </c>
      <c r="E3761" s="15" t="s">
        <v>264</v>
      </c>
      <c r="F3761">
        <v>8</v>
      </c>
      <c r="G3761">
        <v>32</v>
      </c>
      <c r="H3761">
        <v>50</v>
      </c>
      <c r="I3761" s="15" t="s">
        <v>3687</v>
      </c>
    </row>
    <row r="3762" spans="1:9" x14ac:dyDescent="0.25">
      <c r="A3762" s="1">
        <v>46053</v>
      </c>
      <c r="B3762">
        <v>61</v>
      </c>
      <c r="C3762" s="15" t="s">
        <v>3343</v>
      </c>
      <c r="D3762" s="15" t="s">
        <v>92</v>
      </c>
      <c r="E3762" s="15" t="s">
        <v>275</v>
      </c>
      <c r="F3762">
        <v>43</v>
      </c>
      <c r="G3762">
        <v>17</v>
      </c>
      <c r="H3762">
        <v>50</v>
      </c>
      <c r="I3762" s="15" t="s">
        <v>3688</v>
      </c>
    </row>
    <row r="3763" spans="1:9" x14ac:dyDescent="0.25">
      <c r="A3763" s="1">
        <v>46053</v>
      </c>
      <c r="B3763">
        <v>62</v>
      </c>
      <c r="C3763" s="15" t="s">
        <v>3689</v>
      </c>
      <c r="D3763" s="15" t="s">
        <v>3690</v>
      </c>
      <c r="E3763" s="15" t="s">
        <v>22</v>
      </c>
      <c r="F3763">
        <v>62</v>
      </c>
      <c r="G3763">
        <v>1</v>
      </c>
      <c r="H3763">
        <v>48</v>
      </c>
      <c r="I3763" s="15" t="s">
        <v>3691</v>
      </c>
    </row>
    <row r="3764" spans="1:9" x14ac:dyDescent="0.25">
      <c r="A3764" s="1">
        <v>46053</v>
      </c>
      <c r="B3764">
        <v>63</v>
      </c>
      <c r="C3764" s="15" t="s">
        <v>3460</v>
      </c>
      <c r="D3764" s="15" t="s">
        <v>3461</v>
      </c>
      <c r="E3764" s="15" t="s">
        <v>22</v>
      </c>
      <c r="F3764">
        <v>63</v>
      </c>
      <c r="G3764">
        <v>1</v>
      </c>
      <c r="H3764">
        <v>47</v>
      </c>
      <c r="I3764" s="15" t="s">
        <v>3692</v>
      </c>
    </row>
    <row r="3765" spans="1:9" x14ac:dyDescent="0.25">
      <c r="A3765" s="1">
        <v>46053</v>
      </c>
      <c r="B3765">
        <v>64</v>
      </c>
      <c r="C3765" s="15" t="s">
        <v>2706</v>
      </c>
      <c r="D3765" s="15" t="s">
        <v>233</v>
      </c>
      <c r="E3765" s="15" t="s">
        <v>199</v>
      </c>
      <c r="F3765">
        <v>63</v>
      </c>
      <c r="G3765">
        <v>3</v>
      </c>
      <c r="H3765">
        <v>47</v>
      </c>
      <c r="I3765" s="15" t="s">
        <v>3693</v>
      </c>
    </row>
    <row r="3766" spans="1:9" x14ac:dyDescent="0.25">
      <c r="A3766" s="1">
        <v>46053</v>
      </c>
      <c r="B3766">
        <v>65</v>
      </c>
      <c r="C3766" s="15" t="s">
        <v>3694</v>
      </c>
      <c r="D3766" s="15" t="s">
        <v>3549</v>
      </c>
      <c r="E3766" s="15" t="s">
        <v>22</v>
      </c>
      <c r="F3766">
        <v>65</v>
      </c>
      <c r="G3766">
        <v>1</v>
      </c>
      <c r="H3766">
        <v>47</v>
      </c>
      <c r="I3766" s="15" t="s">
        <v>3695</v>
      </c>
    </row>
    <row r="3767" spans="1:9" x14ac:dyDescent="0.25">
      <c r="A3767" s="1">
        <v>46053</v>
      </c>
      <c r="B3767">
        <v>66</v>
      </c>
      <c r="C3767" s="15" t="s">
        <v>2826</v>
      </c>
      <c r="D3767" s="15" t="s">
        <v>1653</v>
      </c>
      <c r="E3767" s="15" t="s">
        <v>242</v>
      </c>
      <c r="F3767">
        <v>8</v>
      </c>
      <c r="G3767">
        <v>26</v>
      </c>
      <c r="H3767">
        <v>46</v>
      </c>
      <c r="I3767" s="15" t="s">
        <v>3696</v>
      </c>
    </row>
    <row r="3768" spans="1:9" x14ac:dyDescent="0.25">
      <c r="A3768" s="1">
        <v>46053</v>
      </c>
      <c r="B3768">
        <v>67</v>
      </c>
      <c r="C3768" s="15" t="s">
        <v>2111</v>
      </c>
      <c r="D3768" s="15" t="s">
        <v>2112</v>
      </c>
      <c r="E3768" s="15" t="s">
        <v>465</v>
      </c>
      <c r="F3768">
        <v>67</v>
      </c>
      <c r="G3768">
        <v>4</v>
      </c>
      <c r="H3768">
        <v>45</v>
      </c>
      <c r="I3768" s="15" t="s">
        <v>3697</v>
      </c>
    </row>
    <row r="3769" spans="1:9" x14ac:dyDescent="0.25">
      <c r="A3769" s="1">
        <v>46053</v>
      </c>
      <c r="B3769">
        <v>68</v>
      </c>
      <c r="C3769" s="15" t="s">
        <v>3559</v>
      </c>
      <c r="D3769" s="15" t="s">
        <v>3560</v>
      </c>
      <c r="E3769" s="15" t="s">
        <v>22</v>
      </c>
      <c r="F3769">
        <v>68</v>
      </c>
      <c r="G3769">
        <v>2</v>
      </c>
      <c r="H3769">
        <v>44</v>
      </c>
      <c r="I3769" s="15" t="s">
        <v>3698</v>
      </c>
    </row>
    <row r="3770" spans="1:9" x14ac:dyDescent="0.25">
      <c r="A3770" s="1">
        <v>46053</v>
      </c>
      <c r="B3770">
        <v>69</v>
      </c>
      <c r="C3770" s="15" t="s">
        <v>1459</v>
      </c>
      <c r="D3770" s="15" t="s">
        <v>503</v>
      </c>
      <c r="E3770" s="15" t="s">
        <v>334</v>
      </c>
      <c r="F3770">
        <v>69</v>
      </c>
      <c r="G3770">
        <v>4</v>
      </c>
      <c r="H3770">
        <v>43</v>
      </c>
      <c r="I3770" s="15" t="s">
        <v>3699</v>
      </c>
    </row>
    <row r="3771" spans="1:9" x14ac:dyDescent="0.25">
      <c r="A3771" s="1">
        <v>46053</v>
      </c>
      <c r="B3771">
        <v>70</v>
      </c>
      <c r="C3771" s="15" t="s">
        <v>36</v>
      </c>
      <c r="D3771" s="15" t="s">
        <v>37</v>
      </c>
      <c r="E3771" s="15" t="s">
        <v>439</v>
      </c>
      <c r="F3771">
        <v>30</v>
      </c>
      <c r="G3771">
        <v>17</v>
      </c>
      <c r="H3771">
        <v>43</v>
      </c>
      <c r="I3771" s="15" t="s">
        <v>3700</v>
      </c>
    </row>
    <row r="3772" spans="1:9" x14ac:dyDescent="0.25">
      <c r="A3772" s="1">
        <v>46053</v>
      </c>
      <c r="B3772">
        <v>71</v>
      </c>
      <c r="C3772" s="15" t="s">
        <v>3555</v>
      </c>
      <c r="D3772" s="15" t="s">
        <v>3461</v>
      </c>
      <c r="E3772" s="15" t="s">
        <v>282</v>
      </c>
      <c r="F3772">
        <v>43</v>
      </c>
      <c r="G3772">
        <v>19</v>
      </c>
      <c r="H3772">
        <v>43</v>
      </c>
      <c r="I3772" s="15" t="s">
        <v>3701</v>
      </c>
    </row>
    <row r="3773" spans="1:9" x14ac:dyDescent="0.25">
      <c r="A3773" s="1">
        <v>46053</v>
      </c>
      <c r="B3773">
        <v>72</v>
      </c>
      <c r="C3773" s="15" t="s">
        <v>3181</v>
      </c>
      <c r="D3773" s="15" t="s">
        <v>3182</v>
      </c>
      <c r="E3773" s="15" t="s">
        <v>341</v>
      </c>
      <c r="F3773">
        <v>32</v>
      </c>
      <c r="G3773">
        <v>17</v>
      </c>
      <c r="H3773">
        <v>41</v>
      </c>
      <c r="I3773" s="15" t="s">
        <v>3702</v>
      </c>
    </row>
    <row r="3774" spans="1:9" x14ac:dyDescent="0.25">
      <c r="A3774" s="1">
        <v>46053</v>
      </c>
      <c r="B3774">
        <v>73</v>
      </c>
      <c r="C3774" s="15" t="s">
        <v>3703</v>
      </c>
      <c r="D3774" s="15" t="s">
        <v>3549</v>
      </c>
      <c r="E3774" s="15" t="s">
        <v>22</v>
      </c>
      <c r="F3774">
        <v>73</v>
      </c>
      <c r="G3774">
        <v>1</v>
      </c>
      <c r="H3774">
        <v>40</v>
      </c>
      <c r="I3774" s="15" t="s">
        <v>3704</v>
      </c>
    </row>
    <row r="3775" spans="1:9" x14ac:dyDescent="0.25">
      <c r="A3775" s="1">
        <v>46053</v>
      </c>
      <c r="B3775">
        <v>74</v>
      </c>
      <c r="C3775" s="15" t="s">
        <v>3705</v>
      </c>
      <c r="D3775" s="15" t="s">
        <v>2119</v>
      </c>
      <c r="E3775" s="15" t="s">
        <v>180</v>
      </c>
      <c r="F3775">
        <v>35</v>
      </c>
      <c r="G3775">
        <v>2</v>
      </c>
      <c r="H3775">
        <v>40</v>
      </c>
      <c r="I3775" s="15" t="s">
        <v>3706</v>
      </c>
    </row>
    <row r="3776" spans="1:9" x14ac:dyDescent="0.25">
      <c r="A3776" s="1">
        <v>46053</v>
      </c>
      <c r="B3776">
        <v>75</v>
      </c>
      <c r="C3776" s="15" t="s">
        <v>1613</v>
      </c>
      <c r="D3776" s="15" t="s">
        <v>25</v>
      </c>
      <c r="E3776" s="15" t="s">
        <v>300</v>
      </c>
      <c r="F3776">
        <v>3</v>
      </c>
      <c r="G3776">
        <v>16</v>
      </c>
      <c r="H3776">
        <v>40</v>
      </c>
      <c r="I3776" s="15" t="s">
        <v>3707</v>
      </c>
    </row>
    <row r="3777" spans="1:9" x14ac:dyDescent="0.25">
      <c r="A3777" s="1">
        <v>46053</v>
      </c>
      <c r="B3777">
        <v>76</v>
      </c>
      <c r="C3777" s="15" t="s">
        <v>3565</v>
      </c>
      <c r="D3777" s="15" t="s">
        <v>3566</v>
      </c>
      <c r="E3777" s="15" t="s">
        <v>314</v>
      </c>
      <c r="F3777">
        <v>51</v>
      </c>
      <c r="G3777">
        <v>17</v>
      </c>
      <c r="H3777">
        <v>39</v>
      </c>
      <c r="I3777" s="15" t="s">
        <v>3708</v>
      </c>
    </row>
    <row r="3778" spans="1:9" x14ac:dyDescent="0.25">
      <c r="A3778" s="1">
        <v>46053</v>
      </c>
      <c r="B3778">
        <v>77</v>
      </c>
      <c r="C3778" s="15" t="s">
        <v>2817</v>
      </c>
      <c r="D3778" s="15" t="s">
        <v>41</v>
      </c>
      <c r="E3778" s="15" t="s">
        <v>351</v>
      </c>
      <c r="F3778">
        <v>69</v>
      </c>
      <c r="G3778">
        <v>13</v>
      </c>
      <c r="H3778">
        <v>39</v>
      </c>
      <c r="I3778" s="15" t="s">
        <v>3709</v>
      </c>
    </row>
    <row r="3779" spans="1:9" x14ac:dyDescent="0.25">
      <c r="A3779" s="1">
        <v>46053</v>
      </c>
      <c r="B3779">
        <v>78</v>
      </c>
      <c r="C3779" s="15" t="s">
        <v>3210</v>
      </c>
      <c r="D3779" s="15" t="s">
        <v>41</v>
      </c>
      <c r="E3779" s="15" t="s">
        <v>442</v>
      </c>
      <c r="F3779">
        <v>71</v>
      </c>
      <c r="G3779">
        <v>8</v>
      </c>
      <c r="H3779">
        <v>39</v>
      </c>
      <c r="I3779" s="15" t="s">
        <v>3710</v>
      </c>
    </row>
    <row r="3780" spans="1:9" x14ac:dyDescent="0.25">
      <c r="A3780" s="1">
        <v>46053</v>
      </c>
      <c r="B3780">
        <v>79</v>
      </c>
      <c r="C3780" s="15" t="s">
        <v>3472</v>
      </c>
      <c r="D3780" s="15" t="s">
        <v>3473</v>
      </c>
      <c r="E3780" s="15" t="s">
        <v>22</v>
      </c>
      <c r="F3780">
        <v>79</v>
      </c>
      <c r="G3780">
        <v>3</v>
      </c>
      <c r="H3780">
        <v>39</v>
      </c>
      <c r="I3780" s="15" t="s">
        <v>3711</v>
      </c>
    </row>
    <row r="3781" spans="1:9" x14ac:dyDescent="0.25">
      <c r="A3781" s="1">
        <v>46053</v>
      </c>
      <c r="B3781">
        <v>80</v>
      </c>
      <c r="C3781" s="15" t="s">
        <v>3712</v>
      </c>
      <c r="D3781" s="15" t="s">
        <v>3461</v>
      </c>
      <c r="E3781" s="15" t="s">
        <v>22</v>
      </c>
      <c r="F3781">
        <v>80</v>
      </c>
      <c r="G3781">
        <v>1</v>
      </c>
      <c r="H3781">
        <v>39</v>
      </c>
      <c r="I3781" s="15" t="s">
        <v>3713</v>
      </c>
    </row>
    <row r="3782" spans="1:9" x14ac:dyDescent="0.25">
      <c r="A3782" s="1">
        <v>46053</v>
      </c>
      <c r="B3782">
        <v>81</v>
      </c>
      <c r="C3782" s="15" t="s">
        <v>3714</v>
      </c>
      <c r="D3782" s="15" t="s">
        <v>3549</v>
      </c>
      <c r="E3782" s="15" t="s">
        <v>22</v>
      </c>
      <c r="F3782">
        <v>81</v>
      </c>
      <c r="G3782">
        <v>1</v>
      </c>
      <c r="H3782">
        <v>39</v>
      </c>
      <c r="I3782" s="15" t="s">
        <v>3715</v>
      </c>
    </row>
    <row r="3783" spans="1:9" x14ac:dyDescent="0.25">
      <c r="A3783" s="1">
        <v>46053</v>
      </c>
      <c r="B3783">
        <v>82</v>
      </c>
      <c r="C3783" s="15" t="s">
        <v>68</v>
      </c>
      <c r="D3783" s="15" t="s">
        <v>69</v>
      </c>
      <c r="E3783" s="15" t="s">
        <v>22</v>
      </c>
      <c r="F3783">
        <v>82</v>
      </c>
      <c r="G3783">
        <v>1</v>
      </c>
      <c r="H3783">
        <v>38</v>
      </c>
      <c r="I3783" s="15" t="s">
        <v>3716</v>
      </c>
    </row>
    <row r="3784" spans="1:9" x14ac:dyDescent="0.25">
      <c r="A3784" s="1">
        <v>46053</v>
      </c>
      <c r="B3784">
        <v>83</v>
      </c>
      <c r="C3784" s="15" t="s">
        <v>3717</v>
      </c>
      <c r="D3784" s="15" t="s">
        <v>3461</v>
      </c>
      <c r="E3784" s="15" t="s">
        <v>22</v>
      </c>
      <c r="F3784">
        <v>83</v>
      </c>
      <c r="G3784">
        <v>1</v>
      </c>
      <c r="H3784">
        <v>37</v>
      </c>
      <c r="I3784" s="15" t="s">
        <v>3718</v>
      </c>
    </row>
    <row r="3785" spans="1:9" x14ac:dyDescent="0.25">
      <c r="A3785" s="1">
        <v>46053</v>
      </c>
      <c r="B3785">
        <v>84</v>
      </c>
      <c r="C3785" s="15" t="s">
        <v>3719</v>
      </c>
      <c r="D3785" s="15" t="s">
        <v>2119</v>
      </c>
      <c r="E3785" s="15" t="s">
        <v>176</v>
      </c>
      <c r="F3785">
        <v>38</v>
      </c>
      <c r="G3785">
        <v>2</v>
      </c>
      <c r="H3785">
        <v>37</v>
      </c>
      <c r="I3785" s="15" t="s">
        <v>3720</v>
      </c>
    </row>
    <row r="3786" spans="1:9" x14ac:dyDescent="0.25">
      <c r="A3786" s="1">
        <v>46053</v>
      </c>
      <c r="B3786">
        <v>85</v>
      </c>
      <c r="C3786" s="15" t="s">
        <v>3575</v>
      </c>
      <c r="D3786" s="15" t="s">
        <v>124</v>
      </c>
      <c r="E3786" s="15" t="s">
        <v>207</v>
      </c>
      <c r="F3786">
        <v>29</v>
      </c>
      <c r="G3786">
        <v>3</v>
      </c>
      <c r="H3786">
        <v>37</v>
      </c>
      <c r="I3786" s="15" t="s">
        <v>3721</v>
      </c>
    </row>
    <row r="3787" spans="1:9" x14ac:dyDescent="0.25">
      <c r="A3787" s="1">
        <v>46053</v>
      </c>
      <c r="B3787">
        <v>86</v>
      </c>
      <c r="C3787" s="15" t="s">
        <v>3477</v>
      </c>
      <c r="D3787" s="15" t="s">
        <v>3478</v>
      </c>
      <c r="E3787" s="15" t="s">
        <v>598</v>
      </c>
      <c r="F3787">
        <v>52</v>
      </c>
      <c r="G3787">
        <v>17</v>
      </c>
      <c r="H3787">
        <v>37</v>
      </c>
      <c r="I3787" s="15" t="s">
        <v>3722</v>
      </c>
    </row>
    <row r="3788" spans="1:9" x14ac:dyDescent="0.25">
      <c r="A3788" s="1">
        <v>46053</v>
      </c>
      <c r="B3788">
        <v>87</v>
      </c>
      <c r="C3788" s="15" t="s">
        <v>3578</v>
      </c>
      <c r="D3788" s="15" t="s">
        <v>3579</v>
      </c>
      <c r="E3788" s="15" t="s">
        <v>482</v>
      </c>
      <c r="F3788">
        <v>67</v>
      </c>
      <c r="G3788">
        <v>5</v>
      </c>
      <c r="H3788">
        <v>36</v>
      </c>
      <c r="I3788" s="15" t="s">
        <v>3723</v>
      </c>
    </row>
    <row r="3789" spans="1:9" x14ac:dyDescent="0.25">
      <c r="A3789" s="1">
        <v>46053</v>
      </c>
      <c r="B3789">
        <v>88</v>
      </c>
      <c r="C3789" s="15" t="s">
        <v>3724</v>
      </c>
      <c r="D3789" s="15" t="s">
        <v>3725</v>
      </c>
      <c r="E3789" s="15" t="s">
        <v>22</v>
      </c>
      <c r="F3789">
        <v>88</v>
      </c>
      <c r="G3789">
        <v>1</v>
      </c>
      <c r="H3789">
        <v>36</v>
      </c>
      <c r="I3789" s="15" t="s">
        <v>3726</v>
      </c>
    </row>
    <row r="3790" spans="1:9" x14ac:dyDescent="0.25">
      <c r="A3790" s="1">
        <v>46053</v>
      </c>
      <c r="B3790">
        <v>89</v>
      </c>
      <c r="C3790" s="15" t="s">
        <v>3588</v>
      </c>
      <c r="D3790" s="15" t="s">
        <v>3589</v>
      </c>
      <c r="E3790" s="15" t="s">
        <v>22</v>
      </c>
      <c r="F3790">
        <v>89</v>
      </c>
      <c r="G3790">
        <v>2</v>
      </c>
      <c r="H3790">
        <v>36</v>
      </c>
      <c r="I3790" s="15" t="s">
        <v>3727</v>
      </c>
    </row>
    <row r="3791" spans="1:9" x14ac:dyDescent="0.25">
      <c r="A3791" s="1">
        <v>46053</v>
      </c>
      <c r="B3791">
        <v>90</v>
      </c>
      <c r="C3791" s="15" t="s">
        <v>3728</v>
      </c>
      <c r="D3791" s="15" t="s">
        <v>3461</v>
      </c>
      <c r="E3791" s="15" t="s">
        <v>22</v>
      </c>
      <c r="F3791">
        <v>90</v>
      </c>
      <c r="G3791">
        <v>1</v>
      </c>
      <c r="H3791">
        <v>36</v>
      </c>
      <c r="I3791" s="15" t="s">
        <v>3729</v>
      </c>
    </row>
    <row r="3792" spans="1:9" x14ac:dyDescent="0.25">
      <c r="A3792" s="1">
        <v>46053</v>
      </c>
      <c r="B3792">
        <v>91</v>
      </c>
      <c r="C3792" s="15" t="s">
        <v>3569</v>
      </c>
      <c r="D3792" s="15" t="s">
        <v>3570</v>
      </c>
      <c r="E3792" s="15" t="s">
        <v>22</v>
      </c>
      <c r="F3792">
        <v>91</v>
      </c>
      <c r="G3792">
        <v>1</v>
      </c>
      <c r="H3792">
        <v>36</v>
      </c>
      <c r="I3792" s="15" t="s">
        <v>3730</v>
      </c>
    </row>
    <row r="3793" spans="1:9" x14ac:dyDescent="0.25">
      <c r="A3793" s="1">
        <v>46053</v>
      </c>
      <c r="B3793">
        <v>92</v>
      </c>
      <c r="C3793" s="15" t="s">
        <v>2839</v>
      </c>
      <c r="D3793" s="15" t="s">
        <v>2840</v>
      </c>
      <c r="E3793" s="15" t="s">
        <v>22</v>
      </c>
      <c r="F3793">
        <v>73</v>
      </c>
      <c r="G3793">
        <v>5</v>
      </c>
      <c r="H3793">
        <v>35</v>
      </c>
      <c r="I3793" s="15" t="s">
        <v>3731</v>
      </c>
    </row>
    <row r="3794" spans="1:9" x14ac:dyDescent="0.25">
      <c r="A3794" s="1">
        <v>46053</v>
      </c>
      <c r="B3794">
        <v>93</v>
      </c>
      <c r="C3794" s="15" t="s">
        <v>2081</v>
      </c>
      <c r="D3794" s="15" t="s">
        <v>80</v>
      </c>
      <c r="E3794" s="15" t="s">
        <v>22</v>
      </c>
      <c r="F3794">
        <v>93</v>
      </c>
      <c r="G3794">
        <v>1</v>
      </c>
      <c r="H3794">
        <v>35</v>
      </c>
      <c r="I3794" s="15" t="s">
        <v>3732</v>
      </c>
    </row>
    <row r="3795" spans="1:9" x14ac:dyDescent="0.25">
      <c r="A3795" s="1">
        <v>46053</v>
      </c>
      <c r="B3795">
        <v>94</v>
      </c>
      <c r="C3795" s="15" t="s">
        <v>3025</v>
      </c>
      <c r="D3795" s="15" t="s">
        <v>2269</v>
      </c>
      <c r="E3795" s="15" t="s">
        <v>22</v>
      </c>
      <c r="F3795">
        <v>17</v>
      </c>
      <c r="G3795">
        <v>15</v>
      </c>
      <c r="H3795">
        <v>35</v>
      </c>
      <c r="I3795" s="15" t="s">
        <v>3733</v>
      </c>
    </row>
    <row r="3796" spans="1:9" x14ac:dyDescent="0.25">
      <c r="A3796" s="1">
        <v>46053</v>
      </c>
      <c r="B3796">
        <v>95</v>
      </c>
      <c r="C3796" s="15" t="s">
        <v>2123</v>
      </c>
      <c r="D3796" s="15" t="s">
        <v>2124</v>
      </c>
      <c r="E3796" s="15" t="s">
        <v>579</v>
      </c>
      <c r="F3796">
        <v>77</v>
      </c>
      <c r="G3796">
        <v>4</v>
      </c>
      <c r="H3796">
        <v>34</v>
      </c>
      <c r="I3796" s="15" t="s">
        <v>3734</v>
      </c>
    </row>
    <row r="3797" spans="1:9" x14ac:dyDescent="0.25">
      <c r="A3797" s="1">
        <v>46053</v>
      </c>
      <c r="B3797">
        <v>96</v>
      </c>
      <c r="C3797" s="15" t="s">
        <v>3597</v>
      </c>
      <c r="D3797" s="15" t="s">
        <v>3598</v>
      </c>
      <c r="E3797" s="15" t="s">
        <v>485</v>
      </c>
      <c r="F3797">
        <v>86</v>
      </c>
      <c r="G3797">
        <v>7</v>
      </c>
      <c r="H3797">
        <v>34</v>
      </c>
      <c r="I3797" s="15" t="s">
        <v>3735</v>
      </c>
    </row>
    <row r="3798" spans="1:9" x14ac:dyDescent="0.25">
      <c r="A3798" s="1">
        <v>46053</v>
      </c>
      <c r="B3798">
        <v>97</v>
      </c>
      <c r="C3798" s="15" t="s">
        <v>3582</v>
      </c>
      <c r="D3798" s="15" t="s">
        <v>3583</v>
      </c>
      <c r="E3798" s="15" t="s">
        <v>22</v>
      </c>
      <c r="F3798">
        <v>97</v>
      </c>
      <c r="G3798">
        <v>1</v>
      </c>
      <c r="H3798">
        <v>34</v>
      </c>
      <c r="I3798" s="15" t="s">
        <v>3736</v>
      </c>
    </row>
    <row r="3799" spans="1:9" x14ac:dyDescent="0.25">
      <c r="A3799" s="1">
        <v>46053</v>
      </c>
      <c r="B3799">
        <v>98</v>
      </c>
      <c r="C3799" s="15" t="s">
        <v>3606</v>
      </c>
      <c r="D3799" s="15" t="s">
        <v>3607</v>
      </c>
      <c r="E3799" s="15" t="s">
        <v>307</v>
      </c>
      <c r="F3799">
        <v>57</v>
      </c>
      <c r="G3799">
        <v>3</v>
      </c>
      <c r="H3799">
        <v>33</v>
      </c>
      <c r="I3799" s="15" t="s">
        <v>3737</v>
      </c>
    </row>
    <row r="3800" spans="1:9" x14ac:dyDescent="0.25">
      <c r="A3800" s="1">
        <v>46053</v>
      </c>
      <c r="B3800">
        <v>99</v>
      </c>
      <c r="C3800" s="15" t="s">
        <v>3738</v>
      </c>
      <c r="D3800" s="15" t="s">
        <v>25</v>
      </c>
      <c r="E3800" s="15" t="s">
        <v>328</v>
      </c>
      <c r="F3800">
        <v>4</v>
      </c>
      <c r="G3800">
        <v>15</v>
      </c>
      <c r="H3800">
        <v>33</v>
      </c>
      <c r="I3800" s="15" t="s">
        <v>3739</v>
      </c>
    </row>
    <row r="3801" spans="1:9" x14ac:dyDescent="0.25">
      <c r="A3801" s="1">
        <v>46053</v>
      </c>
      <c r="B3801">
        <v>100</v>
      </c>
      <c r="C3801" s="15" t="s">
        <v>3466</v>
      </c>
      <c r="D3801" s="15" t="s">
        <v>3467</v>
      </c>
      <c r="E3801" s="15" t="s">
        <v>22</v>
      </c>
      <c r="F3801">
        <v>74</v>
      </c>
      <c r="G3801">
        <v>16</v>
      </c>
      <c r="H3801">
        <v>33</v>
      </c>
      <c r="I3801" s="15" t="s">
        <v>3740</v>
      </c>
    </row>
    <row r="3802" spans="1:9" x14ac:dyDescent="0.25">
      <c r="A3802" s="1">
        <v>46046</v>
      </c>
      <c r="B3802">
        <v>1</v>
      </c>
      <c r="C3802" s="15" t="s">
        <v>54</v>
      </c>
      <c r="D3802" s="15" t="s">
        <v>51</v>
      </c>
      <c r="E3802" s="15" t="s">
        <v>22</v>
      </c>
      <c r="F3802">
        <v>1</v>
      </c>
      <c r="G3802">
        <v>1</v>
      </c>
      <c r="H3802">
        <v>268</v>
      </c>
      <c r="I3802" s="15" t="s">
        <v>3741</v>
      </c>
    </row>
    <row r="3803" spans="1:9" x14ac:dyDescent="0.25">
      <c r="A3803" s="1">
        <v>46046</v>
      </c>
      <c r="B3803">
        <v>2</v>
      </c>
      <c r="C3803" s="15" t="s">
        <v>1655</v>
      </c>
      <c r="D3803" s="15" t="s">
        <v>25</v>
      </c>
      <c r="E3803" s="15" t="s">
        <v>11</v>
      </c>
      <c r="F3803">
        <v>1</v>
      </c>
      <c r="G3803">
        <v>15</v>
      </c>
      <c r="H3803">
        <v>256</v>
      </c>
      <c r="I3803" s="15" t="s">
        <v>3742</v>
      </c>
    </row>
    <row r="3804" spans="1:9" x14ac:dyDescent="0.25">
      <c r="A3804" s="1">
        <v>46046</v>
      </c>
      <c r="B3804">
        <v>3</v>
      </c>
      <c r="C3804" s="15" t="s">
        <v>1652</v>
      </c>
      <c r="D3804" s="15" t="s">
        <v>1653</v>
      </c>
      <c r="E3804" s="15" t="s">
        <v>26</v>
      </c>
      <c r="F3804">
        <v>1</v>
      </c>
      <c r="G3804">
        <v>30</v>
      </c>
      <c r="H3804">
        <v>246</v>
      </c>
      <c r="I3804" s="15" t="s">
        <v>3743</v>
      </c>
    </row>
    <row r="3805" spans="1:9" x14ac:dyDescent="0.25">
      <c r="A3805" s="1">
        <v>46046</v>
      </c>
      <c r="B3805">
        <v>4</v>
      </c>
      <c r="C3805" s="15" t="s">
        <v>47</v>
      </c>
      <c r="D3805" s="15" t="s">
        <v>41</v>
      </c>
      <c r="E3805" s="15" t="s">
        <v>34</v>
      </c>
      <c r="F3805">
        <v>4</v>
      </c>
      <c r="G3805">
        <v>21</v>
      </c>
      <c r="H3805">
        <v>239</v>
      </c>
      <c r="I3805" s="15" t="s">
        <v>3744</v>
      </c>
    </row>
    <row r="3806" spans="1:9" x14ac:dyDescent="0.25">
      <c r="A3806" s="1">
        <v>46046</v>
      </c>
      <c r="B3806">
        <v>5</v>
      </c>
      <c r="C3806" s="15" t="s">
        <v>1644</v>
      </c>
      <c r="D3806" s="15" t="s">
        <v>399</v>
      </c>
      <c r="E3806" s="15" t="s">
        <v>19</v>
      </c>
      <c r="F3806">
        <v>1</v>
      </c>
      <c r="G3806">
        <v>48</v>
      </c>
      <c r="H3806">
        <v>236</v>
      </c>
      <c r="I3806" s="15" t="s">
        <v>3745</v>
      </c>
    </row>
    <row r="3807" spans="1:9" x14ac:dyDescent="0.25">
      <c r="A3807" s="1">
        <v>46046</v>
      </c>
      <c r="B3807">
        <v>6</v>
      </c>
      <c r="C3807" s="15" t="s">
        <v>9</v>
      </c>
      <c r="D3807" s="15" t="s">
        <v>10</v>
      </c>
      <c r="E3807" s="15" t="s">
        <v>30</v>
      </c>
      <c r="F3807">
        <v>5</v>
      </c>
      <c r="G3807">
        <v>13</v>
      </c>
      <c r="H3807">
        <v>218</v>
      </c>
      <c r="I3807" s="15" t="s">
        <v>3746</v>
      </c>
    </row>
    <row r="3808" spans="1:9" x14ac:dyDescent="0.25">
      <c r="A3808" s="1">
        <v>46046</v>
      </c>
      <c r="B3808">
        <v>7</v>
      </c>
      <c r="C3808" s="15" t="s">
        <v>2867</v>
      </c>
      <c r="D3808" s="15" t="s">
        <v>2868</v>
      </c>
      <c r="E3808" s="15" t="s">
        <v>38</v>
      </c>
      <c r="F3808">
        <v>6</v>
      </c>
      <c r="G3808">
        <v>24</v>
      </c>
      <c r="H3808">
        <v>180</v>
      </c>
      <c r="I3808" s="15" t="s">
        <v>3747</v>
      </c>
    </row>
    <row r="3809" spans="1:9" x14ac:dyDescent="0.25">
      <c r="A3809" s="1">
        <v>46046</v>
      </c>
      <c r="B3809">
        <v>8</v>
      </c>
      <c r="C3809" s="15" t="s">
        <v>2503</v>
      </c>
      <c r="D3809" s="15" t="s">
        <v>137</v>
      </c>
      <c r="E3809" s="15" t="s">
        <v>15</v>
      </c>
      <c r="F3809">
        <v>7</v>
      </c>
      <c r="G3809">
        <v>42</v>
      </c>
      <c r="H3809">
        <v>165</v>
      </c>
      <c r="I3809" s="15" t="s">
        <v>3748</v>
      </c>
    </row>
    <row r="3810" spans="1:9" x14ac:dyDescent="0.25">
      <c r="A3810" s="1">
        <v>46046</v>
      </c>
      <c r="B3810">
        <v>9</v>
      </c>
      <c r="C3810" s="15" t="s">
        <v>1198</v>
      </c>
      <c r="D3810" s="15" t="s">
        <v>1199</v>
      </c>
      <c r="E3810" s="15" t="s">
        <v>42</v>
      </c>
      <c r="F3810">
        <v>6</v>
      </c>
      <c r="G3810">
        <v>31</v>
      </c>
      <c r="H3810">
        <v>156</v>
      </c>
      <c r="I3810" s="15" t="s">
        <v>3749</v>
      </c>
    </row>
    <row r="3811" spans="1:9" x14ac:dyDescent="0.25">
      <c r="A3811" s="1">
        <v>46046</v>
      </c>
      <c r="B3811">
        <v>10</v>
      </c>
      <c r="C3811" s="15" t="s">
        <v>1661</v>
      </c>
      <c r="D3811" s="15" t="s">
        <v>25</v>
      </c>
      <c r="E3811" s="15" t="s">
        <v>45</v>
      </c>
      <c r="F3811">
        <v>2</v>
      </c>
      <c r="G3811">
        <v>15</v>
      </c>
      <c r="H3811">
        <v>146</v>
      </c>
      <c r="I3811" s="15" t="s">
        <v>3750</v>
      </c>
    </row>
    <row r="3812" spans="1:9" x14ac:dyDescent="0.25">
      <c r="A3812" s="1">
        <v>46046</v>
      </c>
      <c r="B3812">
        <v>11</v>
      </c>
      <c r="C3812" s="15" t="s">
        <v>3368</v>
      </c>
      <c r="D3812" s="15" t="s">
        <v>3369</v>
      </c>
      <c r="E3812" s="15" t="s">
        <v>48</v>
      </c>
      <c r="F3812">
        <v>6</v>
      </c>
      <c r="G3812">
        <v>49</v>
      </c>
      <c r="H3812">
        <v>132</v>
      </c>
      <c r="I3812" s="15" t="s">
        <v>3751</v>
      </c>
    </row>
    <row r="3813" spans="1:9" x14ac:dyDescent="0.25">
      <c r="A3813" s="1">
        <v>46046</v>
      </c>
      <c r="B3813">
        <v>12</v>
      </c>
      <c r="C3813" s="15" t="s">
        <v>1727</v>
      </c>
      <c r="D3813" s="15" t="s">
        <v>317</v>
      </c>
      <c r="E3813" s="15" t="s">
        <v>63</v>
      </c>
      <c r="F3813">
        <v>12</v>
      </c>
      <c r="G3813">
        <v>3</v>
      </c>
      <c r="H3813">
        <v>128</v>
      </c>
      <c r="I3813" s="15" t="s">
        <v>3752</v>
      </c>
    </row>
    <row r="3814" spans="1:9" x14ac:dyDescent="0.25">
      <c r="A3814" s="1">
        <v>46046</v>
      </c>
      <c r="B3814">
        <v>13</v>
      </c>
      <c r="C3814" s="15" t="s">
        <v>2118</v>
      </c>
      <c r="D3814" s="15" t="s">
        <v>2119</v>
      </c>
      <c r="E3814" s="15" t="s">
        <v>22</v>
      </c>
      <c r="F3814">
        <v>13</v>
      </c>
      <c r="G3814">
        <v>1</v>
      </c>
      <c r="H3814">
        <v>123</v>
      </c>
      <c r="I3814" s="15" t="s">
        <v>3753</v>
      </c>
    </row>
    <row r="3815" spans="1:9" x14ac:dyDescent="0.25">
      <c r="A3815" s="1">
        <v>46046</v>
      </c>
      <c r="B3815">
        <v>14</v>
      </c>
      <c r="C3815" s="15" t="s">
        <v>3378</v>
      </c>
      <c r="D3815" s="15" t="s">
        <v>18</v>
      </c>
      <c r="E3815" s="15" t="s">
        <v>55</v>
      </c>
      <c r="F3815">
        <v>7</v>
      </c>
      <c r="G3815">
        <v>31</v>
      </c>
      <c r="H3815">
        <v>116</v>
      </c>
      <c r="I3815" s="15" t="s">
        <v>3754</v>
      </c>
    </row>
    <row r="3816" spans="1:9" x14ac:dyDescent="0.25">
      <c r="A3816" s="1">
        <v>46046</v>
      </c>
      <c r="B3816">
        <v>15</v>
      </c>
      <c r="C3816" s="15" t="s">
        <v>1658</v>
      </c>
      <c r="D3816" s="15" t="s">
        <v>263</v>
      </c>
      <c r="E3816" s="15" t="s">
        <v>52</v>
      </c>
      <c r="F3816">
        <v>2</v>
      </c>
      <c r="G3816">
        <v>26</v>
      </c>
      <c r="H3816">
        <v>114</v>
      </c>
      <c r="I3816" s="15" t="s">
        <v>3755</v>
      </c>
    </row>
    <row r="3817" spans="1:9" x14ac:dyDescent="0.25">
      <c r="A3817" s="1">
        <v>46046</v>
      </c>
      <c r="B3817">
        <v>16</v>
      </c>
      <c r="C3817" s="15" t="s">
        <v>40</v>
      </c>
      <c r="D3817" s="15" t="s">
        <v>41</v>
      </c>
      <c r="E3817" s="15" t="s">
        <v>66</v>
      </c>
      <c r="F3817">
        <v>14</v>
      </c>
      <c r="G3817">
        <v>16</v>
      </c>
      <c r="H3817">
        <v>111</v>
      </c>
      <c r="I3817" s="15" t="s">
        <v>3756</v>
      </c>
    </row>
    <row r="3818" spans="1:9" x14ac:dyDescent="0.25">
      <c r="A3818" s="1">
        <v>46046</v>
      </c>
      <c r="B3818">
        <v>17</v>
      </c>
      <c r="C3818" s="15" t="s">
        <v>770</v>
      </c>
      <c r="D3818" s="15" t="s">
        <v>73</v>
      </c>
      <c r="E3818" s="15" t="s">
        <v>22</v>
      </c>
      <c r="F3818">
        <v>17</v>
      </c>
      <c r="G3818">
        <v>1</v>
      </c>
      <c r="H3818">
        <v>110</v>
      </c>
      <c r="I3818" s="15" t="s">
        <v>3757</v>
      </c>
    </row>
    <row r="3819" spans="1:9" x14ac:dyDescent="0.25">
      <c r="A3819" s="1">
        <v>46046</v>
      </c>
      <c r="B3819">
        <v>18</v>
      </c>
      <c r="C3819" s="15" t="s">
        <v>2019</v>
      </c>
      <c r="D3819" s="15" t="s">
        <v>2020</v>
      </c>
      <c r="E3819" s="15" t="s">
        <v>59</v>
      </c>
      <c r="F3819">
        <v>13</v>
      </c>
      <c r="G3819">
        <v>16</v>
      </c>
      <c r="H3819">
        <v>109</v>
      </c>
      <c r="I3819" s="15" t="s">
        <v>3758</v>
      </c>
    </row>
    <row r="3820" spans="1:9" x14ac:dyDescent="0.25">
      <c r="A3820" s="1">
        <v>46046</v>
      </c>
      <c r="B3820">
        <v>19</v>
      </c>
      <c r="C3820" s="15" t="s">
        <v>2872</v>
      </c>
      <c r="D3820" s="15" t="s">
        <v>18</v>
      </c>
      <c r="E3820" s="15" t="s">
        <v>70</v>
      </c>
      <c r="F3820">
        <v>15</v>
      </c>
      <c r="G3820">
        <v>34</v>
      </c>
      <c r="H3820">
        <v>97</v>
      </c>
      <c r="I3820" s="15" t="s">
        <v>3759</v>
      </c>
    </row>
    <row r="3821" spans="1:9" x14ac:dyDescent="0.25">
      <c r="A3821" s="1">
        <v>46046</v>
      </c>
      <c r="B3821">
        <v>20</v>
      </c>
      <c r="C3821" s="15" t="s">
        <v>1874</v>
      </c>
      <c r="D3821" s="15" t="s">
        <v>1875</v>
      </c>
      <c r="E3821" s="15" t="s">
        <v>77</v>
      </c>
      <c r="F3821">
        <v>12</v>
      </c>
      <c r="G3821">
        <v>5</v>
      </c>
      <c r="H3821">
        <v>89</v>
      </c>
      <c r="I3821" s="15" t="s">
        <v>3760</v>
      </c>
    </row>
    <row r="3822" spans="1:9" x14ac:dyDescent="0.25">
      <c r="A3822" s="1">
        <v>46046</v>
      </c>
      <c r="B3822">
        <v>21</v>
      </c>
      <c r="C3822" s="15" t="s">
        <v>532</v>
      </c>
      <c r="D3822" s="15" t="s">
        <v>233</v>
      </c>
      <c r="E3822" s="15" t="s">
        <v>222</v>
      </c>
      <c r="F3822">
        <v>21</v>
      </c>
      <c r="G3822">
        <v>4</v>
      </c>
      <c r="H3822">
        <v>87</v>
      </c>
      <c r="I3822" s="15" t="s">
        <v>3761</v>
      </c>
    </row>
    <row r="3823" spans="1:9" x14ac:dyDescent="0.25">
      <c r="A3823" s="1">
        <v>46046</v>
      </c>
      <c r="B3823">
        <v>22</v>
      </c>
      <c r="C3823" s="15" t="s">
        <v>2642</v>
      </c>
      <c r="D3823" s="15" t="s">
        <v>2643</v>
      </c>
      <c r="E3823" s="15" t="s">
        <v>81</v>
      </c>
      <c r="F3823">
        <v>16</v>
      </c>
      <c r="G3823">
        <v>24</v>
      </c>
      <c r="H3823">
        <v>87</v>
      </c>
      <c r="I3823" s="15" t="s">
        <v>3762</v>
      </c>
    </row>
    <row r="3824" spans="1:9" x14ac:dyDescent="0.25">
      <c r="A3824" s="1">
        <v>46046</v>
      </c>
      <c r="B3824">
        <v>23</v>
      </c>
      <c r="C3824" s="15" t="s">
        <v>2535</v>
      </c>
      <c r="D3824" s="15" t="s">
        <v>2536</v>
      </c>
      <c r="E3824" s="15" t="s">
        <v>114</v>
      </c>
      <c r="F3824">
        <v>3</v>
      </c>
      <c r="G3824">
        <v>16</v>
      </c>
      <c r="H3824">
        <v>87</v>
      </c>
      <c r="I3824" s="15" t="s">
        <v>3763</v>
      </c>
    </row>
    <row r="3825" spans="1:9" x14ac:dyDescent="0.25">
      <c r="A3825" s="1">
        <v>46046</v>
      </c>
      <c r="B3825">
        <v>24</v>
      </c>
      <c r="C3825" s="15" t="s">
        <v>3510</v>
      </c>
      <c r="D3825" s="15" t="s">
        <v>124</v>
      </c>
      <c r="E3825" s="15" t="s">
        <v>96</v>
      </c>
      <c r="F3825">
        <v>21</v>
      </c>
      <c r="G3825">
        <v>26</v>
      </c>
      <c r="H3825">
        <v>86</v>
      </c>
      <c r="I3825" s="15" t="s">
        <v>3764</v>
      </c>
    </row>
    <row r="3826" spans="1:9" x14ac:dyDescent="0.25">
      <c r="A3826" s="1">
        <v>46046</v>
      </c>
      <c r="B3826">
        <v>25</v>
      </c>
      <c r="C3826" s="15" t="s">
        <v>2335</v>
      </c>
      <c r="D3826" s="15" t="s">
        <v>2119</v>
      </c>
      <c r="E3826" s="15" t="s">
        <v>22</v>
      </c>
      <c r="F3826">
        <v>25</v>
      </c>
      <c r="G3826">
        <v>1</v>
      </c>
      <c r="H3826">
        <v>85</v>
      </c>
      <c r="I3826" s="15" t="s">
        <v>3765</v>
      </c>
    </row>
    <row r="3827" spans="1:9" x14ac:dyDescent="0.25">
      <c r="A3827" s="1">
        <v>46046</v>
      </c>
      <c r="B3827">
        <v>26</v>
      </c>
      <c r="C3827" s="15" t="s">
        <v>2787</v>
      </c>
      <c r="D3827" s="15" t="s">
        <v>41</v>
      </c>
      <c r="E3827" s="15" t="s">
        <v>138</v>
      </c>
      <c r="F3827">
        <v>26</v>
      </c>
      <c r="G3827">
        <v>12</v>
      </c>
      <c r="H3827">
        <v>80</v>
      </c>
      <c r="I3827" s="15" t="s">
        <v>3766</v>
      </c>
    </row>
    <row r="3828" spans="1:9" x14ac:dyDescent="0.25">
      <c r="A3828" s="1">
        <v>46046</v>
      </c>
      <c r="B3828">
        <v>27</v>
      </c>
      <c r="C3828" s="15" t="s">
        <v>3388</v>
      </c>
      <c r="D3828" s="15" t="s">
        <v>3389</v>
      </c>
      <c r="E3828" s="15" t="s">
        <v>106</v>
      </c>
      <c r="F3828">
        <v>25</v>
      </c>
      <c r="G3828">
        <v>23</v>
      </c>
      <c r="H3828">
        <v>80</v>
      </c>
      <c r="I3828" s="15" t="s">
        <v>3767</v>
      </c>
    </row>
    <row r="3829" spans="1:9" x14ac:dyDescent="0.25">
      <c r="A3829" s="1">
        <v>46046</v>
      </c>
      <c r="B3829">
        <v>28</v>
      </c>
      <c r="C3829" s="15" t="s">
        <v>2713</v>
      </c>
      <c r="D3829" s="15" t="s">
        <v>2714</v>
      </c>
      <c r="E3829" s="15" t="s">
        <v>388</v>
      </c>
      <c r="F3829">
        <v>28</v>
      </c>
      <c r="G3829">
        <v>5</v>
      </c>
      <c r="H3829">
        <v>78</v>
      </c>
      <c r="I3829" s="15" t="s">
        <v>3768</v>
      </c>
    </row>
    <row r="3830" spans="1:9" x14ac:dyDescent="0.25">
      <c r="A3830" s="1">
        <v>46046</v>
      </c>
      <c r="B3830">
        <v>29</v>
      </c>
      <c r="C3830" s="15" t="s">
        <v>3769</v>
      </c>
      <c r="D3830" s="15" t="s">
        <v>908</v>
      </c>
      <c r="E3830" s="15" t="s">
        <v>157</v>
      </c>
      <c r="F3830">
        <v>29</v>
      </c>
      <c r="G3830">
        <v>30</v>
      </c>
      <c r="H3830">
        <v>78</v>
      </c>
      <c r="I3830" s="15" t="s">
        <v>3770</v>
      </c>
    </row>
    <row r="3831" spans="1:9" x14ac:dyDescent="0.25">
      <c r="A3831" s="1">
        <v>46046</v>
      </c>
      <c r="B3831">
        <v>30</v>
      </c>
      <c r="C3831" s="15" t="s">
        <v>3523</v>
      </c>
      <c r="D3831" s="15" t="s">
        <v>3524</v>
      </c>
      <c r="E3831" s="15" t="s">
        <v>130</v>
      </c>
      <c r="F3831">
        <v>2</v>
      </c>
      <c r="G3831">
        <v>20</v>
      </c>
      <c r="H3831">
        <v>78</v>
      </c>
      <c r="I3831" s="15" t="s">
        <v>3771</v>
      </c>
    </row>
    <row r="3832" spans="1:9" x14ac:dyDescent="0.25">
      <c r="A3832" s="1">
        <v>46046</v>
      </c>
      <c r="B3832">
        <v>31</v>
      </c>
      <c r="C3832" s="15" t="s">
        <v>3138</v>
      </c>
      <c r="D3832" s="15" t="s">
        <v>3139</v>
      </c>
      <c r="E3832" s="15" t="s">
        <v>121</v>
      </c>
      <c r="F3832">
        <v>26</v>
      </c>
      <c r="G3832">
        <v>23</v>
      </c>
      <c r="H3832">
        <v>76</v>
      </c>
      <c r="I3832" s="15" t="s">
        <v>3772</v>
      </c>
    </row>
    <row r="3833" spans="1:9" x14ac:dyDescent="0.25">
      <c r="A3833" s="1">
        <v>46046</v>
      </c>
      <c r="B3833">
        <v>32</v>
      </c>
      <c r="C3833" s="15" t="s">
        <v>3504</v>
      </c>
      <c r="D3833" s="15" t="s">
        <v>3505</v>
      </c>
      <c r="E3833" s="15" t="s">
        <v>145</v>
      </c>
      <c r="F3833">
        <v>26</v>
      </c>
      <c r="G3833">
        <v>31</v>
      </c>
      <c r="H3833">
        <v>74</v>
      </c>
      <c r="I3833" s="15" t="s">
        <v>3773</v>
      </c>
    </row>
    <row r="3834" spans="1:9" x14ac:dyDescent="0.25">
      <c r="A3834" s="1">
        <v>46046</v>
      </c>
      <c r="B3834">
        <v>33</v>
      </c>
      <c r="C3834" s="15" t="s">
        <v>1798</v>
      </c>
      <c r="D3834" s="15" t="s">
        <v>263</v>
      </c>
      <c r="E3834" s="15" t="s">
        <v>479</v>
      </c>
      <c r="F3834">
        <v>17</v>
      </c>
      <c r="G3834">
        <v>27</v>
      </c>
      <c r="H3834">
        <v>73</v>
      </c>
      <c r="I3834" s="15" t="s">
        <v>3774</v>
      </c>
    </row>
    <row r="3835" spans="1:9" x14ac:dyDescent="0.25">
      <c r="A3835" s="1">
        <v>46046</v>
      </c>
      <c r="B3835">
        <v>34</v>
      </c>
      <c r="C3835" s="15" t="s">
        <v>3526</v>
      </c>
      <c r="D3835" s="15" t="s">
        <v>3527</v>
      </c>
      <c r="E3835" s="15" t="s">
        <v>149</v>
      </c>
      <c r="F3835">
        <v>27</v>
      </c>
      <c r="G3835">
        <v>23</v>
      </c>
      <c r="H3835">
        <v>72</v>
      </c>
      <c r="I3835" s="15" t="s">
        <v>3775</v>
      </c>
    </row>
    <row r="3836" spans="1:9" x14ac:dyDescent="0.25">
      <c r="A3836" s="1">
        <v>46046</v>
      </c>
      <c r="B3836">
        <v>35</v>
      </c>
      <c r="C3836" s="15" t="s">
        <v>3705</v>
      </c>
      <c r="D3836" s="15" t="s">
        <v>2119</v>
      </c>
      <c r="E3836" s="15" t="s">
        <v>22</v>
      </c>
      <c r="F3836">
        <v>35</v>
      </c>
      <c r="G3836">
        <v>1</v>
      </c>
      <c r="H3836">
        <v>72</v>
      </c>
      <c r="I3836" s="15" t="s">
        <v>3776</v>
      </c>
    </row>
    <row r="3837" spans="1:9" x14ac:dyDescent="0.25">
      <c r="A3837" s="1">
        <v>46046</v>
      </c>
      <c r="B3837">
        <v>36</v>
      </c>
      <c r="C3837" s="15" t="s">
        <v>2773</v>
      </c>
      <c r="D3837" s="15" t="s">
        <v>2774</v>
      </c>
      <c r="E3837" s="15" t="s">
        <v>164</v>
      </c>
      <c r="F3837">
        <v>32</v>
      </c>
      <c r="G3837">
        <v>31</v>
      </c>
      <c r="H3837">
        <v>71</v>
      </c>
      <c r="I3837" s="15" t="s">
        <v>3777</v>
      </c>
    </row>
    <row r="3838" spans="1:9" x14ac:dyDescent="0.25">
      <c r="A3838" s="1">
        <v>46046</v>
      </c>
      <c r="B3838">
        <v>37</v>
      </c>
      <c r="C3838" s="15" t="s">
        <v>3652</v>
      </c>
      <c r="D3838" s="15" t="s">
        <v>3653</v>
      </c>
      <c r="E3838" s="15" t="s">
        <v>385</v>
      </c>
      <c r="F3838">
        <v>28</v>
      </c>
      <c r="G3838">
        <v>39</v>
      </c>
      <c r="H3838">
        <v>70</v>
      </c>
      <c r="I3838" s="15" t="s">
        <v>3778</v>
      </c>
    </row>
    <row r="3839" spans="1:9" x14ac:dyDescent="0.25">
      <c r="A3839" s="1">
        <v>46046</v>
      </c>
      <c r="B3839">
        <v>38</v>
      </c>
      <c r="C3839" s="15" t="s">
        <v>3719</v>
      </c>
      <c r="D3839" s="15" t="s">
        <v>2119</v>
      </c>
      <c r="E3839" s="15" t="s">
        <v>22</v>
      </c>
      <c r="F3839">
        <v>38</v>
      </c>
      <c r="G3839">
        <v>1</v>
      </c>
      <c r="H3839">
        <v>69</v>
      </c>
      <c r="I3839" s="15" t="s">
        <v>3779</v>
      </c>
    </row>
    <row r="3840" spans="1:9" x14ac:dyDescent="0.25">
      <c r="A3840" s="1">
        <v>46046</v>
      </c>
      <c r="B3840">
        <v>39</v>
      </c>
      <c r="C3840" s="15" t="s">
        <v>1672</v>
      </c>
      <c r="D3840" s="15" t="s">
        <v>457</v>
      </c>
      <c r="E3840" s="15" t="s">
        <v>180</v>
      </c>
      <c r="F3840">
        <v>34</v>
      </c>
      <c r="G3840">
        <v>16</v>
      </c>
      <c r="H3840">
        <v>69</v>
      </c>
      <c r="I3840" s="15" t="s">
        <v>3780</v>
      </c>
    </row>
    <row r="3841" spans="1:9" x14ac:dyDescent="0.25">
      <c r="A3841" s="1">
        <v>46046</v>
      </c>
      <c r="B3841">
        <v>40</v>
      </c>
      <c r="C3841" s="15" t="s">
        <v>3781</v>
      </c>
      <c r="D3841" s="15" t="s">
        <v>3782</v>
      </c>
      <c r="E3841" s="15" t="s">
        <v>125</v>
      </c>
      <c r="F3841">
        <v>23</v>
      </c>
      <c r="G3841">
        <v>24</v>
      </c>
      <c r="H3841">
        <v>68</v>
      </c>
      <c r="I3841" s="15" t="s">
        <v>3783</v>
      </c>
    </row>
    <row r="3842" spans="1:9" x14ac:dyDescent="0.25">
      <c r="A3842" s="1">
        <v>46046</v>
      </c>
      <c r="B3842">
        <v>41</v>
      </c>
      <c r="C3842" s="15" t="s">
        <v>3403</v>
      </c>
      <c r="D3842" s="15" t="s">
        <v>3404</v>
      </c>
      <c r="E3842" s="15" t="s">
        <v>176</v>
      </c>
      <c r="F3842">
        <v>33</v>
      </c>
      <c r="G3842">
        <v>39</v>
      </c>
      <c r="H3842">
        <v>67</v>
      </c>
      <c r="I3842" s="15" t="s">
        <v>3784</v>
      </c>
    </row>
    <row r="3843" spans="1:9" x14ac:dyDescent="0.25">
      <c r="A3843" s="1">
        <v>46046</v>
      </c>
      <c r="B3843">
        <v>42</v>
      </c>
      <c r="C3843" s="15" t="s">
        <v>2717</v>
      </c>
      <c r="D3843" s="15" t="s">
        <v>2718</v>
      </c>
      <c r="E3843" s="15" t="s">
        <v>188</v>
      </c>
      <c r="F3843">
        <v>40</v>
      </c>
      <c r="G3843">
        <v>6</v>
      </c>
      <c r="H3843">
        <v>66</v>
      </c>
      <c r="I3843" s="15" t="s">
        <v>3785</v>
      </c>
    </row>
    <row r="3844" spans="1:9" x14ac:dyDescent="0.25">
      <c r="A3844" s="1">
        <v>46046</v>
      </c>
      <c r="B3844">
        <v>43</v>
      </c>
      <c r="C3844" s="15" t="s">
        <v>3672</v>
      </c>
      <c r="D3844" s="15" t="s">
        <v>3673</v>
      </c>
      <c r="E3844" s="15" t="s">
        <v>415</v>
      </c>
      <c r="F3844">
        <v>36</v>
      </c>
      <c r="G3844">
        <v>23</v>
      </c>
      <c r="H3844">
        <v>66</v>
      </c>
      <c r="I3844" s="15" t="s">
        <v>3786</v>
      </c>
    </row>
    <row r="3845" spans="1:9" x14ac:dyDescent="0.25">
      <c r="A3845" s="1">
        <v>46046</v>
      </c>
      <c r="B3845">
        <v>44</v>
      </c>
      <c r="C3845" s="15" t="s">
        <v>3787</v>
      </c>
      <c r="D3845" s="15" t="s">
        <v>3788</v>
      </c>
      <c r="E3845" s="15" t="s">
        <v>184</v>
      </c>
      <c r="F3845">
        <v>3</v>
      </c>
      <c r="G3845">
        <v>25</v>
      </c>
      <c r="H3845">
        <v>63</v>
      </c>
      <c r="I3845" s="15" t="s">
        <v>3789</v>
      </c>
    </row>
    <row r="3846" spans="1:9" x14ac:dyDescent="0.25">
      <c r="A3846" s="1">
        <v>46046</v>
      </c>
      <c r="B3846">
        <v>45</v>
      </c>
      <c r="C3846" s="15" t="s">
        <v>2518</v>
      </c>
      <c r="D3846" s="15" t="s">
        <v>2519</v>
      </c>
      <c r="E3846" s="15" t="s">
        <v>418</v>
      </c>
      <c r="F3846">
        <v>39</v>
      </c>
      <c r="G3846">
        <v>36</v>
      </c>
      <c r="H3846">
        <v>63</v>
      </c>
      <c r="I3846" s="15" t="s">
        <v>3790</v>
      </c>
    </row>
    <row r="3847" spans="1:9" x14ac:dyDescent="0.25">
      <c r="A3847" s="1">
        <v>46046</v>
      </c>
      <c r="B3847">
        <v>46</v>
      </c>
      <c r="C3847" s="15" t="s">
        <v>3791</v>
      </c>
      <c r="D3847" s="15" t="s">
        <v>2119</v>
      </c>
      <c r="E3847" s="15" t="s">
        <v>22</v>
      </c>
      <c r="F3847">
        <v>46</v>
      </c>
      <c r="G3847">
        <v>1</v>
      </c>
      <c r="H3847">
        <v>62</v>
      </c>
      <c r="I3847" s="15" t="s">
        <v>3792</v>
      </c>
    </row>
    <row r="3848" spans="1:9" x14ac:dyDescent="0.25">
      <c r="A3848" s="1">
        <v>46046</v>
      </c>
      <c r="B3848">
        <v>47</v>
      </c>
      <c r="C3848" s="15" t="s">
        <v>2085</v>
      </c>
      <c r="D3848" s="15" t="s">
        <v>2086</v>
      </c>
      <c r="E3848" s="15" t="s">
        <v>242</v>
      </c>
      <c r="F3848">
        <v>47</v>
      </c>
      <c r="G3848">
        <v>5</v>
      </c>
      <c r="H3848">
        <v>62</v>
      </c>
      <c r="I3848" s="15" t="s">
        <v>3793</v>
      </c>
    </row>
    <row r="3849" spans="1:9" x14ac:dyDescent="0.25">
      <c r="A3849" s="1">
        <v>46046</v>
      </c>
      <c r="B3849">
        <v>48</v>
      </c>
      <c r="C3849" s="15" t="s">
        <v>1233</v>
      </c>
      <c r="D3849" s="15" t="s">
        <v>69</v>
      </c>
      <c r="E3849" s="15" t="s">
        <v>290</v>
      </c>
      <c r="F3849">
        <v>48</v>
      </c>
      <c r="G3849">
        <v>5</v>
      </c>
      <c r="H3849">
        <v>60</v>
      </c>
      <c r="I3849" s="15" t="s">
        <v>3794</v>
      </c>
    </row>
    <row r="3850" spans="1:9" x14ac:dyDescent="0.25">
      <c r="A3850" s="1">
        <v>46046</v>
      </c>
      <c r="B3850">
        <v>49</v>
      </c>
      <c r="C3850" s="15" t="s">
        <v>2051</v>
      </c>
      <c r="D3850" s="15" t="s">
        <v>73</v>
      </c>
      <c r="E3850" s="15" t="s">
        <v>195</v>
      </c>
      <c r="F3850">
        <v>44</v>
      </c>
      <c r="G3850">
        <v>12</v>
      </c>
      <c r="H3850">
        <v>59</v>
      </c>
      <c r="I3850" s="15" t="s">
        <v>3795</v>
      </c>
    </row>
    <row r="3851" spans="1:9" x14ac:dyDescent="0.25">
      <c r="A3851" s="1">
        <v>46046</v>
      </c>
      <c r="B3851">
        <v>50</v>
      </c>
      <c r="C3851" s="15" t="s">
        <v>3034</v>
      </c>
      <c r="D3851" s="15" t="s">
        <v>183</v>
      </c>
      <c r="E3851" s="15" t="s">
        <v>278</v>
      </c>
      <c r="F3851">
        <v>49</v>
      </c>
      <c r="G3851">
        <v>14</v>
      </c>
      <c r="H3851">
        <v>59</v>
      </c>
      <c r="I3851" s="15" t="s">
        <v>3796</v>
      </c>
    </row>
    <row r="3852" spans="1:9" x14ac:dyDescent="0.25">
      <c r="A3852" s="1">
        <v>46046</v>
      </c>
      <c r="B3852">
        <v>51</v>
      </c>
      <c r="C3852" s="15" t="s">
        <v>3797</v>
      </c>
      <c r="D3852" s="15" t="s">
        <v>2119</v>
      </c>
      <c r="E3852" s="15" t="s">
        <v>22</v>
      </c>
      <c r="F3852">
        <v>51</v>
      </c>
      <c r="G3852">
        <v>1</v>
      </c>
      <c r="H3852">
        <v>58</v>
      </c>
      <c r="I3852" s="15" t="s">
        <v>3798</v>
      </c>
    </row>
    <row r="3853" spans="1:9" x14ac:dyDescent="0.25">
      <c r="A3853" s="1">
        <v>46046</v>
      </c>
      <c r="B3853">
        <v>52</v>
      </c>
      <c r="C3853" s="15" t="s">
        <v>2966</v>
      </c>
      <c r="D3853" s="15" t="s">
        <v>2967</v>
      </c>
      <c r="E3853" s="15" t="s">
        <v>214</v>
      </c>
      <c r="F3853">
        <v>42</v>
      </c>
      <c r="G3853">
        <v>12</v>
      </c>
      <c r="H3853">
        <v>58</v>
      </c>
      <c r="I3853" s="15" t="s">
        <v>3799</v>
      </c>
    </row>
    <row r="3854" spans="1:9" x14ac:dyDescent="0.25">
      <c r="A3854" s="1">
        <v>46046</v>
      </c>
      <c r="B3854">
        <v>53</v>
      </c>
      <c r="C3854" s="15" t="s">
        <v>2575</v>
      </c>
      <c r="D3854" s="15" t="s">
        <v>457</v>
      </c>
      <c r="E3854" s="15" t="s">
        <v>226</v>
      </c>
      <c r="F3854">
        <v>12</v>
      </c>
      <c r="G3854">
        <v>10</v>
      </c>
      <c r="H3854">
        <v>57</v>
      </c>
      <c r="I3854" s="15" t="s">
        <v>3800</v>
      </c>
    </row>
    <row r="3855" spans="1:9" x14ac:dyDescent="0.25">
      <c r="A3855" s="1">
        <v>46046</v>
      </c>
      <c r="B3855">
        <v>54</v>
      </c>
      <c r="C3855" s="15" t="s">
        <v>3029</v>
      </c>
      <c r="D3855" s="15" t="s">
        <v>137</v>
      </c>
      <c r="E3855" s="15" t="s">
        <v>210</v>
      </c>
      <c r="F3855">
        <v>41</v>
      </c>
      <c r="G3855">
        <v>22</v>
      </c>
      <c r="H3855">
        <v>57</v>
      </c>
      <c r="I3855" s="15" t="s">
        <v>3801</v>
      </c>
    </row>
    <row r="3856" spans="1:9" x14ac:dyDescent="0.25">
      <c r="A3856" s="1">
        <v>46046</v>
      </c>
      <c r="B3856">
        <v>55</v>
      </c>
      <c r="C3856" s="15" t="s">
        <v>2826</v>
      </c>
      <c r="D3856" s="15" t="s">
        <v>1653</v>
      </c>
      <c r="E3856" s="15" t="s">
        <v>153</v>
      </c>
      <c r="F3856">
        <v>8</v>
      </c>
      <c r="G3856">
        <v>25</v>
      </c>
      <c r="H3856">
        <v>56</v>
      </c>
      <c r="I3856" s="15" t="s">
        <v>3802</v>
      </c>
    </row>
    <row r="3857" spans="1:9" x14ac:dyDescent="0.25">
      <c r="A3857" s="1">
        <v>46046</v>
      </c>
      <c r="B3857">
        <v>56</v>
      </c>
      <c r="C3857" s="15" t="s">
        <v>3803</v>
      </c>
      <c r="D3857" s="15" t="s">
        <v>2119</v>
      </c>
      <c r="E3857" s="15" t="s">
        <v>22</v>
      </c>
      <c r="F3857">
        <v>56</v>
      </c>
      <c r="G3857">
        <v>1</v>
      </c>
      <c r="H3857">
        <v>56</v>
      </c>
      <c r="I3857" s="15" t="s">
        <v>3804</v>
      </c>
    </row>
    <row r="3858" spans="1:9" x14ac:dyDescent="0.25">
      <c r="A3858" s="1">
        <v>46046</v>
      </c>
      <c r="B3858">
        <v>57</v>
      </c>
      <c r="C3858" s="15" t="s">
        <v>3805</v>
      </c>
      <c r="D3858" s="15" t="s">
        <v>2119</v>
      </c>
      <c r="E3858" s="15" t="s">
        <v>22</v>
      </c>
      <c r="F3858">
        <v>57</v>
      </c>
      <c r="G3858">
        <v>1</v>
      </c>
      <c r="H3858">
        <v>56</v>
      </c>
      <c r="I3858" s="15" t="s">
        <v>3806</v>
      </c>
    </row>
    <row r="3859" spans="1:9" x14ac:dyDescent="0.25">
      <c r="A3859" s="1">
        <v>46046</v>
      </c>
      <c r="B3859">
        <v>58</v>
      </c>
      <c r="C3859" s="15" t="s">
        <v>3807</v>
      </c>
      <c r="D3859" s="15" t="s">
        <v>2119</v>
      </c>
      <c r="E3859" s="15" t="s">
        <v>22</v>
      </c>
      <c r="F3859">
        <v>58</v>
      </c>
      <c r="G3859">
        <v>1</v>
      </c>
      <c r="H3859">
        <v>55</v>
      </c>
      <c r="I3859" s="15" t="s">
        <v>3808</v>
      </c>
    </row>
    <row r="3860" spans="1:9" x14ac:dyDescent="0.25">
      <c r="A3860" s="1">
        <v>46046</v>
      </c>
      <c r="B3860">
        <v>59</v>
      </c>
      <c r="C3860" s="15" t="s">
        <v>3575</v>
      </c>
      <c r="D3860" s="15" t="s">
        <v>124</v>
      </c>
      <c r="E3860" s="15" t="s">
        <v>142</v>
      </c>
      <c r="F3860">
        <v>29</v>
      </c>
      <c r="G3860">
        <v>2</v>
      </c>
      <c r="H3860">
        <v>55</v>
      </c>
      <c r="I3860" s="15" t="s">
        <v>3809</v>
      </c>
    </row>
    <row r="3861" spans="1:9" x14ac:dyDescent="0.25">
      <c r="A3861" s="1">
        <v>46046</v>
      </c>
      <c r="B3861">
        <v>60</v>
      </c>
      <c r="C3861" s="15" t="s">
        <v>3343</v>
      </c>
      <c r="D3861" s="15" t="s">
        <v>92</v>
      </c>
      <c r="E3861" s="15" t="s">
        <v>207</v>
      </c>
      <c r="F3861">
        <v>43</v>
      </c>
      <c r="G3861">
        <v>16</v>
      </c>
      <c r="H3861">
        <v>53</v>
      </c>
      <c r="I3861" s="15" t="s">
        <v>3810</v>
      </c>
    </row>
    <row r="3862" spans="1:9" x14ac:dyDescent="0.25">
      <c r="A3862" s="1">
        <v>46046</v>
      </c>
      <c r="B3862">
        <v>61</v>
      </c>
      <c r="C3862" s="15" t="s">
        <v>3811</v>
      </c>
      <c r="D3862" s="15" t="s">
        <v>2119</v>
      </c>
      <c r="E3862" s="15" t="s">
        <v>22</v>
      </c>
      <c r="F3862">
        <v>61</v>
      </c>
      <c r="G3862">
        <v>1</v>
      </c>
      <c r="H3862">
        <v>53</v>
      </c>
      <c r="I3862" s="15" t="s">
        <v>3812</v>
      </c>
    </row>
    <row r="3863" spans="1:9" x14ac:dyDescent="0.25">
      <c r="A3863" s="1">
        <v>46046</v>
      </c>
      <c r="B3863">
        <v>62</v>
      </c>
      <c r="C3863" s="15" t="s">
        <v>1946</v>
      </c>
      <c r="D3863" s="15" t="s">
        <v>237</v>
      </c>
      <c r="E3863" s="15" t="s">
        <v>427</v>
      </c>
      <c r="F3863">
        <v>17</v>
      </c>
      <c r="G3863">
        <v>18</v>
      </c>
      <c r="H3863">
        <v>53</v>
      </c>
      <c r="I3863" s="15" t="s">
        <v>3813</v>
      </c>
    </row>
    <row r="3864" spans="1:9" x14ac:dyDescent="0.25">
      <c r="A3864" s="1">
        <v>46046</v>
      </c>
      <c r="B3864">
        <v>63</v>
      </c>
      <c r="C3864" s="15" t="s">
        <v>2706</v>
      </c>
      <c r="D3864" s="15" t="s">
        <v>233</v>
      </c>
      <c r="E3864" s="15" t="s">
        <v>351</v>
      </c>
      <c r="F3864">
        <v>63</v>
      </c>
      <c r="G3864">
        <v>2</v>
      </c>
      <c r="H3864">
        <v>53</v>
      </c>
      <c r="I3864" s="15" t="s">
        <v>3814</v>
      </c>
    </row>
    <row r="3865" spans="1:9" x14ac:dyDescent="0.25">
      <c r="A3865" s="1">
        <v>46046</v>
      </c>
      <c r="B3865">
        <v>64</v>
      </c>
      <c r="C3865" s="15" t="s">
        <v>3681</v>
      </c>
      <c r="D3865" s="15" t="s">
        <v>3549</v>
      </c>
      <c r="E3865" s="15" t="s">
        <v>22</v>
      </c>
      <c r="F3865">
        <v>64</v>
      </c>
      <c r="G3865">
        <v>1</v>
      </c>
      <c r="H3865">
        <v>52</v>
      </c>
      <c r="I3865" s="15" t="s">
        <v>3815</v>
      </c>
    </row>
    <row r="3866" spans="1:9" x14ac:dyDescent="0.25">
      <c r="A3866" s="1">
        <v>46046</v>
      </c>
      <c r="B3866">
        <v>65</v>
      </c>
      <c r="C3866" s="15" t="s">
        <v>3053</v>
      </c>
      <c r="D3866" s="15" t="s">
        <v>3054</v>
      </c>
      <c r="E3866" s="15" t="s">
        <v>234</v>
      </c>
      <c r="F3866">
        <v>56</v>
      </c>
      <c r="G3866">
        <v>7</v>
      </c>
      <c r="H3866">
        <v>50</v>
      </c>
      <c r="I3866" s="15" t="s">
        <v>3816</v>
      </c>
    </row>
    <row r="3867" spans="1:9" x14ac:dyDescent="0.25">
      <c r="A3867" s="1">
        <v>46046</v>
      </c>
      <c r="B3867">
        <v>66</v>
      </c>
      <c r="C3867" s="15" t="s">
        <v>3555</v>
      </c>
      <c r="D3867" s="15" t="s">
        <v>3461</v>
      </c>
      <c r="E3867" s="15" t="s">
        <v>246</v>
      </c>
      <c r="F3867">
        <v>43</v>
      </c>
      <c r="G3867">
        <v>18</v>
      </c>
      <c r="H3867">
        <v>50</v>
      </c>
      <c r="I3867" s="15" t="s">
        <v>3817</v>
      </c>
    </row>
    <row r="3868" spans="1:9" x14ac:dyDescent="0.25">
      <c r="A3868" s="1">
        <v>46046</v>
      </c>
      <c r="B3868">
        <v>67</v>
      </c>
      <c r="C3868" s="15" t="s">
        <v>1701</v>
      </c>
      <c r="D3868" s="15" t="s">
        <v>1702</v>
      </c>
      <c r="E3868" s="15" t="s">
        <v>238</v>
      </c>
      <c r="F3868">
        <v>8</v>
      </c>
      <c r="G3868">
        <v>31</v>
      </c>
      <c r="H3868">
        <v>50</v>
      </c>
      <c r="I3868" s="15" t="s">
        <v>3818</v>
      </c>
    </row>
    <row r="3869" spans="1:9" x14ac:dyDescent="0.25">
      <c r="A3869" s="1">
        <v>46046</v>
      </c>
      <c r="B3869">
        <v>68</v>
      </c>
      <c r="C3869" s="15" t="s">
        <v>3819</v>
      </c>
      <c r="D3869" s="15" t="s">
        <v>2119</v>
      </c>
      <c r="E3869" s="15" t="s">
        <v>22</v>
      </c>
      <c r="F3869">
        <v>68</v>
      </c>
      <c r="G3869">
        <v>1</v>
      </c>
      <c r="H3869">
        <v>50</v>
      </c>
      <c r="I3869" s="15" t="s">
        <v>3820</v>
      </c>
    </row>
    <row r="3870" spans="1:9" x14ac:dyDescent="0.25">
      <c r="A3870" s="1">
        <v>46046</v>
      </c>
      <c r="B3870">
        <v>69</v>
      </c>
      <c r="C3870" s="15" t="s">
        <v>3821</v>
      </c>
      <c r="D3870" s="15" t="s">
        <v>2119</v>
      </c>
      <c r="E3870" s="15" t="s">
        <v>22</v>
      </c>
      <c r="F3870">
        <v>69</v>
      </c>
      <c r="G3870">
        <v>1</v>
      </c>
      <c r="H3870">
        <v>48</v>
      </c>
      <c r="I3870" s="15" t="s">
        <v>3822</v>
      </c>
    </row>
    <row r="3871" spans="1:9" x14ac:dyDescent="0.25">
      <c r="A3871" s="1">
        <v>46046</v>
      </c>
      <c r="B3871">
        <v>70</v>
      </c>
      <c r="C3871" s="15" t="s">
        <v>907</v>
      </c>
      <c r="D3871" s="15" t="s">
        <v>908</v>
      </c>
      <c r="E3871" s="15" t="s">
        <v>275</v>
      </c>
      <c r="F3871">
        <v>60</v>
      </c>
      <c r="G3871">
        <v>7</v>
      </c>
      <c r="H3871">
        <v>48</v>
      </c>
      <c r="I3871" s="15" t="s">
        <v>3823</v>
      </c>
    </row>
    <row r="3872" spans="1:9" x14ac:dyDescent="0.25">
      <c r="A3872" s="1">
        <v>46046</v>
      </c>
      <c r="B3872">
        <v>71</v>
      </c>
      <c r="C3872" s="15" t="s">
        <v>3824</v>
      </c>
      <c r="D3872" s="15" t="s">
        <v>2119</v>
      </c>
      <c r="E3872" s="15" t="s">
        <v>22</v>
      </c>
      <c r="F3872">
        <v>71</v>
      </c>
      <c r="G3872">
        <v>1</v>
      </c>
      <c r="H3872">
        <v>47</v>
      </c>
      <c r="I3872" s="15" t="s">
        <v>3825</v>
      </c>
    </row>
    <row r="3873" spans="1:9" x14ac:dyDescent="0.25">
      <c r="A3873" s="1">
        <v>46046</v>
      </c>
      <c r="B3873">
        <v>72</v>
      </c>
      <c r="C3873" s="15" t="s">
        <v>3826</v>
      </c>
      <c r="D3873" s="15" t="s">
        <v>2119</v>
      </c>
      <c r="E3873" s="15" t="s">
        <v>22</v>
      </c>
      <c r="F3873">
        <v>72</v>
      </c>
      <c r="G3873">
        <v>1</v>
      </c>
      <c r="H3873">
        <v>47</v>
      </c>
      <c r="I3873" s="15" t="s">
        <v>3827</v>
      </c>
    </row>
    <row r="3874" spans="1:9" x14ac:dyDescent="0.25">
      <c r="A3874" s="1">
        <v>46046</v>
      </c>
      <c r="B3874">
        <v>73</v>
      </c>
      <c r="C3874" s="15" t="s">
        <v>3828</v>
      </c>
      <c r="D3874" s="15" t="s">
        <v>2119</v>
      </c>
      <c r="E3874" s="15" t="s">
        <v>22</v>
      </c>
      <c r="F3874">
        <v>73</v>
      </c>
      <c r="G3874">
        <v>1</v>
      </c>
      <c r="H3874">
        <v>47</v>
      </c>
      <c r="I3874" s="15" t="s">
        <v>3829</v>
      </c>
    </row>
    <row r="3875" spans="1:9" x14ac:dyDescent="0.25">
      <c r="A3875" s="1">
        <v>46046</v>
      </c>
      <c r="B3875">
        <v>74</v>
      </c>
      <c r="C3875" s="15" t="s">
        <v>3830</v>
      </c>
      <c r="D3875" s="15" t="s">
        <v>237</v>
      </c>
      <c r="E3875" s="15" t="s">
        <v>260</v>
      </c>
      <c r="F3875">
        <v>3</v>
      </c>
      <c r="G3875">
        <v>20</v>
      </c>
      <c r="H3875">
        <v>47</v>
      </c>
      <c r="I3875" s="15" t="s">
        <v>3831</v>
      </c>
    </row>
    <row r="3876" spans="1:9" x14ac:dyDescent="0.25">
      <c r="A3876" s="1">
        <v>46046</v>
      </c>
      <c r="B3876">
        <v>75</v>
      </c>
      <c r="C3876" s="15" t="s">
        <v>36</v>
      </c>
      <c r="D3876" s="15" t="s">
        <v>37</v>
      </c>
      <c r="E3876" s="15" t="s">
        <v>282</v>
      </c>
      <c r="F3876">
        <v>30</v>
      </c>
      <c r="G3876">
        <v>16</v>
      </c>
      <c r="H3876">
        <v>46</v>
      </c>
      <c r="I3876" s="15" t="s">
        <v>3832</v>
      </c>
    </row>
    <row r="3877" spans="1:9" x14ac:dyDescent="0.25">
      <c r="A3877" s="1">
        <v>46046</v>
      </c>
      <c r="B3877">
        <v>76</v>
      </c>
      <c r="C3877" s="15" t="s">
        <v>3565</v>
      </c>
      <c r="D3877" s="15" t="s">
        <v>3566</v>
      </c>
      <c r="E3877" s="15" t="s">
        <v>286</v>
      </c>
      <c r="F3877">
        <v>51</v>
      </c>
      <c r="G3877">
        <v>16</v>
      </c>
      <c r="H3877">
        <v>45</v>
      </c>
      <c r="I3877" s="15" t="s">
        <v>3833</v>
      </c>
    </row>
    <row r="3878" spans="1:9" x14ac:dyDescent="0.25">
      <c r="A3878" s="1">
        <v>46046</v>
      </c>
      <c r="B3878">
        <v>77</v>
      </c>
      <c r="C3878" s="15" t="s">
        <v>3834</v>
      </c>
      <c r="D3878" s="15" t="s">
        <v>3835</v>
      </c>
      <c r="E3878" s="15" t="s">
        <v>22</v>
      </c>
      <c r="F3878">
        <v>77</v>
      </c>
      <c r="G3878">
        <v>1</v>
      </c>
      <c r="H3878">
        <v>45</v>
      </c>
      <c r="I3878" s="15" t="s">
        <v>3836</v>
      </c>
    </row>
    <row r="3879" spans="1:9" x14ac:dyDescent="0.25">
      <c r="A3879" s="1">
        <v>46046</v>
      </c>
      <c r="B3879">
        <v>78</v>
      </c>
      <c r="C3879" s="15" t="s">
        <v>1613</v>
      </c>
      <c r="D3879" s="15" t="s">
        <v>25</v>
      </c>
      <c r="E3879" s="15" t="s">
        <v>253</v>
      </c>
      <c r="F3879">
        <v>3</v>
      </c>
      <c r="G3879">
        <v>15</v>
      </c>
      <c r="H3879">
        <v>45</v>
      </c>
      <c r="I3879" s="15" t="s">
        <v>3837</v>
      </c>
    </row>
    <row r="3880" spans="1:9" x14ac:dyDescent="0.25">
      <c r="A3880" s="1">
        <v>46046</v>
      </c>
      <c r="B3880">
        <v>79</v>
      </c>
      <c r="C3880" s="15" t="s">
        <v>2111</v>
      </c>
      <c r="D3880" s="15" t="s">
        <v>2112</v>
      </c>
      <c r="E3880" s="15" t="s">
        <v>334</v>
      </c>
      <c r="F3880">
        <v>79</v>
      </c>
      <c r="G3880">
        <v>3</v>
      </c>
      <c r="H3880">
        <v>45</v>
      </c>
      <c r="I3880" s="15" t="s">
        <v>3838</v>
      </c>
    </row>
    <row r="3881" spans="1:9" x14ac:dyDescent="0.25">
      <c r="A3881" s="1">
        <v>46046</v>
      </c>
      <c r="B3881">
        <v>80</v>
      </c>
      <c r="C3881" s="15" t="s">
        <v>2123</v>
      </c>
      <c r="D3881" s="15" t="s">
        <v>2124</v>
      </c>
      <c r="E3881" s="15" t="s">
        <v>320</v>
      </c>
      <c r="F3881">
        <v>77</v>
      </c>
      <c r="G3881">
        <v>3</v>
      </c>
      <c r="H3881">
        <v>44</v>
      </c>
      <c r="I3881" s="15" t="s">
        <v>3839</v>
      </c>
    </row>
    <row r="3882" spans="1:9" x14ac:dyDescent="0.25">
      <c r="A3882" s="1">
        <v>46046</v>
      </c>
      <c r="B3882">
        <v>81</v>
      </c>
      <c r="C3882" s="15" t="s">
        <v>2817</v>
      </c>
      <c r="D3882" s="15" t="s">
        <v>41</v>
      </c>
      <c r="E3882" s="15" t="s">
        <v>271</v>
      </c>
      <c r="F3882">
        <v>69</v>
      </c>
      <c r="G3882">
        <v>12</v>
      </c>
      <c r="H3882">
        <v>44</v>
      </c>
      <c r="I3882" s="15" t="s">
        <v>3840</v>
      </c>
    </row>
    <row r="3883" spans="1:9" x14ac:dyDescent="0.25">
      <c r="A3883" s="1">
        <v>46046</v>
      </c>
      <c r="B3883">
        <v>82</v>
      </c>
      <c r="C3883" s="15" t="s">
        <v>3841</v>
      </c>
      <c r="D3883" s="15" t="s">
        <v>399</v>
      </c>
      <c r="E3883" s="15" t="s">
        <v>172</v>
      </c>
      <c r="F3883">
        <v>16</v>
      </c>
      <c r="G3883">
        <v>20</v>
      </c>
      <c r="H3883">
        <v>44</v>
      </c>
      <c r="I3883" s="15" t="s">
        <v>3842</v>
      </c>
    </row>
    <row r="3884" spans="1:9" x14ac:dyDescent="0.25">
      <c r="A3884" s="1">
        <v>46046</v>
      </c>
      <c r="B3884">
        <v>83</v>
      </c>
      <c r="C3884" s="15" t="s">
        <v>108</v>
      </c>
      <c r="D3884" s="15" t="s">
        <v>109</v>
      </c>
      <c r="E3884" s="15" t="s">
        <v>600</v>
      </c>
      <c r="F3884">
        <v>83</v>
      </c>
      <c r="G3884">
        <v>2</v>
      </c>
      <c r="H3884">
        <v>44</v>
      </c>
      <c r="I3884" s="15" t="s">
        <v>3843</v>
      </c>
    </row>
    <row r="3885" spans="1:9" x14ac:dyDescent="0.25">
      <c r="A3885" s="1">
        <v>46046</v>
      </c>
      <c r="B3885">
        <v>84</v>
      </c>
      <c r="C3885" s="15" t="s">
        <v>3210</v>
      </c>
      <c r="D3885" s="15" t="s">
        <v>41</v>
      </c>
      <c r="E3885" s="15" t="s">
        <v>296</v>
      </c>
      <c r="F3885">
        <v>71</v>
      </c>
      <c r="G3885">
        <v>7</v>
      </c>
      <c r="H3885">
        <v>43</v>
      </c>
      <c r="I3885" s="15" t="s">
        <v>3844</v>
      </c>
    </row>
    <row r="3886" spans="1:9" x14ac:dyDescent="0.25">
      <c r="A3886" s="1">
        <v>46046</v>
      </c>
      <c r="B3886">
        <v>85</v>
      </c>
      <c r="C3886" s="15" t="s">
        <v>1459</v>
      </c>
      <c r="D3886" s="15" t="s">
        <v>503</v>
      </c>
      <c r="E3886" s="15" t="s">
        <v>439</v>
      </c>
      <c r="F3886">
        <v>75</v>
      </c>
      <c r="G3886">
        <v>3</v>
      </c>
      <c r="H3886">
        <v>43</v>
      </c>
      <c r="I3886" s="15" t="s">
        <v>3845</v>
      </c>
    </row>
    <row r="3887" spans="1:9" x14ac:dyDescent="0.25">
      <c r="A3887" s="1">
        <v>46046</v>
      </c>
      <c r="B3887">
        <v>86</v>
      </c>
      <c r="C3887" s="15" t="s">
        <v>3846</v>
      </c>
      <c r="D3887" s="15" t="s">
        <v>3847</v>
      </c>
      <c r="E3887" s="15" t="s">
        <v>199</v>
      </c>
      <c r="F3887">
        <v>63</v>
      </c>
      <c r="G3887">
        <v>3</v>
      </c>
      <c r="H3887">
        <v>43</v>
      </c>
      <c r="I3887" s="15" t="s">
        <v>3848</v>
      </c>
    </row>
    <row r="3888" spans="1:9" x14ac:dyDescent="0.25">
      <c r="A3888" s="1">
        <v>46046</v>
      </c>
      <c r="B3888">
        <v>87</v>
      </c>
      <c r="C3888" s="15" t="s">
        <v>3849</v>
      </c>
      <c r="D3888" s="15" t="s">
        <v>2119</v>
      </c>
      <c r="E3888" s="15" t="s">
        <v>22</v>
      </c>
      <c r="F3888">
        <v>87</v>
      </c>
      <c r="G3888">
        <v>1</v>
      </c>
      <c r="H3888">
        <v>42</v>
      </c>
      <c r="I3888" s="15" t="s">
        <v>3850</v>
      </c>
    </row>
    <row r="3889" spans="1:9" x14ac:dyDescent="0.25">
      <c r="A3889" s="1">
        <v>46046</v>
      </c>
      <c r="B3889">
        <v>88</v>
      </c>
      <c r="C3889" s="15" t="s">
        <v>3578</v>
      </c>
      <c r="D3889" s="15" t="s">
        <v>3579</v>
      </c>
      <c r="E3889" s="15" t="s">
        <v>267</v>
      </c>
      <c r="F3889">
        <v>67</v>
      </c>
      <c r="G3889">
        <v>4</v>
      </c>
      <c r="H3889">
        <v>42</v>
      </c>
      <c r="I3889" s="15" t="s">
        <v>3851</v>
      </c>
    </row>
    <row r="3890" spans="1:9" x14ac:dyDescent="0.25">
      <c r="A3890" s="1">
        <v>46046</v>
      </c>
      <c r="B3890">
        <v>89</v>
      </c>
      <c r="C3890" s="15" t="s">
        <v>3852</v>
      </c>
      <c r="D3890" s="15" t="s">
        <v>2119</v>
      </c>
      <c r="E3890" s="15" t="s">
        <v>22</v>
      </c>
      <c r="F3890">
        <v>89</v>
      </c>
      <c r="G3890">
        <v>1</v>
      </c>
      <c r="H3890">
        <v>42</v>
      </c>
      <c r="I3890" s="15" t="s">
        <v>3853</v>
      </c>
    </row>
    <row r="3891" spans="1:9" x14ac:dyDescent="0.25">
      <c r="A3891" s="1">
        <v>46046</v>
      </c>
      <c r="B3891">
        <v>90</v>
      </c>
      <c r="C3891" s="15" t="s">
        <v>449</v>
      </c>
      <c r="D3891" s="15" t="s">
        <v>3854</v>
      </c>
      <c r="E3891" s="15" t="s">
        <v>264</v>
      </c>
      <c r="F3891">
        <v>58</v>
      </c>
      <c r="G3891">
        <v>18</v>
      </c>
      <c r="H3891">
        <v>42</v>
      </c>
      <c r="I3891" s="15" t="s">
        <v>3855</v>
      </c>
    </row>
    <row r="3892" spans="1:9" x14ac:dyDescent="0.25">
      <c r="A3892" s="1">
        <v>46046</v>
      </c>
      <c r="B3892">
        <v>91</v>
      </c>
      <c r="C3892" s="15" t="s">
        <v>3606</v>
      </c>
      <c r="D3892" s="15" t="s">
        <v>3607</v>
      </c>
      <c r="E3892" s="15" t="s">
        <v>230</v>
      </c>
      <c r="F3892">
        <v>57</v>
      </c>
      <c r="G3892">
        <v>2</v>
      </c>
      <c r="H3892">
        <v>42</v>
      </c>
      <c r="I3892" s="15" t="s">
        <v>3856</v>
      </c>
    </row>
    <row r="3893" spans="1:9" x14ac:dyDescent="0.25">
      <c r="A3893" s="1">
        <v>46046</v>
      </c>
      <c r="B3893">
        <v>92</v>
      </c>
      <c r="C3893" s="15" t="s">
        <v>3181</v>
      </c>
      <c r="D3893" s="15" t="s">
        <v>3182</v>
      </c>
      <c r="E3893" s="15" t="s">
        <v>355</v>
      </c>
      <c r="F3893">
        <v>32</v>
      </c>
      <c r="G3893">
        <v>16</v>
      </c>
      <c r="H3893">
        <v>41</v>
      </c>
      <c r="I3893" s="15" t="s">
        <v>3857</v>
      </c>
    </row>
    <row r="3894" spans="1:9" x14ac:dyDescent="0.25">
      <c r="A3894" s="1">
        <v>46046</v>
      </c>
      <c r="B3894">
        <v>93</v>
      </c>
      <c r="C3894" s="15" t="s">
        <v>2725</v>
      </c>
      <c r="D3894" s="15" t="s">
        <v>2726</v>
      </c>
      <c r="E3894" s="15" t="s">
        <v>453</v>
      </c>
      <c r="F3894">
        <v>90</v>
      </c>
      <c r="G3894">
        <v>3</v>
      </c>
      <c r="H3894">
        <v>40</v>
      </c>
      <c r="I3894" s="15" t="s">
        <v>3858</v>
      </c>
    </row>
    <row r="3895" spans="1:9" x14ac:dyDescent="0.25">
      <c r="A3895" s="1">
        <v>46046</v>
      </c>
      <c r="B3895">
        <v>94</v>
      </c>
      <c r="C3895" s="15" t="s">
        <v>3616</v>
      </c>
      <c r="D3895" s="15" t="s">
        <v>3617</v>
      </c>
      <c r="E3895" s="15" t="s">
        <v>310</v>
      </c>
      <c r="F3895">
        <v>51</v>
      </c>
      <c r="G3895">
        <v>5</v>
      </c>
      <c r="H3895">
        <v>40</v>
      </c>
      <c r="I3895" s="15" t="s">
        <v>3859</v>
      </c>
    </row>
    <row r="3896" spans="1:9" x14ac:dyDescent="0.25">
      <c r="A3896" s="1">
        <v>46046</v>
      </c>
      <c r="B3896">
        <v>95</v>
      </c>
      <c r="C3896" s="15" t="s">
        <v>3860</v>
      </c>
      <c r="D3896" s="15" t="s">
        <v>2119</v>
      </c>
      <c r="E3896" s="15" t="s">
        <v>22</v>
      </c>
      <c r="F3896">
        <v>95</v>
      </c>
      <c r="G3896">
        <v>1</v>
      </c>
      <c r="H3896">
        <v>40</v>
      </c>
      <c r="I3896" s="15" t="s">
        <v>3861</v>
      </c>
    </row>
    <row r="3897" spans="1:9" x14ac:dyDescent="0.25">
      <c r="A3897" s="1">
        <v>46046</v>
      </c>
      <c r="B3897">
        <v>96</v>
      </c>
      <c r="C3897" s="15" t="s">
        <v>3597</v>
      </c>
      <c r="D3897" s="15" t="s">
        <v>3598</v>
      </c>
      <c r="E3897" s="15" t="s">
        <v>345</v>
      </c>
      <c r="F3897">
        <v>86</v>
      </c>
      <c r="G3897">
        <v>6</v>
      </c>
      <c r="H3897">
        <v>40</v>
      </c>
      <c r="I3897" s="15" t="s">
        <v>3862</v>
      </c>
    </row>
    <row r="3898" spans="1:9" x14ac:dyDescent="0.25">
      <c r="A3898" s="1">
        <v>46046</v>
      </c>
      <c r="B3898">
        <v>97</v>
      </c>
      <c r="C3898" s="15" t="s">
        <v>3613</v>
      </c>
      <c r="D3898" s="15" t="s">
        <v>3614</v>
      </c>
      <c r="E3898" s="15" t="s">
        <v>324</v>
      </c>
      <c r="F3898">
        <v>71</v>
      </c>
      <c r="G3898">
        <v>9</v>
      </c>
      <c r="H3898">
        <v>39</v>
      </c>
      <c r="I3898" s="15" t="s">
        <v>3863</v>
      </c>
    </row>
    <row r="3899" spans="1:9" x14ac:dyDescent="0.25">
      <c r="A3899" s="1">
        <v>46046</v>
      </c>
      <c r="B3899">
        <v>98</v>
      </c>
      <c r="C3899" s="15" t="s">
        <v>3738</v>
      </c>
      <c r="D3899" s="15" t="s">
        <v>25</v>
      </c>
      <c r="E3899" s="15" t="s">
        <v>314</v>
      </c>
      <c r="F3899">
        <v>4</v>
      </c>
      <c r="G3899">
        <v>14</v>
      </c>
      <c r="H3899">
        <v>39</v>
      </c>
      <c r="I3899" s="15" t="s">
        <v>3864</v>
      </c>
    </row>
    <row r="3900" spans="1:9" x14ac:dyDescent="0.25">
      <c r="A3900" s="1">
        <v>46046</v>
      </c>
      <c r="B3900">
        <v>99</v>
      </c>
      <c r="C3900" s="15" t="s">
        <v>3477</v>
      </c>
      <c r="D3900" s="15" t="s">
        <v>3478</v>
      </c>
      <c r="E3900" s="15" t="s">
        <v>579</v>
      </c>
      <c r="F3900">
        <v>52</v>
      </c>
      <c r="G3900">
        <v>16</v>
      </c>
      <c r="H3900">
        <v>39</v>
      </c>
      <c r="I3900" s="15" t="s">
        <v>3865</v>
      </c>
    </row>
    <row r="3901" spans="1:9" x14ac:dyDescent="0.25">
      <c r="A3901" s="1">
        <v>46046</v>
      </c>
      <c r="B3901">
        <v>100</v>
      </c>
      <c r="C3901" s="15" t="s">
        <v>3866</v>
      </c>
      <c r="D3901" s="15" t="s">
        <v>3867</v>
      </c>
      <c r="E3901" s="15" t="s">
        <v>22</v>
      </c>
      <c r="F3901">
        <v>100</v>
      </c>
      <c r="G3901">
        <v>1</v>
      </c>
      <c r="H3901">
        <v>39</v>
      </c>
      <c r="I3901" s="15" t="s">
        <v>3868</v>
      </c>
    </row>
    <row r="3902" spans="1:9" x14ac:dyDescent="0.25">
      <c r="A3902" s="1">
        <v>46039</v>
      </c>
      <c r="B3902">
        <v>1</v>
      </c>
      <c r="C3902" s="15" t="s">
        <v>1655</v>
      </c>
      <c r="D3902" s="15" t="s">
        <v>25</v>
      </c>
      <c r="E3902" s="15" t="s">
        <v>11</v>
      </c>
      <c r="F3902">
        <v>1</v>
      </c>
      <c r="G3902">
        <v>14</v>
      </c>
      <c r="H3902">
        <v>266</v>
      </c>
      <c r="I3902" s="15" t="s">
        <v>3869</v>
      </c>
    </row>
    <row r="3903" spans="1:9" x14ac:dyDescent="0.25">
      <c r="A3903" s="1">
        <v>46039</v>
      </c>
      <c r="B3903">
        <v>2</v>
      </c>
      <c r="C3903" s="15" t="s">
        <v>1644</v>
      </c>
      <c r="D3903" s="15" t="s">
        <v>399</v>
      </c>
      <c r="E3903" s="15" t="s">
        <v>26</v>
      </c>
      <c r="F3903">
        <v>1</v>
      </c>
      <c r="G3903">
        <v>47</v>
      </c>
      <c r="H3903">
        <v>256</v>
      </c>
      <c r="I3903" s="15" t="s">
        <v>3870</v>
      </c>
    </row>
    <row r="3904" spans="1:9" x14ac:dyDescent="0.25">
      <c r="A3904" s="1">
        <v>46039</v>
      </c>
      <c r="B3904">
        <v>3</v>
      </c>
      <c r="C3904" s="15" t="s">
        <v>1652</v>
      </c>
      <c r="D3904" s="15" t="s">
        <v>1653</v>
      </c>
      <c r="E3904" s="15" t="s">
        <v>19</v>
      </c>
      <c r="F3904">
        <v>1</v>
      </c>
      <c r="G3904">
        <v>29</v>
      </c>
      <c r="H3904">
        <v>249</v>
      </c>
      <c r="I3904" s="15" t="s">
        <v>3871</v>
      </c>
    </row>
    <row r="3905" spans="1:9" x14ac:dyDescent="0.25">
      <c r="A3905" s="1">
        <v>46039</v>
      </c>
      <c r="B3905">
        <v>4</v>
      </c>
      <c r="C3905" s="15" t="s">
        <v>47</v>
      </c>
      <c r="D3905" s="15" t="s">
        <v>41</v>
      </c>
      <c r="E3905" s="15" t="s">
        <v>34</v>
      </c>
      <c r="F3905">
        <v>4</v>
      </c>
      <c r="G3905">
        <v>20</v>
      </c>
      <c r="H3905">
        <v>243</v>
      </c>
      <c r="I3905" s="15" t="s">
        <v>3872</v>
      </c>
    </row>
    <row r="3906" spans="1:9" x14ac:dyDescent="0.25">
      <c r="A3906" s="1">
        <v>46039</v>
      </c>
      <c r="B3906">
        <v>5</v>
      </c>
      <c r="C3906" s="15" t="s">
        <v>9</v>
      </c>
      <c r="D3906" s="15" t="s">
        <v>10</v>
      </c>
      <c r="E3906" s="15" t="s">
        <v>30</v>
      </c>
      <c r="F3906">
        <v>5</v>
      </c>
      <c r="G3906">
        <v>12</v>
      </c>
      <c r="H3906">
        <v>207</v>
      </c>
      <c r="I3906" s="15" t="s">
        <v>3873</v>
      </c>
    </row>
    <row r="3907" spans="1:9" x14ac:dyDescent="0.25">
      <c r="A3907" s="1">
        <v>46039</v>
      </c>
      <c r="B3907">
        <v>6</v>
      </c>
      <c r="C3907" s="15" t="s">
        <v>2867</v>
      </c>
      <c r="D3907" s="15" t="s">
        <v>2868</v>
      </c>
      <c r="E3907" s="15" t="s">
        <v>70</v>
      </c>
      <c r="F3907">
        <v>6</v>
      </c>
      <c r="G3907">
        <v>23</v>
      </c>
      <c r="H3907">
        <v>185</v>
      </c>
      <c r="I3907" s="15" t="s">
        <v>3874</v>
      </c>
    </row>
    <row r="3908" spans="1:9" x14ac:dyDescent="0.25">
      <c r="A3908" s="1">
        <v>46039</v>
      </c>
      <c r="B3908">
        <v>7</v>
      </c>
      <c r="C3908" s="15" t="s">
        <v>1198</v>
      </c>
      <c r="D3908" s="15" t="s">
        <v>1199</v>
      </c>
      <c r="E3908" s="15" t="s">
        <v>38</v>
      </c>
      <c r="F3908">
        <v>6</v>
      </c>
      <c r="G3908">
        <v>30</v>
      </c>
      <c r="H3908">
        <v>166</v>
      </c>
      <c r="I3908" s="15" t="s">
        <v>3875</v>
      </c>
    </row>
    <row r="3909" spans="1:9" x14ac:dyDescent="0.25">
      <c r="A3909" s="1">
        <v>46039</v>
      </c>
      <c r="B3909">
        <v>8</v>
      </c>
      <c r="C3909" s="15" t="s">
        <v>2503</v>
      </c>
      <c r="D3909" s="15" t="s">
        <v>137</v>
      </c>
      <c r="E3909" s="15" t="s">
        <v>42</v>
      </c>
      <c r="F3909">
        <v>7</v>
      </c>
      <c r="G3909">
        <v>41</v>
      </c>
      <c r="H3909">
        <v>159</v>
      </c>
      <c r="I3909" s="15" t="s">
        <v>3876</v>
      </c>
    </row>
    <row r="3910" spans="1:9" x14ac:dyDescent="0.25">
      <c r="A3910" s="1">
        <v>46039</v>
      </c>
      <c r="B3910">
        <v>9</v>
      </c>
      <c r="C3910" s="15" t="s">
        <v>1661</v>
      </c>
      <c r="D3910" s="15" t="s">
        <v>25</v>
      </c>
      <c r="E3910" s="15" t="s">
        <v>15</v>
      </c>
      <c r="F3910">
        <v>2</v>
      </c>
      <c r="G3910">
        <v>14</v>
      </c>
      <c r="H3910">
        <v>150</v>
      </c>
      <c r="I3910" s="15" t="s">
        <v>3877</v>
      </c>
    </row>
    <row r="3911" spans="1:9" x14ac:dyDescent="0.25">
      <c r="A3911" s="1">
        <v>46039</v>
      </c>
      <c r="B3911">
        <v>10</v>
      </c>
      <c r="C3911" s="15" t="s">
        <v>3368</v>
      </c>
      <c r="D3911" s="15" t="s">
        <v>3369</v>
      </c>
      <c r="E3911" s="15" t="s">
        <v>45</v>
      </c>
      <c r="F3911">
        <v>6</v>
      </c>
      <c r="G3911">
        <v>48</v>
      </c>
      <c r="H3911">
        <v>136</v>
      </c>
      <c r="I3911" s="15" t="s">
        <v>3878</v>
      </c>
    </row>
    <row r="3912" spans="1:9" x14ac:dyDescent="0.25">
      <c r="A3912" s="1">
        <v>46039</v>
      </c>
      <c r="B3912">
        <v>11</v>
      </c>
      <c r="C3912" s="15" t="s">
        <v>1658</v>
      </c>
      <c r="D3912" s="15" t="s">
        <v>263</v>
      </c>
      <c r="E3912" s="15" t="s">
        <v>48</v>
      </c>
      <c r="F3912">
        <v>2</v>
      </c>
      <c r="G3912">
        <v>25</v>
      </c>
      <c r="H3912">
        <v>130</v>
      </c>
      <c r="I3912" s="15" t="s">
        <v>3879</v>
      </c>
    </row>
    <row r="3913" spans="1:9" x14ac:dyDescent="0.25">
      <c r="A3913" s="1">
        <v>46039</v>
      </c>
      <c r="B3913">
        <v>12</v>
      </c>
      <c r="C3913" s="15" t="s">
        <v>3378</v>
      </c>
      <c r="D3913" s="15" t="s">
        <v>18</v>
      </c>
      <c r="E3913" s="15" t="s">
        <v>52</v>
      </c>
      <c r="F3913">
        <v>7</v>
      </c>
      <c r="G3913">
        <v>30</v>
      </c>
      <c r="H3913">
        <v>121</v>
      </c>
      <c r="I3913" s="15" t="s">
        <v>3880</v>
      </c>
    </row>
    <row r="3914" spans="1:9" x14ac:dyDescent="0.25">
      <c r="A3914" s="1">
        <v>46039</v>
      </c>
      <c r="B3914">
        <v>13</v>
      </c>
      <c r="C3914" s="15" t="s">
        <v>2019</v>
      </c>
      <c r="D3914" s="15" t="s">
        <v>2020</v>
      </c>
      <c r="E3914" s="15" t="s">
        <v>59</v>
      </c>
      <c r="F3914">
        <v>13</v>
      </c>
      <c r="G3914">
        <v>15</v>
      </c>
      <c r="H3914">
        <v>110</v>
      </c>
      <c r="I3914" s="15" t="s">
        <v>3881</v>
      </c>
    </row>
    <row r="3915" spans="1:9" x14ac:dyDescent="0.25">
      <c r="A3915" s="1">
        <v>46039</v>
      </c>
      <c r="B3915">
        <v>14</v>
      </c>
      <c r="C3915" s="15" t="s">
        <v>1727</v>
      </c>
      <c r="D3915" s="15" t="s">
        <v>317</v>
      </c>
      <c r="E3915" s="15" t="s">
        <v>96</v>
      </c>
      <c r="F3915">
        <v>14</v>
      </c>
      <c r="G3915">
        <v>2</v>
      </c>
      <c r="H3915">
        <v>109</v>
      </c>
      <c r="I3915" s="15" t="s">
        <v>3882</v>
      </c>
    </row>
    <row r="3916" spans="1:9" x14ac:dyDescent="0.25">
      <c r="A3916" s="1">
        <v>46039</v>
      </c>
      <c r="B3916">
        <v>15</v>
      </c>
      <c r="C3916" s="15" t="s">
        <v>40</v>
      </c>
      <c r="D3916" s="15" t="s">
        <v>41</v>
      </c>
      <c r="E3916" s="15" t="s">
        <v>63</v>
      </c>
      <c r="F3916">
        <v>14</v>
      </c>
      <c r="G3916">
        <v>15</v>
      </c>
      <c r="H3916">
        <v>108</v>
      </c>
      <c r="I3916" s="15" t="s">
        <v>3883</v>
      </c>
    </row>
    <row r="3917" spans="1:9" x14ac:dyDescent="0.25">
      <c r="A3917" s="1">
        <v>46039</v>
      </c>
      <c r="B3917">
        <v>16</v>
      </c>
      <c r="C3917" s="15" t="s">
        <v>2872</v>
      </c>
      <c r="D3917" s="15" t="s">
        <v>18</v>
      </c>
      <c r="E3917" s="15" t="s">
        <v>66</v>
      </c>
      <c r="F3917">
        <v>15</v>
      </c>
      <c r="G3917">
        <v>33</v>
      </c>
      <c r="H3917">
        <v>101</v>
      </c>
      <c r="I3917" s="15" t="s">
        <v>3884</v>
      </c>
    </row>
    <row r="3918" spans="1:9" x14ac:dyDescent="0.25">
      <c r="A3918" s="1">
        <v>46039</v>
      </c>
      <c r="B3918">
        <v>17</v>
      </c>
      <c r="C3918" s="15" t="s">
        <v>1874</v>
      </c>
      <c r="D3918" s="15" t="s">
        <v>1875</v>
      </c>
      <c r="E3918" s="15" t="s">
        <v>55</v>
      </c>
      <c r="F3918">
        <v>12</v>
      </c>
      <c r="G3918">
        <v>4</v>
      </c>
      <c r="H3918">
        <v>95</v>
      </c>
      <c r="I3918" s="15" t="s">
        <v>3885</v>
      </c>
    </row>
    <row r="3919" spans="1:9" x14ac:dyDescent="0.25">
      <c r="A3919" s="1">
        <v>46039</v>
      </c>
      <c r="B3919">
        <v>18</v>
      </c>
      <c r="C3919" s="15" t="s">
        <v>2642</v>
      </c>
      <c r="D3919" s="15" t="s">
        <v>2643</v>
      </c>
      <c r="E3919" s="15" t="s">
        <v>77</v>
      </c>
      <c r="F3919">
        <v>16</v>
      </c>
      <c r="G3919">
        <v>23</v>
      </c>
      <c r="H3919">
        <v>89</v>
      </c>
      <c r="I3919" s="15" t="s">
        <v>3886</v>
      </c>
    </row>
    <row r="3920" spans="1:9" x14ac:dyDescent="0.25">
      <c r="A3920" s="1">
        <v>46039</v>
      </c>
      <c r="B3920">
        <v>19</v>
      </c>
      <c r="C3920" s="15" t="s">
        <v>3887</v>
      </c>
      <c r="D3920" s="15" t="s">
        <v>3888</v>
      </c>
      <c r="E3920" s="15" t="s">
        <v>74</v>
      </c>
      <c r="F3920">
        <v>1</v>
      </c>
      <c r="G3920">
        <v>29</v>
      </c>
      <c r="H3920">
        <v>89</v>
      </c>
      <c r="I3920" s="15" t="s">
        <v>3889</v>
      </c>
    </row>
    <row r="3921" spans="1:9" x14ac:dyDescent="0.25">
      <c r="A3921" s="1">
        <v>46039</v>
      </c>
      <c r="B3921">
        <v>20</v>
      </c>
      <c r="C3921" s="15" t="s">
        <v>2535</v>
      </c>
      <c r="D3921" s="15" t="s">
        <v>2536</v>
      </c>
      <c r="E3921" s="15" t="s">
        <v>114</v>
      </c>
      <c r="F3921">
        <v>3</v>
      </c>
      <c r="G3921">
        <v>15</v>
      </c>
      <c r="H3921">
        <v>88</v>
      </c>
      <c r="I3921" s="15" t="s">
        <v>3890</v>
      </c>
    </row>
    <row r="3922" spans="1:9" x14ac:dyDescent="0.25">
      <c r="A3922" s="1">
        <v>46039</v>
      </c>
      <c r="B3922">
        <v>21</v>
      </c>
      <c r="C3922" s="15" t="s">
        <v>3510</v>
      </c>
      <c r="D3922" s="15" t="s">
        <v>124</v>
      </c>
      <c r="E3922" s="15" t="s">
        <v>102</v>
      </c>
      <c r="F3922">
        <v>21</v>
      </c>
      <c r="G3922">
        <v>25</v>
      </c>
      <c r="H3922">
        <v>86</v>
      </c>
      <c r="I3922" s="15" t="s">
        <v>3891</v>
      </c>
    </row>
    <row r="3923" spans="1:9" x14ac:dyDescent="0.25">
      <c r="A3923" s="1">
        <v>46039</v>
      </c>
      <c r="B3923">
        <v>22</v>
      </c>
      <c r="C3923" s="15" t="s">
        <v>3892</v>
      </c>
      <c r="D3923" s="15" t="s">
        <v>237</v>
      </c>
      <c r="E3923" s="15" t="s">
        <v>81</v>
      </c>
      <c r="F3923">
        <v>1</v>
      </c>
      <c r="G3923">
        <v>27</v>
      </c>
      <c r="H3923">
        <v>83</v>
      </c>
      <c r="I3923" s="15" t="s">
        <v>3893</v>
      </c>
    </row>
    <row r="3924" spans="1:9" x14ac:dyDescent="0.25">
      <c r="A3924" s="1">
        <v>46039</v>
      </c>
      <c r="B3924">
        <v>23</v>
      </c>
      <c r="C3924" s="15" t="s">
        <v>3894</v>
      </c>
      <c r="D3924" s="15" t="s">
        <v>3895</v>
      </c>
      <c r="E3924" s="15" t="s">
        <v>125</v>
      </c>
      <c r="F3924">
        <v>5</v>
      </c>
      <c r="G3924">
        <v>36</v>
      </c>
      <c r="H3924">
        <v>81</v>
      </c>
      <c r="I3924" s="15" t="s">
        <v>3896</v>
      </c>
    </row>
    <row r="3925" spans="1:9" x14ac:dyDescent="0.25">
      <c r="A3925" s="1">
        <v>46039</v>
      </c>
      <c r="B3925">
        <v>24</v>
      </c>
      <c r="C3925" s="15" t="s">
        <v>3781</v>
      </c>
      <c r="D3925" s="15" t="s">
        <v>3782</v>
      </c>
      <c r="E3925" s="15" t="s">
        <v>110</v>
      </c>
      <c r="F3925">
        <v>23</v>
      </c>
      <c r="G3925">
        <v>23</v>
      </c>
      <c r="H3925">
        <v>81</v>
      </c>
      <c r="I3925" s="15" t="s">
        <v>3897</v>
      </c>
    </row>
    <row r="3926" spans="1:9" x14ac:dyDescent="0.25">
      <c r="A3926" s="1">
        <v>46039</v>
      </c>
      <c r="B3926">
        <v>25</v>
      </c>
      <c r="C3926" s="15" t="s">
        <v>3388</v>
      </c>
      <c r="D3926" s="15" t="s">
        <v>3389</v>
      </c>
      <c r="E3926" s="15" t="s">
        <v>106</v>
      </c>
      <c r="F3926">
        <v>25</v>
      </c>
      <c r="G3926">
        <v>22</v>
      </c>
      <c r="H3926">
        <v>80</v>
      </c>
      <c r="I3926" s="15" t="s">
        <v>3898</v>
      </c>
    </row>
    <row r="3927" spans="1:9" x14ac:dyDescent="0.25">
      <c r="A3927" s="1">
        <v>46039</v>
      </c>
      <c r="B3927">
        <v>26</v>
      </c>
      <c r="C3927" s="15" t="s">
        <v>3138</v>
      </c>
      <c r="D3927" s="15" t="s">
        <v>3139</v>
      </c>
      <c r="E3927" s="15" t="s">
        <v>138</v>
      </c>
      <c r="F3927">
        <v>26</v>
      </c>
      <c r="G3927">
        <v>22</v>
      </c>
      <c r="H3927">
        <v>79</v>
      </c>
      <c r="I3927" s="15" t="s">
        <v>3899</v>
      </c>
    </row>
    <row r="3928" spans="1:9" x14ac:dyDescent="0.25">
      <c r="A3928" s="1">
        <v>46039</v>
      </c>
      <c r="B3928">
        <v>27</v>
      </c>
      <c r="C3928" s="15" t="s">
        <v>3523</v>
      </c>
      <c r="D3928" s="15" t="s">
        <v>3524</v>
      </c>
      <c r="E3928" s="15" t="s">
        <v>22</v>
      </c>
      <c r="F3928">
        <v>2</v>
      </c>
      <c r="G3928">
        <v>19</v>
      </c>
      <c r="H3928">
        <v>79</v>
      </c>
      <c r="I3928" s="15" t="s">
        <v>3900</v>
      </c>
    </row>
    <row r="3929" spans="1:9" x14ac:dyDescent="0.25">
      <c r="A3929" s="1">
        <v>46039</v>
      </c>
      <c r="B3929">
        <v>28</v>
      </c>
      <c r="C3929" s="15" t="s">
        <v>2787</v>
      </c>
      <c r="D3929" s="15" t="s">
        <v>41</v>
      </c>
      <c r="E3929" s="15" t="s">
        <v>388</v>
      </c>
      <c r="F3929">
        <v>28</v>
      </c>
      <c r="G3929">
        <v>11</v>
      </c>
      <c r="H3929">
        <v>77</v>
      </c>
      <c r="I3929" s="15" t="s">
        <v>3901</v>
      </c>
    </row>
    <row r="3930" spans="1:9" x14ac:dyDescent="0.25">
      <c r="A3930" s="1">
        <v>46039</v>
      </c>
      <c r="B3930">
        <v>29</v>
      </c>
      <c r="C3930" s="15" t="s">
        <v>3575</v>
      </c>
      <c r="D3930" s="15" t="s">
        <v>124</v>
      </c>
      <c r="E3930" s="15" t="s">
        <v>22</v>
      </c>
      <c r="F3930">
        <v>29</v>
      </c>
      <c r="G3930">
        <v>1</v>
      </c>
      <c r="H3930">
        <v>77</v>
      </c>
      <c r="I3930" s="15" t="s">
        <v>3902</v>
      </c>
    </row>
    <row r="3931" spans="1:9" x14ac:dyDescent="0.25">
      <c r="A3931" s="1">
        <v>46039</v>
      </c>
      <c r="B3931">
        <v>30</v>
      </c>
      <c r="C3931" s="15" t="s">
        <v>3526</v>
      </c>
      <c r="D3931" s="15" t="s">
        <v>3527</v>
      </c>
      <c r="E3931" s="15" t="s">
        <v>130</v>
      </c>
      <c r="F3931">
        <v>27</v>
      </c>
      <c r="G3931">
        <v>22</v>
      </c>
      <c r="H3931">
        <v>75</v>
      </c>
      <c r="I3931" s="15" t="s">
        <v>3903</v>
      </c>
    </row>
    <row r="3932" spans="1:9" x14ac:dyDescent="0.25">
      <c r="A3932" s="1">
        <v>46039</v>
      </c>
      <c r="B3932">
        <v>31</v>
      </c>
      <c r="C3932" s="15" t="s">
        <v>3504</v>
      </c>
      <c r="D3932" s="15" t="s">
        <v>3505</v>
      </c>
      <c r="E3932" s="15" t="s">
        <v>121</v>
      </c>
      <c r="F3932">
        <v>26</v>
      </c>
      <c r="G3932">
        <v>30</v>
      </c>
      <c r="H3932">
        <v>75</v>
      </c>
      <c r="I3932" s="15" t="s">
        <v>3904</v>
      </c>
    </row>
    <row r="3933" spans="1:9" x14ac:dyDescent="0.25">
      <c r="A3933" s="1">
        <v>46039</v>
      </c>
      <c r="B3933">
        <v>32</v>
      </c>
      <c r="C3933" s="15" t="s">
        <v>3652</v>
      </c>
      <c r="D3933" s="15" t="s">
        <v>3653</v>
      </c>
      <c r="E3933" s="15" t="s">
        <v>142</v>
      </c>
      <c r="F3933">
        <v>28</v>
      </c>
      <c r="G3933">
        <v>38</v>
      </c>
      <c r="H3933">
        <v>74</v>
      </c>
      <c r="I3933" s="15" t="s">
        <v>3905</v>
      </c>
    </row>
    <row r="3934" spans="1:9" x14ac:dyDescent="0.25">
      <c r="A3934" s="1">
        <v>46039</v>
      </c>
      <c r="B3934">
        <v>33</v>
      </c>
      <c r="C3934" s="15" t="s">
        <v>1798</v>
      </c>
      <c r="D3934" s="15" t="s">
        <v>263</v>
      </c>
      <c r="E3934" s="15" t="s">
        <v>149</v>
      </c>
      <c r="F3934">
        <v>17</v>
      </c>
      <c r="G3934">
        <v>26</v>
      </c>
      <c r="H3934">
        <v>72</v>
      </c>
      <c r="I3934" s="15" t="s">
        <v>3906</v>
      </c>
    </row>
    <row r="3935" spans="1:9" x14ac:dyDescent="0.25">
      <c r="A3935" s="1">
        <v>46039</v>
      </c>
      <c r="B3935">
        <v>34</v>
      </c>
      <c r="C3935" s="15" t="s">
        <v>3769</v>
      </c>
      <c r="D3935" s="15" t="s">
        <v>908</v>
      </c>
      <c r="E3935" s="15" t="s">
        <v>145</v>
      </c>
      <c r="F3935">
        <v>30</v>
      </c>
      <c r="G3935">
        <v>29</v>
      </c>
      <c r="H3935">
        <v>71</v>
      </c>
      <c r="I3935" s="15" t="s">
        <v>3907</v>
      </c>
    </row>
    <row r="3936" spans="1:9" x14ac:dyDescent="0.25">
      <c r="A3936" s="1">
        <v>46039</v>
      </c>
      <c r="B3936">
        <v>35</v>
      </c>
      <c r="C3936" s="15" t="s">
        <v>1672</v>
      </c>
      <c r="D3936" s="15" t="s">
        <v>457</v>
      </c>
      <c r="E3936" s="15" t="s">
        <v>157</v>
      </c>
      <c r="F3936">
        <v>34</v>
      </c>
      <c r="G3936">
        <v>15</v>
      </c>
      <c r="H3936">
        <v>71</v>
      </c>
      <c r="I3936" s="15" t="s">
        <v>3908</v>
      </c>
    </row>
    <row r="3937" spans="1:9" x14ac:dyDescent="0.25">
      <c r="A3937" s="1">
        <v>46039</v>
      </c>
      <c r="B3937">
        <v>36</v>
      </c>
      <c r="C3937" s="15" t="s">
        <v>2713</v>
      </c>
      <c r="D3937" s="15" t="s">
        <v>2714</v>
      </c>
      <c r="E3937" s="15" t="s">
        <v>176</v>
      </c>
      <c r="F3937">
        <v>36</v>
      </c>
      <c r="G3937">
        <v>4</v>
      </c>
      <c r="H3937">
        <v>71</v>
      </c>
      <c r="I3937" s="15" t="s">
        <v>3909</v>
      </c>
    </row>
    <row r="3938" spans="1:9" x14ac:dyDescent="0.25">
      <c r="A3938" s="1">
        <v>46039</v>
      </c>
      <c r="B3938">
        <v>37</v>
      </c>
      <c r="C3938" s="15" t="s">
        <v>2773</v>
      </c>
      <c r="D3938" s="15" t="s">
        <v>2774</v>
      </c>
      <c r="E3938" s="15" t="s">
        <v>385</v>
      </c>
      <c r="F3938">
        <v>32</v>
      </c>
      <c r="G3938">
        <v>30</v>
      </c>
      <c r="H3938">
        <v>70</v>
      </c>
      <c r="I3938" s="15" t="s">
        <v>3910</v>
      </c>
    </row>
    <row r="3939" spans="1:9" x14ac:dyDescent="0.25">
      <c r="A3939" s="1">
        <v>46039</v>
      </c>
      <c r="B3939">
        <v>38</v>
      </c>
      <c r="C3939" s="15" t="s">
        <v>3403</v>
      </c>
      <c r="D3939" s="15" t="s">
        <v>3404</v>
      </c>
      <c r="E3939" s="15" t="s">
        <v>479</v>
      </c>
      <c r="F3939">
        <v>33</v>
      </c>
      <c r="G3939">
        <v>38</v>
      </c>
      <c r="H3939">
        <v>69</v>
      </c>
      <c r="I3939" s="15" t="s">
        <v>3911</v>
      </c>
    </row>
    <row r="3940" spans="1:9" x14ac:dyDescent="0.25">
      <c r="A3940" s="1">
        <v>46039</v>
      </c>
      <c r="B3940">
        <v>39</v>
      </c>
      <c r="C3940" s="15" t="s">
        <v>3787</v>
      </c>
      <c r="D3940" s="15" t="s">
        <v>3788</v>
      </c>
      <c r="E3940" s="15" t="s">
        <v>180</v>
      </c>
      <c r="F3940">
        <v>3</v>
      </c>
      <c r="G3940">
        <v>24</v>
      </c>
      <c r="H3940">
        <v>65</v>
      </c>
      <c r="I3940" s="15" t="s">
        <v>3912</v>
      </c>
    </row>
    <row r="3941" spans="1:9" x14ac:dyDescent="0.25">
      <c r="A3941" s="1">
        <v>46039</v>
      </c>
      <c r="B3941">
        <v>40</v>
      </c>
      <c r="C3941" s="15" t="s">
        <v>2717</v>
      </c>
      <c r="D3941" s="15" t="s">
        <v>2718</v>
      </c>
      <c r="E3941" s="15" t="s">
        <v>210</v>
      </c>
      <c r="F3941">
        <v>40</v>
      </c>
      <c r="G3941">
        <v>5</v>
      </c>
      <c r="H3941">
        <v>64</v>
      </c>
      <c r="I3941" s="15" t="s">
        <v>3913</v>
      </c>
    </row>
    <row r="3942" spans="1:9" x14ac:dyDescent="0.25">
      <c r="A3942" s="1">
        <v>46039</v>
      </c>
      <c r="B3942">
        <v>41</v>
      </c>
      <c r="C3942" s="15" t="s">
        <v>3914</v>
      </c>
      <c r="D3942" s="15" t="s">
        <v>3915</v>
      </c>
      <c r="E3942" s="15" t="s">
        <v>22</v>
      </c>
      <c r="F3942">
        <v>41</v>
      </c>
      <c r="G3942">
        <v>1</v>
      </c>
      <c r="H3942">
        <v>64</v>
      </c>
      <c r="I3942" s="15" t="s">
        <v>3916</v>
      </c>
    </row>
    <row r="3943" spans="1:9" x14ac:dyDescent="0.25">
      <c r="A3943" s="1">
        <v>46039</v>
      </c>
      <c r="B3943">
        <v>42</v>
      </c>
      <c r="C3943" s="15" t="s">
        <v>2518</v>
      </c>
      <c r="D3943" s="15" t="s">
        <v>2519</v>
      </c>
      <c r="E3943" s="15" t="s">
        <v>184</v>
      </c>
      <c r="F3943">
        <v>39</v>
      </c>
      <c r="G3943">
        <v>35</v>
      </c>
      <c r="H3943">
        <v>64</v>
      </c>
      <c r="I3943" s="15" t="s">
        <v>3917</v>
      </c>
    </row>
    <row r="3944" spans="1:9" x14ac:dyDescent="0.25">
      <c r="A3944" s="1">
        <v>46039</v>
      </c>
      <c r="B3944">
        <v>43</v>
      </c>
      <c r="C3944" s="15" t="s">
        <v>3029</v>
      </c>
      <c r="D3944" s="15" t="s">
        <v>137</v>
      </c>
      <c r="E3944" s="15" t="s">
        <v>195</v>
      </c>
      <c r="F3944">
        <v>41</v>
      </c>
      <c r="G3944">
        <v>21</v>
      </c>
      <c r="H3944">
        <v>63</v>
      </c>
      <c r="I3944" s="15" t="s">
        <v>3918</v>
      </c>
    </row>
    <row r="3945" spans="1:9" x14ac:dyDescent="0.25">
      <c r="A3945" s="1">
        <v>46039</v>
      </c>
      <c r="B3945">
        <v>44</v>
      </c>
      <c r="C3945" s="15" t="s">
        <v>2051</v>
      </c>
      <c r="D3945" s="15" t="s">
        <v>73</v>
      </c>
      <c r="E3945" s="15" t="s">
        <v>217</v>
      </c>
      <c r="F3945">
        <v>44</v>
      </c>
      <c r="G3945">
        <v>11</v>
      </c>
      <c r="H3945">
        <v>60</v>
      </c>
      <c r="I3945" s="15" t="s">
        <v>3919</v>
      </c>
    </row>
    <row r="3946" spans="1:9" x14ac:dyDescent="0.25">
      <c r="A3946" s="1">
        <v>46039</v>
      </c>
      <c r="B3946">
        <v>45</v>
      </c>
      <c r="C3946" s="15" t="s">
        <v>3920</v>
      </c>
      <c r="D3946" s="15" t="s">
        <v>3921</v>
      </c>
      <c r="E3946" s="15" t="s">
        <v>415</v>
      </c>
      <c r="F3946">
        <v>45</v>
      </c>
      <c r="G3946">
        <v>21</v>
      </c>
      <c r="H3946">
        <v>59</v>
      </c>
      <c r="I3946" s="15" t="s">
        <v>3922</v>
      </c>
    </row>
    <row r="3947" spans="1:9" x14ac:dyDescent="0.25">
      <c r="A3947" s="1">
        <v>46039</v>
      </c>
      <c r="B3947">
        <v>46</v>
      </c>
      <c r="C3947" s="15" t="s">
        <v>3923</v>
      </c>
      <c r="D3947" s="15" t="s">
        <v>3924</v>
      </c>
      <c r="E3947" s="15" t="s">
        <v>22</v>
      </c>
      <c r="F3947">
        <v>3</v>
      </c>
      <c r="G3947">
        <v>41</v>
      </c>
      <c r="H3947">
        <v>59</v>
      </c>
      <c r="I3947" s="15" t="s">
        <v>3925</v>
      </c>
    </row>
    <row r="3948" spans="1:9" x14ac:dyDescent="0.25">
      <c r="A3948" s="1">
        <v>46039</v>
      </c>
      <c r="B3948">
        <v>47</v>
      </c>
      <c r="C3948" s="15" t="s">
        <v>3672</v>
      </c>
      <c r="D3948" s="15" t="s">
        <v>3673</v>
      </c>
      <c r="E3948" s="15" t="s">
        <v>188</v>
      </c>
      <c r="F3948">
        <v>36</v>
      </c>
      <c r="G3948">
        <v>22</v>
      </c>
      <c r="H3948">
        <v>59</v>
      </c>
      <c r="I3948" s="15" t="s">
        <v>3926</v>
      </c>
    </row>
    <row r="3949" spans="1:9" x14ac:dyDescent="0.25">
      <c r="A3949" s="1">
        <v>46039</v>
      </c>
      <c r="B3949">
        <v>48</v>
      </c>
      <c r="C3949" s="15" t="s">
        <v>2575</v>
      </c>
      <c r="D3949" s="15" t="s">
        <v>457</v>
      </c>
      <c r="E3949" s="15" t="s">
        <v>242</v>
      </c>
      <c r="F3949">
        <v>12</v>
      </c>
      <c r="G3949">
        <v>9</v>
      </c>
      <c r="H3949">
        <v>59</v>
      </c>
      <c r="I3949" s="15" t="s">
        <v>3927</v>
      </c>
    </row>
    <row r="3950" spans="1:9" x14ac:dyDescent="0.25">
      <c r="A3950" s="1">
        <v>46039</v>
      </c>
      <c r="B3950">
        <v>49</v>
      </c>
      <c r="C3950" s="15" t="s">
        <v>3928</v>
      </c>
      <c r="D3950" s="15" t="s">
        <v>3788</v>
      </c>
      <c r="E3950" s="15" t="s">
        <v>168</v>
      </c>
      <c r="F3950">
        <v>4</v>
      </c>
      <c r="G3950">
        <v>25</v>
      </c>
      <c r="H3950">
        <v>58</v>
      </c>
      <c r="I3950" s="15" t="s">
        <v>3929</v>
      </c>
    </row>
    <row r="3951" spans="1:9" x14ac:dyDescent="0.25">
      <c r="A3951" s="1">
        <v>46039</v>
      </c>
      <c r="B3951">
        <v>50</v>
      </c>
      <c r="C3951" s="15" t="s">
        <v>2826</v>
      </c>
      <c r="D3951" s="15" t="s">
        <v>1653</v>
      </c>
      <c r="E3951" s="15" t="s">
        <v>203</v>
      </c>
      <c r="F3951">
        <v>8</v>
      </c>
      <c r="G3951">
        <v>24</v>
      </c>
      <c r="H3951">
        <v>58</v>
      </c>
      <c r="I3951" s="15" t="s">
        <v>3930</v>
      </c>
    </row>
    <row r="3952" spans="1:9" x14ac:dyDescent="0.25">
      <c r="A3952" s="1">
        <v>46039</v>
      </c>
      <c r="B3952">
        <v>51</v>
      </c>
      <c r="C3952" s="15" t="s">
        <v>2966</v>
      </c>
      <c r="D3952" s="15" t="s">
        <v>2967</v>
      </c>
      <c r="E3952" s="15" t="s">
        <v>418</v>
      </c>
      <c r="F3952">
        <v>42</v>
      </c>
      <c r="G3952">
        <v>11</v>
      </c>
      <c r="H3952">
        <v>56</v>
      </c>
      <c r="I3952" s="15" t="s">
        <v>3931</v>
      </c>
    </row>
    <row r="3953" spans="1:9" x14ac:dyDescent="0.25">
      <c r="A3953" s="1">
        <v>46039</v>
      </c>
      <c r="B3953">
        <v>52</v>
      </c>
      <c r="C3953" s="15" t="s">
        <v>3034</v>
      </c>
      <c r="D3953" s="15" t="s">
        <v>183</v>
      </c>
      <c r="E3953" s="15" t="s">
        <v>256</v>
      </c>
      <c r="F3953">
        <v>49</v>
      </c>
      <c r="G3953">
        <v>13</v>
      </c>
      <c r="H3953">
        <v>56</v>
      </c>
      <c r="I3953" s="15" t="s">
        <v>3932</v>
      </c>
    </row>
    <row r="3954" spans="1:9" x14ac:dyDescent="0.25">
      <c r="A3954" s="1">
        <v>46039</v>
      </c>
      <c r="B3954">
        <v>53</v>
      </c>
      <c r="C3954" s="15" t="s">
        <v>3830</v>
      </c>
      <c r="D3954" s="15" t="s">
        <v>237</v>
      </c>
      <c r="E3954" s="15" t="s">
        <v>164</v>
      </c>
      <c r="F3954">
        <v>3</v>
      </c>
      <c r="G3954">
        <v>19</v>
      </c>
      <c r="H3954">
        <v>56</v>
      </c>
      <c r="I3954" s="15" t="s">
        <v>3933</v>
      </c>
    </row>
    <row r="3955" spans="1:9" x14ac:dyDescent="0.25">
      <c r="A3955" s="1">
        <v>46039</v>
      </c>
      <c r="B3955">
        <v>54</v>
      </c>
      <c r="C3955" s="15" t="s">
        <v>532</v>
      </c>
      <c r="D3955" s="15" t="s">
        <v>233</v>
      </c>
      <c r="E3955" s="15" t="s">
        <v>271</v>
      </c>
      <c r="F3955">
        <v>54</v>
      </c>
      <c r="G3955">
        <v>3</v>
      </c>
      <c r="H3955">
        <v>56</v>
      </c>
      <c r="I3955" s="15" t="s">
        <v>3934</v>
      </c>
    </row>
    <row r="3956" spans="1:9" x14ac:dyDescent="0.25">
      <c r="A3956" s="1">
        <v>46039</v>
      </c>
      <c r="B3956">
        <v>55</v>
      </c>
      <c r="C3956" s="15" t="s">
        <v>2085</v>
      </c>
      <c r="D3956" s="15" t="s">
        <v>2086</v>
      </c>
      <c r="E3956" s="15" t="s">
        <v>260</v>
      </c>
      <c r="F3956">
        <v>53</v>
      </c>
      <c r="G3956">
        <v>4</v>
      </c>
      <c r="H3956">
        <v>54</v>
      </c>
      <c r="I3956" s="15" t="s">
        <v>3935</v>
      </c>
    </row>
    <row r="3957" spans="1:9" x14ac:dyDescent="0.25">
      <c r="A3957" s="1">
        <v>46039</v>
      </c>
      <c r="B3957">
        <v>56</v>
      </c>
      <c r="C3957" s="15" t="s">
        <v>3053</v>
      </c>
      <c r="D3957" s="15" t="s">
        <v>3054</v>
      </c>
      <c r="E3957" s="15" t="s">
        <v>230</v>
      </c>
      <c r="F3957">
        <v>56</v>
      </c>
      <c r="G3957">
        <v>6</v>
      </c>
      <c r="H3957">
        <v>53</v>
      </c>
      <c r="I3957" s="15" t="s">
        <v>3936</v>
      </c>
    </row>
    <row r="3958" spans="1:9" x14ac:dyDescent="0.25">
      <c r="A3958" s="1">
        <v>46039</v>
      </c>
      <c r="B3958">
        <v>57</v>
      </c>
      <c r="C3958" s="15" t="s">
        <v>3606</v>
      </c>
      <c r="D3958" s="15" t="s">
        <v>3607</v>
      </c>
      <c r="E3958" s="15" t="s">
        <v>22</v>
      </c>
      <c r="F3958">
        <v>57</v>
      </c>
      <c r="G3958">
        <v>1</v>
      </c>
      <c r="H3958">
        <v>52</v>
      </c>
      <c r="I3958" s="15" t="s">
        <v>3937</v>
      </c>
    </row>
    <row r="3959" spans="1:9" x14ac:dyDescent="0.25">
      <c r="A3959" s="1">
        <v>46039</v>
      </c>
      <c r="B3959">
        <v>58</v>
      </c>
      <c r="C3959" s="15" t="s">
        <v>3555</v>
      </c>
      <c r="D3959" s="15" t="s">
        <v>3461</v>
      </c>
      <c r="E3959" s="15" t="s">
        <v>226</v>
      </c>
      <c r="F3959">
        <v>43</v>
      </c>
      <c r="G3959">
        <v>17</v>
      </c>
      <c r="H3959">
        <v>51</v>
      </c>
      <c r="I3959" s="15" t="s">
        <v>3938</v>
      </c>
    </row>
    <row r="3960" spans="1:9" x14ac:dyDescent="0.25">
      <c r="A3960" s="1">
        <v>46039</v>
      </c>
      <c r="B3960">
        <v>59</v>
      </c>
      <c r="C3960" s="15" t="s">
        <v>3343</v>
      </c>
      <c r="D3960" s="15" t="s">
        <v>92</v>
      </c>
      <c r="E3960" s="15" t="s">
        <v>222</v>
      </c>
      <c r="F3960">
        <v>43</v>
      </c>
      <c r="G3960">
        <v>15</v>
      </c>
      <c r="H3960">
        <v>51</v>
      </c>
      <c r="I3960" s="15" t="s">
        <v>3939</v>
      </c>
    </row>
    <row r="3961" spans="1:9" x14ac:dyDescent="0.25">
      <c r="A3961" s="1">
        <v>46039</v>
      </c>
      <c r="B3961">
        <v>60</v>
      </c>
      <c r="C3961" s="15" t="s">
        <v>907</v>
      </c>
      <c r="D3961" s="15" t="s">
        <v>908</v>
      </c>
      <c r="E3961" s="15" t="s">
        <v>427</v>
      </c>
      <c r="F3961">
        <v>60</v>
      </c>
      <c r="G3961">
        <v>6</v>
      </c>
      <c r="H3961">
        <v>51</v>
      </c>
      <c r="I3961" s="15" t="s">
        <v>3940</v>
      </c>
    </row>
    <row r="3962" spans="1:9" x14ac:dyDescent="0.25">
      <c r="A3962" s="1">
        <v>46039</v>
      </c>
      <c r="B3962">
        <v>61</v>
      </c>
      <c r="C3962" s="15" t="s">
        <v>1701</v>
      </c>
      <c r="D3962" s="15" t="s">
        <v>1702</v>
      </c>
      <c r="E3962" s="15" t="s">
        <v>275</v>
      </c>
      <c r="F3962">
        <v>8</v>
      </c>
      <c r="G3962">
        <v>30</v>
      </c>
      <c r="H3962">
        <v>51</v>
      </c>
      <c r="I3962" s="15" t="s">
        <v>3941</v>
      </c>
    </row>
    <row r="3963" spans="1:9" x14ac:dyDescent="0.25">
      <c r="A3963" s="1">
        <v>46039</v>
      </c>
      <c r="B3963">
        <v>62</v>
      </c>
      <c r="C3963" s="15" t="s">
        <v>1613</v>
      </c>
      <c r="D3963" s="15" t="s">
        <v>25</v>
      </c>
      <c r="E3963" s="15" t="s">
        <v>207</v>
      </c>
      <c r="F3963">
        <v>3</v>
      </c>
      <c r="G3963">
        <v>14</v>
      </c>
      <c r="H3963">
        <v>50</v>
      </c>
      <c r="I3963" s="15" t="s">
        <v>3942</v>
      </c>
    </row>
    <row r="3964" spans="1:9" x14ac:dyDescent="0.25">
      <c r="A3964" s="1">
        <v>46039</v>
      </c>
      <c r="B3964">
        <v>63</v>
      </c>
      <c r="C3964" s="15" t="s">
        <v>3846</v>
      </c>
      <c r="D3964" s="15" t="s">
        <v>3847</v>
      </c>
      <c r="E3964" s="15" t="s">
        <v>286</v>
      </c>
      <c r="F3964">
        <v>63</v>
      </c>
      <c r="G3964">
        <v>2</v>
      </c>
      <c r="H3964">
        <v>48</v>
      </c>
      <c r="I3964" s="15" t="s">
        <v>3943</v>
      </c>
    </row>
    <row r="3965" spans="1:9" x14ac:dyDescent="0.25">
      <c r="A3965" s="1">
        <v>46039</v>
      </c>
      <c r="B3965">
        <v>64</v>
      </c>
      <c r="C3965" s="15" t="s">
        <v>1946</v>
      </c>
      <c r="D3965" s="15" t="s">
        <v>237</v>
      </c>
      <c r="E3965" s="15" t="s">
        <v>282</v>
      </c>
      <c r="F3965">
        <v>17</v>
      </c>
      <c r="G3965">
        <v>17</v>
      </c>
      <c r="H3965">
        <v>48</v>
      </c>
      <c r="I3965" s="15" t="s">
        <v>3944</v>
      </c>
    </row>
    <row r="3966" spans="1:9" x14ac:dyDescent="0.25">
      <c r="A3966" s="1">
        <v>46039</v>
      </c>
      <c r="B3966">
        <v>65</v>
      </c>
      <c r="C3966" s="15" t="s">
        <v>3565</v>
      </c>
      <c r="D3966" s="15" t="s">
        <v>3566</v>
      </c>
      <c r="E3966" s="15" t="s">
        <v>214</v>
      </c>
      <c r="F3966">
        <v>51</v>
      </c>
      <c r="G3966">
        <v>15</v>
      </c>
      <c r="H3966">
        <v>48</v>
      </c>
      <c r="I3966" s="15" t="s">
        <v>3945</v>
      </c>
    </row>
    <row r="3967" spans="1:9" x14ac:dyDescent="0.25">
      <c r="A3967" s="1">
        <v>46039</v>
      </c>
      <c r="B3967">
        <v>66</v>
      </c>
      <c r="C3967" s="15" t="s">
        <v>36</v>
      </c>
      <c r="D3967" s="15" t="s">
        <v>37</v>
      </c>
      <c r="E3967" s="15" t="s">
        <v>253</v>
      </c>
      <c r="F3967">
        <v>30</v>
      </c>
      <c r="G3967">
        <v>15</v>
      </c>
      <c r="H3967">
        <v>47</v>
      </c>
      <c r="I3967" s="15" t="s">
        <v>3946</v>
      </c>
    </row>
    <row r="3968" spans="1:9" x14ac:dyDescent="0.25">
      <c r="A3968" s="1">
        <v>46039</v>
      </c>
      <c r="B3968">
        <v>67</v>
      </c>
      <c r="C3968" s="15" t="s">
        <v>449</v>
      </c>
      <c r="D3968" s="15" t="s">
        <v>3854</v>
      </c>
      <c r="E3968" s="15" t="s">
        <v>246</v>
      </c>
      <c r="F3968">
        <v>58</v>
      </c>
      <c r="G3968">
        <v>17</v>
      </c>
      <c r="H3968">
        <v>47</v>
      </c>
      <c r="I3968" s="15" t="s">
        <v>3947</v>
      </c>
    </row>
    <row r="3969" spans="1:9" x14ac:dyDescent="0.25">
      <c r="A3969" s="1">
        <v>46039</v>
      </c>
      <c r="B3969">
        <v>68</v>
      </c>
      <c r="C3969" s="15" t="s">
        <v>170</v>
      </c>
      <c r="D3969" s="15" t="s">
        <v>3948</v>
      </c>
      <c r="E3969" s="15" t="s">
        <v>153</v>
      </c>
      <c r="F3969">
        <v>50</v>
      </c>
      <c r="G3969">
        <v>6</v>
      </c>
      <c r="H3969">
        <v>46</v>
      </c>
      <c r="I3969" s="15" t="s">
        <v>3949</v>
      </c>
    </row>
    <row r="3970" spans="1:9" x14ac:dyDescent="0.25">
      <c r="A3970" s="1">
        <v>46039</v>
      </c>
      <c r="B3970">
        <v>69</v>
      </c>
      <c r="C3970" s="15" t="s">
        <v>2817</v>
      </c>
      <c r="D3970" s="15" t="s">
        <v>41</v>
      </c>
      <c r="E3970" s="15" t="s">
        <v>172</v>
      </c>
      <c r="F3970">
        <v>69</v>
      </c>
      <c r="G3970">
        <v>11</v>
      </c>
      <c r="H3970">
        <v>46</v>
      </c>
      <c r="I3970" s="15" t="s">
        <v>3950</v>
      </c>
    </row>
    <row r="3971" spans="1:9" x14ac:dyDescent="0.25">
      <c r="A3971" s="1">
        <v>46039</v>
      </c>
      <c r="B3971">
        <v>70</v>
      </c>
      <c r="C3971" s="15" t="s">
        <v>1233</v>
      </c>
      <c r="D3971" s="15" t="s">
        <v>69</v>
      </c>
      <c r="E3971" s="15" t="s">
        <v>22</v>
      </c>
      <c r="F3971">
        <v>70</v>
      </c>
      <c r="G3971">
        <v>4</v>
      </c>
      <c r="H3971">
        <v>45</v>
      </c>
      <c r="I3971" s="15" t="s">
        <v>3951</v>
      </c>
    </row>
    <row r="3972" spans="1:9" x14ac:dyDescent="0.25">
      <c r="A3972" s="1">
        <v>46039</v>
      </c>
      <c r="B3972">
        <v>71</v>
      </c>
      <c r="C3972" s="15" t="s">
        <v>3210</v>
      </c>
      <c r="D3972" s="15" t="s">
        <v>41</v>
      </c>
      <c r="E3972" s="15" t="s">
        <v>300</v>
      </c>
      <c r="F3972">
        <v>71</v>
      </c>
      <c r="G3972">
        <v>6</v>
      </c>
      <c r="H3972">
        <v>45</v>
      </c>
      <c r="I3972" s="15" t="s">
        <v>3952</v>
      </c>
    </row>
    <row r="3973" spans="1:9" x14ac:dyDescent="0.25">
      <c r="A3973" s="1">
        <v>46039</v>
      </c>
      <c r="B3973">
        <v>72</v>
      </c>
      <c r="C3973" s="15" t="s">
        <v>3578</v>
      </c>
      <c r="D3973" s="15" t="s">
        <v>3579</v>
      </c>
      <c r="E3973" s="15" t="s">
        <v>264</v>
      </c>
      <c r="F3973">
        <v>67</v>
      </c>
      <c r="G3973">
        <v>3</v>
      </c>
      <c r="H3973">
        <v>45</v>
      </c>
      <c r="I3973" s="15" t="s">
        <v>3953</v>
      </c>
    </row>
    <row r="3974" spans="1:9" x14ac:dyDescent="0.25">
      <c r="A3974" s="1">
        <v>46039</v>
      </c>
      <c r="B3974">
        <v>73</v>
      </c>
      <c r="C3974" s="15" t="s">
        <v>3616</v>
      </c>
      <c r="D3974" s="15" t="s">
        <v>3617</v>
      </c>
      <c r="E3974" s="15" t="s">
        <v>238</v>
      </c>
      <c r="F3974">
        <v>51</v>
      </c>
      <c r="G3974">
        <v>4</v>
      </c>
      <c r="H3974">
        <v>44</v>
      </c>
      <c r="I3974" s="15" t="s">
        <v>3954</v>
      </c>
    </row>
    <row r="3975" spans="1:9" x14ac:dyDescent="0.25">
      <c r="A3975" s="1">
        <v>46039</v>
      </c>
      <c r="B3975">
        <v>74</v>
      </c>
      <c r="C3975" s="15" t="s">
        <v>3841</v>
      </c>
      <c r="D3975" s="15" t="s">
        <v>399</v>
      </c>
      <c r="E3975" s="15" t="s">
        <v>234</v>
      </c>
      <c r="F3975">
        <v>16</v>
      </c>
      <c r="G3975">
        <v>19</v>
      </c>
      <c r="H3975">
        <v>44</v>
      </c>
      <c r="I3975" s="15" t="s">
        <v>3955</v>
      </c>
    </row>
    <row r="3976" spans="1:9" x14ac:dyDescent="0.25">
      <c r="A3976" s="1">
        <v>46039</v>
      </c>
      <c r="B3976">
        <v>75</v>
      </c>
      <c r="C3976" s="15" t="s">
        <v>1459</v>
      </c>
      <c r="D3976" s="15" t="s">
        <v>503</v>
      </c>
      <c r="E3976" s="15" t="s">
        <v>355</v>
      </c>
      <c r="F3976">
        <v>75</v>
      </c>
      <c r="G3976">
        <v>2</v>
      </c>
      <c r="H3976">
        <v>43</v>
      </c>
      <c r="I3976" s="15" t="s">
        <v>3956</v>
      </c>
    </row>
    <row r="3977" spans="1:9" x14ac:dyDescent="0.25">
      <c r="A3977" s="1">
        <v>46039</v>
      </c>
      <c r="B3977">
        <v>76</v>
      </c>
      <c r="C3977" s="15" t="s">
        <v>3738</v>
      </c>
      <c r="D3977" s="15" t="s">
        <v>25</v>
      </c>
      <c r="E3977" s="15" t="s">
        <v>267</v>
      </c>
      <c r="F3977">
        <v>4</v>
      </c>
      <c r="G3977">
        <v>13</v>
      </c>
      <c r="H3977">
        <v>42</v>
      </c>
      <c r="I3977" s="15" t="s">
        <v>3957</v>
      </c>
    </row>
    <row r="3978" spans="1:9" x14ac:dyDescent="0.25">
      <c r="A3978" s="1">
        <v>46039</v>
      </c>
      <c r="B3978">
        <v>77</v>
      </c>
      <c r="C3978" s="15" t="s">
        <v>2123</v>
      </c>
      <c r="D3978" s="15" t="s">
        <v>2124</v>
      </c>
      <c r="E3978" s="15" t="s">
        <v>320</v>
      </c>
      <c r="F3978">
        <v>77</v>
      </c>
      <c r="G3978">
        <v>2</v>
      </c>
      <c r="H3978">
        <v>42</v>
      </c>
      <c r="I3978" s="15" t="s">
        <v>3958</v>
      </c>
    </row>
    <row r="3979" spans="1:9" x14ac:dyDescent="0.25">
      <c r="A3979" s="1">
        <v>46039</v>
      </c>
      <c r="B3979">
        <v>78</v>
      </c>
      <c r="C3979" s="15" t="s">
        <v>3591</v>
      </c>
      <c r="D3979" s="15" t="s">
        <v>2109</v>
      </c>
      <c r="E3979" s="15" t="s">
        <v>278</v>
      </c>
      <c r="F3979">
        <v>52</v>
      </c>
      <c r="G3979">
        <v>2</v>
      </c>
      <c r="H3979">
        <v>41</v>
      </c>
      <c r="I3979" s="15" t="s">
        <v>3959</v>
      </c>
    </row>
    <row r="3980" spans="1:9" x14ac:dyDescent="0.25">
      <c r="A3980" s="1">
        <v>46039</v>
      </c>
      <c r="B3980">
        <v>79</v>
      </c>
      <c r="C3980" s="15" t="s">
        <v>3960</v>
      </c>
      <c r="D3980" s="15" t="s">
        <v>25</v>
      </c>
      <c r="E3980" s="15" t="s">
        <v>310</v>
      </c>
      <c r="F3980">
        <v>6</v>
      </c>
      <c r="G3980">
        <v>12</v>
      </c>
      <c r="H3980">
        <v>41</v>
      </c>
      <c r="I3980" s="15" t="s">
        <v>3961</v>
      </c>
    </row>
    <row r="3981" spans="1:9" x14ac:dyDescent="0.25">
      <c r="A3981" s="1">
        <v>46039</v>
      </c>
      <c r="B3981">
        <v>80</v>
      </c>
      <c r="C3981" s="15" t="s">
        <v>3477</v>
      </c>
      <c r="D3981" s="15" t="s">
        <v>3478</v>
      </c>
      <c r="E3981" s="15" t="s">
        <v>250</v>
      </c>
      <c r="F3981">
        <v>52</v>
      </c>
      <c r="G3981">
        <v>15</v>
      </c>
      <c r="H3981">
        <v>41</v>
      </c>
      <c r="I3981" s="15" t="s">
        <v>3962</v>
      </c>
    </row>
    <row r="3982" spans="1:9" x14ac:dyDescent="0.25">
      <c r="A3982" s="1">
        <v>46039</v>
      </c>
      <c r="B3982">
        <v>81</v>
      </c>
      <c r="C3982" s="15" t="s">
        <v>2706</v>
      </c>
      <c r="D3982" s="15" t="s">
        <v>233</v>
      </c>
      <c r="E3982" s="15" t="s">
        <v>22</v>
      </c>
      <c r="F3982">
        <v>81</v>
      </c>
      <c r="G3982">
        <v>1</v>
      </c>
      <c r="H3982">
        <v>41</v>
      </c>
      <c r="I3982" s="15" t="s">
        <v>3963</v>
      </c>
    </row>
    <row r="3983" spans="1:9" x14ac:dyDescent="0.25">
      <c r="A3983" s="1">
        <v>46039</v>
      </c>
      <c r="B3983">
        <v>82</v>
      </c>
      <c r="C3983" s="15" t="s">
        <v>3613</v>
      </c>
      <c r="D3983" s="15" t="s">
        <v>3614</v>
      </c>
      <c r="E3983" s="15" t="s">
        <v>296</v>
      </c>
      <c r="F3983">
        <v>71</v>
      </c>
      <c r="G3983">
        <v>8</v>
      </c>
      <c r="H3983">
        <v>40</v>
      </c>
      <c r="I3983" s="15" t="s">
        <v>3964</v>
      </c>
    </row>
    <row r="3984" spans="1:9" x14ac:dyDescent="0.25">
      <c r="A3984" s="1">
        <v>46039</v>
      </c>
      <c r="B3984">
        <v>83</v>
      </c>
      <c r="C3984" s="15" t="s">
        <v>3181</v>
      </c>
      <c r="D3984" s="15" t="s">
        <v>3182</v>
      </c>
      <c r="E3984" s="15" t="s">
        <v>351</v>
      </c>
      <c r="F3984">
        <v>32</v>
      </c>
      <c r="G3984">
        <v>15</v>
      </c>
      <c r="H3984">
        <v>40</v>
      </c>
      <c r="I3984" s="15" t="s">
        <v>3965</v>
      </c>
    </row>
    <row r="3985" spans="1:9" x14ac:dyDescent="0.25">
      <c r="A3985" s="1">
        <v>46039</v>
      </c>
      <c r="B3985">
        <v>84</v>
      </c>
      <c r="C3985" s="15" t="s">
        <v>3966</v>
      </c>
      <c r="D3985" s="15" t="s">
        <v>3967</v>
      </c>
      <c r="E3985" s="15" t="s">
        <v>290</v>
      </c>
      <c r="F3985">
        <v>41</v>
      </c>
      <c r="G3985">
        <v>25</v>
      </c>
      <c r="H3985">
        <v>39</v>
      </c>
      <c r="I3985" s="15" t="s">
        <v>3968</v>
      </c>
    </row>
    <row r="3986" spans="1:9" x14ac:dyDescent="0.25">
      <c r="A3986" s="1">
        <v>46039</v>
      </c>
      <c r="B3986">
        <v>85</v>
      </c>
      <c r="C3986" s="15" t="s">
        <v>2111</v>
      </c>
      <c r="D3986" s="15" t="s">
        <v>2112</v>
      </c>
      <c r="E3986" s="15" t="s">
        <v>476</v>
      </c>
      <c r="F3986">
        <v>85</v>
      </c>
      <c r="G3986">
        <v>2</v>
      </c>
      <c r="H3986">
        <v>39</v>
      </c>
      <c r="I3986" s="15" t="s">
        <v>3969</v>
      </c>
    </row>
    <row r="3987" spans="1:9" x14ac:dyDescent="0.25">
      <c r="A3987" s="1">
        <v>46039</v>
      </c>
      <c r="B3987">
        <v>86</v>
      </c>
      <c r="C3987" s="15" t="s">
        <v>3597</v>
      </c>
      <c r="D3987" s="15" t="s">
        <v>3598</v>
      </c>
      <c r="E3987" s="15" t="s">
        <v>485</v>
      </c>
      <c r="F3987">
        <v>86</v>
      </c>
      <c r="G3987">
        <v>5</v>
      </c>
      <c r="H3987">
        <v>39</v>
      </c>
      <c r="I3987" s="15" t="s">
        <v>3970</v>
      </c>
    </row>
    <row r="3988" spans="1:9" x14ac:dyDescent="0.25">
      <c r="A3988" s="1">
        <v>46039</v>
      </c>
      <c r="B3988">
        <v>87</v>
      </c>
      <c r="C3988" s="15" t="s">
        <v>3466</v>
      </c>
      <c r="D3988" s="15" t="s">
        <v>3467</v>
      </c>
      <c r="E3988" s="15" t="s">
        <v>569</v>
      </c>
      <c r="F3988">
        <v>74</v>
      </c>
      <c r="G3988">
        <v>15</v>
      </c>
      <c r="H3988">
        <v>38</v>
      </c>
      <c r="I3988" s="15" t="s">
        <v>3971</v>
      </c>
    </row>
    <row r="3989" spans="1:9" x14ac:dyDescent="0.25">
      <c r="A3989" s="1">
        <v>46039</v>
      </c>
      <c r="B3989">
        <v>88</v>
      </c>
      <c r="C3989" s="15" t="s">
        <v>2108</v>
      </c>
      <c r="D3989" s="15" t="s">
        <v>2109</v>
      </c>
      <c r="E3989" s="15" t="s">
        <v>439</v>
      </c>
      <c r="F3989">
        <v>75</v>
      </c>
      <c r="G3989">
        <v>2</v>
      </c>
      <c r="H3989">
        <v>38</v>
      </c>
      <c r="I3989" s="15" t="s">
        <v>3972</v>
      </c>
    </row>
    <row r="3990" spans="1:9" x14ac:dyDescent="0.25">
      <c r="A3990" s="1">
        <v>46039</v>
      </c>
      <c r="B3990">
        <v>89</v>
      </c>
      <c r="C3990" s="15" t="s">
        <v>3973</v>
      </c>
      <c r="D3990" s="15" t="s">
        <v>124</v>
      </c>
      <c r="E3990" s="15" t="s">
        <v>324</v>
      </c>
      <c r="F3990">
        <v>82</v>
      </c>
      <c r="G3990">
        <v>13</v>
      </c>
      <c r="H3990">
        <v>38</v>
      </c>
      <c r="I3990" s="15" t="s">
        <v>3974</v>
      </c>
    </row>
    <row r="3991" spans="1:9" x14ac:dyDescent="0.25">
      <c r="A3991" s="1">
        <v>46039</v>
      </c>
      <c r="B3991">
        <v>90</v>
      </c>
      <c r="C3991" s="15" t="s">
        <v>2725</v>
      </c>
      <c r="D3991" s="15" t="s">
        <v>2726</v>
      </c>
      <c r="E3991" s="15" t="s">
        <v>307</v>
      </c>
      <c r="F3991">
        <v>90</v>
      </c>
      <c r="G3991">
        <v>2</v>
      </c>
      <c r="H3991">
        <v>37</v>
      </c>
      <c r="I3991" s="15" t="s">
        <v>3975</v>
      </c>
    </row>
    <row r="3992" spans="1:9" x14ac:dyDescent="0.25">
      <c r="A3992" s="1">
        <v>46039</v>
      </c>
      <c r="B3992">
        <v>91</v>
      </c>
      <c r="C3992" s="15" t="s">
        <v>3470</v>
      </c>
      <c r="D3992" s="15" t="s">
        <v>41</v>
      </c>
      <c r="E3992" s="15" t="s">
        <v>598</v>
      </c>
      <c r="F3992">
        <v>91</v>
      </c>
      <c r="G3992">
        <v>2</v>
      </c>
      <c r="H3992">
        <v>37</v>
      </c>
      <c r="I3992" s="15" t="s">
        <v>3976</v>
      </c>
    </row>
    <row r="3993" spans="1:9" x14ac:dyDescent="0.25">
      <c r="A3993" s="1">
        <v>46039</v>
      </c>
      <c r="B3993">
        <v>92</v>
      </c>
      <c r="C3993" s="15" t="s">
        <v>3472</v>
      </c>
      <c r="D3993" s="15" t="s">
        <v>3473</v>
      </c>
      <c r="E3993" s="15" t="s">
        <v>579</v>
      </c>
      <c r="F3993">
        <v>80</v>
      </c>
      <c r="G3993">
        <v>2</v>
      </c>
      <c r="H3993">
        <v>37</v>
      </c>
      <c r="I3993" s="15" t="s">
        <v>3977</v>
      </c>
    </row>
    <row r="3994" spans="1:9" x14ac:dyDescent="0.25">
      <c r="A3994" s="1">
        <v>46039</v>
      </c>
      <c r="B3994">
        <v>93</v>
      </c>
      <c r="C3994" s="15" t="s">
        <v>3978</v>
      </c>
      <c r="D3994" s="15" t="s">
        <v>3979</v>
      </c>
      <c r="E3994" s="15" t="s">
        <v>334</v>
      </c>
      <c r="F3994">
        <v>8</v>
      </c>
      <c r="G3994">
        <v>11</v>
      </c>
      <c r="H3994">
        <v>37</v>
      </c>
      <c r="I3994" s="15" t="s">
        <v>3980</v>
      </c>
    </row>
    <row r="3995" spans="1:9" x14ac:dyDescent="0.25">
      <c r="A3995" s="1">
        <v>46039</v>
      </c>
      <c r="B3995">
        <v>94</v>
      </c>
      <c r="C3995" s="15" t="s">
        <v>2839</v>
      </c>
      <c r="D3995" s="15" t="s">
        <v>2840</v>
      </c>
      <c r="E3995" s="15" t="s">
        <v>22</v>
      </c>
      <c r="F3995">
        <v>73</v>
      </c>
      <c r="G3995">
        <v>4</v>
      </c>
      <c r="H3995">
        <v>36</v>
      </c>
      <c r="I3995" s="15" t="s">
        <v>3981</v>
      </c>
    </row>
    <row r="3996" spans="1:9" x14ac:dyDescent="0.25">
      <c r="A3996" s="1">
        <v>46039</v>
      </c>
      <c r="B3996">
        <v>95</v>
      </c>
      <c r="C3996" s="15" t="s">
        <v>3600</v>
      </c>
      <c r="D3996" s="15" t="s">
        <v>3601</v>
      </c>
      <c r="E3996" s="15" t="s">
        <v>453</v>
      </c>
      <c r="F3996">
        <v>90</v>
      </c>
      <c r="G3996">
        <v>4</v>
      </c>
      <c r="H3996">
        <v>36</v>
      </c>
      <c r="I3996" s="15" t="s">
        <v>3982</v>
      </c>
    </row>
    <row r="3997" spans="1:9" x14ac:dyDescent="0.25">
      <c r="A3997" s="1">
        <v>46039</v>
      </c>
      <c r="B3997">
        <v>96</v>
      </c>
      <c r="C3997" s="15" t="s">
        <v>3588</v>
      </c>
      <c r="D3997" s="15" t="s">
        <v>3589</v>
      </c>
      <c r="E3997" s="15" t="s">
        <v>22</v>
      </c>
      <c r="F3997">
        <v>96</v>
      </c>
      <c r="G3997">
        <v>1</v>
      </c>
      <c r="H3997">
        <v>35</v>
      </c>
      <c r="I3997" s="15" t="s">
        <v>3983</v>
      </c>
    </row>
    <row r="3998" spans="1:9" x14ac:dyDescent="0.25">
      <c r="A3998" s="1">
        <v>46039</v>
      </c>
      <c r="B3998">
        <v>97</v>
      </c>
      <c r="C3998" s="15" t="s">
        <v>3984</v>
      </c>
      <c r="D3998" s="15" t="s">
        <v>506</v>
      </c>
      <c r="E3998" s="15" t="s">
        <v>442</v>
      </c>
      <c r="F3998">
        <v>53</v>
      </c>
      <c r="G3998">
        <v>15</v>
      </c>
      <c r="H3998">
        <v>35</v>
      </c>
      <c r="I3998" s="15" t="s">
        <v>3985</v>
      </c>
    </row>
    <row r="3999" spans="1:9" x14ac:dyDescent="0.25">
      <c r="A3999" s="1">
        <v>46039</v>
      </c>
      <c r="B3999">
        <v>98</v>
      </c>
      <c r="C3999" s="15" t="s">
        <v>3986</v>
      </c>
      <c r="D3999" s="15" t="s">
        <v>3987</v>
      </c>
      <c r="E3999" s="15" t="s">
        <v>22</v>
      </c>
      <c r="F3999">
        <v>92</v>
      </c>
      <c r="G3999">
        <v>2</v>
      </c>
      <c r="H3999">
        <v>35</v>
      </c>
      <c r="I3999" s="15" t="s">
        <v>3988</v>
      </c>
    </row>
    <row r="4000" spans="1:9" x14ac:dyDescent="0.25">
      <c r="A4000" s="1">
        <v>46039</v>
      </c>
      <c r="B4000">
        <v>99</v>
      </c>
      <c r="C4000" s="15" t="s">
        <v>3989</v>
      </c>
      <c r="D4000" s="15" t="s">
        <v>41</v>
      </c>
      <c r="E4000" s="15" t="s">
        <v>22</v>
      </c>
      <c r="F4000">
        <v>99</v>
      </c>
      <c r="G4000">
        <v>1</v>
      </c>
      <c r="H4000">
        <v>35</v>
      </c>
      <c r="I4000" s="15" t="s">
        <v>3990</v>
      </c>
    </row>
    <row r="4001" spans="1:9" x14ac:dyDescent="0.25">
      <c r="A4001" s="1">
        <v>46039</v>
      </c>
      <c r="B4001">
        <v>100</v>
      </c>
      <c r="C4001" s="15" t="s">
        <v>108</v>
      </c>
      <c r="D4001" s="15" t="s">
        <v>109</v>
      </c>
      <c r="E4001" s="15" t="s">
        <v>22</v>
      </c>
      <c r="F4001">
        <v>100</v>
      </c>
      <c r="G4001">
        <v>1</v>
      </c>
      <c r="H4001">
        <v>35</v>
      </c>
      <c r="I4001" s="15" t="s">
        <v>3991</v>
      </c>
    </row>
    <row r="4002" spans="1:9" x14ac:dyDescent="0.25">
      <c r="A4002" s="1">
        <v>46032</v>
      </c>
      <c r="B4002">
        <v>1</v>
      </c>
      <c r="C4002" s="15" t="s">
        <v>1655</v>
      </c>
      <c r="D4002" s="15" t="s">
        <v>25</v>
      </c>
      <c r="E4002" s="15" t="s">
        <v>138</v>
      </c>
      <c r="F4002">
        <v>1</v>
      </c>
      <c r="G4002">
        <v>13</v>
      </c>
      <c r="H4002">
        <v>236</v>
      </c>
      <c r="I4002" s="15" t="s">
        <v>3992</v>
      </c>
    </row>
    <row r="4003" spans="1:9" x14ac:dyDescent="0.25">
      <c r="A4003" s="1">
        <v>46032</v>
      </c>
      <c r="B4003">
        <v>2</v>
      </c>
      <c r="C4003" s="15" t="s">
        <v>1652</v>
      </c>
      <c r="D4003" s="15" t="s">
        <v>1653</v>
      </c>
      <c r="E4003" s="15" t="s">
        <v>106</v>
      </c>
      <c r="F4003">
        <v>1</v>
      </c>
      <c r="G4003">
        <v>28</v>
      </c>
      <c r="H4003">
        <v>211</v>
      </c>
      <c r="I4003" s="15" t="s">
        <v>3993</v>
      </c>
    </row>
    <row r="4004" spans="1:9" x14ac:dyDescent="0.25">
      <c r="A4004" s="1">
        <v>46032</v>
      </c>
      <c r="B4004">
        <v>3</v>
      </c>
      <c r="C4004" s="15" t="s">
        <v>1644</v>
      </c>
      <c r="D4004" s="15" t="s">
        <v>399</v>
      </c>
      <c r="E4004" s="15" t="s">
        <v>22</v>
      </c>
      <c r="F4004">
        <v>1</v>
      </c>
      <c r="G4004">
        <v>46</v>
      </c>
      <c r="H4004">
        <v>201</v>
      </c>
      <c r="I4004" s="15" t="s">
        <v>3994</v>
      </c>
    </row>
    <row r="4005" spans="1:9" x14ac:dyDescent="0.25">
      <c r="A4005" s="1">
        <v>46032</v>
      </c>
      <c r="B4005">
        <v>4</v>
      </c>
      <c r="C4005" s="15" t="s">
        <v>47</v>
      </c>
      <c r="D4005" s="15" t="s">
        <v>41</v>
      </c>
      <c r="E4005" s="15" t="s">
        <v>388</v>
      </c>
      <c r="F4005">
        <v>4</v>
      </c>
      <c r="G4005">
        <v>19</v>
      </c>
      <c r="H4005">
        <v>178</v>
      </c>
      <c r="I4005" s="15" t="s">
        <v>3995</v>
      </c>
    </row>
    <row r="4006" spans="1:9" x14ac:dyDescent="0.25">
      <c r="A4006" s="1">
        <v>46032</v>
      </c>
      <c r="B4006">
        <v>5</v>
      </c>
      <c r="C4006" s="15" t="s">
        <v>9</v>
      </c>
      <c r="D4006" s="15" t="s">
        <v>10</v>
      </c>
      <c r="E4006" s="15" t="s">
        <v>226</v>
      </c>
      <c r="F4006">
        <v>5</v>
      </c>
      <c r="G4006">
        <v>11</v>
      </c>
      <c r="H4006">
        <v>145</v>
      </c>
      <c r="I4006" s="15" t="s">
        <v>3996</v>
      </c>
    </row>
    <row r="4007" spans="1:9" x14ac:dyDescent="0.25">
      <c r="A4007" s="1">
        <v>46032</v>
      </c>
      <c r="B4007">
        <v>6</v>
      </c>
      <c r="C4007" s="15" t="s">
        <v>1198</v>
      </c>
      <c r="D4007" s="15" t="s">
        <v>1199</v>
      </c>
      <c r="E4007" s="15" t="s">
        <v>214</v>
      </c>
      <c r="F4007">
        <v>6</v>
      </c>
      <c r="G4007">
        <v>29</v>
      </c>
      <c r="H4007">
        <v>128</v>
      </c>
      <c r="I4007" s="15" t="s">
        <v>3997</v>
      </c>
    </row>
    <row r="4008" spans="1:9" x14ac:dyDescent="0.25">
      <c r="A4008" s="1">
        <v>46032</v>
      </c>
      <c r="B4008">
        <v>7</v>
      </c>
      <c r="C4008" s="15" t="s">
        <v>2503</v>
      </c>
      <c r="D4008" s="15" t="s">
        <v>137</v>
      </c>
      <c r="E4008" s="15" t="s">
        <v>278</v>
      </c>
      <c r="F4008">
        <v>7</v>
      </c>
      <c r="G4008">
        <v>40</v>
      </c>
      <c r="H4008">
        <v>124</v>
      </c>
      <c r="I4008" s="15" t="s">
        <v>3998</v>
      </c>
    </row>
    <row r="4009" spans="1:9" x14ac:dyDescent="0.25">
      <c r="A4009" s="1">
        <v>46032</v>
      </c>
      <c r="B4009">
        <v>8</v>
      </c>
      <c r="C4009" s="15" t="s">
        <v>1661</v>
      </c>
      <c r="D4009" s="15" t="s">
        <v>25</v>
      </c>
      <c r="E4009" s="15" t="s">
        <v>222</v>
      </c>
      <c r="F4009">
        <v>2</v>
      </c>
      <c r="G4009">
        <v>13</v>
      </c>
      <c r="H4009">
        <v>121</v>
      </c>
      <c r="I4009" s="15" t="s">
        <v>3999</v>
      </c>
    </row>
    <row r="4010" spans="1:9" x14ac:dyDescent="0.25">
      <c r="A4010" s="1">
        <v>46032</v>
      </c>
      <c r="B4010">
        <v>9</v>
      </c>
      <c r="C4010" s="15" t="s">
        <v>3368</v>
      </c>
      <c r="D4010" s="15" t="s">
        <v>3369</v>
      </c>
      <c r="E4010" s="15" t="s">
        <v>22</v>
      </c>
      <c r="F4010">
        <v>6</v>
      </c>
      <c r="G4010">
        <v>47</v>
      </c>
      <c r="H4010">
        <v>114</v>
      </c>
      <c r="I4010" s="15" t="s">
        <v>4000</v>
      </c>
    </row>
    <row r="4011" spans="1:9" x14ac:dyDescent="0.25">
      <c r="A4011" s="1">
        <v>46032</v>
      </c>
      <c r="B4011">
        <v>10</v>
      </c>
      <c r="C4011" s="15" t="s">
        <v>1658</v>
      </c>
      <c r="D4011" s="15" t="s">
        <v>263</v>
      </c>
      <c r="E4011" s="15" t="s">
        <v>22</v>
      </c>
      <c r="F4011">
        <v>2</v>
      </c>
      <c r="G4011">
        <v>24</v>
      </c>
      <c r="H4011">
        <v>98</v>
      </c>
      <c r="I4011" s="15" t="s">
        <v>4001</v>
      </c>
    </row>
    <row r="4012" spans="1:9" x14ac:dyDescent="0.25">
      <c r="A4012" s="1">
        <v>46032</v>
      </c>
      <c r="B4012">
        <v>11</v>
      </c>
      <c r="C4012" s="15" t="s">
        <v>3378</v>
      </c>
      <c r="D4012" s="15" t="s">
        <v>18</v>
      </c>
      <c r="E4012" s="15" t="s">
        <v>22</v>
      </c>
      <c r="F4012">
        <v>7</v>
      </c>
      <c r="G4012">
        <v>29</v>
      </c>
      <c r="H4012">
        <v>96</v>
      </c>
      <c r="I4012" s="15" t="s">
        <v>4002</v>
      </c>
    </row>
    <row r="4013" spans="1:9" x14ac:dyDescent="0.25">
      <c r="A4013" s="1">
        <v>46032</v>
      </c>
      <c r="B4013">
        <v>12</v>
      </c>
      <c r="C4013" s="15" t="s">
        <v>1874</v>
      </c>
      <c r="D4013" s="15" t="s">
        <v>1875</v>
      </c>
      <c r="E4013" s="15" t="s">
        <v>260</v>
      </c>
      <c r="F4013">
        <v>12</v>
      </c>
      <c r="G4013">
        <v>3</v>
      </c>
      <c r="H4013">
        <v>82</v>
      </c>
      <c r="I4013" s="15" t="s">
        <v>4003</v>
      </c>
    </row>
    <row r="4014" spans="1:9" x14ac:dyDescent="0.25">
      <c r="A4014" s="1">
        <v>46032</v>
      </c>
      <c r="B4014">
        <v>13</v>
      </c>
      <c r="C4014" s="15" t="s">
        <v>2019</v>
      </c>
      <c r="D4014" s="15" t="s">
        <v>2020</v>
      </c>
      <c r="E4014" s="15" t="s">
        <v>234</v>
      </c>
      <c r="F4014">
        <v>13</v>
      </c>
      <c r="G4014">
        <v>14</v>
      </c>
      <c r="H4014">
        <v>81</v>
      </c>
      <c r="I4014" s="15" t="s">
        <v>4004</v>
      </c>
    </row>
    <row r="4015" spans="1:9" x14ac:dyDescent="0.25">
      <c r="A4015" s="1">
        <v>46032</v>
      </c>
      <c r="B4015">
        <v>14</v>
      </c>
      <c r="C4015" s="15" t="s">
        <v>40</v>
      </c>
      <c r="D4015" s="15" t="s">
        <v>41</v>
      </c>
      <c r="E4015" s="15" t="s">
        <v>230</v>
      </c>
      <c r="F4015">
        <v>14</v>
      </c>
      <c r="G4015">
        <v>14</v>
      </c>
      <c r="H4015">
        <v>78</v>
      </c>
      <c r="I4015" s="15" t="s">
        <v>4005</v>
      </c>
    </row>
    <row r="4016" spans="1:9" x14ac:dyDescent="0.25">
      <c r="A4016" s="1">
        <v>46032</v>
      </c>
      <c r="B4016">
        <v>15</v>
      </c>
      <c r="C4016" s="15" t="s">
        <v>2872</v>
      </c>
      <c r="D4016" s="15" t="s">
        <v>18</v>
      </c>
      <c r="E4016" s="15" t="s">
        <v>275</v>
      </c>
      <c r="F4016">
        <v>15</v>
      </c>
      <c r="G4016">
        <v>32</v>
      </c>
      <c r="H4016">
        <v>76</v>
      </c>
      <c r="I4016" s="15" t="s">
        <v>4006</v>
      </c>
    </row>
    <row r="4017" spans="1:9" x14ac:dyDescent="0.25">
      <c r="A4017" s="1">
        <v>46032</v>
      </c>
      <c r="B4017">
        <v>16</v>
      </c>
      <c r="C4017" s="15" t="s">
        <v>2867</v>
      </c>
      <c r="D4017" s="15" t="s">
        <v>2868</v>
      </c>
      <c r="E4017" s="15" t="s">
        <v>22</v>
      </c>
      <c r="F4017">
        <v>11</v>
      </c>
      <c r="G4017">
        <v>22</v>
      </c>
      <c r="H4017">
        <v>75</v>
      </c>
      <c r="I4017" s="15" t="s">
        <v>4007</v>
      </c>
    </row>
    <row r="4018" spans="1:9" x14ac:dyDescent="0.25">
      <c r="A4018" s="1">
        <v>46032</v>
      </c>
      <c r="B4018">
        <v>17</v>
      </c>
      <c r="C4018" s="15" t="s">
        <v>2642</v>
      </c>
      <c r="D4018" s="15" t="s">
        <v>2643</v>
      </c>
      <c r="E4018" s="15" t="s">
        <v>22</v>
      </c>
      <c r="F4018">
        <v>16</v>
      </c>
      <c r="G4018">
        <v>22</v>
      </c>
      <c r="H4018">
        <v>75</v>
      </c>
      <c r="I4018" s="15" t="s">
        <v>4008</v>
      </c>
    </row>
    <row r="4019" spans="1:9" x14ac:dyDescent="0.25">
      <c r="A4019" s="1">
        <v>46032</v>
      </c>
      <c r="B4019">
        <v>18</v>
      </c>
      <c r="C4019" s="15" t="s">
        <v>3892</v>
      </c>
      <c r="D4019" s="15" t="s">
        <v>237</v>
      </c>
      <c r="E4019" s="15" t="s">
        <v>22</v>
      </c>
      <c r="F4019">
        <v>1</v>
      </c>
      <c r="G4019">
        <v>26</v>
      </c>
      <c r="H4019">
        <v>75</v>
      </c>
      <c r="I4019" s="15" t="s">
        <v>4009</v>
      </c>
    </row>
    <row r="4020" spans="1:9" x14ac:dyDescent="0.25">
      <c r="A4020" s="1">
        <v>46032</v>
      </c>
      <c r="B4020">
        <v>19</v>
      </c>
      <c r="C4020" s="15" t="s">
        <v>3887</v>
      </c>
      <c r="D4020" s="15" t="s">
        <v>3888</v>
      </c>
      <c r="E4020" s="15" t="s">
        <v>22</v>
      </c>
      <c r="F4020">
        <v>1</v>
      </c>
      <c r="G4020">
        <v>28</v>
      </c>
      <c r="H4020">
        <v>73</v>
      </c>
      <c r="I4020" s="15" t="s">
        <v>4010</v>
      </c>
    </row>
    <row r="4021" spans="1:9" x14ac:dyDescent="0.25">
      <c r="A4021" s="1">
        <v>46032</v>
      </c>
      <c r="B4021">
        <v>20</v>
      </c>
      <c r="C4021" s="15" t="s">
        <v>2535</v>
      </c>
      <c r="D4021" s="15" t="s">
        <v>2536</v>
      </c>
      <c r="E4021" s="15" t="s">
        <v>246</v>
      </c>
      <c r="F4021">
        <v>3</v>
      </c>
      <c r="G4021">
        <v>14</v>
      </c>
      <c r="H4021">
        <v>71</v>
      </c>
      <c r="I4021" s="15" t="s">
        <v>4011</v>
      </c>
    </row>
    <row r="4022" spans="1:9" x14ac:dyDescent="0.25">
      <c r="A4022" s="1">
        <v>46032</v>
      </c>
      <c r="B4022">
        <v>21</v>
      </c>
      <c r="C4022" s="15" t="s">
        <v>1727</v>
      </c>
      <c r="D4022" s="15" t="s">
        <v>317</v>
      </c>
      <c r="E4022" s="15" t="s">
        <v>22</v>
      </c>
      <c r="F4022">
        <v>21</v>
      </c>
      <c r="G4022">
        <v>1</v>
      </c>
      <c r="H4022">
        <v>71</v>
      </c>
      <c r="I4022" s="15" t="s">
        <v>4012</v>
      </c>
    </row>
    <row r="4023" spans="1:9" x14ac:dyDescent="0.25">
      <c r="A4023" s="1">
        <v>46032</v>
      </c>
      <c r="B4023">
        <v>22</v>
      </c>
      <c r="C4023" s="15" t="s">
        <v>3510</v>
      </c>
      <c r="D4023" s="15" t="s">
        <v>124</v>
      </c>
      <c r="E4023" s="15" t="s">
        <v>199</v>
      </c>
      <c r="F4023">
        <v>22</v>
      </c>
      <c r="G4023">
        <v>24</v>
      </c>
      <c r="H4023">
        <v>68</v>
      </c>
      <c r="I4023" s="15" t="s">
        <v>4013</v>
      </c>
    </row>
    <row r="4024" spans="1:9" x14ac:dyDescent="0.25">
      <c r="A4024" s="1">
        <v>46032</v>
      </c>
      <c r="B4024">
        <v>23</v>
      </c>
      <c r="C4024" s="15" t="s">
        <v>3781</v>
      </c>
      <c r="D4024" s="15" t="s">
        <v>3782</v>
      </c>
      <c r="E4024" s="15" t="s">
        <v>253</v>
      </c>
      <c r="F4024">
        <v>23</v>
      </c>
      <c r="G4024">
        <v>22</v>
      </c>
      <c r="H4024">
        <v>68</v>
      </c>
      <c r="I4024" s="15" t="s">
        <v>4014</v>
      </c>
    </row>
    <row r="4025" spans="1:9" x14ac:dyDescent="0.25">
      <c r="A4025" s="1">
        <v>46032</v>
      </c>
      <c r="B4025">
        <v>24</v>
      </c>
      <c r="C4025" s="15" t="s">
        <v>3894</v>
      </c>
      <c r="D4025" s="15" t="s">
        <v>3895</v>
      </c>
      <c r="E4025" s="15" t="s">
        <v>22</v>
      </c>
      <c r="F4025">
        <v>5</v>
      </c>
      <c r="G4025">
        <v>35</v>
      </c>
      <c r="H4025">
        <v>67</v>
      </c>
      <c r="I4025" s="15" t="s">
        <v>4015</v>
      </c>
    </row>
    <row r="4026" spans="1:9" x14ac:dyDescent="0.25">
      <c r="A4026" s="1">
        <v>46032</v>
      </c>
      <c r="B4026">
        <v>25</v>
      </c>
      <c r="C4026" s="15" t="s">
        <v>3388</v>
      </c>
      <c r="D4026" s="15" t="s">
        <v>3389</v>
      </c>
      <c r="E4026" s="15" t="s">
        <v>207</v>
      </c>
      <c r="F4026">
        <v>25</v>
      </c>
      <c r="G4026">
        <v>21</v>
      </c>
      <c r="H4026">
        <v>66</v>
      </c>
      <c r="I4026" s="15" t="s">
        <v>4016</v>
      </c>
    </row>
    <row r="4027" spans="1:9" x14ac:dyDescent="0.25">
      <c r="A4027" s="1">
        <v>46032</v>
      </c>
      <c r="B4027">
        <v>26</v>
      </c>
      <c r="C4027" s="15" t="s">
        <v>3504</v>
      </c>
      <c r="D4027" s="15" t="s">
        <v>3505</v>
      </c>
      <c r="E4027" s="15" t="s">
        <v>22</v>
      </c>
      <c r="F4027">
        <v>26</v>
      </c>
      <c r="G4027">
        <v>29</v>
      </c>
      <c r="H4027">
        <v>62</v>
      </c>
      <c r="I4027" s="15" t="s">
        <v>4017</v>
      </c>
    </row>
    <row r="4028" spans="1:9" x14ac:dyDescent="0.25">
      <c r="A4028" s="1">
        <v>46032</v>
      </c>
      <c r="B4028">
        <v>27</v>
      </c>
      <c r="C4028" s="15" t="s">
        <v>3526</v>
      </c>
      <c r="D4028" s="15" t="s">
        <v>3527</v>
      </c>
      <c r="E4028" s="15" t="s">
        <v>238</v>
      </c>
      <c r="F4028">
        <v>27</v>
      </c>
      <c r="G4028">
        <v>21</v>
      </c>
      <c r="H4028">
        <v>60</v>
      </c>
      <c r="I4028" s="15" t="s">
        <v>4018</v>
      </c>
    </row>
    <row r="4029" spans="1:9" x14ac:dyDescent="0.25">
      <c r="A4029" s="1">
        <v>46032</v>
      </c>
      <c r="B4029">
        <v>28</v>
      </c>
      <c r="C4029" s="15" t="s">
        <v>3138</v>
      </c>
      <c r="D4029" s="15" t="s">
        <v>3139</v>
      </c>
      <c r="E4029" s="15" t="s">
        <v>282</v>
      </c>
      <c r="F4029">
        <v>28</v>
      </c>
      <c r="G4029">
        <v>21</v>
      </c>
      <c r="H4029">
        <v>58</v>
      </c>
      <c r="I4029" s="15" t="s">
        <v>4019</v>
      </c>
    </row>
    <row r="4030" spans="1:9" x14ac:dyDescent="0.25">
      <c r="A4030" s="1">
        <v>46032</v>
      </c>
      <c r="B4030">
        <v>29</v>
      </c>
      <c r="C4030" s="15" t="s">
        <v>3652</v>
      </c>
      <c r="D4030" s="15" t="s">
        <v>3653</v>
      </c>
      <c r="E4030" s="15" t="s">
        <v>271</v>
      </c>
      <c r="F4030">
        <v>28</v>
      </c>
      <c r="G4030">
        <v>37</v>
      </c>
      <c r="H4030">
        <v>58</v>
      </c>
      <c r="I4030" s="15" t="s">
        <v>4020</v>
      </c>
    </row>
    <row r="4031" spans="1:9" x14ac:dyDescent="0.25">
      <c r="A4031" s="1">
        <v>46032</v>
      </c>
      <c r="B4031">
        <v>30</v>
      </c>
      <c r="C4031" s="15" t="s">
        <v>1798</v>
      </c>
      <c r="D4031" s="15" t="s">
        <v>263</v>
      </c>
      <c r="E4031" s="15" t="s">
        <v>286</v>
      </c>
      <c r="F4031">
        <v>17</v>
      </c>
      <c r="G4031">
        <v>25</v>
      </c>
      <c r="H4031">
        <v>58</v>
      </c>
      <c r="I4031" s="15" t="s">
        <v>4021</v>
      </c>
    </row>
    <row r="4032" spans="1:9" x14ac:dyDescent="0.25">
      <c r="A4032" s="1">
        <v>46032</v>
      </c>
      <c r="B4032">
        <v>31</v>
      </c>
      <c r="C4032" s="15" t="s">
        <v>3769</v>
      </c>
      <c r="D4032" s="15" t="s">
        <v>908</v>
      </c>
      <c r="E4032" s="15" t="s">
        <v>310</v>
      </c>
      <c r="F4032">
        <v>30</v>
      </c>
      <c r="G4032">
        <v>28</v>
      </c>
      <c r="H4032">
        <v>57</v>
      </c>
      <c r="I4032" s="15" t="s">
        <v>4022</v>
      </c>
    </row>
    <row r="4033" spans="1:9" x14ac:dyDescent="0.25">
      <c r="A4033" s="1">
        <v>46032</v>
      </c>
      <c r="B4033">
        <v>32</v>
      </c>
      <c r="C4033" s="15" t="s">
        <v>2773</v>
      </c>
      <c r="D4033" s="15" t="s">
        <v>2774</v>
      </c>
      <c r="E4033" s="15" t="s">
        <v>172</v>
      </c>
      <c r="F4033">
        <v>32</v>
      </c>
      <c r="G4033">
        <v>29</v>
      </c>
      <c r="H4033">
        <v>55</v>
      </c>
      <c r="I4033" s="15" t="s">
        <v>4023</v>
      </c>
    </row>
    <row r="4034" spans="1:9" x14ac:dyDescent="0.25">
      <c r="A4034" s="1">
        <v>46032</v>
      </c>
      <c r="B4034">
        <v>33</v>
      </c>
      <c r="C4034" s="15" t="s">
        <v>3403</v>
      </c>
      <c r="D4034" s="15" t="s">
        <v>3404</v>
      </c>
      <c r="E4034" s="15" t="s">
        <v>290</v>
      </c>
      <c r="F4034">
        <v>33</v>
      </c>
      <c r="G4034">
        <v>37</v>
      </c>
      <c r="H4034">
        <v>55</v>
      </c>
      <c r="I4034" s="15" t="s">
        <v>4024</v>
      </c>
    </row>
    <row r="4035" spans="1:9" x14ac:dyDescent="0.25">
      <c r="A4035" s="1">
        <v>46032</v>
      </c>
      <c r="B4035">
        <v>34</v>
      </c>
      <c r="C4035" s="15" t="s">
        <v>1672</v>
      </c>
      <c r="D4035" s="15" t="s">
        <v>457</v>
      </c>
      <c r="E4035" s="15" t="s">
        <v>314</v>
      </c>
      <c r="F4035">
        <v>34</v>
      </c>
      <c r="G4035">
        <v>14</v>
      </c>
      <c r="H4035">
        <v>55</v>
      </c>
      <c r="I4035" s="15" t="s">
        <v>4025</v>
      </c>
    </row>
    <row r="4036" spans="1:9" x14ac:dyDescent="0.25">
      <c r="A4036" s="1">
        <v>46032</v>
      </c>
      <c r="B4036">
        <v>35</v>
      </c>
      <c r="C4036" s="15" t="s">
        <v>3787</v>
      </c>
      <c r="D4036" s="15" t="s">
        <v>3788</v>
      </c>
      <c r="E4036" s="15" t="s">
        <v>22</v>
      </c>
      <c r="F4036">
        <v>3</v>
      </c>
      <c r="G4036">
        <v>23</v>
      </c>
      <c r="H4036">
        <v>53</v>
      </c>
      <c r="I4036" s="15" t="s">
        <v>4026</v>
      </c>
    </row>
    <row r="4037" spans="1:9" x14ac:dyDescent="0.25">
      <c r="A4037" s="1">
        <v>46032</v>
      </c>
      <c r="B4037">
        <v>36</v>
      </c>
      <c r="C4037" s="15" t="s">
        <v>2787</v>
      </c>
      <c r="D4037" s="15" t="s">
        <v>41</v>
      </c>
      <c r="E4037" s="15" t="s">
        <v>250</v>
      </c>
      <c r="F4037">
        <v>36</v>
      </c>
      <c r="G4037">
        <v>10</v>
      </c>
      <c r="H4037">
        <v>53</v>
      </c>
      <c r="I4037" s="15" t="s">
        <v>4027</v>
      </c>
    </row>
    <row r="4038" spans="1:9" x14ac:dyDescent="0.25">
      <c r="A4038" s="1">
        <v>46032</v>
      </c>
      <c r="B4038">
        <v>37</v>
      </c>
      <c r="C4038" s="15" t="s">
        <v>3830</v>
      </c>
      <c r="D4038" s="15" t="s">
        <v>237</v>
      </c>
      <c r="E4038" s="15" t="s">
        <v>296</v>
      </c>
      <c r="F4038">
        <v>3</v>
      </c>
      <c r="G4038">
        <v>18</v>
      </c>
      <c r="H4038">
        <v>51</v>
      </c>
      <c r="I4038" s="15" t="s">
        <v>4028</v>
      </c>
    </row>
    <row r="4039" spans="1:9" x14ac:dyDescent="0.25">
      <c r="A4039" s="1">
        <v>46032</v>
      </c>
      <c r="B4039">
        <v>38</v>
      </c>
      <c r="C4039" s="15" t="s">
        <v>2713</v>
      </c>
      <c r="D4039" s="15" t="s">
        <v>2714</v>
      </c>
      <c r="E4039" s="15" t="s">
        <v>427</v>
      </c>
      <c r="F4039">
        <v>38</v>
      </c>
      <c r="G4039">
        <v>3</v>
      </c>
      <c r="H4039">
        <v>51</v>
      </c>
      <c r="I4039" s="15" t="s">
        <v>4029</v>
      </c>
    </row>
    <row r="4040" spans="1:9" x14ac:dyDescent="0.25">
      <c r="A4040" s="1">
        <v>46032</v>
      </c>
      <c r="B4040">
        <v>39</v>
      </c>
      <c r="C4040" s="15" t="s">
        <v>2518</v>
      </c>
      <c r="D4040" s="15" t="s">
        <v>2519</v>
      </c>
      <c r="E4040" s="15" t="s">
        <v>465</v>
      </c>
      <c r="F4040">
        <v>39</v>
      </c>
      <c r="G4040">
        <v>34</v>
      </c>
      <c r="H4040">
        <v>48</v>
      </c>
      <c r="I4040" s="15" t="s">
        <v>4030</v>
      </c>
    </row>
    <row r="4041" spans="1:9" x14ac:dyDescent="0.25">
      <c r="A4041" s="1">
        <v>46032</v>
      </c>
      <c r="B4041">
        <v>40</v>
      </c>
      <c r="C4041" s="15" t="s">
        <v>3672</v>
      </c>
      <c r="D4041" s="15" t="s">
        <v>3673</v>
      </c>
      <c r="E4041" s="15" t="s">
        <v>22</v>
      </c>
      <c r="F4041">
        <v>36</v>
      </c>
      <c r="G4041">
        <v>21</v>
      </c>
      <c r="H4041">
        <v>48</v>
      </c>
      <c r="I4041" s="15" t="s">
        <v>4031</v>
      </c>
    </row>
    <row r="4042" spans="1:9" x14ac:dyDescent="0.25">
      <c r="A4042" s="1">
        <v>46032</v>
      </c>
      <c r="B4042">
        <v>41</v>
      </c>
      <c r="C4042" s="15" t="s">
        <v>3928</v>
      </c>
      <c r="D4042" s="15" t="s">
        <v>3788</v>
      </c>
      <c r="E4042" s="15" t="s">
        <v>22</v>
      </c>
      <c r="F4042">
        <v>4</v>
      </c>
      <c r="G4042">
        <v>24</v>
      </c>
      <c r="H4042">
        <v>48</v>
      </c>
      <c r="I4042" s="15" t="s">
        <v>4032</v>
      </c>
    </row>
    <row r="4043" spans="1:9" x14ac:dyDescent="0.25">
      <c r="A4043" s="1">
        <v>46032</v>
      </c>
      <c r="B4043">
        <v>42</v>
      </c>
      <c r="C4043" s="15" t="s">
        <v>2966</v>
      </c>
      <c r="D4043" s="15" t="s">
        <v>2967</v>
      </c>
      <c r="E4043" s="15" t="s">
        <v>579</v>
      </c>
      <c r="F4043">
        <v>42</v>
      </c>
      <c r="G4043">
        <v>10</v>
      </c>
      <c r="H4043">
        <v>47</v>
      </c>
      <c r="I4043" s="15" t="s">
        <v>4033</v>
      </c>
    </row>
    <row r="4044" spans="1:9" x14ac:dyDescent="0.25">
      <c r="A4044" s="1">
        <v>46032</v>
      </c>
      <c r="B4044">
        <v>43</v>
      </c>
      <c r="C4044" s="15" t="s">
        <v>2717</v>
      </c>
      <c r="D4044" s="15" t="s">
        <v>2718</v>
      </c>
      <c r="E4044" s="15" t="s">
        <v>267</v>
      </c>
      <c r="F4044">
        <v>43</v>
      </c>
      <c r="G4044">
        <v>4</v>
      </c>
      <c r="H4044">
        <v>46</v>
      </c>
      <c r="I4044" s="15" t="s">
        <v>4034</v>
      </c>
    </row>
    <row r="4045" spans="1:9" x14ac:dyDescent="0.25">
      <c r="A4045" s="1">
        <v>46032</v>
      </c>
      <c r="B4045">
        <v>44</v>
      </c>
      <c r="C4045" s="15" t="s">
        <v>3029</v>
      </c>
      <c r="D4045" s="15" t="s">
        <v>137</v>
      </c>
      <c r="E4045" s="15" t="s">
        <v>355</v>
      </c>
      <c r="F4045">
        <v>41</v>
      </c>
      <c r="G4045">
        <v>20</v>
      </c>
      <c r="H4045">
        <v>46</v>
      </c>
      <c r="I4045" s="15" t="s">
        <v>4035</v>
      </c>
    </row>
    <row r="4046" spans="1:9" x14ac:dyDescent="0.25">
      <c r="A4046" s="1">
        <v>46032</v>
      </c>
      <c r="B4046">
        <v>45</v>
      </c>
      <c r="C4046" s="15" t="s">
        <v>2826</v>
      </c>
      <c r="D4046" s="15" t="s">
        <v>1653</v>
      </c>
      <c r="E4046" s="15" t="s">
        <v>22</v>
      </c>
      <c r="F4046">
        <v>8</v>
      </c>
      <c r="G4046">
        <v>23</v>
      </c>
      <c r="H4046">
        <v>46</v>
      </c>
      <c r="I4046" s="15" t="s">
        <v>4036</v>
      </c>
    </row>
    <row r="4047" spans="1:9" x14ac:dyDescent="0.25">
      <c r="A4047" s="1">
        <v>46032</v>
      </c>
      <c r="B4047">
        <v>46</v>
      </c>
      <c r="C4047" s="15" t="s">
        <v>2051</v>
      </c>
      <c r="D4047" s="15" t="s">
        <v>73</v>
      </c>
      <c r="E4047" s="15" t="s">
        <v>569</v>
      </c>
      <c r="F4047">
        <v>46</v>
      </c>
      <c r="G4047">
        <v>10</v>
      </c>
      <c r="H4047">
        <v>45</v>
      </c>
      <c r="I4047" s="15" t="s">
        <v>4037</v>
      </c>
    </row>
    <row r="4048" spans="1:9" x14ac:dyDescent="0.25">
      <c r="A4048" s="1">
        <v>46032</v>
      </c>
      <c r="B4048">
        <v>47</v>
      </c>
      <c r="C4048" s="15" t="s">
        <v>3920</v>
      </c>
      <c r="D4048" s="15" t="s">
        <v>3921</v>
      </c>
      <c r="E4048" s="15" t="s">
        <v>476</v>
      </c>
      <c r="F4048">
        <v>47</v>
      </c>
      <c r="G4048">
        <v>20</v>
      </c>
      <c r="H4048">
        <v>45</v>
      </c>
      <c r="I4048" s="15" t="s">
        <v>4038</v>
      </c>
    </row>
    <row r="4049" spans="1:9" x14ac:dyDescent="0.25">
      <c r="A4049" s="1">
        <v>46032</v>
      </c>
      <c r="B4049">
        <v>48</v>
      </c>
      <c r="C4049" s="15" t="s">
        <v>3555</v>
      </c>
      <c r="D4049" s="15" t="s">
        <v>3461</v>
      </c>
      <c r="E4049" s="15" t="s">
        <v>439</v>
      </c>
      <c r="F4049">
        <v>43</v>
      </c>
      <c r="G4049">
        <v>16</v>
      </c>
      <c r="H4049">
        <v>44</v>
      </c>
      <c r="I4049" s="15" t="s">
        <v>4039</v>
      </c>
    </row>
    <row r="4050" spans="1:9" x14ac:dyDescent="0.25">
      <c r="A4050" s="1">
        <v>46032</v>
      </c>
      <c r="B4050">
        <v>49</v>
      </c>
      <c r="C4050" s="15" t="s">
        <v>3034</v>
      </c>
      <c r="D4050" s="15" t="s">
        <v>183</v>
      </c>
      <c r="E4050" s="15" t="s">
        <v>345</v>
      </c>
      <c r="F4050">
        <v>49</v>
      </c>
      <c r="G4050">
        <v>12</v>
      </c>
      <c r="H4050">
        <v>44</v>
      </c>
      <c r="I4050" s="15" t="s">
        <v>4040</v>
      </c>
    </row>
    <row r="4051" spans="1:9" x14ac:dyDescent="0.25">
      <c r="A4051" s="1">
        <v>46032</v>
      </c>
      <c r="B4051">
        <v>50</v>
      </c>
      <c r="C4051" s="15" t="s">
        <v>170</v>
      </c>
      <c r="D4051" s="15" t="s">
        <v>3948</v>
      </c>
      <c r="E4051" s="15" t="s">
        <v>453</v>
      </c>
      <c r="F4051">
        <v>50</v>
      </c>
      <c r="G4051">
        <v>5</v>
      </c>
      <c r="H4051">
        <v>44</v>
      </c>
      <c r="I4051" s="15" t="s">
        <v>4041</v>
      </c>
    </row>
    <row r="4052" spans="1:9" x14ac:dyDescent="0.25">
      <c r="A4052" s="1">
        <v>46032</v>
      </c>
      <c r="B4052">
        <v>51</v>
      </c>
      <c r="C4052" s="15" t="s">
        <v>3565</v>
      </c>
      <c r="D4052" s="15" t="s">
        <v>3566</v>
      </c>
      <c r="E4052" s="15" t="s">
        <v>320</v>
      </c>
      <c r="F4052">
        <v>51</v>
      </c>
      <c r="G4052">
        <v>14</v>
      </c>
      <c r="H4052">
        <v>43</v>
      </c>
      <c r="I4052" s="15" t="s">
        <v>4042</v>
      </c>
    </row>
    <row r="4053" spans="1:9" x14ac:dyDescent="0.25">
      <c r="A4053" s="1">
        <v>46032</v>
      </c>
      <c r="B4053">
        <v>52</v>
      </c>
      <c r="C4053" s="15" t="s">
        <v>3591</v>
      </c>
      <c r="D4053" s="15" t="s">
        <v>2109</v>
      </c>
      <c r="E4053" s="15" t="s">
        <v>22</v>
      </c>
      <c r="F4053">
        <v>52</v>
      </c>
      <c r="G4053">
        <v>1</v>
      </c>
      <c r="H4053">
        <v>43</v>
      </c>
      <c r="I4053" s="15" t="s">
        <v>4043</v>
      </c>
    </row>
    <row r="4054" spans="1:9" x14ac:dyDescent="0.25">
      <c r="A4054" s="1">
        <v>46032</v>
      </c>
      <c r="B4054">
        <v>53</v>
      </c>
      <c r="C4054" s="15" t="s">
        <v>2085</v>
      </c>
      <c r="D4054" s="15" t="s">
        <v>2086</v>
      </c>
      <c r="E4054" s="15" t="s">
        <v>324</v>
      </c>
      <c r="F4054">
        <v>53</v>
      </c>
      <c r="G4054">
        <v>3</v>
      </c>
      <c r="H4054">
        <v>41</v>
      </c>
      <c r="I4054" s="15" t="s">
        <v>4044</v>
      </c>
    </row>
    <row r="4055" spans="1:9" x14ac:dyDescent="0.25">
      <c r="A4055" s="1">
        <v>46032</v>
      </c>
      <c r="B4055">
        <v>54</v>
      </c>
      <c r="C4055" s="15" t="s">
        <v>3343</v>
      </c>
      <c r="D4055" s="15" t="s">
        <v>92</v>
      </c>
      <c r="E4055" s="15" t="s">
        <v>300</v>
      </c>
      <c r="F4055">
        <v>43</v>
      </c>
      <c r="G4055">
        <v>14</v>
      </c>
      <c r="H4055">
        <v>41</v>
      </c>
      <c r="I4055" s="15" t="s">
        <v>4045</v>
      </c>
    </row>
    <row r="4056" spans="1:9" x14ac:dyDescent="0.25">
      <c r="A4056" s="1">
        <v>46032</v>
      </c>
      <c r="B4056">
        <v>55</v>
      </c>
      <c r="C4056" s="15" t="s">
        <v>2575</v>
      </c>
      <c r="D4056" s="15" t="s">
        <v>457</v>
      </c>
      <c r="E4056" s="15" t="s">
        <v>467</v>
      </c>
      <c r="F4056">
        <v>12</v>
      </c>
      <c r="G4056">
        <v>8</v>
      </c>
      <c r="H4056">
        <v>41</v>
      </c>
      <c r="I4056" s="15" t="s">
        <v>4046</v>
      </c>
    </row>
    <row r="4057" spans="1:9" x14ac:dyDescent="0.25">
      <c r="A4057" s="1">
        <v>46032</v>
      </c>
      <c r="B4057">
        <v>56</v>
      </c>
      <c r="C4057" s="15" t="s">
        <v>3841</v>
      </c>
      <c r="D4057" s="15" t="s">
        <v>399</v>
      </c>
      <c r="E4057" s="15" t="s">
        <v>307</v>
      </c>
      <c r="F4057">
        <v>16</v>
      </c>
      <c r="G4057">
        <v>18</v>
      </c>
      <c r="H4057">
        <v>40</v>
      </c>
      <c r="I4057" s="15" t="s">
        <v>4047</v>
      </c>
    </row>
    <row r="4058" spans="1:9" x14ac:dyDescent="0.25">
      <c r="A4058" s="1">
        <v>46032</v>
      </c>
      <c r="B4058">
        <v>57</v>
      </c>
      <c r="C4058" s="15" t="s">
        <v>3053</v>
      </c>
      <c r="D4058" s="15" t="s">
        <v>3054</v>
      </c>
      <c r="E4058" s="15" t="s">
        <v>341</v>
      </c>
      <c r="F4058">
        <v>57</v>
      </c>
      <c r="G4058">
        <v>5</v>
      </c>
      <c r="H4058">
        <v>40</v>
      </c>
      <c r="I4058" s="15" t="s">
        <v>4048</v>
      </c>
    </row>
    <row r="4059" spans="1:9" x14ac:dyDescent="0.25">
      <c r="A4059" s="1">
        <v>46032</v>
      </c>
      <c r="B4059">
        <v>58</v>
      </c>
      <c r="C4059" s="15" t="s">
        <v>449</v>
      </c>
      <c r="D4059" s="15" t="s">
        <v>3854</v>
      </c>
      <c r="E4059" s="15" t="s">
        <v>334</v>
      </c>
      <c r="F4059">
        <v>58</v>
      </c>
      <c r="G4059">
        <v>16</v>
      </c>
      <c r="H4059">
        <v>40</v>
      </c>
      <c r="I4059" s="15" t="s">
        <v>4049</v>
      </c>
    </row>
    <row r="4060" spans="1:9" x14ac:dyDescent="0.25">
      <c r="A4060" s="1">
        <v>46032</v>
      </c>
      <c r="B4060">
        <v>59</v>
      </c>
      <c r="C4060" s="15" t="s">
        <v>1613</v>
      </c>
      <c r="D4060" s="15" t="s">
        <v>25</v>
      </c>
      <c r="E4060" s="15" t="s">
        <v>497</v>
      </c>
      <c r="F4060">
        <v>3</v>
      </c>
      <c r="G4060">
        <v>13</v>
      </c>
      <c r="H4060">
        <v>40</v>
      </c>
      <c r="I4060" s="15" t="s">
        <v>4050</v>
      </c>
    </row>
    <row r="4061" spans="1:9" x14ac:dyDescent="0.25">
      <c r="A4061" s="1">
        <v>46032</v>
      </c>
      <c r="B4061">
        <v>60</v>
      </c>
      <c r="C4061" s="15" t="s">
        <v>1701</v>
      </c>
      <c r="D4061" s="15" t="s">
        <v>1702</v>
      </c>
      <c r="E4061" s="15" t="s">
        <v>586</v>
      </c>
      <c r="F4061">
        <v>8</v>
      </c>
      <c r="G4061">
        <v>29</v>
      </c>
      <c r="H4061">
        <v>40</v>
      </c>
      <c r="I4061" s="15" t="s">
        <v>4051</v>
      </c>
    </row>
    <row r="4062" spans="1:9" x14ac:dyDescent="0.25">
      <c r="A4062" s="1">
        <v>46032</v>
      </c>
      <c r="B4062">
        <v>61</v>
      </c>
      <c r="C4062" s="15" t="s">
        <v>3616</v>
      </c>
      <c r="D4062" s="15" t="s">
        <v>3617</v>
      </c>
      <c r="E4062" s="15" t="s">
        <v>264</v>
      </c>
      <c r="F4062">
        <v>51</v>
      </c>
      <c r="G4062">
        <v>3</v>
      </c>
      <c r="H4062">
        <v>39</v>
      </c>
      <c r="I4062" s="15" t="s">
        <v>4052</v>
      </c>
    </row>
    <row r="4063" spans="1:9" x14ac:dyDescent="0.25">
      <c r="A4063" s="1">
        <v>46032</v>
      </c>
      <c r="B4063">
        <v>62</v>
      </c>
      <c r="C4063" s="15" t="s">
        <v>36</v>
      </c>
      <c r="D4063" s="15" t="s">
        <v>37</v>
      </c>
      <c r="E4063" s="15" t="s">
        <v>442</v>
      </c>
      <c r="F4063">
        <v>30</v>
      </c>
      <c r="G4063">
        <v>14</v>
      </c>
      <c r="H4063">
        <v>38</v>
      </c>
      <c r="I4063" s="15" t="s">
        <v>4053</v>
      </c>
    </row>
    <row r="4064" spans="1:9" x14ac:dyDescent="0.25">
      <c r="A4064" s="1">
        <v>46032</v>
      </c>
      <c r="B4064">
        <v>63</v>
      </c>
      <c r="C4064" s="15" t="s">
        <v>4054</v>
      </c>
      <c r="D4064" s="15" t="s">
        <v>237</v>
      </c>
      <c r="E4064" s="15" t="s">
        <v>22</v>
      </c>
      <c r="F4064">
        <v>63</v>
      </c>
      <c r="G4064">
        <v>1</v>
      </c>
      <c r="H4064">
        <v>38</v>
      </c>
      <c r="I4064" s="15" t="s">
        <v>4055</v>
      </c>
    </row>
    <row r="4065" spans="1:9" x14ac:dyDescent="0.25">
      <c r="A4065" s="1">
        <v>46032</v>
      </c>
      <c r="B4065">
        <v>64</v>
      </c>
      <c r="C4065" s="15" t="s">
        <v>907</v>
      </c>
      <c r="D4065" s="15" t="s">
        <v>908</v>
      </c>
      <c r="E4065" s="15" t="s">
        <v>22</v>
      </c>
      <c r="F4065">
        <v>64</v>
      </c>
      <c r="G4065">
        <v>5</v>
      </c>
      <c r="H4065">
        <v>38</v>
      </c>
      <c r="I4065" s="15" t="s">
        <v>4056</v>
      </c>
    </row>
    <row r="4066" spans="1:9" x14ac:dyDescent="0.25">
      <c r="A4066" s="1">
        <v>46032</v>
      </c>
      <c r="B4066">
        <v>65</v>
      </c>
      <c r="C4066" s="15" t="s">
        <v>3846</v>
      </c>
      <c r="D4066" s="15" t="s">
        <v>3847</v>
      </c>
      <c r="E4066" s="15" t="s">
        <v>22</v>
      </c>
      <c r="F4066">
        <v>65</v>
      </c>
      <c r="G4066">
        <v>1</v>
      </c>
      <c r="H4066">
        <v>38</v>
      </c>
      <c r="I4066" s="15" t="s">
        <v>4057</v>
      </c>
    </row>
    <row r="4067" spans="1:9" x14ac:dyDescent="0.25">
      <c r="A4067" s="1">
        <v>46032</v>
      </c>
      <c r="B4067">
        <v>66</v>
      </c>
      <c r="C4067" s="15" t="s">
        <v>1946</v>
      </c>
      <c r="D4067" s="15" t="s">
        <v>237</v>
      </c>
      <c r="E4067" s="15" t="s">
        <v>22</v>
      </c>
      <c r="F4067">
        <v>17</v>
      </c>
      <c r="G4067">
        <v>16</v>
      </c>
      <c r="H4067">
        <v>37</v>
      </c>
      <c r="I4067" s="15" t="s">
        <v>4058</v>
      </c>
    </row>
    <row r="4068" spans="1:9" x14ac:dyDescent="0.25">
      <c r="A4068" s="1">
        <v>46032</v>
      </c>
      <c r="B4068">
        <v>67</v>
      </c>
      <c r="C4068" s="15" t="s">
        <v>3578</v>
      </c>
      <c r="D4068" s="15" t="s">
        <v>3579</v>
      </c>
      <c r="E4068" s="15" t="s">
        <v>351</v>
      </c>
      <c r="F4068">
        <v>67</v>
      </c>
      <c r="G4068">
        <v>2</v>
      </c>
      <c r="H4068">
        <v>36</v>
      </c>
      <c r="I4068" s="15" t="s">
        <v>4059</v>
      </c>
    </row>
    <row r="4069" spans="1:9" x14ac:dyDescent="0.25">
      <c r="A4069" s="1">
        <v>46032</v>
      </c>
      <c r="B4069">
        <v>68</v>
      </c>
      <c r="C4069" s="15" t="s">
        <v>3477</v>
      </c>
      <c r="D4069" s="15" t="s">
        <v>3478</v>
      </c>
      <c r="E4069" s="15" t="s">
        <v>22</v>
      </c>
      <c r="F4069">
        <v>52</v>
      </c>
      <c r="G4069">
        <v>14</v>
      </c>
      <c r="H4069">
        <v>35</v>
      </c>
      <c r="I4069" s="15" t="s">
        <v>4060</v>
      </c>
    </row>
    <row r="4070" spans="1:9" x14ac:dyDescent="0.25">
      <c r="A4070" s="1">
        <v>46032</v>
      </c>
      <c r="B4070">
        <v>69</v>
      </c>
      <c r="C4070" s="15" t="s">
        <v>532</v>
      </c>
      <c r="D4070" s="15" t="s">
        <v>233</v>
      </c>
      <c r="E4070" s="15" t="s">
        <v>600</v>
      </c>
      <c r="F4070">
        <v>69</v>
      </c>
      <c r="G4070">
        <v>2</v>
      </c>
      <c r="H4070">
        <v>35</v>
      </c>
      <c r="I4070" s="15" t="s">
        <v>4061</v>
      </c>
    </row>
    <row r="4071" spans="1:9" x14ac:dyDescent="0.25">
      <c r="A4071" s="1">
        <v>46032</v>
      </c>
      <c r="B4071">
        <v>70</v>
      </c>
      <c r="C4071" s="15" t="s">
        <v>3966</v>
      </c>
      <c r="D4071" s="15" t="s">
        <v>3967</v>
      </c>
      <c r="E4071" s="15" t="s">
        <v>328</v>
      </c>
      <c r="F4071">
        <v>41</v>
      </c>
      <c r="G4071">
        <v>24</v>
      </c>
      <c r="H4071">
        <v>34</v>
      </c>
      <c r="I4071" s="15" t="s">
        <v>4062</v>
      </c>
    </row>
    <row r="4072" spans="1:9" x14ac:dyDescent="0.25">
      <c r="A4072" s="1">
        <v>46032</v>
      </c>
      <c r="B4072">
        <v>71</v>
      </c>
      <c r="C4072" s="15" t="s">
        <v>3613</v>
      </c>
      <c r="D4072" s="15" t="s">
        <v>3614</v>
      </c>
      <c r="E4072" s="15" t="s">
        <v>485</v>
      </c>
      <c r="F4072">
        <v>71</v>
      </c>
      <c r="G4072">
        <v>7</v>
      </c>
      <c r="H4072">
        <v>33</v>
      </c>
      <c r="I4072" s="15" t="s">
        <v>4063</v>
      </c>
    </row>
    <row r="4073" spans="1:9" x14ac:dyDescent="0.25">
      <c r="A4073" s="1">
        <v>46032</v>
      </c>
      <c r="B4073">
        <v>72</v>
      </c>
      <c r="C4073" s="15" t="s">
        <v>3738</v>
      </c>
      <c r="D4073" s="15" t="s">
        <v>25</v>
      </c>
      <c r="E4073" s="15" t="s">
        <v>22</v>
      </c>
      <c r="F4073">
        <v>4</v>
      </c>
      <c r="G4073">
        <v>12</v>
      </c>
      <c r="H4073">
        <v>33</v>
      </c>
      <c r="I4073" s="15" t="s">
        <v>4064</v>
      </c>
    </row>
    <row r="4074" spans="1:9" x14ac:dyDescent="0.25">
      <c r="A4074" s="1">
        <v>46032</v>
      </c>
      <c r="B4074">
        <v>73</v>
      </c>
      <c r="C4074" s="15" t="s">
        <v>3960</v>
      </c>
      <c r="D4074" s="15" t="s">
        <v>25</v>
      </c>
      <c r="E4074" s="15" t="s">
        <v>22</v>
      </c>
      <c r="F4074">
        <v>6</v>
      </c>
      <c r="G4074">
        <v>11</v>
      </c>
      <c r="H4074">
        <v>33</v>
      </c>
      <c r="I4074" s="15" t="s">
        <v>4065</v>
      </c>
    </row>
    <row r="4075" spans="1:9" x14ac:dyDescent="0.25">
      <c r="A4075" s="1">
        <v>46032</v>
      </c>
      <c r="B4075">
        <v>74</v>
      </c>
      <c r="C4075" s="15" t="s">
        <v>2817</v>
      </c>
      <c r="D4075" s="15" t="s">
        <v>41</v>
      </c>
      <c r="E4075" s="15" t="s">
        <v>22</v>
      </c>
      <c r="F4075">
        <v>74</v>
      </c>
      <c r="G4075">
        <v>10</v>
      </c>
      <c r="H4075">
        <v>32</v>
      </c>
      <c r="I4075" s="15" t="s">
        <v>4066</v>
      </c>
    </row>
    <row r="4076" spans="1:9" x14ac:dyDescent="0.25">
      <c r="A4076" s="1">
        <v>46032</v>
      </c>
      <c r="B4076">
        <v>75</v>
      </c>
      <c r="C4076" s="15" t="s">
        <v>2108</v>
      </c>
      <c r="D4076" s="15" t="s">
        <v>2109</v>
      </c>
      <c r="E4076" s="15" t="s">
        <v>22</v>
      </c>
      <c r="F4076">
        <v>75</v>
      </c>
      <c r="G4076">
        <v>1</v>
      </c>
      <c r="H4076">
        <v>31</v>
      </c>
      <c r="I4076" s="15" t="s">
        <v>4067</v>
      </c>
    </row>
    <row r="4077" spans="1:9" x14ac:dyDescent="0.25">
      <c r="A4077" s="1">
        <v>46032</v>
      </c>
      <c r="B4077">
        <v>76</v>
      </c>
      <c r="C4077" s="15" t="s">
        <v>4068</v>
      </c>
      <c r="D4077" s="15" t="s">
        <v>2109</v>
      </c>
      <c r="E4077" s="15" t="s">
        <v>22</v>
      </c>
      <c r="F4077">
        <v>76</v>
      </c>
      <c r="G4077">
        <v>1</v>
      </c>
      <c r="H4077">
        <v>31</v>
      </c>
      <c r="I4077" s="15" t="s">
        <v>4069</v>
      </c>
    </row>
    <row r="4078" spans="1:9" x14ac:dyDescent="0.25">
      <c r="A4078" s="1">
        <v>46032</v>
      </c>
      <c r="B4078">
        <v>77</v>
      </c>
      <c r="C4078" s="15" t="s">
        <v>2123</v>
      </c>
      <c r="D4078" s="15" t="s">
        <v>2124</v>
      </c>
      <c r="E4078" s="15" t="s">
        <v>22</v>
      </c>
      <c r="F4078">
        <v>77</v>
      </c>
      <c r="G4078">
        <v>1</v>
      </c>
      <c r="H4078">
        <v>31</v>
      </c>
      <c r="I4078" s="15" t="s">
        <v>4070</v>
      </c>
    </row>
    <row r="4079" spans="1:9" x14ac:dyDescent="0.25">
      <c r="A4079" s="1">
        <v>46032</v>
      </c>
      <c r="B4079">
        <v>78</v>
      </c>
      <c r="C4079" s="15" t="s">
        <v>3210</v>
      </c>
      <c r="D4079" s="15" t="s">
        <v>41</v>
      </c>
      <c r="E4079" s="15" t="s">
        <v>22</v>
      </c>
      <c r="F4079">
        <v>78</v>
      </c>
      <c r="G4079">
        <v>5</v>
      </c>
      <c r="H4079">
        <v>31</v>
      </c>
      <c r="I4079" s="15" t="s">
        <v>4071</v>
      </c>
    </row>
    <row r="4080" spans="1:9" x14ac:dyDescent="0.25">
      <c r="A4080" s="1">
        <v>46032</v>
      </c>
      <c r="B4080">
        <v>79</v>
      </c>
      <c r="C4080" s="15" t="s">
        <v>4072</v>
      </c>
      <c r="D4080" s="15" t="s">
        <v>2109</v>
      </c>
      <c r="E4080" s="15" t="s">
        <v>22</v>
      </c>
      <c r="F4080">
        <v>79</v>
      </c>
      <c r="G4080">
        <v>1</v>
      </c>
      <c r="H4080">
        <v>31</v>
      </c>
      <c r="I4080" s="15" t="s">
        <v>4073</v>
      </c>
    </row>
    <row r="4081" spans="1:9" x14ac:dyDescent="0.25">
      <c r="A4081" s="1">
        <v>46032</v>
      </c>
      <c r="B4081">
        <v>80</v>
      </c>
      <c r="C4081" s="15" t="s">
        <v>3472</v>
      </c>
      <c r="D4081" s="15" t="s">
        <v>3473</v>
      </c>
      <c r="E4081" s="15" t="s">
        <v>22</v>
      </c>
      <c r="F4081">
        <v>80</v>
      </c>
      <c r="G4081">
        <v>1</v>
      </c>
      <c r="H4081">
        <v>30</v>
      </c>
      <c r="I4081" s="15" t="s">
        <v>4074</v>
      </c>
    </row>
    <row r="4082" spans="1:9" x14ac:dyDescent="0.25">
      <c r="A4082" s="1">
        <v>46032</v>
      </c>
      <c r="B4082">
        <v>81</v>
      </c>
      <c r="C4082" s="15" t="s">
        <v>3181</v>
      </c>
      <c r="D4082" s="15" t="s">
        <v>3182</v>
      </c>
      <c r="E4082" s="15" t="s">
        <v>22</v>
      </c>
      <c r="F4082">
        <v>32</v>
      </c>
      <c r="G4082">
        <v>14</v>
      </c>
      <c r="H4082">
        <v>30</v>
      </c>
      <c r="I4082" s="15" t="s">
        <v>4075</v>
      </c>
    </row>
    <row r="4083" spans="1:9" x14ac:dyDescent="0.25">
      <c r="A4083" s="1">
        <v>46032</v>
      </c>
      <c r="B4083">
        <v>82</v>
      </c>
      <c r="C4083" s="15" t="s">
        <v>3973</v>
      </c>
      <c r="D4083" s="15" t="s">
        <v>124</v>
      </c>
      <c r="E4083" s="15" t="s">
        <v>22</v>
      </c>
      <c r="F4083">
        <v>82</v>
      </c>
      <c r="G4083">
        <v>12</v>
      </c>
      <c r="H4083">
        <v>30</v>
      </c>
      <c r="I4083" s="15" t="s">
        <v>4076</v>
      </c>
    </row>
    <row r="4084" spans="1:9" x14ac:dyDescent="0.25">
      <c r="A4084" s="1">
        <v>46032</v>
      </c>
      <c r="B4084">
        <v>83</v>
      </c>
      <c r="C4084" s="15" t="s">
        <v>1459</v>
      </c>
      <c r="D4084" s="15" t="s">
        <v>503</v>
      </c>
      <c r="E4084" s="15" t="s">
        <v>22</v>
      </c>
      <c r="F4084">
        <v>83</v>
      </c>
      <c r="G4084">
        <v>1</v>
      </c>
      <c r="H4084">
        <v>30</v>
      </c>
      <c r="I4084" s="15" t="s">
        <v>4077</v>
      </c>
    </row>
    <row r="4085" spans="1:9" x14ac:dyDescent="0.25">
      <c r="A4085" s="1">
        <v>46032</v>
      </c>
      <c r="B4085">
        <v>84</v>
      </c>
      <c r="C4085" s="15" t="s">
        <v>3984</v>
      </c>
      <c r="D4085" s="15" t="s">
        <v>506</v>
      </c>
      <c r="E4085" s="15" t="s">
        <v>22</v>
      </c>
      <c r="F4085">
        <v>53</v>
      </c>
      <c r="G4085">
        <v>14</v>
      </c>
      <c r="H4085">
        <v>29</v>
      </c>
      <c r="I4085" s="15" t="s">
        <v>4078</v>
      </c>
    </row>
    <row r="4086" spans="1:9" x14ac:dyDescent="0.25">
      <c r="A4086" s="1">
        <v>46032</v>
      </c>
      <c r="B4086">
        <v>85</v>
      </c>
      <c r="C4086" s="15" t="s">
        <v>3978</v>
      </c>
      <c r="D4086" s="15" t="s">
        <v>3979</v>
      </c>
      <c r="E4086" s="15" t="s">
        <v>22</v>
      </c>
      <c r="F4086">
        <v>8</v>
      </c>
      <c r="G4086">
        <v>10</v>
      </c>
      <c r="H4086">
        <v>29</v>
      </c>
      <c r="I4086" s="15" t="s">
        <v>4079</v>
      </c>
    </row>
    <row r="4087" spans="1:9" x14ac:dyDescent="0.25">
      <c r="A4087" s="1">
        <v>46032</v>
      </c>
      <c r="B4087">
        <v>86</v>
      </c>
      <c r="C4087" s="15" t="s">
        <v>4080</v>
      </c>
      <c r="D4087" s="15" t="s">
        <v>4081</v>
      </c>
      <c r="E4087" s="15" t="s">
        <v>22</v>
      </c>
      <c r="F4087">
        <v>86</v>
      </c>
      <c r="G4087">
        <v>1</v>
      </c>
      <c r="H4087">
        <v>29</v>
      </c>
      <c r="I4087" s="15" t="s">
        <v>4082</v>
      </c>
    </row>
    <row r="4088" spans="1:9" x14ac:dyDescent="0.25">
      <c r="A4088" s="1">
        <v>46032</v>
      </c>
      <c r="B4088">
        <v>87</v>
      </c>
      <c r="C4088" s="15" t="s">
        <v>3466</v>
      </c>
      <c r="D4088" s="15" t="s">
        <v>3467</v>
      </c>
      <c r="E4088" s="15" t="s">
        <v>22</v>
      </c>
      <c r="F4088">
        <v>74</v>
      </c>
      <c r="G4088">
        <v>14</v>
      </c>
      <c r="H4088">
        <v>28</v>
      </c>
      <c r="I4088" s="15" t="s">
        <v>4083</v>
      </c>
    </row>
    <row r="4089" spans="1:9" x14ac:dyDescent="0.25">
      <c r="A4089" s="1">
        <v>46032</v>
      </c>
      <c r="B4089">
        <v>88</v>
      </c>
      <c r="C4089" s="15" t="s">
        <v>4084</v>
      </c>
      <c r="D4089" s="15" t="s">
        <v>4085</v>
      </c>
      <c r="E4089" s="15" t="s">
        <v>22</v>
      </c>
      <c r="F4089">
        <v>75</v>
      </c>
      <c r="G4089">
        <v>8</v>
      </c>
      <c r="H4089">
        <v>28</v>
      </c>
      <c r="I4089" s="15" t="s">
        <v>4086</v>
      </c>
    </row>
    <row r="4090" spans="1:9" x14ac:dyDescent="0.25">
      <c r="A4090" s="1">
        <v>46032</v>
      </c>
      <c r="B4090">
        <v>89</v>
      </c>
      <c r="C4090" s="15" t="s">
        <v>2111</v>
      </c>
      <c r="D4090" s="15" t="s">
        <v>2112</v>
      </c>
      <c r="E4090" s="15" t="s">
        <v>22</v>
      </c>
      <c r="F4090">
        <v>89</v>
      </c>
      <c r="G4090">
        <v>1</v>
      </c>
      <c r="H4090">
        <v>28</v>
      </c>
      <c r="I4090" s="15" t="s">
        <v>4087</v>
      </c>
    </row>
    <row r="4091" spans="1:9" x14ac:dyDescent="0.25">
      <c r="A4091" s="1">
        <v>46032</v>
      </c>
      <c r="B4091">
        <v>90</v>
      </c>
      <c r="C4091" s="15" t="s">
        <v>3600</v>
      </c>
      <c r="D4091" s="15" t="s">
        <v>3601</v>
      </c>
      <c r="E4091" s="15" t="s">
        <v>22</v>
      </c>
      <c r="F4091">
        <v>90</v>
      </c>
      <c r="G4091">
        <v>3</v>
      </c>
      <c r="H4091">
        <v>27</v>
      </c>
      <c r="I4091" s="15" t="s">
        <v>4088</v>
      </c>
    </row>
    <row r="4092" spans="1:9" x14ac:dyDescent="0.25">
      <c r="A4092" s="1">
        <v>46032</v>
      </c>
      <c r="B4092">
        <v>91</v>
      </c>
      <c r="C4092" s="15" t="s">
        <v>2725</v>
      </c>
      <c r="D4092" s="15" t="s">
        <v>2726</v>
      </c>
      <c r="E4092" s="15" t="s">
        <v>22</v>
      </c>
      <c r="F4092">
        <v>91</v>
      </c>
      <c r="G4092">
        <v>1</v>
      </c>
      <c r="H4092">
        <v>27</v>
      </c>
      <c r="I4092" s="15" t="s">
        <v>4089</v>
      </c>
    </row>
    <row r="4093" spans="1:9" x14ac:dyDescent="0.25">
      <c r="A4093" s="1">
        <v>46032</v>
      </c>
      <c r="B4093">
        <v>92</v>
      </c>
      <c r="C4093" s="15" t="s">
        <v>4090</v>
      </c>
      <c r="D4093" s="15" t="s">
        <v>4091</v>
      </c>
      <c r="E4093" s="15" t="s">
        <v>22</v>
      </c>
      <c r="F4093">
        <v>26</v>
      </c>
      <c r="G4093">
        <v>11</v>
      </c>
      <c r="H4093">
        <v>27</v>
      </c>
      <c r="I4093" s="15" t="s">
        <v>4092</v>
      </c>
    </row>
    <row r="4094" spans="1:9" x14ac:dyDescent="0.25">
      <c r="A4094" s="1">
        <v>46032</v>
      </c>
      <c r="B4094">
        <v>93</v>
      </c>
      <c r="C4094" s="15" t="s">
        <v>4093</v>
      </c>
      <c r="D4094" s="15" t="s">
        <v>4094</v>
      </c>
      <c r="E4094" s="15" t="s">
        <v>598</v>
      </c>
      <c r="F4094">
        <v>82</v>
      </c>
      <c r="G4094">
        <v>3</v>
      </c>
      <c r="H4094">
        <v>27</v>
      </c>
      <c r="I4094" s="15" t="s">
        <v>4095</v>
      </c>
    </row>
    <row r="4095" spans="1:9" x14ac:dyDescent="0.25">
      <c r="A4095" s="1">
        <v>46032</v>
      </c>
      <c r="B4095">
        <v>94</v>
      </c>
      <c r="C4095" s="15" t="s">
        <v>4096</v>
      </c>
      <c r="D4095" s="15" t="s">
        <v>4097</v>
      </c>
      <c r="E4095" s="15" t="s">
        <v>22</v>
      </c>
      <c r="F4095">
        <v>35</v>
      </c>
      <c r="G4095">
        <v>3</v>
      </c>
      <c r="H4095">
        <v>27</v>
      </c>
      <c r="I4095" s="15" t="s">
        <v>4098</v>
      </c>
    </row>
    <row r="4096" spans="1:9" x14ac:dyDescent="0.25">
      <c r="A4096" s="1">
        <v>46032</v>
      </c>
      <c r="B4096">
        <v>95</v>
      </c>
      <c r="C4096" s="15" t="s">
        <v>2327</v>
      </c>
      <c r="D4096" s="15" t="s">
        <v>2328</v>
      </c>
      <c r="E4096" s="15" t="s">
        <v>22</v>
      </c>
      <c r="F4096">
        <v>94</v>
      </c>
      <c r="G4096">
        <v>2</v>
      </c>
      <c r="H4096">
        <v>27</v>
      </c>
      <c r="I4096" s="15" t="s">
        <v>4099</v>
      </c>
    </row>
    <row r="4097" spans="1:9" x14ac:dyDescent="0.25">
      <c r="A4097" s="1">
        <v>46032</v>
      </c>
      <c r="B4097">
        <v>96</v>
      </c>
      <c r="C4097" s="15" t="s">
        <v>3597</v>
      </c>
      <c r="D4097" s="15" t="s">
        <v>3598</v>
      </c>
      <c r="E4097" s="15" t="s">
        <v>22</v>
      </c>
      <c r="F4097">
        <v>96</v>
      </c>
      <c r="G4097">
        <v>4</v>
      </c>
      <c r="H4097">
        <v>27</v>
      </c>
      <c r="I4097" s="15" t="s">
        <v>4100</v>
      </c>
    </row>
    <row r="4098" spans="1:9" x14ac:dyDescent="0.25">
      <c r="A4098" s="1">
        <v>46032</v>
      </c>
      <c r="B4098">
        <v>97</v>
      </c>
      <c r="C4098" s="15" t="s">
        <v>4101</v>
      </c>
      <c r="D4098" s="15" t="s">
        <v>2536</v>
      </c>
      <c r="E4098" s="15" t="s">
        <v>22</v>
      </c>
      <c r="F4098">
        <v>29</v>
      </c>
      <c r="G4098">
        <v>4</v>
      </c>
      <c r="H4098">
        <v>26</v>
      </c>
      <c r="I4098" s="15" t="s">
        <v>4102</v>
      </c>
    </row>
    <row r="4099" spans="1:9" x14ac:dyDescent="0.25">
      <c r="A4099" s="1">
        <v>46032</v>
      </c>
      <c r="B4099">
        <v>98</v>
      </c>
      <c r="C4099" s="15" t="s">
        <v>3559</v>
      </c>
      <c r="D4099" s="15" t="s">
        <v>3560</v>
      </c>
      <c r="E4099" s="15" t="s">
        <v>22</v>
      </c>
      <c r="F4099">
        <v>98</v>
      </c>
      <c r="G4099">
        <v>1</v>
      </c>
      <c r="H4099">
        <v>26</v>
      </c>
      <c r="I4099" s="15" t="s">
        <v>4103</v>
      </c>
    </row>
    <row r="4100" spans="1:9" x14ac:dyDescent="0.25">
      <c r="A4100" s="1">
        <v>46032</v>
      </c>
      <c r="B4100">
        <v>99</v>
      </c>
      <c r="C4100" s="15" t="s">
        <v>3470</v>
      </c>
      <c r="D4100" s="15" t="s">
        <v>41</v>
      </c>
      <c r="E4100" s="15" t="s">
        <v>22</v>
      </c>
      <c r="F4100">
        <v>99</v>
      </c>
      <c r="G4100">
        <v>1</v>
      </c>
      <c r="H4100">
        <v>26</v>
      </c>
      <c r="I4100" s="15" t="s">
        <v>4104</v>
      </c>
    </row>
    <row r="4101" spans="1:9" x14ac:dyDescent="0.25">
      <c r="A4101" s="1">
        <v>46032</v>
      </c>
      <c r="B4101">
        <v>100</v>
      </c>
      <c r="C4101" s="15" t="s">
        <v>3025</v>
      </c>
      <c r="D4101" s="15" t="s">
        <v>2269</v>
      </c>
      <c r="E4101" s="15" t="s">
        <v>22</v>
      </c>
      <c r="F4101">
        <v>17</v>
      </c>
      <c r="G4101">
        <v>14</v>
      </c>
      <c r="H4101">
        <v>25</v>
      </c>
      <c r="I4101" s="15" t="s">
        <v>4105</v>
      </c>
    </row>
    <row r="4102" spans="1:9" x14ac:dyDescent="0.25">
      <c r="A4102" s="1">
        <v>46025</v>
      </c>
      <c r="B4102">
        <v>1</v>
      </c>
      <c r="C4102" s="15" t="s">
        <v>4106</v>
      </c>
      <c r="D4102" s="15" t="s">
        <v>4107</v>
      </c>
      <c r="E4102" s="15" t="s">
        <v>11</v>
      </c>
      <c r="F4102">
        <v>1</v>
      </c>
      <c r="G4102">
        <v>79</v>
      </c>
      <c r="H4102">
        <v>551</v>
      </c>
      <c r="I4102" s="15" t="s">
        <v>4108</v>
      </c>
    </row>
    <row r="4103" spans="1:9" x14ac:dyDescent="0.25">
      <c r="A4103" s="1">
        <v>46025</v>
      </c>
      <c r="B4103">
        <v>2</v>
      </c>
      <c r="C4103" s="15" t="s">
        <v>4109</v>
      </c>
      <c r="D4103" s="15" t="s">
        <v>4110</v>
      </c>
      <c r="E4103" s="15" t="s">
        <v>26</v>
      </c>
      <c r="F4103">
        <v>1</v>
      </c>
      <c r="G4103">
        <v>71</v>
      </c>
      <c r="H4103">
        <v>530</v>
      </c>
      <c r="I4103" s="15" t="s">
        <v>4111</v>
      </c>
    </row>
    <row r="4104" spans="1:9" x14ac:dyDescent="0.25">
      <c r="A4104" s="1">
        <v>46025</v>
      </c>
      <c r="B4104">
        <v>3</v>
      </c>
      <c r="C4104" s="15" t="s">
        <v>4112</v>
      </c>
      <c r="D4104" s="15" t="s">
        <v>4113</v>
      </c>
      <c r="E4104" s="15" t="s">
        <v>19</v>
      </c>
      <c r="F4104">
        <v>2</v>
      </c>
      <c r="G4104">
        <v>68</v>
      </c>
      <c r="H4104">
        <v>528</v>
      </c>
      <c r="I4104" s="15" t="s">
        <v>4114</v>
      </c>
    </row>
    <row r="4105" spans="1:9" x14ac:dyDescent="0.25">
      <c r="A4105" s="1">
        <v>46025</v>
      </c>
      <c r="B4105">
        <v>4</v>
      </c>
      <c r="C4105" s="15" t="s">
        <v>4115</v>
      </c>
      <c r="D4105" s="15" t="s">
        <v>4116</v>
      </c>
      <c r="E4105" s="15" t="s">
        <v>34</v>
      </c>
      <c r="F4105">
        <v>2</v>
      </c>
      <c r="G4105">
        <v>53</v>
      </c>
      <c r="H4105">
        <v>515</v>
      </c>
      <c r="I4105" s="15" t="s">
        <v>4117</v>
      </c>
    </row>
    <row r="4106" spans="1:9" x14ac:dyDescent="0.25">
      <c r="A4106" s="1">
        <v>46025</v>
      </c>
      <c r="B4106">
        <v>5</v>
      </c>
      <c r="C4106" s="15" t="s">
        <v>4118</v>
      </c>
      <c r="D4106" s="15" t="s">
        <v>14</v>
      </c>
      <c r="E4106" s="15" t="s">
        <v>30</v>
      </c>
      <c r="F4106">
        <v>5</v>
      </c>
      <c r="G4106">
        <v>36</v>
      </c>
      <c r="H4106">
        <v>395</v>
      </c>
      <c r="I4106" s="15" t="s">
        <v>4119</v>
      </c>
    </row>
    <row r="4107" spans="1:9" x14ac:dyDescent="0.25">
      <c r="A4107" s="1">
        <v>46025</v>
      </c>
      <c r="B4107">
        <v>6</v>
      </c>
      <c r="C4107" s="15" t="s">
        <v>4120</v>
      </c>
      <c r="D4107" s="15" t="s">
        <v>4121</v>
      </c>
      <c r="E4107" s="15" t="s">
        <v>38</v>
      </c>
      <c r="F4107">
        <v>6</v>
      </c>
      <c r="G4107">
        <v>56</v>
      </c>
      <c r="H4107">
        <v>365</v>
      </c>
      <c r="I4107" s="15" t="s">
        <v>4122</v>
      </c>
    </row>
    <row r="4108" spans="1:9" x14ac:dyDescent="0.25">
      <c r="A4108" s="1">
        <v>46025</v>
      </c>
      <c r="B4108">
        <v>7</v>
      </c>
      <c r="C4108" s="15" t="s">
        <v>4123</v>
      </c>
      <c r="D4108" s="15" t="s">
        <v>4124</v>
      </c>
      <c r="E4108" s="15" t="s">
        <v>15</v>
      </c>
      <c r="F4108">
        <v>7</v>
      </c>
      <c r="G4108">
        <v>42</v>
      </c>
      <c r="H4108">
        <v>356</v>
      </c>
      <c r="I4108" s="15" t="s">
        <v>4125</v>
      </c>
    </row>
    <row r="4109" spans="1:9" x14ac:dyDescent="0.25">
      <c r="A4109" s="1">
        <v>46025</v>
      </c>
      <c r="B4109">
        <v>8</v>
      </c>
      <c r="C4109" s="15" t="s">
        <v>4126</v>
      </c>
      <c r="D4109" s="15" t="s">
        <v>4127</v>
      </c>
      <c r="E4109" s="15" t="s">
        <v>42</v>
      </c>
      <c r="F4109">
        <v>7</v>
      </c>
      <c r="G4109">
        <v>39</v>
      </c>
      <c r="H4109">
        <v>342</v>
      </c>
      <c r="I4109" s="15" t="s">
        <v>4128</v>
      </c>
    </row>
    <row r="4110" spans="1:9" x14ac:dyDescent="0.25">
      <c r="A4110" s="1">
        <v>46025</v>
      </c>
      <c r="B4110">
        <v>9</v>
      </c>
      <c r="C4110" s="15" t="s">
        <v>4129</v>
      </c>
      <c r="D4110" s="15" t="s">
        <v>4130</v>
      </c>
      <c r="E4110" s="15" t="s">
        <v>45</v>
      </c>
      <c r="F4110">
        <v>5</v>
      </c>
      <c r="G4110">
        <v>52</v>
      </c>
      <c r="H4110">
        <v>339</v>
      </c>
      <c r="I4110" s="15" t="s">
        <v>4131</v>
      </c>
    </row>
    <row r="4111" spans="1:9" x14ac:dyDescent="0.25">
      <c r="A4111" s="1">
        <v>46025</v>
      </c>
      <c r="B4111">
        <v>10</v>
      </c>
      <c r="C4111" s="15" t="s">
        <v>4132</v>
      </c>
      <c r="D4111" s="15" t="s">
        <v>4133</v>
      </c>
      <c r="E4111" s="15" t="s">
        <v>55</v>
      </c>
      <c r="F4111">
        <v>8</v>
      </c>
      <c r="G4111">
        <v>39</v>
      </c>
      <c r="H4111">
        <v>319</v>
      </c>
      <c r="I4111" s="15" t="s">
        <v>4134</v>
      </c>
    </row>
    <row r="4112" spans="1:9" x14ac:dyDescent="0.25">
      <c r="A4112" s="1">
        <v>46025</v>
      </c>
      <c r="B4112">
        <v>11</v>
      </c>
      <c r="C4112" s="15" t="s">
        <v>4135</v>
      </c>
      <c r="D4112" s="15" t="s">
        <v>4136</v>
      </c>
      <c r="E4112" s="15" t="s">
        <v>63</v>
      </c>
      <c r="F4112">
        <v>6</v>
      </c>
      <c r="G4112">
        <v>43</v>
      </c>
      <c r="H4112">
        <v>308</v>
      </c>
      <c r="I4112" s="15" t="s">
        <v>4137</v>
      </c>
    </row>
    <row r="4113" spans="1:9" x14ac:dyDescent="0.25">
      <c r="A4113" s="1">
        <v>46025</v>
      </c>
      <c r="B4113">
        <v>12</v>
      </c>
      <c r="C4113" s="15" t="s">
        <v>4138</v>
      </c>
      <c r="D4113" s="15" t="s">
        <v>4139</v>
      </c>
      <c r="E4113" s="15" t="s">
        <v>70</v>
      </c>
      <c r="F4113">
        <v>4</v>
      </c>
      <c r="G4113">
        <v>51</v>
      </c>
      <c r="H4113">
        <v>301</v>
      </c>
      <c r="I4113" s="15" t="s">
        <v>4140</v>
      </c>
    </row>
    <row r="4114" spans="1:9" x14ac:dyDescent="0.25">
      <c r="A4114" s="1">
        <v>46025</v>
      </c>
      <c r="B4114">
        <v>13</v>
      </c>
      <c r="C4114" s="15" t="s">
        <v>4141</v>
      </c>
      <c r="D4114" s="15" t="s">
        <v>4142</v>
      </c>
      <c r="E4114" s="15" t="s">
        <v>59</v>
      </c>
      <c r="F4114">
        <v>12</v>
      </c>
      <c r="G4114">
        <v>31</v>
      </c>
      <c r="H4114">
        <v>300</v>
      </c>
      <c r="I4114" s="15" t="s">
        <v>4143</v>
      </c>
    </row>
    <row r="4115" spans="1:9" x14ac:dyDescent="0.25">
      <c r="A4115" s="1">
        <v>46025</v>
      </c>
      <c r="B4115">
        <v>14</v>
      </c>
      <c r="C4115" s="15" t="s">
        <v>4144</v>
      </c>
      <c r="D4115" s="15" t="s">
        <v>4145</v>
      </c>
      <c r="E4115" s="15" t="s">
        <v>77</v>
      </c>
      <c r="F4115">
        <v>14</v>
      </c>
      <c r="G4115">
        <v>32</v>
      </c>
      <c r="H4115">
        <v>296</v>
      </c>
      <c r="I4115" s="15" t="s">
        <v>4146</v>
      </c>
    </row>
    <row r="4116" spans="1:9" x14ac:dyDescent="0.25">
      <c r="A4116" s="1">
        <v>46025</v>
      </c>
      <c r="B4116">
        <v>15</v>
      </c>
      <c r="C4116" s="15" t="s">
        <v>4147</v>
      </c>
      <c r="D4116" s="15" t="s">
        <v>4148</v>
      </c>
      <c r="E4116" s="15" t="s">
        <v>74</v>
      </c>
      <c r="F4116">
        <v>10</v>
      </c>
      <c r="G4116">
        <v>31</v>
      </c>
      <c r="H4116">
        <v>263</v>
      </c>
      <c r="I4116" s="15" t="s">
        <v>4149</v>
      </c>
    </row>
    <row r="4117" spans="1:9" x14ac:dyDescent="0.25">
      <c r="A4117" s="1">
        <v>46025</v>
      </c>
      <c r="B4117">
        <v>16</v>
      </c>
      <c r="C4117" s="15" t="s">
        <v>4150</v>
      </c>
      <c r="D4117" s="15" t="s">
        <v>4151</v>
      </c>
      <c r="E4117" s="15" t="s">
        <v>114</v>
      </c>
      <c r="F4117">
        <v>12</v>
      </c>
      <c r="G4117">
        <v>44</v>
      </c>
      <c r="H4117">
        <v>254</v>
      </c>
      <c r="I4117" s="15" t="s">
        <v>4152</v>
      </c>
    </row>
    <row r="4118" spans="1:9" x14ac:dyDescent="0.25">
      <c r="A4118" s="1">
        <v>46025</v>
      </c>
      <c r="B4118">
        <v>17</v>
      </c>
      <c r="C4118" s="15" t="s">
        <v>4153</v>
      </c>
      <c r="D4118" s="15" t="s">
        <v>4154</v>
      </c>
      <c r="E4118" s="15" t="s">
        <v>96</v>
      </c>
      <c r="F4118">
        <v>16</v>
      </c>
      <c r="G4118">
        <v>23</v>
      </c>
      <c r="H4118">
        <v>237</v>
      </c>
      <c r="I4118" s="15" t="s">
        <v>4155</v>
      </c>
    </row>
    <row r="4119" spans="1:9" x14ac:dyDescent="0.25">
      <c r="A4119" s="1">
        <v>46025</v>
      </c>
      <c r="B4119">
        <v>18</v>
      </c>
      <c r="C4119" s="15" t="s">
        <v>4141</v>
      </c>
      <c r="D4119" s="15" t="s">
        <v>4156</v>
      </c>
      <c r="E4119" s="15" t="s">
        <v>110</v>
      </c>
      <c r="F4119">
        <v>12</v>
      </c>
      <c r="G4119">
        <v>32</v>
      </c>
      <c r="H4119">
        <v>236</v>
      </c>
      <c r="I4119" s="15" t="s">
        <v>4157</v>
      </c>
    </row>
    <row r="4120" spans="1:9" x14ac:dyDescent="0.25">
      <c r="A4120" s="1">
        <v>46025</v>
      </c>
      <c r="B4120">
        <v>19</v>
      </c>
      <c r="C4120" s="15" t="s">
        <v>4158</v>
      </c>
      <c r="D4120" s="15" t="s">
        <v>4159</v>
      </c>
      <c r="E4120" s="15" t="s">
        <v>125</v>
      </c>
      <c r="F4120">
        <v>19</v>
      </c>
      <c r="G4120">
        <v>17</v>
      </c>
      <c r="H4120">
        <v>234</v>
      </c>
      <c r="I4120" s="15" t="s">
        <v>4160</v>
      </c>
    </row>
    <row r="4121" spans="1:9" x14ac:dyDescent="0.25">
      <c r="A4121" s="1">
        <v>46025</v>
      </c>
      <c r="B4121">
        <v>20</v>
      </c>
      <c r="C4121" s="15" t="s">
        <v>4161</v>
      </c>
      <c r="D4121" s="15" t="s">
        <v>4162</v>
      </c>
      <c r="E4121" s="15" t="s">
        <v>106</v>
      </c>
      <c r="F4121">
        <v>16</v>
      </c>
      <c r="G4121">
        <v>22</v>
      </c>
      <c r="H4121">
        <v>224</v>
      </c>
      <c r="I4121" s="15" t="s">
        <v>4163</v>
      </c>
    </row>
    <row r="4122" spans="1:9" x14ac:dyDescent="0.25">
      <c r="A4122" s="1">
        <v>46025</v>
      </c>
      <c r="B4122">
        <v>21</v>
      </c>
      <c r="C4122" s="15" t="s">
        <v>4164</v>
      </c>
      <c r="D4122" s="15" t="s">
        <v>4165</v>
      </c>
      <c r="E4122" s="15" t="s">
        <v>130</v>
      </c>
      <c r="F4122">
        <v>18</v>
      </c>
      <c r="G4122">
        <v>21</v>
      </c>
      <c r="H4122">
        <v>221</v>
      </c>
      <c r="I4122" s="15" t="s">
        <v>4166</v>
      </c>
    </row>
    <row r="4123" spans="1:9" x14ac:dyDescent="0.25">
      <c r="A4123" s="1">
        <v>46025</v>
      </c>
      <c r="B4123">
        <v>22</v>
      </c>
      <c r="C4123" s="15" t="s">
        <v>4167</v>
      </c>
      <c r="D4123" s="15" t="s">
        <v>4168</v>
      </c>
      <c r="E4123" s="15" t="s">
        <v>138</v>
      </c>
      <c r="F4123">
        <v>21</v>
      </c>
      <c r="G4123">
        <v>29</v>
      </c>
      <c r="H4123">
        <v>213</v>
      </c>
      <c r="I4123" s="15" t="s">
        <v>4169</v>
      </c>
    </row>
    <row r="4124" spans="1:9" x14ac:dyDescent="0.25">
      <c r="A4124" s="1">
        <v>46025</v>
      </c>
      <c r="B4124">
        <v>23</v>
      </c>
      <c r="C4124" s="15" t="s">
        <v>4170</v>
      </c>
      <c r="D4124" s="15" t="s">
        <v>4171</v>
      </c>
      <c r="E4124" s="15" t="s">
        <v>388</v>
      </c>
      <c r="F4124">
        <v>23</v>
      </c>
      <c r="G4124">
        <v>11</v>
      </c>
      <c r="H4124">
        <v>197</v>
      </c>
      <c r="I4124" s="15" t="s">
        <v>4172</v>
      </c>
    </row>
    <row r="4125" spans="1:9" x14ac:dyDescent="0.25">
      <c r="A4125" s="1">
        <v>46025</v>
      </c>
      <c r="B4125">
        <v>24</v>
      </c>
      <c r="C4125" s="15" t="s">
        <v>4173</v>
      </c>
      <c r="D4125" s="15" t="s">
        <v>4174</v>
      </c>
      <c r="E4125" s="15" t="s">
        <v>479</v>
      </c>
      <c r="F4125">
        <v>18</v>
      </c>
      <c r="G4125">
        <v>21</v>
      </c>
      <c r="H4125">
        <v>196</v>
      </c>
      <c r="I4125" s="15" t="s">
        <v>4175</v>
      </c>
    </row>
    <row r="4126" spans="1:9" x14ac:dyDescent="0.25">
      <c r="A4126" s="1">
        <v>46025</v>
      </c>
      <c r="B4126">
        <v>25</v>
      </c>
      <c r="C4126" s="15" t="s">
        <v>1652</v>
      </c>
      <c r="D4126" s="15" t="s">
        <v>1653</v>
      </c>
      <c r="E4126" s="15" t="s">
        <v>52</v>
      </c>
      <c r="F4126">
        <v>1</v>
      </c>
      <c r="G4126">
        <v>27</v>
      </c>
      <c r="H4126">
        <v>195</v>
      </c>
      <c r="I4126" s="15" t="s">
        <v>4176</v>
      </c>
    </row>
    <row r="4127" spans="1:9" x14ac:dyDescent="0.25">
      <c r="A4127" s="1">
        <v>46025</v>
      </c>
      <c r="B4127">
        <v>26</v>
      </c>
      <c r="C4127" s="15" t="s">
        <v>4177</v>
      </c>
      <c r="D4127" s="15" t="s">
        <v>4178</v>
      </c>
      <c r="E4127" s="15" t="s">
        <v>385</v>
      </c>
      <c r="F4127">
        <v>26</v>
      </c>
      <c r="G4127">
        <v>20</v>
      </c>
      <c r="H4127">
        <v>195</v>
      </c>
      <c r="I4127" s="15" t="s">
        <v>4179</v>
      </c>
    </row>
    <row r="4128" spans="1:9" x14ac:dyDescent="0.25">
      <c r="A4128" s="1">
        <v>46025</v>
      </c>
      <c r="B4128">
        <v>27</v>
      </c>
      <c r="C4128" s="15" t="s">
        <v>4180</v>
      </c>
      <c r="D4128" s="15" t="s">
        <v>4181</v>
      </c>
      <c r="E4128" s="15" t="s">
        <v>142</v>
      </c>
      <c r="F4128">
        <v>27</v>
      </c>
      <c r="G4128">
        <v>13</v>
      </c>
      <c r="H4128">
        <v>194</v>
      </c>
      <c r="I4128" s="15" t="s">
        <v>4182</v>
      </c>
    </row>
    <row r="4129" spans="1:9" x14ac:dyDescent="0.25">
      <c r="A4129" s="1">
        <v>46025</v>
      </c>
      <c r="B4129">
        <v>28</v>
      </c>
      <c r="C4129" s="15" t="s">
        <v>1655</v>
      </c>
      <c r="D4129" s="15" t="s">
        <v>25</v>
      </c>
      <c r="E4129" s="15" t="s">
        <v>48</v>
      </c>
      <c r="F4129">
        <v>1</v>
      </c>
      <c r="G4129">
        <v>12</v>
      </c>
      <c r="H4129">
        <v>190</v>
      </c>
      <c r="I4129" s="15" t="s">
        <v>4183</v>
      </c>
    </row>
    <row r="4130" spans="1:9" x14ac:dyDescent="0.25">
      <c r="A4130" s="1">
        <v>46025</v>
      </c>
      <c r="B4130">
        <v>29</v>
      </c>
      <c r="C4130" s="15" t="s">
        <v>4184</v>
      </c>
      <c r="D4130" s="15" t="s">
        <v>263</v>
      </c>
      <c r="E4130" s="15" t="s">
        <v>210</v>
      </c>
      <c r="F4130">
        <v>11</v>
      </c>
      <c r="G4130">
        <v>18</v>
      </c>
      <c r="H4130">
        <v>189</v>
      </c>
      <c r="I4130" s="15" t="s">
        <v>4185</v>
      </c>
    </row>
    <row r="4131" spans="1:9" x14ac:dyDescent="0.25">
      <c r="A4131" s="1">
        <v>46025</v>
      </c>
      <c r="B4131">
        <v>30</v>
      </c>
      <c r="C4131" s="15" t="s">
        <v>4186</v>
      </c>
      <c r="D4131" s="15" t="s">
        <v>4187</v>
      </c>
      <c r="E4131" s="15" t="s">
        <v>180</v>
      </c>
      <c r="F4131">
        <v>16</v>
      </c>
      <c r="G4131">
        <v>33</v>
      </c>
      <c r="H4131">
        <v>188</v>
      </c>
      <c r="I4131" s="15" t="s">
        <v>4188</v>
      </c>
    </row>
    <row r="4132" spans="1:9" x14ac:dyDescent="0.25">
      <c r="A4132" s="1">
        <v>46025</v>
      </c>
      <c r="B4132">
        <v>31</v>
      </c>
      <c r="C4132" s="15" t="s">
        <v>4189</v>
      </c>
      <c r="D4132" s="15" t="s">
        <v>4190</v>
      </c>
      <c r="E4132" s="15" t="s">
        <v>176</v>
      </c>
      <c r="F4132">
        <v>31</v>
      </c>
      <c r="G4132">
        <v>8</v>
      </c>
      <c r="H4132">
        <v>182</v>
      </c>
      <c r="I4132" s="15" t="s">
        <v>4191</v>
      </c>
    </row>
    <row r="4133" spans="1:9" x14ac:dyDescent="0.25">
      <c r="A4133" s="1">
        <v>46025</v>
      </c>
      <c r="B4133">
        <v>32</v>
      </c>
      <c r="C4133" s="15" t="s">
        <v>4192</v>
      </c>
      <c r="D4133" s="15" t="s">
        <v>4193</v>
      </c>
      <c r="E4133" s="15" t="s">
        <v>168</v>
      </c>
      <c r="F4133">
        <v>25</v>
      </c>
      <c r="G4133">
        <v>15</v>
      </c>
      <c r="H4133">
        <v>179</v>
      </c>
      <c r="I4133" s="15" t="s">
        <v>4194</v>
      </c>
    </row>
    <row r="4134" spans="1:9" x14ac:dyDescent="0.25">
      <c r="A4134" s="1">
        <v>46025</v>
      </c>
      <c r="B4134">
        <v>33</v>
      </c>
      <c r="C4134" s="15" t="s">
        <v>4195</v>
      </c>
      <c r="D4134" s="15" t="s">
        <v>4142</v>
      </c>
      <c r="E4134" s="15" t="s">
        <v>188</v>
      </c>
      <c r="F4134">
        <v>33</v>
      </c>
      <c r="G4134">
        <v>5</v>
      </c>
      <c r="H4134">
        <v>175</v>
      </c>
      <c r="I4134" s="15" t="s">
        <v>4196</v>
      </c>
    </row>
    <row r="4135" spans="1:9" x14ac:dyDescent="0.25">
      <c r="A4135" s="1">
        <v>46025</v>
      </c>
      <c r="B4135">
        <v>34</v>
      </c>
      <c r="C4135" s="15" t="s">
        <v>4197</v>
      </c>
      <c r="D4135" s="15" t="s">
        <v>4198</v>
      </c>
      <c r="E4135" s="15" t="s">
        <v>184</v>
      </c>
      <c r="F4135">
        <v>31</v>
      </c>
      <c r="G4135">
        <v>17</v>
      </c>
      <c r="H4135">
        <v>171</v>
      </c>
      <c r="I4135" s="15" t="s">
        <v>4199</v>
      </c>
    </row>
    <row r="4136" spans="1:9" x14ac:dyDescent="0.25">
      <c r="A4136" s="1">
        <v>46025</v>
      </c>
      <c r="B4136">
        <v>35</v>
      </c>
      <c r="C4136" s="15" t="s">
        <v>4200</v>
      </c>
      <c r="D4136" s="15" t="s">
        <v>4124</v>
      </c>
      <c r="E4136" s="15" t="s">
        <v>203</v>
      </c>
      <c r="F4136">
        <v>35</v>
      </c>
      <c r="G4136">
        <v>6</v>
      </c>
      <c r="H4136">
        <v>165</v>
      </c>
      <c r="I4136" s="15" t="s">
        <v>4201</v>
      </c>
    </row>
    <row r="4137" spans="1:9" x14ac:dyDescent="0.25">
      <c r="A4137" s="1">
        <v>46025</v>
      </c>
      <c r="B4137">
        <v>36</v>
      </c>
      <c r="C4137" s="15" t="s">
        <v>47</v>
      </c>
      <c r="D4137" s="15" t="s">
        <v>41</v>
      </c>
      <c r="E4137" s="15" t="s">
        <v>81</v>
      </c>
      <c r="F4137">
        <v>4</v>
      </c>
      <c r="G4137">
        <v>18</v>
      </c>
      <c r="H4137">
        <v>164</v>
      </c>
      <c r="I4137" s="15" t="s">
        <v>4202</v>
      </c>
    </row>
    <row r="4138" spans="1:9" x14ac:dyDescent="0.25">
      <c r="A4138" s="1">
        <v>46025</v>
      </c>
      <c r="B4138">
        <v>37</v>
      </c>
      <c r="C4138" s="15" t="s">
        <v>4203</v>
      </c>
      <c r="D4138" s="15" t="s">
        <v>4204</v>
      </c>
      <c r="E4138" s="15" t="s">
        <v>418</v>
      </c>
      <c r="F4138">
        <v>37</v>
      </c>
      <c r="G4138">
        <v>12</v>
      </c>
      <c r="H4138">
        <v>161</v>
      </c>
      <c r="I4138" s="15" t="s">
        <v>4205</v>
      </c>
    </row>
    <row r="4139" spans="1:9" x14ac:dyDescent="0.25">
      <c r="A4139" s="1">
        <v>46025</v>
      </c>
      <c r="B4139">
        <v>38</v>
      </c>
      <c r="C4139" s="15" t="s">
        <v>4206</v>
      </c>
      <c r="D4139" s="15" t="s">
        <v>4207</v>
      </c>
      <c r="E4139" s="15" t="s">
        <v>217</v>
      </c>
      <c r="F4139">
        <v>22</v>
      </c>
      <c r="G4139">
        <v>16</v>
      </c>
      <c r="H4139">
        <v>160</v>
      </c>
      <c r="I4139" s="15" t="s">
        <v>4208</v>
      </c>
    </row>
    <row r="4140" spans="1:9" x14ac:dyDescent="0.25">
      <c r="A4140" s="1">
        <v>46025</v>
      </c>
      <c r="B4140">
        <v>39</v>
      </c>
      <c r="C4140" s="15" t="s">
        <v>4209</v>
      </c>
      <c r="D4140" s="15" t="s">
        <v>4210</v>
      </c>
      <c r="E4140" s="15" t="s">
        <v>415</v>
      </c>
      <c r="F4140">
        <v>34</v>
      </c>
      <c r="G4140">
        <v>10</v>
      </c>
      <c r="H4140">
        <v>151</v>
      </c>
      <c r="I4140" s="15" t="s">
        <v>4211</v>
      </c>
    </row>
    <row r="4141" spans="1:9" x14ac:dyDescent="0.25">
      <c r="A4141" s="1">
        <v>46025</v>
      </c>
      <c r="B4141">
        <v>40</v>
      </c>
      <c r="C4141" s="15" t="s">
        <v>4212</v>
      </c>
      <c r="D4141" s="15" t="s">
        <v>4145</v>
      </c>
      <c r="E4141" s="15" t="s">
        <v>153</v>
      </c>
      <c r="F4141">
        <v>40</v>
      </c>
      <c r="G4141">
        <v>5</v>
      </c>
      <c r="H4141">
        <v>150</v>
      </c>
      <c r="I4141" s="15" t="s">
        <v>4213</v>
      </c>
    </row>
    <row r="4142" spans="1:9" x14ac:dyDescent="0.25">
      <c r="A4142" s="1">
        <v>46025</v>
      </c>
      <c r="B4142">
        <v>41</v>
      </c>
      <c r="C4142" s="15" t="s">
        <v>4214</v>
      </c>
      <c r="D4142" s="15" t="s">
        <v>4215</v>
      </c>
      <c r="E4142" s="15" t="s">
        <v>22</v>
      </c>
      <c r="F4142">
        <v>41</v>
      </c>
      <c r="G4142">
        <v>2</v>
      </c>
      <c r="H4142">
        <v>149</v>
      </c>
      <c r="I4142" s="15" t="s">
        <v>4216</v>
      </c>
    </row>
    <row r="4143" spans="1:9" x14ac:dyDescent="0.25">
      <c r="A4143" s="1">
        <v>46025</v>
      </c>
      <c r="B4143">
        <v>42</v>
      </c>
      <c r="C4143" s="15" t="s">
        <v>4217</v>
      </c>
      <c r="D4143" s="15" t="s">
        <v>4130</v>
      </c>
      <c r="E4143" s="15" t="s">
        <v>256</v>
      </c>
      <c r="F4143">
        <v>18</v>
      </c>
      <c r="G4143">
        <v>24</v>
      </c>
      <c r="H4143">
        <v>149</v>
      </c>
      <c r="I4143" s="15" t="s">
        <v>4218</v>
      </c>
    </row>
    <row r="4144" spans="1:9" x14ac:dyDescent="0.25">
      <c r="A4144" s="1">
        <v>46025</v>
      </c>
      <c r="B4144">
        <v>43</v>
      </c>
      <c r="C4144" s="15" t="s">
        <v>4219</v>
      </c>
      <c r="D4144" s="15" t="s">
        <v>4220</v>
      </c>
      <c r="E4144" s="15" t="s">
        <v>226</v>
      </c>
      <c r="F4144">
        <v>30</v>
      </c>
      <c r="G4144">
        <v>15</v>
      </c>
      <c r="H4144">
        <v>148</v>
      </c>
      <c r="I4144" s="15" t="s">
        <v>4221</v>
      </c>
    </row>
    <row r="4145" spans="1:9" x14ac:dyDescent="0.25">
      <c r="A4145" s="1">
        <v>46025</v>
      </c>
      <c r="B4145">
        <v>44</v>
      </c>
      <c r="C4145" s="15" t="s">
        <v>4222</v>
      </c>
      <c r="D4145" s="15" t="s">
        <v>4220</v>
      </c>
      <c r="E4145" s="15" t="s">
        <v>22</v>
      </c>
      <c r="F4145">
        <v>43</v>
      </c>
      <c r="G4145">
        <v>2</v>
      </c>
      <c r="H4145">
        <v>141</v>
      </c>
      <c r="I4145" s="15" t="s">
        <v>4223</v>
      </c>
    </row>
    <row r="4146" spans="1:9" x14ac:dyDescent="0.25">
      <c r="A4146" s="1">
        <v>46025</v>
      </c>
      <c r="B4146">
        <v>45</v>
      </c>
      <c r="C4146" s="15" t="s">
        <v>4224</v>
      </c>
      <c r="D4146" s="15" t="s">
        <v>4225</v>
      </c>
      <c r="E4146" s="15" t="s">
        <v>22</v>
      </c>
      <c r="F4146">
        <v>38</v>
      </c>
      <c r="G4146">
        <v>7</v>
      </c>
      <c r="H4146">
        <v>140</v>
      </c>
      <c r="I4146" s="15" t="s">
        <v>4226</v>
      </c>
    </row>
    <row r="4147" spans="1:9" x14ac:dyDescent="0.25">
      <c r="A4147" s="1">
        <v>46025</v>
      </c>
      <c r="B4147">
        <v>46</v>
      </c>
      <c r="C4147" s="15" t="s">
        <v>4227</v>
      </c>
      <c r="D4147" s="15" t="s">
        <v>4228</v>
      </c>
      <c r="E4147" s="15" t="s">
        <v>22</v>
      </c>
      <c r="F4147">
        <v>46</v>
      </c>
      <c r="G4147">
        <v>2</v>
      </c>
      <c r="H4147">
        <v>138</v>
      </c>
      <c r="I4147" s="15" t="s">
        <v>4229</v>
      </c>
    </row>
    <row r="4148" spans="1:9" x14ac:dyDescent="0.25">
      <c r="A4148" s="1">
        <v>46025</v>
      </c>
      <c r="B4148">
        <v>47</v>
      </c>
      <c r="C4148" s="15" t="s">
        <v>4230</v>
      </c>
      <c r="D4148" s="15" t="s">
        <v>4171</v>
      </c>
      <c r="E4148" s="15" t="s">
        <v>22</v>
      </c>
      <c r="F4148">
        <v>37</v>
      </c>
      <c r="G4148">
        <v>4</v>
      </c>
      <c r="H4148">
        <v>137</v>
      </c>
      <c r="I4148" s="15" t="s">
        <v>4231</v>
      </c>
    </row>
    <row r="4149" spans="1:9" x14ac:dyDescent="0.25">
      <c r="A4149" s="1">
        <v>46025</v>
      </c>
      <c r="B4149">
        <v>48</v>
      </c>
      <c r="C4149" s="15" t="s">
        <v>9</v>
      </c>
      <c r="D4149" s="15" t="s">
        <v>10</v>
      </c>
      <c r="E4149" s="15" t="s">
        <v>121</v>
      </c>
      <c r="F4149">
        <v>11</v>
      </c>
      <c r="G4149">
        <v>10</v>
      </c>
      <c r="H4149">
        <v>136</v>
      </c>
      <c r="I4149" s="15" t="s">
        <v>4232</v>
      </c>
    </row>
    <row r="4150" spans="1:9" x14ac:dyDescent="0.25">
      <c r="A4150" s="1">
        <v>46025</v>
      </c>
      <c r="B4150">
        <v>49</v>
      </c>
      <c r="C4150" s="15" t="s">
        <v>4233</v>
      </c>
      <c r="D4150" s="15" t="s">
        <v>4234</v>
      </c>
      <c r="E4150" s="15" t="s">
        <v>22</v>
      </c>
      <c r="F4150">
        <v>36</v>
      </c>
      <c r="G4150">
        <v>2</v>
      </c>
      <c r="H4150">
        <v>136</v>
      </c>
      <c r="I4150" s="15" t="s">
        <v>4235</v>
      </c>
    </row>
    <row r="4151" spans="1:9" x14ac:dyDescent="0.25">
      <c r="A4151" s="1">
        <v>46025</v>
      </c>
      <c r="B4151">
        <v>50</v>
      </c>
      <c r="C4151" s="15" t="s">
        <v>4236</v>
      </c>
      <c r="D4151" s="15" t="s">
        <v>4237</v>
      </c>
      <c r="E4151" s="15" t="s">
        <v>22</v>
      </c>
      <c r="F4151">
        <v>50</v>
      </c>
      <c r="G4151">
        <v>2</v>
      </c>
      <c r="H4151">
        <v>135</v>
      </c>
      <c r="I4151" s="15" t="s">
        <v>4238</v>
      </c>
    </row>
    <row r="4152" spans="1:9" x14ac:dyDescent="0.25">
      <c r="A4152" s="1">
        <v>46025</v>
      </c>
      <c r="B4152">
        <v>51</v>
      </c>
      <c r="C4152" s="15" t="s">
        <v>1198</v>
      </c>
      <c r="D4152" s="15" t="s">
        <v>1199</v>
      </c>
      <c r="E4152" s="15" t="s">
        <v>157</v>
      </c>
      <c r="F4152">
        <v>7</v>
      </c>
      <c r="G4152">
        <v>28</v>
      </c>
      <c r="H4152">
        <v>125</v>
      </c>
      <c r="I4152" s="15" t="s">
        <v>4239</v>
      </c>
    </row>
    <row r="4153" spans="1:9" x14ac:dyDescent="0.25">
      <c r="A4153" s="1">
        <v>46025</v>
      </c>
      <c r="B4153">
        <v>52</v>
      </c>
      <c r="C4153" s="15" t="s">
        <v>2503</v>
      </c>
      <c r="D4153" s="15" t="s">
        <v>137</v>
      </c>
      <c r="E4153" s="15" t="s">
        <v>149</v>
      </c>
      <c r="F4153">
        <v>10</v>
      </c>
      <c r="G4153">
        <v>39</v>
      </c>
      <c r="H4153">
        <v>118</v>
      </c>
      <c r="I4153" s="15" t="s">
        <v>4240</v>
      </c>
    </row>
    <row r="4154" spans="1:9" x14ac:dyDescent="0.25">
      <c r="A4154" s="1">
        <v>46025</v>
      </c>
      <c r="B4154">
        <v>53</v>
      </c>
      <c r="C4154" s="15" t="s">
        <v>1874</v>
      </c>
      <c r="D4154" s="15" t="s">
        <v>1875</v>
      </c>
      <c r="E4154" s="15" t="s">
        <v>102</v>
      </c>
      <c r="F4154">
        <v>22</v>
      </c>
      <c r="G4154">
        <v>2</v>
      </c>
      <c r="H4154">
        <v>117</v>
      </c>
      <c r="I4154" s="15" t="s">
        <v>4241</v>
      </c>
    </row>
    <row r="4155" spans="1:9" x14ac:dyDescent="0.25">
      <c r="A4155" s="1">
        <v>46025</v>
      </c>
      <c r="B4155">
        <v>54</v>
      </c>
      <c r="C4155" s="15" t="s">
        <v>1661</v>
      </c>
      <c r="D4155" s="15" t="s">
        <v>25</v>
      </c>
      <c r="E4155" s="15" t="s">
        <v>164</v>
      </c>
      <c r="F4155">
        <v>2</v>
      </c>
      <c r="G4155">
        <v>12</v>
      </c>
      <c r="H4155">
        <v>108</v>
      </c>
      <c r="I4155" s="15" t="s">
        <v>4242</v>
      </c>
    </row>
    <row r="4156" spans="1:9" x14ac:dyDescent="0.25">
      <c r="A4156" s="1">
        <v>46025</v>
      </c>
      <c r="B4156">
        <v>55</v>
      </c>
      <c r="C4156" s="15" t="s">
        <v>4243</v>
      </c>
      <c r="D4156" s="15" t="s">
        <v>4244</v>
      </c>
      <c r="E4156" s="15" t="s">
        <v>296</v>
      </c>
      <c r="F4156">
        <v>55</v>
      </c>
      <c r="G4156">
        <v>4</v>
      </c>
      <c r="H4156">
        <v>106</v>
      </c>
      <c r="I4156" s="15" t="s">
        <v>4245</v>
      </c>
    </row>
    <row r="4157" spans="1:9" x14ac:dyDescent="0.25">
      <c r="A4157" s="1">
        <v>46025</v>
      </c>
      <c r="B4157">
        <v>56</v>
      </c>
      <c r="C4157" s="15" t="s">
        <v>2019</v>
      </c>
      <c r="D4157" s="15" t="s">
        <v>2020</v>
      </c>
      <c r="E4157" s="15" t="s">
        <v>260</v>
      </c>
      <c r="F4157">
        <v>37</v>
      </c>
      <c r="G4157">
        <v>13</v>
      </c>
      <c r="H4157">
        <v>73</v>
      </c>
      <c r="I4157" s="15" t="s">
        <v>4246</v>
      </c>
    </row>
    <row r="4158" spans="1:9" x14ac:dyDescent="0.25">
      <c r="A4158" s="1">
        <v>46025</v>
      </c>
      <c r="B4158">
        <v>57</v>
      </c>
      <c r="C4158" s="15" t="s">
        <v>40</v>
      </c>
      <c r="D4158" s="15" t="s">
        <v>41</v>
      </c>
      <c r="E4158" s="15" t="s">
        <v>222</v>
      </c>
      <c r="F4158">
        <v>18</v>
      </c>
      <c r="G4158">
        <v>13</v>
      </c>
      <c r="H4158">
        <v>71</v>
      </c>
      <c r="I4158" s="15" t="s">
        <v>4247</v>
      </c>
    </row>
    <row r="4159" spans="1:9" x14ac:dyDescent="0.25">
      <c r="A4159" s="1">
        <v>46025</v>
      </c>
      <c r="B4159">
        <v>58</v>
      </c>
      <c r="C4159" s="15" t="s">
        <v>2535</v>
      </c>
      <c r="D4159" s="15" t="s">
        <v>2536</v>
      </c>
      <c r="E4159" s="15" t="s">
        <v>234</v>
      </c>
      <c r="F4159">
        <v>3</v>
      </c>
      <c r="G4159">
        <v>13</v>
      </c>
      <c r="H4159">
        <v>67</v>
      </c>
      <c r="I4159" s="15" t="s">
        <v>4248</v>
      </c>
    </row>
    <row r="4160" spans="1:9" x14ac:dyDescent="0.25">
      <c r="A4160" s="1">
        <v>46025</v>
      </c>
      <c r="B4160">
        <v>59</v>
      </c>
      <c r="C4160" s="15" t="s">
        <v>3388</v>
      </c>
      <c r="D4160" s="15" t="s">
        <v>3389</v>
      </c>
      <c r="E4160" s="15" t="s">
        <v>230</v>
      </c>
      <c r="F4160">
        <v>40</v>
      </c>
      <c r="G4160">
        <v>20</v>
      </c>
      <c r="H4160">
        <v>66</v>
      </c>
      <c r="I4160" s="15" t="s">
        <v>4249</v>
      </c>
    </row>
    <row r="4161" spans="1:9" x14ac:dyDescent="0.25">
      <c r="A4161" s="1">
        <v>46025</v>
      </c>
      <c r="B4161">
        <v>60</v>
      </c>
      <c r="C4161" s="15" t="s">
        <v>2872</v>
      </c>
      <c r="D4161" s="15" t="s">
        <v>18</v>
      </c>
      <c r="E4161" s="15" t="s">
        <v>246</v>
      </c>
      <c r="F4161">
        <v>20</v>
      </c>
      <c r="G4161">
        <v>31</v>
      </c>
      <c r="H4161">
        <v>66</v>
      </c>
      <c r="I4161" s="15" t="s">
        <v>4250</v>
      </c>
    </row>
    <row r="4162" spans="1:9" x14ac:dyDescent="0.25">
      <c r="A4162" s="1">
        <v>46025</v>
      </c>
      <c r="B4162">
        <v>61</v>
      </c>
      <c r="C4162" s="15" t="s">
        <v>3526</v>
      </c>
      <c r="D4162" s="15" t="s">
        <v>3527</v>
      </c>
      <c r="E4162" s="15" t="s">
        <v>207</v>
      </c>
      <c r="F4162">
        <v>45</v>
      </c>
      <c r="G4162">
        <v>20</v>
      </c>
      <c r="H4162">
        <v>62</v>
      </c>
      <c r="I4162" s="15" t="s">
        <v>4251</v>
      </c>
    </row>
    <row r="4163" spans="1:9" x14ac:dyDescent="0.25">
      <c r="A4163" s="1">
        <v>46025</v>
      </c>
      <c r="B4163">
        <v>62</v>
      </c>
      <c r="C4163" s="15" t="s">
        <v>3781</v>
      </c>
      <c r="D4163" s="15" t="s">
        <v>3782</v>
      </c>
      <c r="E4163" s="15" t="s">
        <v>242</v>
      </c>
      <c r="F4163">
        <v>32</v>
      </c>
      <c r="G4163">
        <v>21</v>
      </c>
      <c r="H4163">
        <v>62</v>
      </c>
      <c r="I4163" s="15" t="s">
        <v>4252</v>
      </c>
    </row>
    <row r="4164" spans="1:9" x14ac:dyDescent="0.25">
      <c r="A4164" s="1">
        <v>46025</v>
      </c>
      <c r="B4164">
        <v>63</v>
      </c>
      <c r="C4164" s="15" t="s">
        <v>3510</v>
      </c>
      <c r="D4164" s="15" t="s">
        <v>124</v>
      </c>
      <c r="E4164" s="15" t="s">
        <v>275</v>
      </c>
      <c r="F4164">
        <v>31</v>
      </c>
      <c r="G4164">
        <v>23</v>
      </c>
      <c r="H4164">
        <v>62</v>
      </c>
      <c r="I4164" s="15" t="s">
        <v>4253</v>
      </c>
    </row>
    <row r="4165" spans="1:9" x14ac:dyDescent="0.25">
      <c r="A4165" s="1">
        <v>46025</v>
      </c>
      <c r="B4165">
        <v>64</v>
      </c>
      <c r="C4165" s="15" t="s">
        <v>2713</v>
      </c>
      <c r="D4165" s="15" t="s">
        <v>2714</v>
      </c>
      <c r="E4165" s="15" t="s">
        <v>586</v>
      </c>
      <c r="F4165">
        <v>64</v>
      </c>
      <c r="G4165">
        <v>2</v>
      </c>
      <c r="H4165">
        <v>61</v>
      </c>
      <c r="I4165" s="15" t="s">
        <v>4254</v>
      </c>
    </row>
    <row r="4166" spans="1:9" x14ac:dyDescent="0.25">
      <c r="A4166" s="1">
        <v>46025</v>
      </c>
      <c r="B4166">
        <v>65</v>
      </c>
      <c r="C4166" s="15" t="s">
        <v>1798</v>
      </c>
      <c r="D4166" s="15" t="s">
        <v>263</v>
      </c>
      <c r="E4166" s="15" t="s">
        <v>253</v>
      </c>
      <c r="F4166">
        <v>17</v>
      </c>
      <c r="G4166">
        <v>24</v>
      </c>
      <c r="H4166">
        <v>56</v>
      </c>
      <c r="I4166" s="15" t="s">
        <v>4255</v>
      </c>
    </row>
    <row r="4167" spans="1:9" x14ac:dyDescent="0.25">
      <c r="A4167" s="1">
        <v>46025</v>
      </c>
      <c r="B4167">
        <v>66</v>
      </c>
      <c r="C4167" s="15" t="s">
        <v>3138</v>
      </c>
      <c r="D4167" s="15" t="s">
        <v>3139</v>
      </c>
      <c r="E4167" s="15" t="s">
        <v>427</v>
      </c>
      <c r="F4167">
        <v>35</v>
      </c>
      <c r="G4167">
        <v>20</v>
      </c>
      <c r="H4167">
        <v>54</v>
      </c>
      <c r="I4167" s="15" t="s">
        <v>4256</v>
      </c>
    </row>
    <row r="4168" spans="1:9" x14ac:dyDescent="0.25">
      <c r="A4168" s="1">
        <v>46025</v>
      </c>
      <c r="B4168">
        <v>67</v>
      </c>
      <c r="C4168" s="15" t="s">
        <v>3616</v>
      </c>
      <c r="D4168" s="15" t="s">
        <v>3617</v>
      </c>
      <c r="E4168" s="15" t="s">
        <v>214</v>
      </c>
      <c r="F4168">
        <v>51</v>
      </c>
      <c r="G4168">
        <v>2</v>
      </c>
      <c r="H4168">
        <v>53</v>
      </c>
      <c r="I4168" s="15" t="s">
        <v>4257</v>
      </c>
    </row>
    <row r="4169" spans="1:9" x14ac:dyDescent="0.25">
      <c r="A4169" s="1">
        <v>46025</v>
      </c>
      <c r="B4169">
        <v>68</v>
      </c>
      <c r="C4169" s="15" t="s">
        <v>2787</v>
      </c>
      <c r="D4169" s="15" t="s">
        <v>41</v>
      </c>
      <c r="E4169" s="15" t="s">
        <v>271</v>
      </c>
      <c r="F4169">
        <v>55</v>
      </c>
      <c r="G4169">
        <v>9</v>
      </c>
      <c r="H4169">
        <v>50</v>
      </c>
      <c r="I4169" s="15" t="s">
        <v>4258</v>
      </c>
    </row>
    <row r="4170" spans="1:9" x14ac:dyDescent="0.25">
      <c r="A4170" s="1">
        <v>46025</v>
      </c>
      <c r="B4170">
        <v>69</v>
      </c>
      <c r="C4170" s="15" t="s">
        <v>3652</v>
      </c>
      <c r="D4170" s="15" t="s">
        <v>3653</v>
      </c>
      <c r="E4170" s="15" t="s">
        <v>199</v>
      </c>
      <c r="F4170">
        <v>28</v>
      </c>
      <c r="G4170">
        <v>36</v>
      </c>
      <c r="H4170">
        <v>50</v>
      </c>
      <c r="I4170" s="15" t="s">
        <v>4259</v>
      </c>
    </row>
    <row r="4171" spans="1:9" x14ac:dyDescent="0.25">
      <c r="A4171" s="1">
        <v>46025</v>
      </c>
      <c r="B4171">
        <v>70</v>
      </c>
      <c r="C4171" s="15" t="s">
        <v>3403</v>
      </c>
      <c r="D4171" s="15" t="s">
        <v>3404</v>
      </c>
      <c r="E4171" s="15" t="s">
        <v>282</v>
      </c>
      <c r="F4171">
        <v>47</v>
      </c>
      <c r="G4171">
        <v>36</v>
      </c>
      <c r="H4171">
        <v>48</v>
      </c>
      <c r="I4171" s="15" t="s">
        <v>4260</v>
      </c>
    </row>
    <row r="4172" spans="1:9" x14ac:dyDescent="0.25">
      <c r="A4172" s="1">
        <v>46025</v>
      </c>
      <c r="B4172">
        <v>71</v>
      </c>
      <c r="C4172" s="15" t="s">
        <v>3830</v>
      </c>
      <c r="D4172" s="15" t="s">
        <v>237</v>
      </c>
      <c r="E4172" s="15" t="s">
        <v>264</v>
      </c>
      <c r="F4172">
        <v>3</v>
      </c>
      <c r="G4172">
        <v>17</v>
      </c>
      <c r="H4172">
        <v>48</v>
      </c>
      <c r="I4172" s="15" t="s">
        <v>4261</v>
      </c>
    </row>
    <row r="4173" spans="1:9" x14ac:dyDescent="0.25">
      <c r="A4173" s="1">
        <v>46025</v>
      </c>
      <c r="B4173">
        <v>72</v>
      </c>
      <c r="C4173" s="15" t="s">
        <v>2717</v>
      </c>
      <c r="D4173" s="15" t="s">
        <v>2718</v>
      </c>
      <c r="E4173" s="15" t="s">
        <v>172</v>
      </c>
      <c r="F4173">
        <v>72</v>
      </c>
      <c r="G4173">
        <v>3</v>
      </c>
      <c r="H4173">
        <v>48</v>
      </c>
      <c r="I4173" s="15" t="s">
        <v>4262</v>
      </c>
    </row>
    <row r="4174" spans="1:9" x14ac:dyDescent="0.25">
      <c r="A4174" s="1">
        <v>46025</v>
      </c>
      <c r="B4174">
        <v>73</v>
      </c>
      <c r="C4174" s="15" t="s">
        <v>3769</v>
      </c>
      <c r="D4174" s="15" t="s">
        <v>908</v>
      </c>
      <c r="E4174" s="15" t="s">
        <v>286</v>
      </c>
      <c r="F4174">
        <v>30</v>
      </c>
      <c r="G4174">
        <v>27</v>
      </c>
      <c r="H4174">
        <v>48</v>
      </c>
      <c r="I4174" s="15" t="s">
        <v>4263</v>
      </c>
    </row>
    <row r="4175" spans="1:9" x14ac:dyDescent="0.25">
      <c r="A4175" s="1">
        <v>46025</v>
      </c>
      <c r="B4175">
        <v>74</v>
      </c>
      <c r="C4175" s="15" t="s">
        <v>2773</v>
      </c>
      <c r="D4175" s="15" t="s">
        <v>2774</v>
      </c>
      <c r="E4175" s="15" t="s">
        <v>250</v>
      </c>
      <c r="F4175">
        <v>50</v>
      </c>
      <c r="G4175">
        <v>28</v>
      </c>
      <c r="H4175">
        <v>48</v>
      </c>
      <c r="I4175" s="15" t="s">
        <v>4264</v>
      </c>
    </row>
    <row r="4176" spans="1:9" x14ac:dyDescent="0.25">
      <c r="A4176" s="1">
        <v>46025</v>
      </c>
      <c r="B4176">
        <v>75</v>
      </c>
      <c r="C4176" s="15" t="s">
        <v>3555</v>
      </c>
      <c r="D4176" s="15" t="s">
        <v>3461</v>
      </c>
      <c r="E4176" s="15" t="s">
        <v>267</v>
      </c>
      <c r="F4176">
        <v>43</v>
      </c>
      <c r="G4176">
        <v>15</v>
      </c>
      <c r="H4176">
        <v>47</v>
      </c>
      <c r="I4176" s="15" t="s">
        <v>4265</v>
      </c>
    </row>
    <row r="4177" spans="1:9" x14ac:dyDescent="0.25">
      <c r="A4177" s="1">
        <v>46025</v>
      </c>
      <c r="B4177">
        <v>76</v>
      </c>
      <c r="C4177" s="15" t="s">
        <v>1672</v>
      </c>
      <c r="D4177" s="15" t="s">
        <v>457</v>
      </c>
      <c r="E4177" s="15" t="s">
        <v>290</v>
      </c>
      <c r="F4177">
        <v>68</v>
      </c>
      <c r="G4177">
        <v>13</v>
      </c>
      <c r="H4177">
        <v>47</v>
      </c>
      <c r="I4177" s="15" t="s">
        <v>4266</v>
      </c>
    </row>
    <row r="4178" spans="1:9" x14ac:dyDescent="0.25">
      <c r="A4178" s="1">
        <v>46025</v>
      </c>
      <c r="B4178">
        <v>77</v>
      </c>
      <c r="C4178" s="15" t="s">
        <v>3565</v>
      </c>
      <c r="D4178" s="15" t="s">
        <v>3566</v>
      </c>
      <c r="E4178" s="15" t="s">
        <v>351</v>
      </c>
      <c r="F4178">
        <v>69</v>
      </c>
      <c r="G4178">
        <v>13</v>
      </c>
      <c r="H4178">
        <v>43</v>
      </c>
      <c r="I4178" s="15" t="s">
        <v>4267</v>
      </c>
    </row>
    <row r="4179" spans="1:9" x14ac:dyDescent="0.25">
      <c r="A4179" s="1">
        <v>46025</v>
      </c>
      <c r="B4179">
        <v>78</v>
      </c>
      <c r="C4179" s="15" t="s">
        <v>3343</v>
      </c>
      <c r="D4179" s="15" t="s">
        <v>92</v>
      </c>
      <c r="E4179" s="15" t="s">
        <v>355</v>
      </c>
      <c r="F4179">
        <v>43</v>
      </c>
      <c r="G4179">
        <v>13</v>
      </c>
      <c r="H4179">
        <v>42</v>
      </c>
      <c r="I4179" s="15" t="s">
        <v>4268</v>
      </c>
    </row>
    <row r="4180" spans="1:9" x14ac:dyDescent="0.25">
      <c r="A4180" s="1">
        <v>46025</v>
      </c>
      <c r="B4180">
        <v>79</v>
      </c>
      <c r="C4180" s="15" t="s">
        <v>2518</v>
      </c>
      <c r="D4180" s="15" t="s">
        <v>2519</v>
      </c>
      <c r="E4180" s="15" t="s">
        <v>310</v>
      </c>
      <c r="F4180">
        <v>56</v>
      </c>
      <c r="G4180">
        <v>33</v>
      </c>
      <c r="H4180">
        <v>42</v>
      </c>
      <c r="I4180" s="15" t="s">
        <v>4269</v>
      </c>
    </row>
    <row r="4181" spans="1:9" x14ac:dyDescent="0.25">
      <c r="A4181" s="1">
        <v>46025</v>
      </c>
      <c r="B4181">
        <v>80</v>
      </c>
      <c r="C4181" s="15" t="s">
        <v>2966</v>
      </c>
      <c r="D4181" s="15" t="s">
        <v>2967</v>
      </c>
      <c r="E4181" s="15" t="s">
        <v>314</v>
      </c>
      <c r="F4181">
        <v>76</v>
      </c>
      <c r="G4181">
        <v>9</v>
      </c>
      <c r="H4181">
        <v>41</v>
      </c>
      <c r="I4181" s="15" t="s">
        <v>4270</v>
      </c>
    </row>
    <row r="4182" spans="1:9" x14ac:dyDescent="0.25">
      <c r="A4182" s="1">
        <v>46025</v>
      </c>
      <c r="B4182">
        <v>81</v>
      </c>
      <c r="C4182" s="15" t="s">
        <v>3578</v>
      </c>
      <c r="D4182" s="15" t="s">
        <v>3579</v>
      </c>
      <c r="E4182" s="15" t="s">
        <v>22</v>
      </c>
      <c r="F4182">
        <v>81</v>
      </c>
      <c r="G4182">
        <v>1</v>
      </c>
      <c r="H4182">
        <v>40</v>
      </c>
      <c r="I4182" s="15" t="s">
        <v>4271</v>
      </c>
    </row>
    <row r="4183" spans="1:9" x14ac:dyDescent="0.25">
      <c r="A4183" s="1">
        <v>46025</v>
      </c>
      <c r="B4183">
        <v>82</v>
      </c>
      <c r="C4183" s="15" t="s">
        <v>2085</v>
      </c>
      <c r="D4183" s="15" t="s">
        <v>2086</v>
      </c>
      <c r="E4183" s="15" t="s">
        <v>469</v>
      </c>
      <c r="F4183">
        <v>82</v>
      </c>
      <c r="G4183">
        <v>2</v>
      </c>
      <c r="H4183">
        <v>40</v>
      </c>
      <c r="I4183" s="15" t="s">
        <v>4272</v>
      </c>
    </row>
    <row r="4184" spans="1:9" x14ac:dyDescent="0.25">
      <c r="A4184" s="1">
        <v>46025</v>
      </c>
      <c r="B4184">
        <v>83</v>
      </c>
      <c r="C4184" s="15" t="s">
        <v>3029</v>
      </c>
      <c r="D4184" s="15" t="s">
        <v>137</v>
      </c>
      <c r="E4184" s="15" t="s">
        <v>465</v>
      </c>
      <c r="F4184">
        <v>41</v>
      </c>
      <c r="G4184">
        <v>19</v>
      </c>
      <c r="H4184">
        <v>40</v>
      </c>
      <c r="I4184" s="15" t="s">
        <v>4273</v>
      </c>
    </row>
    <row r="4185" spans="1:9" x14ac:dyDescent="0.25">
      <c r="A4185" s="1">
        <v>46025</v>
      </c>
      <c r="B4185">
        <v>84</v>
      </c>
      <c r="C4185" s="15" t="s">
        <v>36</v>
      </c>
      <c r="D4185" s="15" t="s">
        <v>37</v>
      </c>
      <c r="E4185" s="15" t="s">
        <v>300</v>
      </c>
      <c r="F4185">
        <v>30</v>
      </c>
      <c r="G4185">
        <v>13</v>
      </c>
      <c r="H4185">
        <v>39</v>
      </c>
      <c r="I4185" s="15" t="s">
        <v>4274</v>
      </c>
    </row>
    <row r="4186" spans="1:9" x14ac:dyDescent="0.25">
      <c r="A4186" s="1">
        <v>46025</v>
      </c>
      <c r="B4186">
        <v>85</v>
      </c>
      <c r="C4186" s="15" t="s">
        <v>449</v>
      </c>
      <c r="D4186" s="15" t="s">
        <v>3854</v>
      </c>
      <c r="E4186" s="15" t="s">
        <v>482</v>
      </c>
      <c r="F4186">
        <v>58</v>
      </c>
      <c r="G4186">
        <v>15</v>
      </c>
      <c r="H4186">
        <v>38</v>
      </c>
      <c r="I4186" s="15" t="s">
        <v>4275</v>
      </c>
    </row>
    <row r="4187" spans="1:9" x14ac:dyDescent="0.25">
      <c r="A4187" s="1">
        <v>46025</v>
      </c>
      <c r="B4187">
        <v>86</v>
      </c>
      <c r="C4187" s="15" t="s">
        <v>3034</v>
      </c>
      <c r="D4187" s="15" t="s">
        <v>183</v>
      </c>
      <c r="E4187" s="15" t="s">
        <v>579</v>
      </c>
      <c r="F4187">
        <v>80</v>
      </c>
      <c r="G4187">
        <v>11</v>
      </c>
      <c r="H4187">
        <v>38</v>
      </c>
      <c r="I4187" s="15" t="s">
        <v>4276</v>
      </c>
    </row>
    <row r="4188" spans="1:9" x14ac:dyDescent="0.25">
      <c r="A4188" s="1">
        <v>46025</v>
      </c>
      <c r="B4188">
        <v>87</v>
      </c>
      <c r="C4188" s="15" t="s">
        <v>2051</v>
      </c>
      <c r="D4188" s="15" t="s">
        <v>73</v>
      </c>
      <c r="E4188" s="15" t="s">
        <v>569</v>
      </c>
      <c r="F4188">
        <v>79</v>
      </c>
      <c r="G4188">
        <v>9</v>
      </c>
      <c r="H4188">
        <v>38</v>
      </c>
      <c r="I4188" s="15" t="s">
        <v>4277</v>
      </c>
    </row>
    <row r="4189" spans="1:9" x14ac:dyDescent="0.25">
      <c r="A4189" s="1">
        <v>46025</v>
      </c>
      <c r="B4189">
        <v>88</v>
      </c>
      <c r="C4189" s="15" t="s">
        <v>4278</v>
      </c>
      <c r="D4189" s="15" t="s">
        <v>41</v>
      </c>
      <c r="E4189" s="15" t="s">
        <v>22</v>
      </c>
      <c r="F4189">
        <v>88</v>
      </c>
      <c r="G4189">
        <v>1</v>
      </c>
      <c r="H4189">
        <v>38</v>
      </c>
      <c r="I4189" s="15" t="s">
        <v>4279</v>
      </c>
    </row>
    <row r="4190" spans="1:9" x14ac:dyDescent="0.25">
      <c r="A4190" s="1">
        <v>46025</v>
      </c>
      <c r="B4190">
        <v>89</v>
      </c>
      <c r="C4190" s="15" t="s">
        <v>3920</v>
      </c>
      <c r="D4190" s="15" t="s">
        <v>3921</v>
      </c>
      <c r="E4190" s="15" t="s">
        <v>453</v>
      </c>
      <c r="F4190">
        <v>54</v>
      </c>
      <c r="G4190">
        <v>19</v>
      </c>
      <c r="H4190">
        <v>38</v>
      </c>
      <c r="I4190" s="15" t="s">
        <v>4280</v>
      </c>
    </row>
    <row r="4191" spans="1:9" x14ac:dyDescent="0.25">
      <c r="A4191" s="1">
        <v>46025</v>
      </c>
      <c r="B4191">
        <v>90</v>
      </c>
      <c r="C4191" s="15" t="s">
        <v>170</v>
      </c>
      <c r="D4191" s="15" t="s">
        <v>3948</v>
      </c>
      <c r="E4191" s="15" t="s">
        <v>442</v>
      </c>
      <c r="F4191">
        <v>84</v>
      </c>
      <c r="G4191">
        <v>4</v>
      </c>
      <c r="H4191">
        <v>37</v>
      </c>
      <c r="I4191" s="15" t="s">
        <v>4281</v>
      </c>
    </row>
    <row r="4192" spans="1:9" x14ac:dyDescent="0.25">
      <c r="A4192" s="1">
        <v>46025</v>
      </c>
      <c r="B4192">
        <v>91</v>
      </c>
      <c r="C4192" s="15" t="s">
        <v>3841</v>
      </c>
      <c r="D4192" s="15" t="s">
        <v>399</v>
      </c>
      <c r="E4192" s="15" t="s">
        <v>439</v>
      </c>
      <c r="F4192">
        <v>16</v>
      </c>
      <c r="G4192">
        <v>17</v>
      </c>
      <c r="H4192">
        <v>37</v>
      </c>
      <c r="I4192" s="15" t="s">
        <v>4282</v>
      </c>
    </row>
    <row r="4193" spans="1:9" x14ac:dyDescent="0.25">
      <c r="A4193" s="1">
        <v>46025</v>
      </c>
      <c r="B4193">
        <v>92</v>
      </c>
      <c r="C4193" s="15" t="s">
        <v>3053</v>
      </c>
      <c r="D4193" s="15" t="s">
        <v>3054</v>
      </c>
      <c r="E4193" s="15" t="s">
        <v>341</v>
      </c>
      <c r="F4193">
        <v>91</v>
      </c>
      <c r="G4193">
        <v>4</v>
      </c>
      <c r="H4193">
        <v>36</v>
      </c>
      <c r="I4193" s="15" t="s">
        <v>4283</v>
      </c>
    </row>
    <row r="4194" spans="1:9" x14ac:dyDescent="0.25">
      <c r="A4194" s="1">
        <v>46025</v>
      </c>
      <c r="B4194">
        <v>93</v>
      </c>
      <c r="C4194" s="15" t="s">
        <v>1613</v>
      </c>
      <c r="D4194" s="15" t="s">
        <v>25</v>
      </c>
      <c r="E4194" s="15" t="s">
        <v>334</v>
      </c>
      <c r="F4194">
        <v>3</v>
      </c>
      <c r="G4194">
        <v>12</v>
      </c>
      <c r="H4194">
        <v>36</v>
      </c>
      <c r="I4194" s="15" t="s">
        <v>4284</v>
      </c>
    </row>
    <row r="4195" spans="1:9" x14ac:dyDescent="0.25">
      <c r="A4195" s="1">
        <v>46025</v>
      </c>
      <c r="B4195">
        <v>94</v>
      </c>
      <c r="C4195" s="15" t="s">
        <v>4285</v>
      </c>
      <c r="D4195" s="15" t="s">
        <v>4286</v>
      </c>
      <c r="E4195" s="15" t="s">
        <v>22</v>
      </c>
      <c r="F4195">
        <v>94</v>
      </c>
      <c r="G4195">
        <v>1</v>
      </c>
      <c r="H4195">
        <v>36</v>
      </c>
      <c r="I4195" s="15" t="s">
        <v>4287</v>
      </c>
    </row>
    <row r="4196" spans="1:9" x14ac:dyDescent="0.25">
      <c r="A4196" s="1">
        <v>46025</v>
      </c>
      <c r="B4196">
        <v>95</v>
      </c>
      <c r="C4196" s="15" t="s">
        <v>1701</v>
      </c>
      <c r="D4196" s="15" t="s">
        <v>1702</v>
      </c>
      <c r="E4196" s="15" t="s">
        <v>600</v>
      </c>
      <c r="F4196">
        <v>8</v>
      </c>
      <c r="G4196">
        <v>28</v>
      </c>
      <c r="H4196">
        <v>35</v>
      </c>
      <c r="I4196" s="15" t="s">
        <v>4288</v>
      </c>
    </row>
    <row r="4197" spans="1:9" x14ac:dyDescent="0.25">
      <c r="A4197" s="1">
        <v>46025</v>
      </c>
      <c r="B4197">
        <v>96</v>
      </c>
      <c r="C4197" s="15" t="s">
        <v>3613</v>
      </c>
      <c r="D4197" s="15" t="s">
        <v>3614</v>
      </c>
      <c r="E4197" s="15" t="s">
        <v>328</v>
      </c>
      <c r="F4197">
        <v>96</v>
      </c>
      <c r="G4197">
        <v>6</v>
      </c>
      <c r="H4197">
        <v>35</v>
      </c>
      <c r="I4197" s="15" t="s">
        <v>4289</v>
      </c>
    </row>
    <row r="4198" spans="1:9" x14ac:dyDescent="0.25">
      <c r="A4198" s="1">
        <v>46025</v>
      </c>
      <c r="B4198">
        <v>97</v>
      </c>
      <c r="C4198" s="15" t="s">
        <v>2575</v>
      </c>
      <c r="D4198" s="15" t="s">
        <v>457</v>
      </c>
      <c r="E4198" s="15" t="s">
        <v>307</v>
      </c>
      <c r="F4198">
        <v>12</v>
      </c>
      <c r="G4198">
        <v>7</v>
      </c>
      <c r="H4198">
        <v>35</v>
      </c>
      <c r="I4198" s="15" t="s">
        <v>4290</v>
      </c>
    </row>
    <row r="4199" spans="1:9" x14ac:dyDescent="0.25">
      <c r="A4199" s="1">
        <v>46025</v>
      </c>
      <c r="B4199">
        <v>98</v>
      </c>
      <c r="C4199" s="15" t="s">
        <v>3966</v>
      </c>
      <c r="D4199" s="15" t="s">
        <v>3967</v>
      </c>
      <c r="E4199" s="15" t="s">
        <v>485</v>
      </c>
      <c r="F4199">
        <v>41</v>
      </c>
      <c r="G4199">
        <v>23</v>
      </c>
      <c r="H4199">
        <v>34</v>
      </c>
      <c r="I4199" s="15" t="s">
        <v>4291</v>
      </c>
    </row>
    <row r="4200" spans="1:9" x14ac:dyDescent="0.25">
      <c r="A4200" s="1">
        <v>46025</v>
      </c>
      <c r="B4200">
        <v>99</v>
      </c>
      <c r="C4200" s="15" t="s">
        <v>4093</v>
      </c>
      <c r="D4200" s="15" t="s">
        <v>4094</v>
      </c>
      <c r="E4200" s="15" t="s">
        <v>324</v>
      </c>
      <c r="F4200">
        <v>82</v>
      </c>
      <c r="G4200">
        <v>2</v>
      </c>
      <c r="H4200">
        <v>34</v>
      </c>
      <c r="I4200" s="15" t="s">
        <v>4292</v>
      </c>
    </row>
    <row r="4201" spans="1:9" x14ac:dyDescent="0.25">
      <c r="A4201" s="1">
        <v>46025</v>
      </c>
      <c r="B4201">
        <v>100</v>
      </c>
      <c r="C4201" s="15" t="s">
        <v>532</v>
      </c>
      <c r="D4201" s="15" t="s">
        <v>233</v>
      </c>
      <c r="E4201" s="15" t="s">
        <v>22</v>
      </c>
      <c r="F4201">
        <v>100</v>
      </c>
      <c r="G4201">
        <v>1</v>
      </c>
      <c r="H4201">
        <v>34</v>
      </c>
      <c r="I4201" s="15" t="s">
        <v>4293</v>
      </c>
    </row>
    <row r="4202" spans="1:9" x14ac:dyDescent="0.25">
      <c r="A4202" s="1">
        <v>46018</v>
      </c>
      <c r="B4202">
        <v>1</v>
      </c>
      <c r="C4202" s="15" t="s">
        <v>4106</v>
      </c>
      <c r="D4202" s="15" t="s">
        <v>4107</v>
      </c>
      <c r="E4202" s="15" t="s">
        <v>11</v>
      </c>
      <c r="F4202">
        <v>1</v>
      </c>
      <c r="G4202">
        <v>78</v>
      </c>
      <c r="H4202">
        <v>336</v>
      </c>
      <c r="I4202" s="15" t="s">
        <v>4294</v>
      </c>
    </row>
    <row r="4203" spans="1:9" x14ac:dyDescent="0.25">
      <c r="A4203" s="1">
        <v>46018</v>
      </c>
      <c r="B4203">
        <v>2</v>
      </c>
      <c r="C4203" s="15" t="s">
        <v>4112</v>
      </c>
      <c r="D4203" s="15" t="s">
        <v>4113</v>
      </c>
      <c r="E4203" s="15" t="s">
        <v>34</v>
      </c>
      <c r="F4203">
        <v>2</v>
      </c>
      <c r="G4203">
        <v>67</v>
      </c>
      <c r="H4203">
        <v>315</v>
      </c>
      <c r="I4203" s="15" t="s">
        <v>4295</v>
      </c>
    </row>
    <row r="4204" spans="1:9" x14ac:dyDescent="0.25">
      <c r="A4204" s="1">
        <v>46018</v>
      </c>
      <c r="B4204">
        <v>3</v>
      </c>
      <c r="C4204" s="15" t="s">
        <v>4109</v>
      </c>
      <c r="D4204" s="15" t="s">
        <v>4110</v>
      </c>
      <c r="E4204" s="15" t="s">
        <v>19</v>
      </c>
      <c r="F4204">
        <v>1</v>
      </c>
      <c r="G4204">
        <v>70</v>
      </c>
      <c r="H4204">
        <v>314</v>
      </c>
      <c r="I4204" s="15" t="s">
        <v>4296</v>
      </c>
    </row>
    <row r="4205" spans="1:9" x14ac:dyDescent="0.25">
      <c r="A4205" s="1">
        <v>46018</v>
      </c>
      <c r="B4205">
        <v>4</v>
      </c>
      <c r="C4205" s="15" t="s">
        <v>4115</v>
      </c>
      <c r="D4205" s="15" t="s">
        <v>4116</v>
      </c>
      <c r="E4205" s="15" t="s">
        <v>26</v>
      </c>
      <c r="F4205">
        <v>2</v>
      </c>
      <c r="G4205">
        <v>52</v>
      </c>
      <c r="H4205">
        <v>303</v>
      </c>
      <c r="I4205" s="15" t="s">
        <v>4297</v>
      </c>
    </row>
    <row r="4206" spans="1:9" x14ac:dyDescent="0.25">
      <c r="A4206" s="1">
        <v>46018</v>
      </c>
      <c r="B4206">
        <v>5</v>
      </c>
      <c r="C4206" s="15" t="s">
        <v>4118</v>
      </c>
      <c r="D4206" s="15" t="s">
        <v>14</v>
      </c>
      <c r="E4206" s="15" t="s">
        <v>30</v>
      </c>
      <c r="F4206">
        <v>5</v>
      </c>
      <c r="G4206">
        <v>35</v>
      </c>
      <c r="H4206">
        <v>247</v>
      </c>
      <c r="I4206" s="15" t="s">
        <v>4298</v>
      </c>
    </row>
    <row r="4207" spans="1:9" x14ac:dyDescent="0.25">
      <c r="A4207" s="1">
        <v>46018</v>
      </c>
      <c r="B4207">
        <v>6</v>
      </c>
      <c r="C4207" s="15" t="s">
        <v>4120</v>
      </c>
      <c r="D4207" s="15" t="s">
        <v>4121</v>
      </c>
      <c r="E4207" s="15" t="s">
        <v>15</v>
      </c>
      <c r="F4207">
        <v>6</v>
      </c>
      <c r="G4207">
        <v>55</v>
      </c>
      <c r="H4207">
        <v>211</v>
      </c>
      <c r="I4207" s="15" t="s">
        <v>4299</v>
      </c>
    </row>
    <row r="4208" spans="1:9" x14ac:dyDescent="0.25">
      <c r="A4208" s="1">
        <v>46018</v>
      </c>
      <c r="B4208">
        <v>7</v>
      </c>
      <c r="C4208" s="15" t="s">
        <v>4126</v>
      </c>
      <c r="D4208" s="15" t="s">
        <v>4127</v>
      </c>
      <c r="E4208" s="15" t="s">
        <v>45</v>
      </c>
      <c r="F4208">
        <v>7</v>
      </c>
      <c r="G4208">
        <v>38</v>
      </c>
      <c r="H4208">
        <v>209</v>
      </c>
      <c r="I4208" s="15" t="s">
        <v>4300</v>
      </c>
    </row>
    <row r="4209" spans="1:9" x14ac:dyDescent="0.25">
      <c r="A4209" s="1">
        <v>46018</v>
      </c>
      <c r="B4209">
        <v>8</v>
      </c>
      <c r="C4209" s="15" t="s">
        <v>4123</v>
      </c>
      <c r="D4209" s="15" t="s">
        <v>4124</v>
      </c>
      <c r="E4209" s="15" t="s">
        <v>52</v>
      </c>
      <c r="F4209">
        <v>7</v>
      </c>
      <c r="G4209">
        <v>41</v>
      </c>
      <c r="H4209">
        <v>206</v>
      </c>
      <c r="I4209" s="15" t="s">
        <v>4301</v>
      </c>
    </row>
    <row r="4210" spans="1:9" x14ac:dyDescent="0.25">
      <c r="A4210" s="1">
        <v>46018</v>
      </c>
      <c r="B4210">
        <v>9</v>
      </c>
      <c r="C4210" s="15" t="s">
        <v>4129</v>
      </c>
      <c r="D4210" s="15" t="s">
        <v>4130</v>
      </c>
      <c r="E4210" s="15" t="s">
        <v>48</v>
      </c>
      <c r="F4210">
        <v>5</v>
      </c>
      <c r="G4210">
        <v>51</v>
      </c>
      <c r="H4210">
        <v>203</v>
      </c>
      <c r="I4210" s="15" t="s">
        <v>4302</v>
      </c>
    </row>
    <row r="4211" spans="1:9" x14ac:dyDescent="0.25">
      <c r="A4211" s="1">
        <v>46018</v>
      </c>
      <c r="B4211">
        <v>10</v>
      </c>
      <c r="C4211" s="15" t="s">
        <v>1655</v>
      </c>
      <c r="D4211" s="15" t="s">
        <v>25</v>
      </c>
      <c r="E4211" s="15" t="s">
        <v>42</v>
      </c>
      <c r="F4211">
        <v>1</v>
      </c>
      <c r="G4211">
        <v>11</v>
      </c>
      <c r="H4211">
        <v>198</v>
      </c>
      <c r="I4211" s="15" t="s">
        <v>4303</v>
      </c>
    </row>
    <row r="4212" spans="1:9" x14ac:dyDescent="0.25">
      <c r="A4212" s="1">
        <v>46018</v>
      </c>
      <c r="B4212">
        <v>11</v>
      </c>
      <c r="C4212" s="15" t="s">
        <v>1652</v>
      </c>
      <c r="D4212" s="15" t="s">
        <v>1653</v>
      </c>
      <c r="E4212" s="15" t="s">
        <v>38</v>
      </c>
      <c r="F4212">
        <v>1</v>
      </c>
      <c r="G4212">
        <v>26</v>
      </c>
      <c r="H4212">
        <v>198</v>
      </c>
      <c r="I4212" s="15" t="s">
        <v>4304</v>
      </c>
    </row>
    <row r="4213" spans="1:9" x14ac:dyDescent="0.25">
      <c r="A4213" s="1">
        <v>46018</v>
      </c>
      <c r="B4213">
        <v>12</v>
      </c>
      <c r="C4213" s="15" t="s">
        <v>4132</v>
      </c>
      <c r="D4213" s="15" t="s">
        <v>4133</v>
      </c>
      <c r="E4213" s="15" t="s">
        <v>63</v>
      </c>
      <c r="F4213">
        <v>8</v>
      </c>
      <c r="G4213">
        <v>38</v>
      </c>
      <c r="H4213">
        <v>196</v>
      </c>
      <c r="I4213" s="15" t="s">
        <v>4305</v>
      </c>
    </row>
    <row r="4214" spans="1:9" x14ac:dyDescent="0.25">
      <c r="A4214" s="1">
        <v>46018</v>
      </c>
      <c r="B4214">
        <v>13</v>
      </c>
      <c r="C4214" s="15" t="s">
        <v>4141</v>
      </c>
      <c r="D4214" s="15" t="s">
        <v>4142</v>
      </c>
      <c r="E4214" s="15" t="s">
        <v>59</v>
      </c>
      <c r="F4214">
        <v>12</v>
      </c>
      <c r="G4214">
        <v>30</v>
      </c>
      <c r="H4214">
        <v>191</v>
      </c>
      <c r="I4214" s="15" t="s">
        <v>4306</v>
      </c>
    </row>
    <row r="4215" spans="1:9" x14ac:dyDescent="0.25">
      <c r="A4215" s="1">
        <v>46018</v>
      </c>
      <c r="B4215">
        <v>14</v>
      </c>
      <c r="C4215" s="15" t="s">
        <v>4135</v>
      </c>
      <c r="D4215" s="15" t="s">
        <v>4136</v>
      </c>
      <c r="E4215" s="15" t="s">
        <v>70</v>
      </c>
      <c r="F4215">
        <v>6</v>
      </c>
      <c r="G4215">
        <v>42</v>
      </c>
      <c r="H4215">
        <v>187</v>
      </c>
      <c r="I4215" s="15" t="s">
        <v>4307</v>
      </c>
    </row>
    <row r="4216" spans="1:9" x14ac:dyDescent="0.25">
      <c r="A4216" s="1">
        <v>46018</v>
      </c>
      <c r="B4216">
        <v>15</v>
      </c>
      <c r="C4216" s="15" t="s">
        <v>1644</v>
      </c>
      <c r="D4216" s="15" t="s">
        <v>399</v>
      </c>
      <c r="E4216" s="15" t="s">
        <v>55</v>
      </c>
      <c r="F4216">
        <v>1</v>
      </c>
      <c r="G4216">
        <v>45</v>
      </c>
      <c r="H4216">
        <v>181</v>
      </c>
      <c r="I4216" s="15" t="s">
        <v>4308</v>
      </c>
    </row>
    <row r="4217" spans="1:9" x14ac:dyDescent="0.25">
      <c r="A4217" s="1">
        <v>46018</v>
      </c>
      <c r="B4217">
        <v>16</v>
      </c>
      <c r="C4217" s="15" t="s">
        <v>4138</v>
      </c>
      <c r="D4217" s="15" t="s">
        <v>4139</v>
      </c>
      <c r="E4217" s="15" t="s">
        <v>66</v>
      </c>
      <c r="F4217">
        <v>4</v>
      </c>
      <c r="G4217">
        <v>50</v>
      </c>
      <c r="H4217">
        <v>181</v>
      </c>
      <c r="I4217" s="15" t="s">
        <v>4309</v>
      </c>
    </row>
    <row r="4218" spans="1:9" x14ac:dyDescent="0.25">
      <c r="A4218" s="1">
        <v>46018</v>
      </c>
      <c r="B4218">
        <v>17</v>
      </c>
      <c r="C4218" s="15" t="s">
        <v>4144</v>
      </c>
      <c r="D4218" s="15" t="s">
        <v>4145</v>
      </c>
      <c r="E4218" s="15" t="s">
        <v>81</v>
      </c>
      <c r="F4218">
        <v>15</v>
      </c>
      <c r="G4218">
        <v>31</v>
      </c>
      <c r="H4218">
        <v>170</v>
      </c>
      <c r="I4218" s="15" t="s">
        <v>4310</v>
      </c>
    </row>
    <row r="4219" spans="1:9" x14ac:dyDescent="0.25">
      <c r="A4219" s="1">
        <v>46018</v>
      </c>
      <c r="B4219">
        <v>18</v>
      </c>
      <c r="C4219" s="15" t="s">
        <v>47</v>
      </c>
      <c r="D4219" s="15" t="s">
        <v>41</v>
      </c>
      <c r="E4219" s="15" t="s">
        <v>77</v>
      </c>
      <c r="F4219">
        <v>4</v>
      </c>
      <c r="G4219">
        <v>17</v>
      </c>
      <c r="H4219">
        <v>161</v>
      </c>
      <c r="I4219" s="15" t="s">
        <v>4311</v>
      </c>
    </row>
    <row r="4220" spans="1:9" x14ac:dyDescent="0.25">
      <c r="A4220" s="1">
        <v>46018</v>
      </c>
      <c r="B4220">
        <v>19</v>
      </c>
      <c r="C4220" s="15" t="s">
        <v>4147</v>
      </c>
      <c r="D4220" s="15" t="s">
        <v>4148</v>
      </c>
      <c r="E4220" s="15" t="s">
        <v>96</v>
      </c>
      <c r="F4220">
        <v>10</v>
      </c>
      <c r="G4220">
        <v>30</v>
      </c>
      <c r="H4220">
        <v>152</v>
      </c>
      <c r="I4220" s="15" t="s">
        <v>4312</v>
      </c>
    </row>
    <row r="4221" spans="1:9" x14ac:dyDescent="0.25">
      <c r="A4221" s="1">
        <v>46018</v>
      </c>
      <c r="B4221">
        <v>20</v>
      </c>
      <c r="C4221" s="15" t="s">
        <v>4150</v>
      </c>
      <c r="D4221" s="15" t="s">
        <v>4151</v>
      </c>
      <c r="E4221" s="15" t="s">
        <v>74</v>
      </c>
      <c r="F4221">
        <v>12</v>
      </c>
      <c r="G4221">
        <v>43</v>
      </c>
      <c r="H4221">
        <v>150</v>
      </c>
      <c r="I4221" s="15" t="s">
        <v>4313</v>
      </c>
    </row>
    <row r="4222" spans="1:9" x14ac:dyDescent="0.25">
      <c r="A4222" s="1">
        <v>46018</v>
      </c>
      <c r="B4222">
        <v>21</v>
      </c>
      <c r="C4222" s="15" t="s">
        <v>4153</v>
      </c>
      <c r="D4222" s="15" t="s">
        <v>4154</v>
      </c>
      <c r="E4222" s="15" t="s">
        <v>114</v>
      </c>
      <c r="F4222">
        <v>16</v>
      </c>
      <c r="G4222">
        <v>22</v>
      </c>
      <c r="H4222">
        <v>149</v>
      </c>
      <c r="I4222" s="15" t="s">
        <v>4314</v>
      </c>
    </row>
    <row r="4223" spans="1:9" x14ac:dyDescent="0.25">
      <c r="A4223" s="1">
        <v>46018</v>
      </c>
      <c r="B4223">
        <v>22</v>
      </c>
      <c r="C4223" s="15" t="s">
        <v>1874</v>
      </c>
      <c r="D4223" s="15" t="s">
        <v>1875</v>
      </c>
      <c r="E4223" s="15" t="s">
        <v>22</v>
      </c>
      <c r="F4223">
        <v>22</v>
      </c>
      <c r="G4223">
        <v>1</v>
      </c>
      <c r="H4223">
        <v>143</v>
      </c>
      <c r="I4223" s="15" t="s">
        <v>4315</v>
      </c>
    </row>
    <row r="4224" spans="1:9" x14ac:dyDescent="0.25">
      <c r="A4224" s="1">
        <v>46018</v>
      </c>
      <c r="B4224">
        <v>23</v>
      </c>
      <c r="C4224" s="15" t="s">
        <v>4141</v>
      </c>
      <c r="D4224" s="15" t="s">
        <v>4156</v>
      </c>
      <c r="E4224" s="15" t="s">
        <v>102</v>
      </c>
      <c r="F4224">
        <v>12</v>
      </c>
      <c r="G4224">
        <v>31</v>
      </c>
      <c r="H4224">
        <v>142</v>
      </c>
      <c r="I4224" s="15" t="s">
        <v>4316</v>
      </c>
    </row>
    <row r="4225" spans="1:9" x14ac:dyDescent="0.25">
      <c r="A4225" s="1">
        <v>46018</v>
      </c>
      <c r="B4225">
        <v>24</v>
      </c>
      <c r="C4225" s="15" t="s">
        <v>4158</v>
      </c>
      <c r="D4225" s="15" t="s">
        <v>4159</v>
      </c>
      <c r="E4225" s="15" t="s">
        <v>130</v>
      </c>
      <c r="F4225">
        <v>20</v>
      </c>
      <c r="G4225">
        <v>16</v>
      </c>
      <c r="H4225">
        <v>139</v>
      </c>
      <c r="I4225" s="15" t="s">
        <v>4317</v>
      </c>
    </row>
    <row r="4226" spans="1:9" x14ac:dyDescent="0.25">
      <c r="A4226" s="1">
        <v>46018</v>
      </c>
      <c r="B4226">
        <v>25</v>
      </c>
      <c r="C4226" s="15" t="s">
        <v>4161</v>
      </c>
      <c r="D4226" s="15" t="s">
        <v>4162</v>
      </c>
      <c r="E4226" s="15" t="s">
        <v>110</v>
      </c>
      <c r="F4226">
        <v>16</v>
      </c>
      <c r="G4226">
        <v>21</v>
      </c>
      <c r="H4226">
        <v>134</v>
      </c>
      <c r="I4226" s="15" t="s">
        <v>4318</v>
      </c>
    </row>
    <row r="4227" spans="1:9" x14ac:dyDescent="0.25">
      <c r="A4227" s="1">
        <v>46018</v>
      </c>
      <c r="B4227">
        <v>26</v>
      </c>
      <c r="C4227" s="15" t="s">
        <v>9</v>
      </c>
      <c r="D4227" s="15" t="s">
        <v>10</v>
      </c>
      <c r="E4227" s="15" t="s">
        <v>106</v>
      </c>
      <c r="F4227">
        <v>11</v>
      </c>
      <c r="G4227">
        <v>9</v>
      </c>
      <c r="H4227">
        <v>129</v>
      </c>
      <c r="I4227" s="15" t="s">
        <v>4319</v>
      </c>
    </row>
    <row r="4228" spans="1:9" x14ac:dyDescent="0.25">
      <c r="A4228" s="1">
        <v>46018</v>
      </c>
      <c r="B4228">
        <v>27</v>
      </c>
      <c r="C4228" s="15" t="s">
        <v>4164</v>
      </c>
      <c r="D4228" s="15" t="s">
        <v>4165</v>
      </c>
      <c r="E4228" s="15" t="s">
        <v>142</v>
      </c>
      <c r="F4228">
        <v>18</v>
      </c>
      <c r="G4228">
        <v>20</v>
      </c>
      <c r="H4228">
        <v>128</v>
      </c>
      <c r="I4228" s="15" t="s">
        <v>4320</v>
      </c>
    </row>
    <row r="4229" spans="1:9" x14ac:dyDescent="0.25">
      <c r="A4229" s="1">
        <v>46018</v>
      </c>
      <c r="B4229">
        <v>28</v>
      </c>
      <c r="C4229" s="15" t="s">
        <v>4167</v>
      </c>
      <c r="D4229" s="15" t="s">
        <v>4168</v>
      </c>
      <c r="E4229" s="15" t="s">
        <v>138</v>
      </c>
      <c r="F4229">
        <v>21</v>
      </c>
      <c r="G4229">
        <v>28</v>
      </c>
      <c r="H4229">
        <v>126</v>
      </c>
      <c r="I4229" s="15" t="s">
        <v>4321</v>
      </c>
    </row>
    <row r="4230" spans="1:9" x14ac:dyDescent="0.25">
      <c r="A4230" s="1">
        <v>46018</v>
      </c>
      <c r="B4230">
        <v>29</v>
      </c>
      <c r="C4230" s="15" t="s">
        <v>4180</v>
      </c>
      <c r="D4230" s="15" t="s">
        <v>4181</v>
      </c>
      <c r="E4230" s="15" t="s">
        <v>385</v>
      </c>
      <c r="F4230">
        <v>29</v>
      </c>
      <c r="G4230">
        <v>12</v>
      </c>
      <c r="H4230">
        <v>123</v>
      </c>
      <c r="I4230" s="15" t="s">
        <v>4322</v>
      </c>
    </row>
    <row r="4231" spans="1:9" x14ac:dyDescent="0.25">
      <c r="A4231" s="1">
        <v>46018</v>
      </c>
      <c r="B4231">
        <v>30</v>
      </c>
      <c r="C4231" s="15" t="s">
        <v>2503</v>
      </c>
      <c r="D4231" s="15" t="s">
        <v>137</v>
      </c>
      <c r="E4231" s="15" t="s">
        <v>121</v>
      </c>
      <c r="F4231">
        <v>10</v>
      </c>
      <c r="G4231">
        <v>38</v>
      </c>
      <c r="H4231">
        <v>118</v>
      </c>
      <c r="I4231" s="15" t="s">
        <v>4323</v>
      </c>
    </row>
    <row r="4232" spans="1:9" x14ac:dyDescent="0.25">
      <c r="A4232" s="1">
        <v>46018</v>
      </c>
      <c r="B4232">
        <v>31</v>
      </c>
      <c r="C4232" s="15" t="s">
        <v>3368</v>
      </c>
      <c r="D4232" s="15" t="s">
        <v>3369</v>
      </c>
      <c r="E4232" s="15" t="s">
        <v>125</v>
      </c>
      <c r="F4232">
        <v>6</v>
      </c>
      <c r="G4232">
        <v>46</v>
      </c>
      <c r="H4232">
        <v>116</v>
      </c>
      <c r="I4232" s="15" t="s">
        <v>4324</v>
      </c>
    </row>
    <row r="4233" spans="1:9" x14ac:dyDescent="0.25">
      <c r="A4233" s="1">
        <v>46018</v>
      </c>
      <c r="B4233">
        <v>32</v>
      </c>
      <c r="C4233" s="15" t="s">
        <v>4177</v>
      </c>
      <c r="D4233" s="15" t="s">
        <v>4178</v>
      </c>
      <c r="E4233" s="15" t="s">
        <v>479</v>
      </c>
      <c r="F4233">
        <v>26</v>
      </c>
      <c r="G4233">
        <v>19</v>
      </c>
      <c r="H4233">
        <v>112</v>
      </c>
      <c r="I4233" s="15" t="s">
        <v>4325</v>
      </c>
    </row>
    <row r="4234" spans="1:9" x14ac:dyDescent="0.25">
      <c r="A4234" s="1">
        <v>46018</v>
      </c>
      <c r="B4234">
        <v>33</v>
      </c>
      <c r="C4234" s="15" t="s">
        <v>4173</v>
      </c>
      <c r="D4234" s="15" t="s">
        <v>4174</v>
      </c>
      <c r="E4234" s="15" t="s">
        <v>157</v>
      </c>
      <c r="F4234">
        <v>18</v>
      </c>
      <c r="G4234">
        <v>20</v>
      </c>
      <c r="H4234">
        <v>112</v>
      </c>
      <c r="I4234" s="15" t="s">
        <v>4326</v>
      </c>
    </row>
    <row r="4235" spans="1:9" x14ac:dyDescent="0.25">
      <c r="A4235" s="1">
        <v>46018</v>
      </c>
      <c r="B4235">
        <v>34</v>
      </c>
      <c r="C4235" s="15" t="s">
        <v>1198</v>
      </c>
      <c r="D4235" s="15" t="s">
        <v>1199</v>
      </c>
      <c r="E4235" s="15" t="s">
        <v>149</v>
      </c>
      <c r="F4235">
        <v>7</v>
      </c>
      <c r="G4235">
        <v>27</v>
      </c>
      <c r="H4235">
        <v>112</v>
      </c>
      <c r="I4235" s="15" t="s">
        <v>4327</v>
      </c>
    </row>
    <row r="4236" spans="1:9" x14ac:dyDescent="0.25">
      <c r="A4236" s="1">
        <v>46018</v>
      </c>
      <c r="B4236">
        <v>35</v>
      </c>
      <c r="C4236" s="15" t="s">
        <v>4186</v>
      </c>
      <c r="D4236" s="15" t="s">
        <v>4187</v>
      </c>
      <c r="E4236" s="15" t="s">
        <v>180</v>
      </c>
      <c r="F4236">
        <v>16</v>
      </c>
      <c r="G4236">
        <v>32</v>
      </c>
      <c r="H4236">
        <v>111</v>
      </c>
      <c r="I4236" s="15" t="s">
        <v>4328</v>
      </c>
    </row>
    <row r="4237" spans="1:9" x14ac:dyDescent="0.25">
      <c r="A4237" s="1">
        <v>46018</v>
      </c>
      <c r="B4237">
        <v>36</v>
      </c>
      <c r="C4237" s="15" t="s">
        <v>4170</v>
      </c>
      <c r="D4237" s="15" t="s">
        <v>4171</v>
      </c>
      <c r="E4237" s="15" t="s">
        <v>164</v>
      </c>
      <c r="F4237">
        <v>31</v>
      </c>
      <c r="G4237">
        <v>10</v>
      </c>
      <c r="H4237">
        <v>107</v>
      </c>
      <c r="I4237" s="15" t="s">
        <v>4329</v>
      </c>
    </row>
    <row r="4238" spans="1:9" x14ac:dyDescent="0.25">
      <c r="A4238" s="1">
        <v>46018</v>
      </c>
      <c r="B4238">
        <v>37</v>
      </c>
      <c r="C4238" s="15" t="s">
        <v>1661</v>
      </c>
      <c r="D4238" s="15" t="s">
        <v>25</v>
      </c>
      <c r="E4238" s="15" t="s">
        <v>145</v>
      </c>
      <c r="F4238">
        <v>2</v>
      </c>
      <c r="G4238">
        <v>11</v>
      </c>
      <c r="H4238">
        <v>106</v>
      </c>
      <c r="I4238" s="15" t="s">
        <v>4330</v>
      </c>
    </row>
    <row r="4239" spans="1:9" x14ac:dyDescent="0.25">
      <c r="A4239" s="1">
        <v>46018</v>
      </c>
      <c r="B4239">
        <v>38</v>
      </c>
      <c r="C4239" s="15" t="s">
        <v>4189</v>
      </c>
      <c r="D4239" s="15" t="s">
        <v>4190</v>
      </c>
      <c r="E4239" s="15" t="s">
        <v>188</v>
      </c>
      <c r="F4239">
        <v>38</v>
      </c>
      <c r="G4239">
        <v>7</v>
      </c>
      <c r="H4239">
        <v>102</v>
      </c>
      <c r="I4239" s="15" t="s">
        <v>4331</v>
      </c>
    </row>
    <row r="4240" spans="1:9" x14ac:dyDescent="0.25">
      <c r="A4240" s="1">
        <v>46018</v>
      </c>
      <c r="B4240">
        <v>39</v>
      </c>
      <c r="C4240" s="15" t="s">
        <v>4197</v>
      </c>
      <c r="D4240" s="15" t="s">
        <v>4198</v>
      </c>
      <c r="E4240" s="15" t="s">
        <v>184</v>
      </c>
      <c r="F4240">
        <v>31</v>
      </c>
      <c r="G4240">
        <v>16</v>
      </c>
      <c r="H4240">
        <v>102</v>
      </c>
      <c r="I4240" s="15" t="s">
        <v>4332</v>
      </c>
    </row>
    <row r="4241" spans="1:9" x14ac:dyDescent="0.25">
      <c r="A4241" s="1">
        <v>46018</v>
      </c>
      <c r="B4241">
        <v>40</v>
      </c>
      <c r="C4241" s="15" t="s">
        <v>4195</v>
      </c>
      <c r="D4241" s="15" t="s">
        <v>4142</v>
      </c>
      <c r="E4241" s="15" t="s">
        <v>176</v>
      </c>
      <c r="F4241">
        <v>36</v>
      </c>
      <c r="G4241">
        <v>4</v>
      </c>
      <c r="H4241">
        <v>100</v>
      </c>
      <c r="I4241" s="15" t="s">
        <v>4333</v>
      </c>
    </row>
    <row r="4242" spans="1:9" x14ac:dyDescent="0.25">
      <c r="A4242" s="1">
        <v>46018</v>
      </c>
      <c r="B4242">
        <v>41</v>
      </c>
      <c r="C4242" s="15" t="s">
        <v>4192</v>
      </c>
      <c r="D4242" s="15" t="s">
        <v>4193</v>
      </c>
      <c r="E4242" s="15" t="s">
        <v>168</v>
      </c>
      <c r="F4242">
        <v>25</v>
      </c>
      <c r="G4242">
        <v>14</v>
      </c>
      <c r="H4242">
        <v>99</v>
      </c>
      <c r="I4242" s="15" t="s">
        <v>4334</v>
      </c>
    </row>
    <row r="4243" spans="1:9" x14ac:dyDescent="0.25">
      <c r="A4243" s="1">
        <v>46018</v>
      </c>
      <c r="B4243">
        <v>42</v>
      </c>
      <c r="C4243" s="15" t="s">
        <v>4203</v>
      </c>
      <c r="D4243" s="15" t="s">
        <v>4204</v>
      </c>
      <c r="E4243" s="15" t="s">
        <v>195</v>
      </c>
      <c r="F4243">
        <v>38</v>
      </c>
      <c r="G4243">
        <v>11</v>
      </c>
      <c r="H4243">
        <v>97</v>
      </c>
      <c r="I4243" s="15" t="s">
        <v>4335</v>
      </c>
    </row>
    <row r="4244" spans="1:9" x14ac:dyDescent="0.25">
      <c r="A4244" s="1">
        <v>46018</v>
      </c>
      <c r="B4244">
        <v>43</v>
      </c>
      <c r="C4244" s="15" t="s">
        <v>4184</v>
      </c>
      <c r="D4244" s="15" t="s">
        <v>263</v>
      </c>
      <c r="E4244" s="15" t="s">
        <v>210</v>
      </c>
      <c r="F4244">
        <v>11</v>
      </c>
      <c r="G4244">
        <v>17</v>
      </c>
      <c r="H4244">
        <v>96</v>
      </c>
      <c r="I4244" s="15" t="s">
        <v>4336</v>
      </c>
    </row>
    <row r="4245" spans="1:9" x14ac:dyDescent="0.25">
      <c r="A4245" s="1">
        <v>46018</v>
      </c>
      <c r="B4245">
        <v>44</v>
      </c>
      <c r="C4245" s="15" t="s">
        <v>1658</v>
      </c>
      <c r="D4245" s="15" t="s">
        <v>263</v>
      </c>
      <c r="E4245" s="15" t="s">
        <v>388</v>
      </c>
      <c r="F4245">
        <v>2</v>
      </c>
      <c r="G4245">
        <v>23</v>
      </c>
      <c r="H4245">
        <v>93</v>
      </c>
      <c r="I4245" s="15" t="s">
        <v>4337</v>
      </c>
    </row>
    <row r="4246" spans="1:9" x14ac:dyDescent="0.25">
      <c r="A4246" s="1">
        <v>46018</v>
      </c>
      <c r="B4246">
        <v>45</v>
      </c>
      <c r="C4246" s="15" t="s">
        <v>4200</v>
      </c>
      <c r="D4246" s="15" t="s">
        <v>4124</v>
      </c>
      <c r="E4246" s="15" t="s">
        <v>226</v>
      </c>
      <c r="F4246">
        <v>36</v>
      </c>
      <c r="G4246">
        <v>5</v>
      </c>
      <c r="H4246">
        <v>93</v>
      </c>
      <c r="I4246" s="15" t="s">
        <v>4338</v>
      </c>
    </row>
    <row r="4247" spans="1:9" x14ac:dyDescent="0.25">
      <c r="A4247" s="1">
        <v>46018</v>
      </c>
      <c r="B4247">
        <v>46</v>
      </c>
      <c r="C4247" s="15" t="s">
        <v>4206</v>
      </c>
      <c r="D4247" s="15" t="s">
        <v>4207</v>
      </c>
      <c r="E4247" s="15" t="s">
        <v>418</v>
      </c>
      <c r="F4247">
        <v>22</v>
      </c>
      <c r="G4247">
        <v>15</v>
      </c>
      <c r="H4247">
        <v>93</v>
      </c>
      <c r="I4247" s="15" t="s">
        <v>4339</v>
      </c>
    </row>
    <row r="4248" spans="1:9" x14ac:dyDescent="0.25">
      <c r="A4248" s="1">
        <v>46018</v>
      </c>
      <c r="B4248">
        <v>47</v>
      </c>
      <c r="C4248" s="15" t="s">
        <v>4209</v>
      </c>
      <c r="D4248" s="15" t="s">
        <v>4210</v>
      </c>
      <c r="E4248" s="15" t="s">
        <v>203</v>
      </c>
      <c r="F4248">
        <v>34</v>
      </c>
      <c r="G4248">
        <v>9</v>
      </c>
      <c r="H4248">
        <v>91</v>
      </c>
      <c r="I4248" s="15" t="s">
        <v>4340</v>
      </c>
    </row>
    <row r="4249" spans="1:9" x14ac:dyDescent="0.25">
      <c r="A4249" s="1">
        <v>46018</v>
      </c>
      <c r="B4249">
        <v>48</v>
      </c>
      <c r="C4249" s="15" t="s">
        <v>4219</v>
      </c>
      <c r="D4249" s="15" t="s">
        <v>4220</v>
      </c>
      <c r="E4249" s="15" t="s">
        <v>415</v>
      </c>
      <c r="F4249">
        <v>30</v>
      </c>
      <c r="G4249">
        <v>14</v>
      </c>
      <c r="H4249">
        <v>91</v>
      </c>
      <c r="I4249" s="15" t="s">
        <v>4341</v>
      </c>
    </row>
    <row r="4250" spans="1:9" x14ac:dyDescent="0.25">
      <c r="A4250" s="1">
        <v>46018</v>
      </c>
      <c r="B4250">
        <v>49</v>
      </c>
      <c r="C4250" s="15" t="s">
        <v>4217</v>
      </c>
      <c r="D4250" s="15" t="s">
        <v>4130</v>
      </c>
      <c r="E4250" s="15" t="s">
        <v>217</v>
      </c>
      <c r="F4250">
        <v>18</v>
      </c>
      <c r="G4250">
        <v>23</v>
      </c>
      <c r="H4250">
        <v>91</v>
      </c>
      <c r="I4250" s="15" t="s">
        <v>4342</v>
      </c>
    </row>
    <row r="4251" spans="1:9" x14ac:dyDescent="0.25">
      <c r="A4251" s="1">
        <v>46018</v>
      </c>
      <c r="B4251">
        <v>50</v>
      </c>
      <c r="C4251" s="15" t="s">
        <v>4212</v>
      </c>
      <c r="D4251" s="15" t="s">
        <v>4145</v>
      </c>
      <c r="E4251" s="15" t="s">
        <v>256</v>
      </c>
      <c r="F4251">
        <v>48</v>
      </c>
      <c r="G4251">
        <v>4</v>
      </c>
      <c r="H4251">
        <v>91</v>
      </c>
      <c r="I4251" s="15" t="s">
        <v>4343</v>
      </c>
    </row>
    <row r="4252" spans="1:9" x14ac:dyDescent="0.25">
      <c r="A4252" s="1">
        <v>46018</v>
      </c>
      <c r="B4252">
        <v>51</v>
      </c>
      <c r="C4252" s="15" t="s">
        <v>3616</v>
      </c>
      <c r="D4252" s="15" t="s">
        <v>3617</v>
      </c>
      <c r="E4252" s="15" t="s">
        <v>22</v>
      </c>
      <c r="F4252">
        <v>51</v>
      </c>
      <c r="G4252">
        <v>1</v>
      </c>
      <c r="H4252">
        <v>80</v>
      </c>
      <c r="I4252" s="15" t="s">
        <v>4344</v>
      </c>
    </row>
    <row r="4253" spans="1:9" x14ac:dyDescent="0.25">
      <c r="A4253" s="1">
        <v>46018</v>
      </c>
      <c r="B4253">
        <v>52</v>
      </c>
      <c r="C4253" s="15" t="s">
        <v>2642</v>
      </c>
      <c r="D4253" s="15" t="s">
        <v>2643</v>
      </c>
      <c r="E4253" s="15" t="s">
        <v>214</v>
      </c>
      <c r="F4253">
        <v>16</v>
      </c>
      <c r="G4253">
        <v>21</v>
      </c>
      <c r="H4253">
        <v>77</v>
      </c>
      <c r="I4253" s="15" t="s">
        <v>4345</v>
      </c>
    </row>
    <row r="4254" spans="1:9" x14ac:dyDescent="0.25">
      <c r="A4254" s="1">
        <v>46018</v>
      </c>
      <c r="B4254">
        <v>53</v>
      </c>
      <c r="C4254" s="15" t="s">
        <v>2019</v>
      </c>
      <c r="D4254" s="15" t="s">
        <v>2020</v>
      </c>
      <c r="E4254" s="15" t="s">
        <v>242</v>
      </c>
      <c r="F4254">
        <v>37</v>
      </c>
      <c r="G4254">
        <v>12</v>
      </c>
      <c r="H4254">
        <v>71</v>
      </c>
      <c r="I4254" s="15" t="s">
        <v>4346</v>
      </c>
    </row>
    <row r="4255" spans="1:9" x14ac:dyDescent="0.25">
      <c r="A4255" s="1">
        <v>46018</v>
      </c>
      <c r="B4255">
        <v>54</v>
      </c>
      <c r="C4255" s="15" t="s">
        <v>40</v>
      </c>
      <c r="D4255" s="15" t="s">
        <v>41</v>
      </c>
      <c r="E4255" s="15" t="s">
        <v>222</v>
      </c>
      <c r="F4255">
        <v>18</v>
      </c>
      <c r="G4255">
        <v>12</v>
      </c>
      <c r="H4255">
        <v>69</v>
      </c>
      <c r="I4255" s="15" t="s">
        <v>4347</v>
      </c>
    </row>
    <row r="4256" spans="1:9" x14ac:dyDescent="0.25">
      <c r="A4256" s="1">
        <v>46018</v>
      </c>
      <c r="B4256">
        <v>55</v>
      </c>
      <c r="C4256" s="15" t="s">
        <v>3781</v>
      </c>
      <c r="D4256" s="15" t="s">
        <v>3782</v>
      </c>
      <c r="E4256" s="15" t="s">
        <v>278</v>
      </c>
      <c r="F4256">
        <v>32</v>
      </c>
      <c r="G4256">
        <v>20</v>
      </c>
      <c r="H4256">
        <v>69</v>
      </c>
      <c r="I4256" s="15" t="s">
        <v>4348</v>
      </c>
    </row>
    <row r="4257" spans="1:9" x14ac:dyDescent="0.25">
      <c r="A4257" s="1">
        <v>46018</v>
      </c>
      <c r="B4257">
        <v>56</v>
      </c>
      <c r="C4257" s="15" t="s">
        <v>2535</v>
      </c>
      <c r="D4257" s="15" t="s">
        <v>2536</v>
      </c>
      <c r="E4257" s="15" t="s">
        <v>260</v>
      </c>
      <c r="F4257">
        <v>3</v>
      </c>
      <c r="G4257">
        <v>12</v>
      </c>
      <c r="H4257">
        <v>67</v>
      </c>
      <c r="I4257" s="15" t="s">
        <v>4349</v>
      </c>
    </row>
    <row r="4258" spans="1:9" x14ac:dyDescent="0.25">
      <c r="A4258" s="1">
        <v>46018</v>
      </c>
      <c r="B4258">
        <v>57</v>
      </c>
      <c r="C4258" s="15" t="s">
        <v>3388</v>
      </c>
      <c r="D4258" s="15" t="s">
        <v>3389</v>
      </c>
      <c r="E4258" s="15" t="s">
        <v>234</v>
      </c>
      <c r="F4258">
        <v>40</v>
      </c>
      <c r="G4258">
        <v>19</v>
      </c>
      <c r="H4258">
        <v>64</v>
      </c>
      <c r="I4258" s="15" t="s">
        <v>4350</v>
      </c>
    </row>
    <row r="4259" spans="1:9" x14ac:dyDescent="0.25">
      <c r="A4259" s="1">
        <v>46018</v>
      </c>
      <c r="B4259">
        <v>58</v>
      </c>
      <c r="C4259" s="15" t="s">
        <v>2872</v>
      </c>
      <c r="D4259" s="15" t="s">
        <v>18</v>
      </c>
      <c r="E4259" s="15" t="s">
        <v>230</v>
      </c>
      <c r="F4259">
        <v>20</v>
      </c>
      <c r="G4259">
        <v>30</v>
      </c>
      <c r="H4259">
        <v>62</v>
      </c>
      <c r="I4259" s="15" t="s">
        <v>4351</v>
      </c>
    </row>
    <row r="4260" spans="1:9" x14ac:dyDescent="0.25">
      <c r="A4260" s="1">
        <v>46018</v>
      </c>
      <c r="B4260">
        <v>59</v>
      </c>
      <c r="C4260" s="15" t="s">
        <v>3526</v>
      </c>
      <c r="D4260" s="15" t="s">
        <v>3527</v>
      </c>
      <c r="E4260" s="15" t="s">
        <v>246</v>
      </c>
      <c r="F4260">
        <v>45</v>
      </c>
      <c r="G4260">
        <v>19</v>
      </c>
      <c r="H4260">
        <v>62</v>
      </c>
      <c r="I4260" s="15" t="s">
        <v>4352</v>
      </c>
    </row>
    <row r="4261" spans="1:9" x14ac:dyDescent="0.25">
      <c r="A4261" s="1">
        <v>46018</v>
      </c>
      <c r="B4261">
        <v>60</v>
      </c>
      <c r="C4261" s="15" t="s">
        <v>3510</v>
      </c>
      <c r="D4261" s="15" t="s">
        <v>124</v>
      </c>
      <c r="E4261" s="15" t="s">
        <v>275</v>
      </c>
      <c r="F4261">
        <v>31</v>
      </c>
      <c r="G4261">
        <v>22</v>
      </c>
      <c r="H4261">
        <v>59</v>
      </c>
      <c r="I4261" s="15" t="s">
        <v>4353</v>
      </c>
    </row>
    <row r="4262" spans="1:9" x14ac:dyDescent="0.25">
      <c r="A4262" s="1">
        <v>46018</v>
      </c>
      <c r="B4262">
        <v>61</v>
      </c>
      <c r="C4262" s="15" t="s">
        <v>3504</v>
      </c>
      <c r="D4262" s="15" t="s">
        <v>3505</v>
      </c>
      <c r="E4262" s="15" t="s">
        <v>238</v>
      </c>
      <c r="F4262">
        <v>54</v>
      </c>
      <c r="G4262">
        <v>28</v>
      </c>
      <c r="H4262">
        <v>59</v>
      </c>
      <c r="I4262" s="15" t="s">
        <v>4354</v>
      </c>
    </row>
    <row r="4263" spans="1:9" x14ac:dyDescent="0.25">
      <c r="A4263" s="1">
        <v>46018</v>
      </c>
      <c r="B4263">
        <v>62</v>
      </c>
      <c r="C4263" s="15" t="s">
        <v>1798</v>
      </c>
      <c r="D4263" s="15" t="s">
        <v>263</v>
      </c>
      <c r="E4263" s="15" t="s">
        <v>199</v>
      </c>
      <c r="F4263">
        <v>17</v>
      </c>
      <c r="G4263">
        <v>23</v>
      </c>
      <c r="H4263">
        <v>54</v>
      </c>
      <c r="I4263" s="15" t="s">
        <v>4355</v>
      </c>
    </row>
    <row r="4264" spans="1:9" x14ac:dyDescent="0.25">
      <c r="A4264" s="1">
        <v>46018</v>
      </c>
      <c r="B4264">
        <v>63</v>
      </c>
      <c r="C4264" s="15" t="s">
        <v>3652</v>
      </c>
      <c r="D4264" s="15" t="s">
        <v>3653</v>
      </c>
      <c r="E4264" s="15" t="s">
        <v>253</v>
      </c>
      <c r="F4264">
        <v>28</v>
      </c>
      <c r="G4264">
        <v>35</v>
      </c>
      <c r="H4264">
        <v>54</v>
      </c>
      <c r="I4264" s="15" t="s">
        <v>4356</v>
      </c>
    </row>
    <row r="4265" spans="1:9" x14ac:dyDescent="0.25">
      <c r="A4265" s="1">
        <v>46018</v>
      </c>
      <c r="B4265">
        <v>64</v>
      </c>
      <c r="C4265" s="15" t="s">
        <v>3138</v>
      </c>
      <c r="D4265" s="15" t="s">
        <v>3139</v>
      </c>
      <c r="E4265" s="15" t="s">
        <v>427</v>
      </c>
      <c r="F4265">
        <v>35</v>
      </c>
      <c r="G4265">
        <v>19</v>
      </c>
      <c r="H4265">
        <v>52</v>
      </c>
      <c r="I4265" s="15" t="s">
        <v>4357</v>
      </c>
    </row>
    <row r="4266" spans="1:9" x14ac:dyDescent="0.25">
      <c r="A4266" s="1">
        <v>46018</v>
      </c>
      <c r="B4266">
        <v>65</v>
      </c>
      <c r="C4266" s="15" t="s">
        <v>3769</v>
      </c>
      <c r="D4266" s="15" t="s">
        <v>908</v>
      </c>
      <c r="E4266" s="15" t="s">
        <v>282</v>
      </c>
      <c r="F4266">
        <v>30</v>
      </c>
      <c r="G4266">
        <v>26</v>
      </c>
      <c r="H4266">
        <v>52</v>
      </c>
      <c r="I4266" s="15" t="s">
        <v>4358</v>
      </c>
    </row>
    <row r="4267" spans="1:9" x14ac:dyDescent="0.25">
      <c r="A4267" s="1">
        <v>46018</v>
      </c>
      <c r="B4267">
        <v>66</v>
      </c>
      <c r="C4267" s="15" t="s">
        <v>3403</v>
      </c>
      <c r="D4267" s="15" t="s">
        <v>3404</v>
      </c>
      <c r="E4267" s="15" t="s">
        <v>286</v>
      </c>
      <c r="F4267">
        <v>47</v>
      </c>
      <c r="G4267">
        <v>35</v>
      </c>
      <c r="H4267">
        <v>51</v>
      </c>
      <c r="I4267" s="15" t="s">
        <v>4359</v>
      </c>
    </row>
    <row r="4268" spans="1:9" x14ac:dyDescent="0.25">
      <c r="A4268" s="1">
        <v>46018</v>
      </c>
      <c r="B4268">
        <v>67</v>
      </c>
      <c r="C4268" s="15" t="s">
        <v>3830</v>
      </c>
      <c r="D4268" s="15" t="s">
        <v>237</v>
      </c>
      <c r="E4268" s="15" t="s">
        <v>207</v>
      </c>
      <c r="F4268">
        <v>3</v>
      </c>
      <c r="G4268">
        <v>16</v>
      </c>
      <c r="H4268">
        <v>51</v>
      </c>
      <c r="I4268" s="15" t="s">
        <v>4360</v>
      </c>
    </row>
    <row r="4269" spans="1:9" x14ac:dyDescent="0.25">
      <c r="A4269" s="1">
        <v>46018</v>
      </c>
      <c r="B4269">
        <v>68</v>
      </c>
      <c r="C4269" s="15" t="s">
        <v>2773</v>
      </c>
      <c r="D4269" s="15" t="s">
        <v>2774</v>
      </c>
      <c r="E4269" s="15" t="s">
        <v>264</v>
      </c>
      <c r="F4269">
        <v>50</v>
      </c>
      <c r="G4269">
        <v>27</v>
      </c>
      <c r="H4269">
        <v>51</v>
      </c>
      <c r="I4269" s="15" t="s">
        <v>4361</v>
      </c>
    </row>
    <row r="4270" spans="1:9" x14ac:dyDescent="0.25">
      <c r="A4270" s="1">
        <v>46018</v>
      </c>
      <c r="B4270">
        <v>69</v>
      </c>
      <c r="C4270" s="15" t="s">
        <v>2787</v>
      </c>
      <c r="D4270" s="15" t="s">
        <v>41</v>
      </c>
      <c r="E4270" s="15" t="s">
        <v>271</v>
      </c>
      <c r="F4270">
        <v>55</v>
      </c>
      <c r="G4270">
        <v>8</v>
      </c>
      <c r="H4270">
        <v>51</v>
      </c>
      <c r="I4270" s="15" t="s">
        <v>4362</v>
      </c>
    </row>
    <row r="4271" spans="1:9" x14ac:dyDescent="0.25">
      <c r="A4271" s="1">
        <v>46018</v>
      </c>
      <c r="B4271">
        <v>70</v>
      </c>
      <c r="C4271" s="15" t="s">
        <v>1672</v>
      </c>
      <c r="D4271" s="15" t="s">
        <v>457</v>
      </c>
      <c r="E4271" s="15" t="s">
        <v>250</v>
      </c>
      <c r="F4271">
        <v>68</v>
      </c>
      <c r="G4271">
        <v>12</v>
      </c>
      <c r="H4271">
        <v>50</v>
      </c>
      <c r="I4271" s="15" t="s">
        <v>4363</v>
      </c>
    </row>
    <row r="4272" spans="1:9" x14ac:dyDescent="0.25">
      <c r="A4272" s="1">
        <v>46018</v>
      </c>
      <c r="B4272">
        <v>71</v>
      </c>
      <c r="C4272" s="15" t="s">
        <v>4243</v>
      </c>
      <c r="D4272" s="15" t="s">
        <v>4244</v>
      </c>
      <c r="E4272" s="15" t="s">
        <v>172</v>
      </c>
      <c r="F4272">
        <v>71</v>
      </c>
      <c r="G4272">
        <v>3</v>
      </c>
      <c r="H4272">
        <v>45</v>
      </c>
      <c r="I4272" s="15" t="s">
        <v>4364</v>
      </c>
    </row>
    <row r="4273" spans="1:9" x14ac:dyDescent="0.25">
      <c r="A4273" s="1">
        <v>46018</v>
      </c>
      <c r="B4273">
        <v>72</v>
      </c>
      <c r="C4273" s="15" t="s">
        <v>3555</v>
      </c>
      <c r="D4273" s="15" t="s">
        <v>3461</v>
      </c>
      <c r="E4273" s="15" t="s">
        <v>290</v>
      </c>
      <c r="F4273">
        <v>43</v>
      </c>
      <c r="G4273">
        <v>14</v>
      </c>
      <c r="H4273">
        <v>45</v>
      </c>
      <c r="I4273" s="15" t="s">
        <v>4365</v>
      </c>
    </row>
    <row r="4274" spans="1:9" x14ac:dyDescent="0.25">
      <c r="A4274" s="1">
        <v>46018</v>
      </c>
      <c r="B4274">
        <v>73</v>
      </c>
      <c r="C4274" s="15" t="s">
        <v>2518</v>
      </c>
      <c r="D4274" s="15" t="s">
        <v>2519</v>
      </c>
      <c r="E4274" s="15" t="s">
        <v>439</v>
      </c>
      <c r="F4274">
        <v>56</v>
      </c>
      <c r="G4274">
        <v>32</v>
      </c>
      <c r="H4274">
        <v>45</v>
      </c>
      <c r="I4274" s="15" t="s">
        <v>4366</v>
      </c>
    </row>
    <row r="4275" spans="1:9" x14ac:dyDescent="0.25">
      <c r="A4275" s="1">
        <v>46018</v>
      </c>
      <c r="B4275">
        <v>74</v>
      </c>
      <c r="C4275" s="15" t="s">
        <v>2717</v>
      </c>
      <c r="D4275" s="15" t="s">
        <v>2718</v>
      </c>
      <c r="E4275" s="15" t="s">
        <v>598</v>
      </c>
      <c r="F4275">
        <v>74</v>
      </c>
      <c r="G4275">
        <v>2</v>
      </c>
      <c r="H4275">
        <v>44</v>
      </c>
      <c r="I4275" s="15" t="s">
        <v>4367</v>
      </c>
    </row>
    <row r="4276" spans="1:9" x14ac:dyDescent="0.25">
      <c r="A4276" s="1">
        <v>46018</v>
      </c>
      <c r="B4276">
        <v>75</v>
      </c>
      <c r="C4276" s="15" t="s">
        <v>3841</v>
      </c>
      <c r="D4276" s="15" t="s">
        <v>399</v>
      </c>
      <c r="E4276" s="15" t="s">
        <v>465</v>
      </c>
      <c r="F4276">
        <v>16</v>
      </c>
      <c r="G4276">
        <v>16</v>
      </c>
      <c r="H4276">
        <v>44</v>
      </c>
      <c r="I4276" s="15" t="s">
        <v>4368</v>
      </c>
    </row>
    <row r="4277" spans="1:9" x14ac:dyDescent="0.25">
      <c r="A4277" s="1">
        <v>46018</v>
      </c>
      <c r="B4277">
        <v>76</v>
      </c>
      <c r="C4277" s="15" t="s">
        <v>2966</v>
      </c>
      <c r="D4277" s="15" t="s">
        <v>2967</v>
      </c>
      <c r="E4277" s="15" t="s">
        <v>579</v>
      </c>
      <c r="F4277">
        <v>76</v>
      </c>
      <c r="G4277">
        <v>8</v>
      </c>
      <c r="H4277">
        <v>43</v>
      </c>
      <c r="I4277" s="15" t="s">
        <v>4369</v>
      </c>
    </row>
    <row r="4278" spans="1:9" x14ac:dyDescent="0.25">
      <c r="A4278" s="1">
        <v>46018</v>
      </c>
      <c r="B4278">
        <v>77</v>
      </c>
      <c r="C4278" s="15" t="s">
        <v>4370</v>
      </c>
      <c r="D4278" s="15" t="s">
        <v>4371</v>
      </c>
      <c r="E4278" s="15" t="s">
        <v>22</v>
      </c>
      <c r="F4278">
        <v>77</v>
      </c>
      <c r="G4278">
        <v>1</v>
      </c>
      <c r="H4278">
        <v>41</v>
      </c>
      <c r="I4278" s="15" t="s">
        <v>4372</v>
      </c>
    </row>
    <row r="4279" spans="1:9" x14ac:dyDescent="0.25">
      <c r="A4279" s="1">
        <v>46018</v>
      </c>
      <c r="B4279">
        <v>78</v>
      </c>
      <c r="C4279" s="15" t="s">
        <v>36</v>
      </c>
      <c r="D4279" s="15" t="s">
        <v>37</v>
      </c>
      <c r="E4279" s="15" t="s">
        <v>267</v>
      </c>
      <c r="F4279">
        <v>30</v>
      </c>
      <c r="G4279">
        <v>12</v>
      </c>
      <c r="H4279">
        <v>41</v>
      </c>
      <c r="I4279" s="15" t="s">
        <v>4373</v>
      </c>
    </row>
    <row r="4280" spans="1:9" x14ac:dyDescent="0.25">
      <c r="A4280" s="1">
        <v>46018</v>
      </c>
      <c r="B4280">
        <v>79</v>
      </c>
      <c r="C4280" s="15" t="s">
        <v>3029</v>
      </c>
      <c r="D4280" s="15" t="s">
        <v>137</v>
      </c>
      <c r="E4280" s="15" t="s">
        <v>314</v>
      </c>
      <c r="F4280">
        <v>41</v>
      </c>
      <c r="G4280">
        <v>18</v>
      </c>
      <c r="H4280">
        <v>41</v>
      </c>
      <c r="I4280" s="15" t="s">
        <v>4374</v>
      </c>
    </row>
    <row r="4281" spans="1:9" x14ac:dyDescent="0.25">
      <c r="A4281" s="1">
        <v>46018</v>
      </c>
      <c r="B4281">
        <v>80</v>
      </c>
      <c r="C4281" s="15" t="s">
        <v>3034</v>
      </c>
      <c r="D4281" s="15" t="s">
        <v>183</v>
      </c>
      <c r="E4281" s="15" t="s">
        <v>442</v>
      </c>
      <c r="F4281">
        <v>80</v>
      </c>
      <c r="G4281">
        <v>10</v>
      </c>
      <c r="H4281">
        <v>41</v>
      </c>
      <c r="I4281" s="15" t="s">
        <v>4375</v>
      </c>
    </row>
    <row r="4282" spans="1:9" x14ac:dyDescent="0.25">
      <c r="A4282" s="1">
        <v>46018</v>
      </c>
      <c r="B4282">
        <v>81</v>
      </c>
      <c r="C4282" s="15" t="s">
        <v>3565</v>
      </c>
      <c r="D4282" s="15" t="s">
        <v>3566</v>
      </c>
      <c r="E4282" s="15" t="s">
        <v>310</v>
      </c>
      <c r="F4282">
        <v>69</v>
      </c>
      <c r="G4282">
        <v>12</v>
      </c>
      <c r="H4282">
        <v>41</v>
      </c>
      <c r="I4282" s="15" t="s">
        <v>4376</v>
      </c>
    </row>
    <row r="4283" spans="1:9" x14ac:dyDescent="0.25">
      <c r="A4283" s="1">
        <v>46018</v>
      </c>
      <c r="B4283">
        <v>82</v>
      </c>
      <c r="C4283" s="15" t="s">
        <v>4093</v>
      </c>
      <c r="D4283" s="15" t="s">
        <v>4094</v>
      </c>
      <c r="E4283" s="15" t="s">
        <v>22</v>
      </c>
      <c r="F4283">
        <v>82</v>
      </c>
      <c r="G4283">
        <v>1</v>
      </c>
      <c r="H4283">
        <v>40</v>
      </c>
      <c r="I4283" s="15" t="s">
        <v>4377</v>
      </c>
    </row>
    <row r="4284" spans="1:9" x14ac:dyDescent="0.25">
      <c r="A4284" s="1">
        <v>46018</v>
      </c>
      <c r="B4284">
        <v>83</v>
      </c>
      <c r="C4284" s="15" t="s">
        <v>3343</v>
      </c>
      <c r="D4284" s="15" t="s">
        <v>92</v>
      </c>
      <c r="E4284" s="15" t="s">
        <v>355</v>
      </c>
      <c r="F4284">
        <v>43</v>
      </c>
      <c r="G4284">
        <v>12</v>
      </c>
      <c r="H4284">
        <v>39</v>
      </c>
      <c r="I4284" s="15" t="s">
        <v>4378</v>
      </c>
    </row>
    <row r="4285" spans="1:9" x14ac:dyDescent="0.25">
      <c r="A4285" s="1">
        <v>46018</v>
      </c>
      <c r="B4285">
        <v>84</v>
      </c>
      <c r="C4285" s="15" t="s">
        <v>170</v>
      </c>
      <c r="D4285" s="15" t="s">
        <v>3948</v>
      </c>
      <c r="E4285" s="15" t="s">
        <v>334</v>
      </c>
      <c r="F4285">
        <v>84</v>
      </c>
      <c r="G4285">
        <v>3</v>
      </c>
      <c r="H4285">
        <v>39</v>
      </c>
      <c r="I4285" s="15" t="s">
        <v>4379</v>
      </c>
    </row>
    <row r="4286" spans="1:9" x14ac:dyDescent="0.25">
      <c r="A4286" s="1">
        <v>46018</v>
      </c>
      <c r="B4286">
        <v>85</v>
      </c>
      <c r="C4286" s="15" t="s">
        <v>1613</v>
      </c>
      <c r="D4286" s="15" t="s">
        <v>25</v>
      </c>
      <c r="E4286" s="15" t="s">
        <v>320</v>
      </c>
      <c r="F4286">
        <v>3</v>
      </c>
      <c r="G4286">
        <v>11</v>
      </c>
      <c r="H4286">
        <v>38</v>
      </c>
      <c r="I4286" s="15" t="s">
        <v>4380</v>
      </c>
    </row>
    <row r="4287" spans="1:9" x14ac:dyDescent="0.25">
      <c r="A4287" s="1">
        <v>46018</v>
      </c>
      <c r="B4287">
        <v>86</v>
      </c>
      <c r="C4287" s="15" t="s">
        <v>4381</v>
      </c>
      <c r="D4287" s="15" t="s">
        <v>4371</v>
      </c>
      <c r="E4287" s="15" t="s">
        <v>22</v>
      </c>
      <c r="F4287">
        <v>86</v>
      </c>
      <c r="G4287">
        <v>1</v>
      </c>
      <c r="H4287">
        <v>37</v>
      </c>
      <c r="I4287" s="15" t="s">
        <v>4382</v>
      </c>
    </row>
    <row r="4288" spans="1:9" x14ac:dyDescent="0.25">
      <c r="A4288" s="1">
        <v>46018</v>
      </c>
      <c r="B4288">
        <v>87</v>
      </c>
      <c r="C4288" s="15" t="s">
        <v>2051</v>
      </c>
      <c r="D4288" s="15" t="s">
        <v>73</v>
      </c>
      <c r="E4288" s="15" t="s">
        <v>345</v>
      </c>
      <c r="F4288">
        <v>79</v>
      </c>
      <c r="G4288">
        <v>8</v>
      </c>
      <c r="H4288">
        <v>37</v>
      </c>
      <c r="I4288" s="15" t="s">
        <v>4383</v>
      </c>
    </row>
    <row r="4289" spans="1:9" x14ac:dyDescent="0.25">
      <c r="A4289" s="1">
        <v>46018</v>
      </c>
      <c r="B4289">
        <v>88</v>
      </c>
      <c r="C4289" s="15" t="s">
        <v>449</v>
      </c>
      <c r="D4289" s="15" t="s">
        <v>3854</v>
      </c>
      <c r="E4289" s="15" t="s">
        <v>569</v>
      </c>
      <c r="F4289">
        <v>58</v>
      </c>
      <c r="G4289">
        <v>14</v>
      </c>
      <c r="H4289">
        <v>37</v>
      </c>
      <c r="I4289" s="15" t="s">
        <v>4384</v>
      </c>
    </row>
    <row r="4290" spans="1:9" x14ac:dyDescent="0.25">
      <c r="A4290" s="1">
        <v>46018</v>
      </c>
      <c r="B4290">
        <v>89</v>
      </c>
      <c r="C4290" s="15" t="s">
        <v>4385</v>
      </c>
      <c r="D4290" s="15" t="s">
        <v>4386</v>
      </c>
      <c r="E4290" s="15" t="s">
        <v>22</v>
      </c>
      <c r="F4290">
        <v>89</v>
      </c>
      <c r="G4290">
        <v>1</v>
      </c>
      <c r="H4290">
        <v>37</v>
      </c>
      <c r="I4290" s="15" t="s">
        <v>4387</v>
      </c>
    </row>
    <row r="4291" spans="1:9" x14ac:dyDescent="0.25">
      <c r="A4291" s="1">
        <v>46018</v>
      </c>
      <c r="B4291">
        <v>90</v>
      </c>
      <c r="C4291" s="15" t="s">
        <v>3920</v>
      </c>
      <c r="D4291" s="15" t="s">
        <v>3921</v>
      </c>
      <c r="E4291" s="15" t="s">
        <v>351</v>
      </c>
      <c r="F4291">
        <v>54</v>
      </c>
      <c r="G4291">
        <v>18</v>
      </c>
      <c r="H4291">
        <v>37</v>
      </c>
      <c r="I4291" s="15" t="s">
        <v>4388</v>
      </c>
    </row>
    <row r="4292" spans="1:9" x14ac:dyDescent="0.25">
      <c r="A4292" s="1">
        <v>46018</v>
      </c>
      <c r="B4292">
        <v>91</v>
      </c>
      <c r="C4292" s="15" t="s">
        <v>2575</v>
      </c>
      <c r="D4292" s="15" t="s">
        <v>457</v>
      </c>
      <c r="E4292" s="15" t="s">
        <v>300</v>
      </c>
      <c r="F4292">
        <v>12</v>
      </c>
      <c r="G4292">
        <v>6</v>
      </c>
      <c r="H4292">
        <v>36</v>
      </c>
      <c r="I4292" s="15" t="s">
        <v>4389</v>
      </c>
    </row>
    <row r="4293" spans="1:9" x14ac:dyDescent="0.25">
      <c r="A4293" s="1">
        <v>46018</v>
      </c>
      <c r="B4293">
        <v>92</v>
      </c>
      <c r="C4293" s="15" t="s">
        <v>3053</v>
      </c>
      <c r="D4293" s="15" t="s">
        <v>3054</v>
      </c>
      <c r="E4293" s="15" t="s">
        <v>307</v>
      </c>
      <c r="F4293">
        <v>91</v>
      </c>
      <c r="G4293">
        <v>3</v>
      </c>
      <c r="H4293">
        <v>36</v>
      </c>
      <c r="I4293" s="15" t="s">
        <v>4390</v>
      </c>
    </row>
    <row r="4294" spans="1:9" x14ac:dyDescent="0.25">
      <c r="A4294" s="1">
        <v>46018</v>
      </c>
      <c r="B4294">
        <v>93</v>
      </c>
      <c r="C4294" s="15" t="s">
        <v>4391</v>
      </c>
      <c r="D4294" s="15" t="s">
        <v>4392</v>
      </c>
      <c r="E4294" s="15" t="s">
        <v>22</v>
      </c>
      <c r="F4294">
        <v>93</v>
      </c>
      <c r="G4294">
        <v>1</v>
      </c>
      <c r="H4294">
        <v>35</v>
      </c>
      <c r="I4294" s="15" t="s">
        <v>4393</v>
      </c>
    </row>
    <row r="4295" spans="1:9" x14ac:dyDescent="0.25">
      <c r="A4295" s="1">
        <v>46018</v>
      </c>
      <c r="B4295">
        <v>94</v>
      </c>
      <c r="C4295" s="15" t="s">
        <v>2085</v>
      </c>
      <c r="D4295" s="15" t="s">
        <v>2086</v>
      </c>
      <c r="E4295" s="15" t="s">
        <v>22</v>
      </c>
      <c r="F4295">
        <v>94</v>
      </c>
      <c r="G4295">
        <v>1</v>
      </c>
      <c r="H4295">
        <v>35</v>
      </c>
      <c r="I4295" s="15" t="s">
        <v>4394</v>
      </c>
    </row>
    <row r="4296" spans="1:9" x14ac:dyDescent="0.25">
      <c r="A4296" s="1">
        <v>46018</v>
      </c>
      <c r="B4296">
        <v>95</v>
      </c>
      <c r="C4296" s="15" t="s">
        <v>2713</v>
      </c>
      <c r="D4296" s="15" t="s">
        <v>2714</v>
      </c>
      <c r="E4296" s="15" t="s">
        <v>22</v>
      </c>
      <c r="F4296">
        <v>95</v>
      </c>
      <c r="G4296">
        <v>1</v>
      </c>
      <c r="H4296">
        <v>34</v>
      </c>
      <c r="I4296" s="15" t="s">
        <v>4395</v>
      </c>
    </row>
    <row r="4297" spans="1:9" x14ac:dyDescent="0.25">
      <c r="A4297" s="1">
        <v>46018</v>
      </c>
      <c r="B4297">
        <v>96</v>
      </c>
      <c r="C4297" s="15" t="s">
        <v>3966</v>
      </c>
      <c r="D4297" s="15" t="s">
        <v>3967</v>
      </c>
      <c r="E4297" s="15" t="s">
        <v>324</v>
      </c>
      <c r="F4297">
        <v>41</v>
      </c>
      <c r="G4297">
        <v>22</v>
      </c>
      <c r="H4297">
        <v>34</v>
      </c>
      <c r="I4297" s="15" t="s">
        <v>4396</v>
      </c>
    </row>
    <row r="4298" spans="1:9" x14ac:dyDescent="0.25">
      <c r="A4298" s="1">
        <v>46018</v>
      </c>
      <c r="B4298">
        <v>97</v>
      </c>
      <c r="C4298" s="15" t="s">
        <v>3738</v>
      </c>
      <c r="D4298" s="15" t="s">
        <v>25</v>
      </c>
      <c r="E4298" s="15" t="s">
        <v>482</v>
      </c>
      <c r="F4298">
        <v>4</v>
      </c>
      <c r="G4298">
        <v>11</v>
      </c>
      <c r="H4298">
        <v>34</v>
      </c>
      <c r="I4298" s="15" t="s">
        <v>4397</v>
      </c>
    </row>
    <row r="4299" spans="1:9" x14ac:dyDescent="0.25">
      <c r="A4299" s="1">
        <v>46018</v>
      </c>
      <c r="B4299">
        <v>98</v>
      </c>
      <c r="C4299" s="15" t="s">
        <v>3613</v>
      </c>
      <c r="D4299" s="15" t="s">
        <v>3614</v>
      </c>
      <c r="E4299" s="15" t="s">
        <v>328</v>
      </c>
      <c r="F4299">
        <v>98</v>
      </c>
      <c r="G4299">
        <v>5</v>
      </c>
      <c r="H4299">
        <v>34</v>
      </c>
      <c r="I4299" s="15" t="s">
        <v>4398</v>
      </c>
    </row>
    <row r="4300" spans="1:9" x14ac:dyDescent="0.25">
      <c r="A4300" s="1">
        <v>46018</v>
      </c>
      <c r="B4300">
        <v>99</v>
      </c>
      <c r="C4300" s="15" t="s">
        <v>3477</v>
      </c>
      <c r="D4300" s="15" t="s">
        <v>3478</v>
      </c>
      <c r="E4300" s="15" t="s">
        <v>476</v>
      </c>
      <c r="F4300">
        <v>52</v>
      </c>
      <c r="G4300">
        <v>13</v>
      </c>
      <c r="H4300">
        <v>34</v>
      </c>
      <c r="I4300" s="15" t="s">
        <v>4399</v>
      </c>
    </row>
    <row r="4301" spans="1:9" x14ac:dyDescent="0.25">
      <c r="A4301" s="1">
        <v>46018</v>
      </c>
      <c r="B4301">
        <v>100</v>
      </c>
      <c r="C4301" s="15" t="s">
        <v>1701</v>
      </c>
      <c r="D4301" s="15" t="s">
        <v>1702</v>
      </c>
      <c r="E4301" s="15" t="s">
        <v>469</v>
      </c>
      <c r="F4301">
        <v>8</v>
      </c>
      <c r="G4301">
        <v>27</v>
      </c>
      <c r="H4301">
        <v>33</v>
      </c>
      <c r="I4301" s="15" t="s">
        <v>4400</v>
      </c>
    </row>
    <row r="4302" spans="1:9" x14ac:dyDescent="0.25">
      <c r="A4302" s="1">
        <v>46011</v>
      </c>
      <c r="B4302">
        <v>1</v>
      </c>
      <c r="C4302" s="15" t="s">
        <v>4106</v>
      </c>
      <c r="D4302" s="15" t="s">
        <v>4107</v>
      </c>
      <c r="E4302" s="15" t="s">
        <v>11</v>
      </c>
      <c r="F4302">
        <v>1</v>
      </c>
      <c r="G4302">
        <v>77</v>
      </c>
      <c r="H4302">
        <v>302</v>
      </c>
      <c r="I4302" s="15" t="s">
        <v>4401</v>
      </c>
    </row>
    <row r="4303" spans="1:9" x14ac:dyDescent="0.25">
      <c r="A4303" s="1">
        <v>46011</v>
      </c>
      <c r="B4303">
        <v>2</v>
      </c>
      <c r="C4303" s="15" t="s">
        <v>4109</v>
      </c>
      <c r="D4303" s="15" t="s">
        <v>4110</v>
      </c>
      <c r="E4303" s="15" t="s">
        <v>26</v>
      </c>
      <c r="F4303">
        <v>1</v>
      </c>
      <c r="G4303">
        <v>69</v>
      </c>
      <c r="H4303">
        <v>290</v>
      </c>
      <c r="I4303" s="15" t="s">
        <v>4402</v>
      </c>
    </row>
    <row r="4304" spans="1:9" x14ac:dyDescent="0.25">
      <c r="A4304" s="1">
        <v>46011</v>
      </c>
      <c r="B4304">
        <v>3</v>
      </c>
      <c r="C4304" s="15" t="s">
        <v>4115</v>
      </c>
      <c r="D4304" s="15" t="s">
        <v>4116</v>
      </c>
      <c r="E4304" s="15" t="s">
        <v>19</v>
      </c>
      <c r="F4304">
        <v>2</v>
      </c>
      <c r="G4304">
        <v>51</v>
      </c>
      <c r="H4304">
        <v>289</v>
      </c>
      <c r="I4304" s="15" t="s">
        <v>4403</v>
      </c>
    </row>
    <row r="4305" spans="1:9" x14ac:dyDescent="0.25">
      <c r="A4305" s="1">
        <v>46011</v>
      </c>
      <c r="B4305">
        <v>4</v>
      </c>
      <c r="C4305" s="15" t="s">
        <v>4112</v>
      </c>
      <c r="D4305" s="15" t="s">
        <v>4113</v>
      </c>
      <c r="E4305" s="15" t="s">
        <v>34</v>
      </c>
      <c r="F4305">
        <v>3</v>
      </c>
      <c r="G4305">
        <v>66</v>
      </c>
      <c r="H4305">
        <v>289</v>
      </c>
      <c r="I4305" s="15" t="s">
        <v>4404</v>
      </c>
    </row>
    <row r="4306" spans="1:9" x14ac:dyDescent="0.25">
      <c r="A4306" s="1">
        <v>46011</v>
      </c>
      <c r="B4306">
        <v>5</v>
      </c>
      <c r="C4306" s="15" t="s">
        <v>4118</v>
      </c>
      <c r="D4306" s="15" t="s">
        <v>14</v>
      </c>
      <c r="E4306" s="15" t="s">
        <v>15</v>
      </c>
      <c r="F4306">
        <v>5</v>
      </c>
      <c r="G4306">
        <v>34</v>
      </c>
      <c r="H4306">
        <v>216</v>
      </c>
      <c r="I4306" s="15" t="s">
        <v>4405</v>
      </c>
    </row>
    <row r="4307" spans="1:9" x14ac:dyDescent="0.25">
      <c r="A4307" s="1">
        <v>46011</v>
      </c>
      <c r="B4307">
        <v>6</v>
      </c>
      <c r="C4307" s="15" t="s">
        <v>1652</v>
      </c>
      <c r="D4307" s="15" t="s">
        <v>1653</v>
      </c>
      <c r="E4307" s="15" t="s">
        <v>30</v>
      </c>
      <c r="F4307">
        <v>1</v>
      </c>
      <c r="G4307">
        <v>25</v>
      </c>
      <c r="H4307">
        <v>210</v>
      </c>
      <c r="I4307" s="15" t="s">
        <v>4406</v>
      </c>
    </row>
    <row r="4308" spans="1:9" x14ac:dyDescent="0.25">
      <c r="A4308" s="1">
        <v>46011</v>
      </c>
      <c r="B4308">
        <v>7</v>
      </c>
      <c r="C4308" s="15" t="s">
        <v>1655</v>
      </c>
      <c r="D4308" s="15" t="s">
        <v>25</v>
      </c>
      <c r="E4308" s="15" t="s">
        <v>38</v>
      </c>
      <c r="F4308">
        <v>1</v>
      </c>
      <c r="G4308">
        <v>10</v>
      </c>
      <c r="H4308">
        <v>209</v>
      </c>
      <c r="I4308" s="15" t="s">
        <v>4407</v>
      </c>
    </row>
    <row r="4309" spans="1:9" x14ac:dyDescent="0.25">
      <c r="A4309" s="1">
        <v>46011</v>
      </c>
      <c r="B4309">
        <v>8</v>
      </c>
      <c r="C4309" s="15" t="s">
        <v>4120</v>
      </c>
      <c r="D4309" s="15" t="s">
        <v>4121</v>
      </c>
      <c r="E4309" s="15" t="s">
        <v>45</v>
      </c>
      <c r="F4309">
        <v>8</v>
      </c>
      <c r="G4309">
        <v>54</v>
      </c>
      <c r="H4309">
        <v>200</v>
      </c>
      <c r="I4309" s="15" t="s">
        <v>4408</v>
      </c>
    </row>
    <row r="4310" spans="1:9" x14ac:dyDescent="0.25">
      <c r="A4310" s="1">
        <v>46011</v>
      </c>
      <c r="B4310">
        <v>9</v>
      </c>
      <c r="C4310" s="15" t="s">
        <v>4126</v>
      </c>
      <c r="D4310" s="15" t="s">
        <v>4127</v>
      </c>
      <c r="E4310" s="15" t="s">
        <v>52</v>
      </c>
      <c r="F4310">
        <v>9</v>
      </c>
      <c r="G4310">
        <v>37</v>
      </c>
      <c r="H4310">
        <v>195</v>
      </c>
      <c r="I4310" s="15" t="s">
        <v>4409</v>
      </c>
    </row>
    <row r="4311" spans="1:9" x14ac:dyDescent="0.25">
      <c r="A4311" s="1">
        <v>46011</v>
      </c>
      <c r="B4311">
        <v>10</v>
      </c>
      <c r="C4311" s="15" t="s">
        <v>4129</v>
      </c>
      <c r="D4311" s="15" t="s">
        <v>4130</v>
      </c>
      <c r="E4311" s="15" t="s">
        <v>48</v>
      </c>
      <c r="F4311">
        <v>5</v>
      </c>
      <c r="G4311">
        <v>50</v>
      </c>
      <c r="H4311">
        <v>192</v>
      </c>
      <c r="I4311" s="15" t="s">
        <v>4410</v>
      </c>
    </row>
    <row r="4312" spans="1:9" x14ac:dyDescent="0.25">
      <c r="A4312" s="1">
        <v>46011</v>
      </c>
      <c r="B4312">
        <v>11</v>
      </c>
      <c r="C4312" s="15" t="s">
        <v>4123</v>
      </c>
      <c r="D4312" s="15" t="s">
        <v>4124</v>
      </c>
      <c r="E4312" s="15" t="s">
        <v>59</v>
      </c>
      <c r="F4312">
        <v>7</v>
      </c>
      <c r="G4312">
        <v>40</v>
      </c>
      <c r="H4312">
        <v>190</v>
      </c>
      <c r="I4312" s="15" t="s">
        <v>4411</v>
      </c>
    </row>
    <row r="4313" spans="1:9" x14ac:dyDescent="0.25">
      <c r="A4313" s="1">
        <v>46011</v>
      </c>
      <c r="B4313">
        <v>12</v>
      </c>
      <c r="C4313" s="15" t="s">
        <v>1644</v>
      </c>
      <c r="D4313" s="15" t="s">
        <v>399</v>
      </c>
      <c r="E4313" s="15" t="s">
        <v>42</v>
      </c>
      <c r="F4313">
        <v>1</v>
      </c>
      <c r="G4313">
        <v>44</v>
      </c>
      <c r="H4313">
        <v>184</v>
      </c>
      <c r="I4313" s="15" t="s">
        <v>4412</v>
      </c>
    </row>
    <row r="4314" spans="1:9" x14ac:dyDescent="0.25">
      <c r="A4314" s="1">
        <v>46011</v>
      </c>
      <c r="B4314">
        <v>13</v>
      </c>
      <c r="C4314" s="15" t="s">
        <v>4141</v>
      </c>
      <c r="D4314" s="15" t="s">
        <v>4142</v>
      </c>
      <c r="E4314" s="15" t="s">
        <v>63</v>
      </c>
      <c r="F4314">
        <v>12</v>
      </c>
      <c r="G4314">
        <v>29</v>
      </c>
      <c r="H4314">
        <v>177</v>
      </c>
      <c r="I4314" s="15" t="s">
        <v>4413</v>
      </c>
    </row>
    <row r="4315" spans="1:9" x14ac:dyDescent="0.25">
      <c r="A4315" s="1">
        <v>46011</v>
      </c>
      <c r="B4315">
        <v>14</v>
      </c>
      <c r="C4315" s="15" t="s">
        <v>4132</v>
      </c>
      <c r="D4315" s="15" t="s">
        <v>4133</v>
      </c>
      <c r="E4315" s="15" t="s">
        <v>66</v>
      </c>
      <c r="F4315">
        <v>8</v>
      </c>
      <c r="G4315">
        <v>37</v>
      </c>
      <c r="H4315">
        <v>177</v>
      </c>
      <c r="I4315" s="15" t="s">
        <v>4414</v>
      </c>
    </row>
    <row r="4316" spans="1:9" x14ac:dyDescent="0.25">
      <c r="A4316" s="1">
        <v>46011</v>
      </c>
      <c r="B4316">
        <v>15</v>
      </c>
      <c r="C4316" s="15" t="s">
        <v>4138</v>
      </c>
      <c r="D4316" s="15" t="s">
        <v>4139</v>
      </c>
      <c r="E4316" s="15" t="s">
        <v>70</v>
      </c>
      <c r="F4316">
        <v>4</v>
      </c>
      <c r="G4316">
        <v>49</v>
      </c>
      <c r="H4316">
        <v>172</v>
      </c>
      <c r="I4316" s="15" t="s">
        <v>4415</v>
      </c>
    </row>
    <row r="4317" spans="1:9" x14ac:dyDescent="0.25">
      <c r="A4317" s="1">
        <v>46011</v>
      </c>
      <c r="B4317">
        <v>16</v>
      </c>
      <c r="C4317" s="15" t="s">
        <v>4135</v>
      </c>
      <c r="D4317" s="15" t="s">
        <v>4136</v>
      </c>
      <c r="E4317" s="15" t="s">
        <v>77</v>
      </c>
      <c r="F4317">
        <v>6</v>
      </c>
      <c r="G4317">
        <v>41</v>
      </c>
      <c r="H4317">
        <v>171</v>
      </c>
      <c r="I4317" s="15" t="s">
        <v>4416</v>
      </c>
    </row>
    <row r="4318" spans="1:9" x14ac:dyDescent="0.25">
      <c r="A4318" s="1">
        <v>46011</v>
      </c>
      <c r="B4318">
        <v>17</v>
      </c>
      <c r="C4318" s="15" t="s">
        <v>47</v>
      </c>
      <c r="D4318" s="15" t="s">
        <v>41</v>
      </c>
      <c r="E4318" s="15" t="s">
        <v>55</v>
      </c>
      <c r="F4318">
        <v>4</v>
      </c>
      <c r="G4318">
        <v>16</v>
      </c>
      <c r="H4318">
        <v>169</v>
      </c>
      <c r="I4318" s="15" t="s">
        <v>4417</v>
      </c>
    </row>
    <row r="4319" spans="1:9" x14ac:dyDescent="0.25">
      <c r="A4319" s="1">
        <v>46011</v>
      </c>
      <c r="B4319">
        <v>18</v>
      </c>
      <c r="C4319" s="15" t="s">
        <v>4144</v>
      </c>
      <c r="D4319" s="15" t="s">
        <v>4145</v>
      </c>
      <c r="E4319" s="15" t="s">
        <v>81</v>
      </c>
      <c r="F4319">
        <v>15</v>
      </c>
      <c r="G4319">
        <v>30</v>
      </c>
      <c r="H4319">
        <v>159</v>
      </c>
      <c r="I4319" s="15" t="s">
        <v>4418</v>
      </c>
    </row>
    <row r="4320" spans="1:9" x14ac:dyDescent="0.25">
      <c r="A4320" s="1">
        <v>46011</v>
      </c>
      <c r="B4320">
        <v>19</v>
      </c>
      <c r="C4320" s="15" t="s">
        <v>4150</v>
      </c>
      <c r="D4320" s="15" t="s">
        <v>4151</v>
      </c>
      <c r="E4320" s="15" t="s">
        <v>74</v>
      </c>
      <c r="F4320">
        <v>12</v>
      </c>
      <c r="G4320">
        <v>42</v>
      </c>
      <c r="H4320">
        <v>147</v>
      </c>
      <c r="I4320" s="15" t="s">
        <v>4419</v>
      </c>
    </row>
    <row r="4321" spans="1:9" x14ac:dyDescent="0.25">
      <c r="A4321" s="1">
        <v>46011</v>
      </c>
      <c r="B4321">
        <v>20</v>
      </c>
      <c r="C4321" s="15" t="s">
        <v>4153</v>
      </c>
      <c r="D4321" s="15" t="s">
        <v>4154</v>
      </c>
      <c r="E4321" s="15" t="s">
        <v>96</v>
      </c>
      <c r="F4321">
        <v>16</v>
      </c>
      <c r="G4321">
        <v>21</v>
      </c>
      <c r="H4321">
        <v>136</v>
      </c>
      <c r="I4321" s="15" t="s">
        <v>4420</v>
      </c>
    </row>
    <row r="4322" spans="1:9" x14ac:dyDescent="0.25">
      <c r="A4322" s="1">
        <v>46011</v>
      </c>
      <c r="B4322">
        <v>21</v>
      </c>
      <c r="C4322" s="15" t="s">
        <v>4147</v>
      </c>
      <c r="D4322" s="15" t="s">
        <v>4148</v>
      </c>
      <c r="E4322" s="15" t="s">
        <v>102</v>
      </c>
      <c r="F4322">
        <v>10</v>
      </c>
      <c r="G4322">
        <v>29</v>
      </c>
      <c r="H4322">
        <v>135</v>
      </c>
      <c r="I4322" s="15" t="s">
        <v>4421</v>
      </c>
    </row>
    <row r="4323" spans="1:9" x14ac:dyDescent="0.25">
      <c r="A4323" s="1">
        <v>46011</v>
      </c>
      <c r="B4323">
        <v>22</v>
      </c>
      <c r="C4323" s="15" t="s">
        <v>4141</v>
      </c>
      <c r="D4323" s="15" t="s">
        <v>4156</v>
      </c>
      <c r="E4323" s="15" t="s">
        <v>125</v>
      </c>
      <c r="F4323">
        <v>12</v>
      </c>
      <c r="G4323">
        <v>30</v>
      </c>
      <c r="H4323">
        <v>132</v>
      </c>
      <c r="I4323" s="15" t="s">
        <v>4422</v>
      </c>
    </row>
    <row r="4324" spans="1:9" x14ac:dyDescent="0.25">
      <c r="A4324" s="1">
        <v>46011</v>
      </c>
      <c r="B4324">
        <v>23</v>
      </c>
      <c r="C4324" s="15" t="s">
        <v>4161</v>
      </c>
      <c r="D4324" s="15" t="s">
        <v>4162</v>
      </c>
      <c r="E4324" s="15" t="s">
        <v>142</v>
      </c>
      <c r="F4324">
        <v>16</v>
      </c>
      <c r="G4324">
        <v>20</v>
      </c>
      <c r="H4324">
        <v>125</v>
      </c>
      <c r="I4324" s="15" t="s">
        <v>4423</v>
      </c>
    </row>
    <row r="4325" spans="1:9" x14ac:dyDescent="0.25">
      <c r="A4325" s="1">
        <v>46011</v>
      </c>
      <c r="B4325">
        <v>24</v>
      </c>
      <c r="C4325" s="15" t="s">
        <v>3368</v>
      </c>
      <c r="D4325" s="15" t="s">
        <v>3369</v>
      </c>
      <c r="E4325" s="15" t="s">
        <v>114</v>
      </c>
      <c r="F4325">
        <v>6</v>
      </c>
      <c r="G4325">
        <v>45</v>
      </c>
      <c r="H4325">
        <v>125</v>
      </c>
      <c r="I4325" s="15" t="s">
        <v>4424</v>
      </c>
    </row>
    <row r="4326" spans="1:9" x14ac:dyDescent="0.25">
      <c r="A4326" s="1">
        <v>46011</v>
      </c>
      <c r="B4326">
        <v>25</v>
      </c>
      <c r="C4326" s="15" t="s">
        <v>9</v>
      </c>
      <c r="D4326" s="15" t="s">
        <v>10</v>
      </c>
      <c r="E4326" s="15" t="s">
        <v>130</v>
      </c>
      <c r="F4326">
        <v>11</v>
      </c>
      <c r="G4326">
        <v>8</v>
      </c>
      <c r="H4326">
        <v>124</v>
      </c>
      <c r="I4326" s="15" t="s">
        <v>4425</v>
      </c>
    </row>
    <row r="4327" spans="1:9" x14ac:dyDescent="0.25">
      <c r="A4327" s="1">
        <v>46011</v>
      </c>
      <c r="B4327">
        <v>26</v>
      </c>
      <c r="C4327" s="15" t="s">
        <v>2503</v>
      </c>
      <c r="D4327" s="15" t="s">
        <v>137</v>
      </c>
      <c r="E4327" s="15" t="s">
        <v>110</v>
      </c>
      <c r="F4327">
        <v>10</v>
      </c>
      <c r="G4327">
        <v>37</v>
      </c>
      <c r="H4327">
        <v>123</v>
      </c>
      <c r="I4327" s="15" t="s">
        <v>4426</v>
      </c>
    </row>
    <row r="4328" spans="1:9" x14ac:dyDescent="0.25">
      <c r="A4328" s="1">
        <v>46011</v>
      </c>
      <c r="B4328">
        <v>27</v>
      </c>
      <c r="C4328" s="15" t="s">
        <v>4158</v>
      </c>
      <c r="D4328" s="15" t="s">
        <v>4159</v>
      </c>
      <c r="E4328" s="15" t="s">
        <v>149</v>
      </c>
      <c r="F4328">
        <v>20</v>
      </c>
      <c r="G4328">
        <v>15</v>
      </c>
      <c r="H4328">
        <v>123</v>
      </c>
      <c r="I4328" s="15" t="s">
        <v>4427</v>
      </c>
    </row>
    <row r="4329" spans="1:9" x14ac:dyDescent="0.25">
      <c r="A4329" s="1">
        <v>46011</v>
      </c>
      <c r="B4329">
        <v>28</v>
      </c>
      <c r="C4329" s="15" t="s">
        <v>4167</v>
      </c>
      <c r="D4329" s="15" t="s">
        <v>4168</v>
      </c>
      <c r="E4329" s="15" t="s">
        <v>385</v>
      </c>
      <c r="F4329">
        <v>21</v>
      </c>
      <c r="G4329">
        <v>27</v>
      </c>
      <c r="H4329">
        <v>121</v>
      </c>
      <c r="I4329" s="15" t="s">
        <v>4428</v>
      </c>
    </row>
    <row r="4330" spans="1:9" x14ac:dyDescent="0.25">
      <c r="A4330" s="1">
        <v>46011</v>
      </c>
      <c r="B4330">
        <v>29</v>
      </c>
      <c r="C4330" s="15" t="s">
        <v>4164</v>
      </c>
      <c r="D4330" s="15" t="s">
        <v>4165</v>
      </c>
      <c r="E4330" s="15" t="s">
        <v>145</v>
      </c>
      <c r="F4330">
        <v>18</v>
      </c>
      <c r="G4330">
        <v>19</v>
      </c>
      <c r="H4330">
        <v>120</v>
      </c>
      <c r="I4330" s="15" t="s">
        <v>4429</v>
      </c>
    </row>
    <row r="4331" spans="1:9" x14ac:dyDescent="0.25">
      <c r="A4331" s="1">
        <v>46011</v>
      </c>
      <c r="B4331">
        <v>30</v>
      </c>
      <c r="C4331" s="15" t="s">
        <v>1198</v>
      </c>
      <c r="D4331" s="15" t="s">
        <v>1199</v>
      </c>
      <c r="E4331" s="15" t="s">
        <v>121</v>
      </c>
      <c r="F4331">
        <v>7</v>
      </c>
      <c r="G4331">
        <v>26</v>
      </c>
      <c r="H4331">
        <v>115</v>
      </c>
      <c r="I4331" s="15" t="s">
        <v>4430</v>
      </c>
    </row>
    <row r="4332" spans="1:9" x14ac:dyDescent="0.25">
      <c r="A4332" s="1">
        <v>46011</v>
      </c>
      <c r="B4332">
        <v>31</v>
      </c>
      <c r="C4332" s="15" t="s">
        <v>1661</v>
      </c>
      <c r="D4332" s="15" t="s">
        <v>25</v>
      </c>
      <c r="E4332" s="15" t="s">
        <v>106</v>
      </c>
      <c r="F4332">
        <v>2</v>
      </c>
      <c r="G4332">
        <v>10</v>
      </c>
      <c r="H4332">
        <v>112</v>
      </c>
      <c r="I4332" s="15" t="s">
        <v>4431</v>
      </c>
    </row>
    <row r="4333" spans="1:9" x14ac:dyDescent="0.25">
      <c r="A4333" s="1">
        <v>46011</v>
      </c>
      <c r="B4333">
        <v>32</v>
      </c>
      <c r="C4333" s="15" t="s">
        <v>4180</v>
      </c>
      <c r="D4333" s="15" t="s">
        <v>4181</v>
      </c>
      <c r="E4333" s="15" t="s">
        <v>180</v>
      </c>
      <c r="F4333">
        <v>32</v>
      </c>
      <c r="G4333">
        <v>11</v>
      </c>
      <c r="H4333">
        <v>107</v>
      </c>
      <c r="I4333" s="15" t="s">
        <v>4432</v>
      </c>
    </row>
    <row r="4334" spans="1:9" x14ac:dyDescent="0.25">
      <c r="A4334" s="1">
        <v>46011</v>
      </c>
      <c r="B4334">
        <v>33</v>
      </c>
      <c r="C4334" s="15" t="s">
        <v>4177</v>
      </c>
      <c r="D4334" s="15" t="s">
        <v>4178</v>
      </c>
      <c r="E4334" s="15" t="s">
        <v>479</v>
      </c>
      <c r="F4334">
        <v>26</v>
      </c>
      <c r="G4334">
        <v>18</v>
      </c>
      <c r="H4334">
        <v>106</v>
      </c>
      <c r="I4334" s="15" t="s">
        <v>4433</v>
      </c>
    </row>
    <row r="4335" spans="1:9" x14ac:dyDescent="0.25">
      <c r="A4335" s="1">
        <v>46011</v>
      </c>
      <c r="B4335">
        <v>34</v>
      </c>
      <c r="C4335" s="15" t="s">
        <v>4173</v>
      </c>
      <c r="D4335" s="15" t="s">
        <v>4174</v>
      </c>
      <c r="E4335" s="15" t="s">
        <v>157</v>
      </c>
      <c r="F4335">
        <v>18</v>
      </c>
      <c r="G4335">
        <v>19</v>
      </c>
      <c r="H4335">
        <v>106</v>
      </c>
      <c r="I4335" s="15" t="s">
        <v>4434</v>
      </c>
    </row>
    <row r="4336" spans="1:9" x14ac:dyDescent="0.25">
      <c r="A4336" s="1">
        <v>46011</v>
      </c>
      <c r="B4336">
        <v>35</v>
      </c>
      <c r="C4336" s="15" t="s">
        <v>4186</v>
      </c>
      <c r="D4336" s="15" t="s">
        <v>4187</v>
      </c>
      <c r="E4336" s="15" t="s">
        <v>164</v>
      </c>
      <c r="F4336">
        <v>16</v>
      </c>
      <c r="G4336">
        <v>31</v>
      </c>
      <c r="H4336">
        <v>103</v>
      </c>
      <c r="I4336" s="15" t="s">
        <v>4435</v>
      </c>
    </row>
    <row r="4337" spans="1:9" x14ac:dyDescent="0.25">
      <c r="A4337" s="1">
        <v>46011</v>
      </c>
      <c r="B4337">
        <v>36</v>
      </c>
      <c r="C4337" s="15" t="s">
        <v>1658</v>
      </c>
      <c r="D4337" s="15" t="s">
        <v>263</v>
      </c>
      <c r="E4337" s="15" t="s">
        <v>138</v>
      </c>
      <c r="F4337">
        <v>2</v>
      </c>
      <c r="G4337">
        <v>22</v>
      </c>
      <c r="H4337">
        <v>102</v>
      </c>
      <c r="I4337" s="15" t="s">
        <v>4436</v>
      </c>
    </row>
    <row r="4338" spans="1:9" x14ac:dyDescent="0.25">
      <c r="A4338" s="1">
        <v>46011</v>
      </c>
      <c r="B4338">
        <v>37</v>
      </c>
      <c r="C4338" s="15" t="s">
        <v>4170</v>
      </c>
      <c r="D4338" s="15" t="s">
        <v>4171</v>
      </c>
      <c r="E4338" s="15" t="s">
        <v>176</v>
      </c>
      <c r="F4338">
        <v>31</v>
      </c>
      <c r="G4338">
        <v>9</v>
      </c>
      <c r="H4338">
        <v>100</v>
      </c>
      <c r="I4338" s="15" t="s">
        <v>4437</v>
      </c>
    </row>
    <row r="4339" spans="1:9" x14ac:dyDescent="0.25">
      <c r="A4339" s="1">
        <v>46011</v>
      </c>
      <c r="B4339">
        <v>38</v>
      </c>
      <c r="C4339" s="15" t="s">
        <v>4195</v>
      </c>
      <c r="D4339" s="15" t="s">
        <v>4142</v>
      </c>
      <c r="E4339" s="15" t="s">
        <v>388</v>
      </c>
      <c r="F4339">
        <v>36</v>
      </c>
      <c r="G4339">
        <v>3</v>
      </c>
      <c r="H4339">
        <v>97</v>
      </c>
      <c r="I4339" s="15" t="s">
        <v>4438</v>
      </c>
    </row>
    <row r="4340" spans="1:9" x14ac:dyDescent="0.25">
      <c r="A4340" s="1">
        <v>46011</v>
      </c>
      <c r="B4340">
        <v>39</v>
      </c>
      <c r="C4340" s="15" t="s">
        <v>4197</v>
      </c>
      <c r="D4340" s="15" t="s">
        <v>4198</v>
      </c>
      <c r="E4340" s="15" t="s">
        <v>168</v>
      </c>
      <c r="F4340">
        <v>31</v>
      </c>
      <c r="G4340">
        <v>15</v>
      </c>
      <c r="H4340">
        <v>95</v>
      </c>
      <c r="I4340" s="15" t="s">
        <v>4439</v>
      </c>
    </row>
    <row r="4341" spans="1:9" x14ac:dyDescent="0.25">
      <c r="A4341" s="1">
        <v>46011</v>
      </c>
      <c r="B4341">
        <v>40</v>
      </c>
      <c r="C4341" s="15" t="s">
        <v>4189</v>
      </c>
      <c r="D4341" s="15" t="s">
        <v>4190</v>
      </c>
      <c r="E4341" s="15" t="s">
        <v>188</v>
      </c>
      <c r="F4341">
        <v>40</v>
      </c>
      <c r="G4341">
        <v>6</v>
      </c>
      <c r="H4341">
        <v>95</v>
      </c>
      <c r="I4341" s="15" t="s">
        <v>4440</v>
      </c>
    </row>
    <row r="4342" spans="1:9" x14ac:dyDescent="0.25">
      <c r="A4342" s="1">
        <v>46011</v>
      </c>
      <c r="B4342">
        <v>41</v>
      </c>
      <c r="C4342" s="15" t="s">
        <v>4192</v>
      </c>
      <c r="D4342" s="15" t="s">
        <v>4193</v>
      </c>
      <c r="E4342" s="15" t="s">
        <v>184</v>
      </c>
      <c r="F4342">
        <v>25</v>
      </c>
      <c r="G4342">
        <v>13</v>
      </c>
      <c r="H4342">
        <v>94</v>
      </c>
      <c r="I4342" s="15" t="s">
        <v>4441</v>
      </c>
    </row>
    <row r="4343" spans="1:9" x14ac:dyDescent="0.25">
      <c r="A4343" s="1">
        <v>46011</v>
      </c>
      <c r="B4343">
        <v>42</v>
      </c>
      <c r="C4343" s="15" t="s">
        <v>4206</v>
      </c>
      <c r="D4343" s="15" t="s">
        <v>4207</v>
      </c>
      <c r="E4343" s="15" t="s">
        <v>22</v>
      </c>
      <c r="F4343">
        <v>22</v>
      </c>
      <c r="G4343">
        <v>14</v>
      </c>
      <c r="H4343">
        <v>89</v>
      </c>
      <c r="I4343" s="15" t="s">
        <v>4442</v>
      </c>
    </row>
    <row r="4344" spans="1:9" x14ac:dyDescent="0.25">
      <c r="A4344" s="1">
        <v>46011</v>
      </c>
      <c r="B4344">
        <v>43</v>
      </c>
      <c r="C4344" s="15" t="s">
        <v>4184</v>
      </c>
      <c r="D4344" s="15" t="s">
        <v>263</v>
      </c>
      <c r="E4344" s="15" t="s">
        <v>195</v>
      </c>
      <c r="F4344">
        <v>11</v>
      </c>
      <c r="G4344">
        <v>16</v>
      </c>
      <c r="H4344">
        <v>89</v>
      </c>
      <c r="I4344" s="15" t="s">
        <v>4443</v>
      </c>
    </row>
    <row r="4345" spans="1:9" x14ac:dyDescent="0.25">
      <c r="A4345" s="1">
        <v>46011</v>
      </c>
      <c r="B4345">
        <v>44</v>
      </c>
      <c r="C4345" s="15" t="s">
        <v>4203</v>
      </c>
      <c r="D4345" s="15" t="s">
        <v>4204</v>
      </c>
      <c r="E4345" s="15" t="s">
        <v>210</v>
      </c>
      <c r="F4345">
        <v>38</v>
      </c>
      <c r="G4345">
        <v>10</v>
      </c>
      <c r="H4345">
        <v>88</v>
      </c>
      <c r="I4345" s="15" t="s">
        <v>4444</v>
      </c>
    </row>
    <row r="4346" spans="1:9" x14ac:dyDescent="0.25">
      <c r="A4346" s="1">
        <v>46011</v>
      </c>
      <c r="B4346">
        <v>45</v>
      </c>
      <c r="C4346" s="15" t="s">
        <v>4209</v>
      </c>
      <c r="D4346" s="15" t="s">
        <v>4210</v>
      </c>
      <c r="E4346" s="15" t="s">
        <v>153</v>
      </c>
      <c r="F4346">
        <v>34</v>
      </c>
      <c r="G4346">
        <v>8</v>
      </c>
      <c r="H4346">
        <v>85</v>
      </c>
      <c r="I4346" s="15" t="s">
        <v>4445</v>
      </c>
    </row>
    <row r="4347" spans="1:9" x14ac:dyDescent="0.25">
      <c r="A4347" s="1">
        <v>46011</v>
      </c>
      <c r="B4347">
        <v>46</v>
      </c>
      <c r="C4347" s="15" t="s">
        <v>4217</v>
      </c>
      <c r="D4347" s="15" t="s">
        <v>4130</v>
      </c>
      <c r="E4347" s="15" t="s">
        <v>22</v>
      </c>
      <c r="F4347">
        <v>18</v>
      </c>
      <c r="G4347">
        <v>22</v>
      </c>
      <c r="H4347">
        <v>85</v>
      </c>
      <c r="I4347" s="15" t="s">
        <v>4446</v>
      </c>
    </row>
    <row r="4348" spans="1:9" x14ac:dyDescent="0.25">
      <c r="A4348" s="1">
        <v>46011</v>
      </c>
      <c r="B4348">
        <v>47</v>
      </c>
      <c r="C4348" s="15" t="s">
        <v>4219</v>
      </c>
      <c r="D4348" s="15" t="s">
        <v>4220</v>
      </c>
      <c r="E4348" s="15" t="s">
        <v>217</v>
      </c>
      <c r="F4348">
        <v>30</v>
      </c>
      <c r="G4348">
        <v>13</v>
      </c>
      <c r="H4348">
        <v>84</v>
      </c>
      <c r="I4348" s="15" t="s">
        <v>4447</v>
      </c>
    </row>
    <row r="4349" spans="1:9" x14ac:dyDescent="0.25">
      <c r="A4349" s="1">
        <v>46011</v>
      </c>
      <c r="B4349">
        <v>48</v>
      </c>
      <c r="C4349" s="15" t="s">
        <v>4200</v>
      </c>
      <c r="D4349" s="15" t="s">
        <v>4124</v>
      </c>
      <c r="E4349" s="15" t="s">
        <v>226</v>
      </c>
      <c r="F4349">
        <v>36</v>
      </c>
      <c r="G4349">
        <v>4</v>
      </c>
      <c r="H4349">
        <v>84</v>
      </c>
      <c r="I4349" s="15" t="s">
        <v>4448</v>
      </c>
    </row>
    <row r="4350" spans="1:9" x14ac:dyDescent="0.25">
      <c r="A4350" s="1">
        <v>46011</v>
      </c>
      <c r="B4350">
        <v>49</v>
      </c>
      <c r="C4350" s="15" t="s">
        <v>4212</v>
      </c>
      <c r="D4350" s="15" t="s">
        <v>4145</v>
      </c>
      <c r="E4350" s="15" t="s">
        <v>256</v>
      </c>
      <c r="F4350">
        <v>48</v>
      </c>
      <c r="G4350">
        <v>3</v>
      </c>
      <c r="H4350">
        <v>84</v>
      </c>
      <c r="I4350" s="15" t="s">
        <v>4449</v>
      </c>
    </row>
    <row r="4351" spans="1:9" x14ac:dyDescent="0.25">
      <c r="A4351" s="1">
        <v>46011</v>
      </c>
      <c r="B4351">
        <v>50</v>
      </c>
      <c r="C4351" s="15" t="s">
        <v>4230</v>
      </c>
      <c r="D4351" s="15" t="s">
        <v>4171</v>
      </c>
      <c r="E4351" s="15" t="s">
        <v>22</v>
      </c>
      <c r="F4351">
        <v>37</v>
      </c>
      <c r="G4351">
        <v>3</v>
      </c>
      <c r="H4351">
        <v>83</v>
      </c>
      <c r="I4351" s="15" t="s">
        <v>4450</v>
      </c>
    </row>
    <row r="4352" spans="1:9" x14ac:dyDescent="0.25">
      <c r="A4352" s="1">
        <v>46011</v>
      </c>
      <c r="B4352">
        <v>51</v>
      </c>
      <c r="C4352" s="15" t="s">
        <v>2642</v>
      </c>
      <c r="D4352" s="15" t="s">
        <v>2643</v>
      </c>
      <c r="E4352" s="15" t="s">
        <v>418</v>
      </c>
      <c r="F4352">
        <v>16</v>
      </c>
      <c r="G4352">
        <v>20</v>
      </c>
      <c r="H4352">
        <v>78</v>
      </c>
      <c r="I4352" s="15" t="s">
        <v>4451</v>
      </c>
    </row>
    <row r="4353" spans="1:9" x14ac:dyDescent="0.25">
      <c r="A4353" s="1">
        <v>46011</v>
      </c>
      <c r="B4353">
        <v>52</v>
      </c>
      <c r="C4353" s="15" t="s">
        <v>3781</v>
      </c>
      <c r="D4353" s="15" t="s">
        <v>3782</v>
      </c>
      <c r="E4353" s="15" t="s">
        <v>278</v>
      </c>
      <c r="F4353">
        <v>32</v>
      </c>
      <c r="G4353">
        <v>19</v>
      </c>
      <c r="H4353">
        <v>74</v>
      </c>
      <c r="I4353" s="15" t="s">
        <v>4452</v>
      </c>
    </row>
    <row r="4354" spans="1:9" x14ac:dyDescent="0.25">
      <c r="A4354" s="1">
        <v>46011</v>
      </c>
      <c r="B4354">
        <v>53</v>
      </c>
      <c r="C4354" s="15" t="s">
        <v>2535</v>
      </c>
      <c r="D4354" s="15" t="s">
        <v>2536</v>
      </c>
      <c r="E4354" s="15" t="s">
        <v>203</v>
      </c>
      <c r="F4354">
        <v>3</v>
      </c>
      <c r="G4354">
        <v>11</v>
      </c>
      <c r="H4354">
        <v>73</v>
      </c>
      <c r="I4354" s="15" t="s">
        <v>4453</v>
      </c>
    </row>
    <row r="4355" spans="1:9" x14ac:dyDescent="0.25">
      <c r="A4355" s="1">
        <v>46011</v>
      </c>
      <c r="B4355">
        <v>54</v>
      </c>
      <c r="C4355" s="15" t="s">
        <v>40</v>
      </c>
      <c r="D4355" s="15" t="s">
        <v>41</v>
      </c>
      <c r="E4355" s="15" t="s">
        <v>415</v>
      </c>
      <c r="F4355">
        <v>18</v>
      </c>
      <c r="G4355">
        <v>11</v>
      </c>
      <c r="H4355">
        <v>72</v>
      </c>
      <c r="I4355" s="15" t="s">
        <v>4454</v>
      </c>
    </row>
    <row r="4356" spans="1:9" x14ac:dyDescent="0.25">
      <c r="A4356" s="1">
        <v>46011</v>
      </c>
      <c r="B4356">
        <v>55</v>
      </c>
      <c r="C4356" s="15" t="s">
        <v>2019</v>
      </c>
      <c r="D4356" s="15" t="s">
        <v>2020</v>
      </c>
      <c r="E4356" s="15" t="s">
        <v>260</v>
      </c>
      <c r="F4356">
        <v>37</v>
      </c>
      <c r="G4356">
        <v>11</v>
      </c>
      <c r="H4356">
        <v>70</v>
      </c>
      <c r="I4356" s="15" t="s">
        <v>4455</v>
      </c>
    </row>
    <row r="4357" spans="1:9" x14ac:dyDescent="0.25">
      <c r="A4357" s="1">
        <v>46011</v>
      </c>
      <c r="B4357">
        <v>56</v>
      </c>
      <c r="C4357" s="15" t="s">
        <v>3388</v>
      </c>
      <c r="D4357" s="15" t="s">
        <v>3389</v>
      </c>
      <c r="E4357" s="15" t="s">
        <v>222</v>
      </c>
      <c r="F4357">
        <v>40</v>
      </c>
      <c r="G4357">
        <v>18</v>
      </c>
      <c r="H4357">
        <v>67</v>
      </c>
      <c r="I4357" s="15" t="s">
        <v>4456</v>
      </c>
    </row>
    <row r="4358" spans="1:9" x14ac:dyDescent="0.25">
      <c r="A4358" s="1">
        <v>46011</v>
      </c>
      <c r="B4358">
        <v>57</v>
      </c>
      <c r="C4358" s="15" t="s">
        <v>2872</v>
      </c>
      <c r="D4358" s="15" t="s">
        <v>18</v>
      </c>
      <c r="E4358" s="15" t="s">
        <v>230</v>
      </c>
      <c r="F4358">
        <v>20</v>
      </c>
      <c r="G4358">
        <v>29</v>
      </c>
      <c r="H4358">
        <v>64</v>
      </c>
      <c r="I4358" s="15" t="s">
        <v>4457</v>
      </c>
    </row>
    <row r="4359" spans="1:9" x14ac:dyDescent="0.25">
      <c r="A4359" s="1">
        <v>46011</v>
      </c>
      <c r="B4359">
        <v>58</v>
      </c>
      <c r="C4359" s="15" t="s">
        <v>3526</v>
      </c>
      <c r="D4359" s="15" t="s">
        <v>3527</v>
      </c>
      <c r="E4359" s="15" t="s">
        <v>275</v>
      </c>
      <c r="F4359">
        <v>45</v>
      </c>
      <c r="G4359">
        <v>18</v>
      </c>
      <c r="H4359">
        <v>63</v>
      </c>
      <c r="I4359" s="15" t="s">
        <v>4458</v>
      </c>
    </row>
    <row r="4360" spans="1:9" x14ac:dyDescent="0.25">
      <c r="A4360" s="1">
        <v>46011</v>
      </c>
      <c r="B4360">
        <v>59</v>
      </c>
      <c r="C4360" s="15" t="s">
        <v>3830</v>
      </c>
      <c r="D4360" s="15" t="s">
        <v>237</v>
      </c>
      <c r="E4360" s="15" t="s">
        <v>214</v>
      </c>
      <c r="F4360">
        <v>3</v>
      </c>
      <c r="G4360">
        <v>15</v>
      </c>
      <c r="H4360">
        <v>63</v>
      </c>
      <c r="I4360" s="15" t="s">
        <v>4459</v>
      </c>
    </row>
    <row r="4361" spans="1:9" x14ac:dyDescent="0.25">
      <c r="A4361" s="1">
        <v>46011</v>
      </c>
      <c r="B4361">
        <v>60</v>
      </c>
      <c r="C4361" s="15" t="s">
        <v>3510</v>
      </c>
      <c r="D4361" s="15" t="s">
        <v>124</v>
      </c>
      <c r="E4361" s="15" t="s">
        <v>242</v>
      </c>
      <c r="F4361">
        <v>31</v>
      </c>
      <c r="G4361">
        <v>21</v>
      </c>
      <c r="H4361">
        <v>63</v>
      </c>
      <c r="I4361" s="15" t="s">
        <v>4460</v>
      </c>
    </row>
    <row r="4362" spans="1:9" x14ac:dyDescent="0.25">
      <c r="A4362" s="1">
        <v>46011</v>
      </c>
      <c r="B4362">
        <v>61</v>
      </c>
      <c r="C4362" s="15" t="s">
        <v>3504</v>
      </c>
      <c r="D4362" s="15" t="s">
        <v>3505</v>
      </c>
      <c r="E4362" s="15" t="s">
        <v>246</v>
      </c>
      <c r="F4362">
        <v>54</v>
      </c>
      <c r="G4362">
        <v>27</v>
      </c>
      <c r="H4362">
        <v>60</v>
      </c>
      <c r="I4362" s="15" t="s">
        <v>4461</v>
      </c>
    </row>
    <row r="4363" spans="1:9" x14ac:dyDescent="0.25">
      <c r="A4363" s="1">
        <v>46011</v>
      </c>
      <c r="B4363">
        <v>62</v>
      </c>
      <c r="C4363" s="15" t="s">
        <v>3652</v>
      </c>
      <c r="D4363" s="15" t="s">
        <v>3653</v>
      </c>
      <c r="E4363" s="15" t="s">
        <v>234</v>
      </c>
      <c r="F4363">
        <v>28</v>
      </c>
      <c r="G4363">
        <v>34</v>
      </c>
      <c r="H4363">
        <v>57</v>
      </c>
      <c r="I4363" s="15" t="s">
        <v>4462</v>
      </c>
    </row>
    <row r="4364" spans="1:9" x14ac:dyDescent="0.25">
      <c r="A4364" s="1">
        <v>46011</v>
      </c>
      <c r="B4364">
        <v>63</v>
      </c>
      <c r="C4364" s="15" t="s">
        <v>1798</v>
      </c>
      <c r="D4364" s="15" t="s">
        <v>263</v>
      </c>
      <c r="E4364" s="15" t="s">
        <v>238</v>
      </c>
      <c r="F4364">
        <v>17</v>
      </c>
      <c r="G4364">
        <v>22</v>
      </c>
      <c r="H4364">
        <v>57</v>
      </c>
      <c r="I4364" s="15" t="s">
        <v>4463</v>
      </c>
    </row>
    <row r="4365" spans="1:9" x14ac:dyDescent="0.25">
      <c r="A4365" s="1">
        <v>46011</v>
      </c>
      <c r="B4365">
        <v>64</v>
      </c>
      <c r="C4365" s="15" t="s">
        <v>3138</v>
      </c>
      <c r="D4365" s="15" t="s">
        <v>3139</v>
      </c>
      <c r="E4365" s="15" t="s">
        <v>253</v>
      </c>
      <c r="F4365">
        <v>35</v>
      </c>
      <c r="G4365">
        <v>18</v>
      </c>
      <c r="H4365">
        <v>55</v>
      </c>
      <c r="I4365" s="15" t="s">
        <v>4464</v>
      </c>
    </row>
    <row r="4366" spans="1:9" x14ac:dyDescent="0.25">
      <c r="A4366" s="1">
        <v>46011</v>
      </c>
      <c r="B4366">
        <v>65</v>
      </c>
      <c r="C4366" s="15" t="s">
        <v>3403</v>
      </c>
      <c r="D4366" s="15" t="s">
        <v>3404</v>
      </c>
      <c r="E4366" s="15" t="s">
        <v>199</v>
      </c>
      <c r="F4366">
        <v>47</v>
      </c>
      <c r="G4366">
        <v>34</v>
      </c>
      <c r="H4366">
        <v>53</v>
      </c>
      <c r="I4366" s="15" t="s">
        <v>4465</v>
      </c>
    </row>
    <row r="4367" spans="1:9" x14ac:dyDescent="0.25">
      <c r="A4367" s="1">
        <v>46011</v>
      </c>
      <c r="B4367">
        <v>66</v>
      </c>
      <c r="C4367" s="15" t="s">
        <v>3769</v>
      </c>
      <c r="D4367" s="15" t="s">
        <v>908</v>
      </c>
      <c r="E4367" s="15" t="s">
        <v>207</v>
      </c>
      <c r="F4367">
        <v>30</v>
      </c>
      <c r="G4367">
        <v>25</v>
      </c>
      <c r="H4367">
        <v>53</v>
      </c>
      <c r="I4367" s="15" t="s">
        <v>4466</v>
      </c>
    </row>
    <row r="4368" spans="1:9" x14ac:dyDescent="0.25">
      <c r="A4368" s="1">
        <v>46011</v>
      </c>
      <c r="B4368">
        <v>67</v>
      </c>
      <c r="C4368" s="15" t="s">
        <v>2773</v>
      </c>
      <c r="D4368" s="15" t="s">
        <v>2774</v>
      </c>
      <c r="E4368" s="15" t="s">
        <v>427</v>
      </c>
      <c r="F4368">
        <v>50</v>
      </c>
      <c r="G4368">
        <v>26</v>
      </c>
      <c r="H4368">
        <v>51</v>
      </c>
      <c r="I4368" s="15" t="s">
        <v>4467</v>
      </c>
    </row>
    <row r="4369" spans="1:9" x14ac:dyDescent="0.25">
      <c r="A4369" s="1">
        <v>46011</v>
      </c>
      <c r="B4369">
        <v>68</v>
      </c>
      <c r="C4369" s="15" t="s">
        <v>1672</v>
      </c>
      <c r="D4369" s="15" t="s">
        <v>457</v>
      </c>
      <c r="E4369" s="15" t="s">
        <v>267</v>
      </c>
      <c r="F4369">
        <v>68</v>
      </c>
      <c r="G4369">
        <v>11</v>
      </c>
      <c r="H4369">
        <v>50</v>
      </c>
      <c r="I4369" s="15" t="s">
        <v>4468</v>
      </c>
    </row>
    <row r="4370" spans="1:9" x14ac:dyDescent="0.25">
      <c r="A4370" s="1">
        <v>46011</v>
      </c>
      <c r="B4370">
        <v>69</v>
      </c>
      <c r="C4370" s="15" t="s">
        <v>2787</v>
      </c>
      <c r="D4370" s="15" t="s">
        <v>41</v>
      </c>
      <c r="E4370" s="15" t="s">
        <v>286</v>
      </c>
      <c r="F4370">
        <v>55</v>
      </c>
      <c r="G4370">
        <v>7</v>
      </c>
      <c r="H4370">
        <v>50</v>
      </c>
      <c r="I4370" s="15" t="s">
        <v>4469</v>
      </c>
    </row>
    <row r="4371" spans="1:9" x14ac:dyDescent="0.25">
      <c r="A4371" s="1">
        <v>46011</v>
      </c>
      <c r="B4371">
        <v>70</v>
      </c>
      <c r="C4371" s="15" t="s">
        <v>3555</v>
      </c>
      <c r="D4371" s="15" t="s">
        <v>3461</v>
      </c>
      <c r="E4371" s="15" t="s">
        <v>264</v>
      </c>
      <c r="F4371">
        <v>43</v>
      </c>
      <c r="G4371">
        <v>13</v>
      </c>
      <c r="H4371">
        <v>47</v>
      </c>
      <c r="I4371" s="15" t="s">
        <v>4470</v>
      </c>
    </row>
    <row r="4372" spans="1:9" x14ac:dyDescent="0.25">
      <c r="A4372" s="1">
        <v>46011</v>
      </c>
      <c r="B4372">
        <v>71</v>
      </c>
      <c r="C4372" s="15" t="s">
        <v>4471</v>
      </c>
      <c r="D4372" s="15" t="s">
        <v>4472</v>
      </c>
      <c r="E4372" s="15" t="s">
        <v>22</v>
      </c>
      <c r="F4372">
        <v>71</v>
      </c>
      <c r="G4372">
        <v>1</v>
      </c>
      <c r="H4372">
        <v>46</v>
      </c>
      <c r="I4372" s="15" t="s">
        <v>4473</v>
      </c>
    </row>
    <row r="4373" spans="1:9" x14ac:dyDescent="0.25">
      <c r="A4373" s="1">
        <v>46011</v>
      </c>
      <c r="B4373">
        <v>72</v>
      </c>
      <c r="C4373" s="15" t="s">
        <v>36</v>
      </c>
      <c r="D4373" s="15" t="s">
        <v>37</v>
      </c>
      <c r="E4373" s="15" t="s">
        <v>290</v>
      </c>
      <c r="F4373">
        <v>30</v>
      </c>
      <c r="G4373">
        <v>11</v>
      </c>
      <c r="H4373">
        <v>45</v>
      </c>
      <c r="I4373" s="15" t="s">
        <v>4474</v>
      </c>
    </row>
    <row r="4374" spans="1:9" x14ac:dyDescent="0.25">
      <c r="A4374" s="1">
        <v>46011</v>
      </c>
      <c r="B4374">
        <v>73</v>
      </c>
      <c r="C4374" s="15" t="s">
        <v>3565</v>
      </c>
      <c r="D4374" s="15" t="s">
        <v>3566</v>
      </c>
      <c r="E4374" s="15" t="s">
        <v>296</v>
      </c>
      <c r="F4374">
        <v>69</v>
      </c>
      <c r="G4374">
        <v>11</v>
      </c>
      <c r="H4374">
        <v>45</v>
      </c>
      <c r="I4374" s="15" t="s">
        <v>4475</v>
      </c>
    </row>
    <row r="4375" spans="1:9" x14ac:dyDescent="0.25">
      <c r="A4375" s="1">
        <v>46011</v>
      </c>
      <c r="B4375">
        <v>74</v>
      </c>
      <c r="C4375" s="15" t="s">
        <v>4243</v>
      </c>
      <c r="D4375" s="15" t="s">
        <v>4244</v>
      </c>
      <c r="E4375" s="15" t="s">
        <v>345</v>
      </c>
      <c r="F4375">
        <v>74</v>
      </c>
      <c r="G4375">
        <v>2</v>
      </c>
      <c r="H4375">
        <v>44</v>
      </c>
      <c r="I4375" s="15" t="s">
        <v>4476</v>
      </c>
    </row>
    <row r="4376" spans="1:9" x14ac:dyDescent="0.25">
      <c r="A4376" s="1">
        <v>46011</v>
      </c>
      <c r="B4376">
        <v>75</v>
      </c>
      <c r="C4376" s="15" t="s">
        <v>2518</v>
      </c>
      <c r="D4376" s="15" t="s">
        <v>2519</v>
      </c>
      <c r="E4376" s="15" t="s">
        <v>320</v>
      </c>
      <c r="F4376">
        <v>56</v>
      </c>
      <c r="G4376">
        <v>31</v>
      </c>
      <c r="H4376">
        <v>43</v>
      </c>
      <c r="I4376" s="15" t="s">
        <v>4477</v>
      </c>
    </row>
    <row r="4377" spans="1:9" x14ac:dyDescent="0.25">
      <c r="A4377" s="1">
        <v>46011</v>
      </c>
      <c r="B4377">
        <v>76</v>
      </c>
      <c r="C4377" s="15" t="s">
        <v>3029</v>
      </c>
      <c r="D4377" s="15" t="s">
        <v>137</v>
      </c>
      <c r="E4377" s="15" t="s">
        <v>439</v>
      </c>
      <c r="F4377">
        <v>41</v>
      </c>
      <c r="G4377">
        <v>17</v>
      </c>
      <c r="H4377">
        <v>43</v>
      </c>
      <c r="I4377" s="15" t="s">
        <v>4478</v>
      </c>
    </row>
    <row r="4378" spans="1:9" x14ac:dyDescent="0.25">
      <c r="A4378" s="1">
        <v>46011</v>
      </c>
      <c r="B4378">
        <v>77</v>
      </c>
      <c r="C4378" s="15" t="s">
        <v>1613</v>
      </c>
      <c r="D4378" s="15" t="s">
        <v>25</v>
      </c>
      <c r="E4378" s="15" t="s">
        <v>250</v>
      </c>
      <c r="F4378">
        <v>3</v>
      </c>
      <c r="G4378">
        <v>10</v>
      </c>
      <c r="H4378">
        <v>43</v>
      </c>
      <c r="I4378" s="15" t="s">
        <v>4479</v>
      </c>
    </row>
    <row r="4379" spans="1:9" x14ac:dyDescent="0.25">
      <c r="A4379" s="1">
        <v>46011</v>
      </c>
      <c r="B4379">
        <v>78</v>
      </c>
      <c r="C4379" s="15" t="s">
        <v>2575</v>
      </c>
      <c r="D4379" s="15" t="s">
        <v>457</v>
      </c>
      <c r="E4379" s="15" t="s">
        <v>310</v>
      </c>
      <c r="F4379">
        <v>12</v>
      </c>
      <c r="G4379">
        <v>5</v>
      </c>
      <c r="H4379">
        <v>42</v>
      </c>
      <c r="I4379" s="15" t="s">
        <v>4480</v>
      </c>
    </row>
    <row r="4380" spans="1:9" x14ac:dyDescent="0.25">
      <c r="A4380" s="1">
        <v>46011</v>
      </c>
      <c r="B4380">
        <v>79</v>
      </c>
      <c r="C4380" s="15" t="s">
        <v>3841</v>
      </c>
      <c r="D4380" s="15" t="s">
        <v>399</v>
      </c>
      <c r="E4380" s="15" t="s">
        <v>22</v>
      </c>
      <c r="F4380">
        <v>16</v>
      </c>
      <c r="G4380">
        <v>15</v>
      </c>
      <c r="H4380">
        <v>41</v>
      </c>
      <c r="I4380" s="15" t="s">
        <v>4481</v>
      </c>
    </row>
    <row r="4381" spans="1:9" x14ac:dyDescent="0.25">
      <c r="A4381" s="1">
        <v>46011</v>
      </c>
      <c r="B4381">
        <v>80</v>
      </c>
      <c r="C4381" s="15" t="s">
        <v>2966</v>
      </c>
      <c r="D4381" s="15" t="s">
        <v>2967</v>
      </c>
      <c r="E4381" s="15" t="s">
        <v>465</v>
      </c>
      <c r="F4381">
        <v>79</v>
      </c>
      <c r="G4381">
        <v>7</v>
      </c>
      <c r="H4381">
        <v>41</v>
      </c>
      <c r="I4381" s="15" t="s">
        <v>4482</v>
      </c>
    </row>
    <row r="4382" spans="1:9" x14ac:dyDescent="0.25">
      <c r="A4382" s="1">
        <v>46011</v>
      </c>
      <c r="B4382">
        <v>81</v>
      </c>
      <c r="C4382" s="15" t="s">
        <v>3920</v>
      </c>
      <c r="D4382" s="15" t="s">
        <v>3921</v>
      </c>
      <c r="E4382" s="15" t="s">
        <v>300</v>
      </c>
      <c r="F4382">
        <v>54</v>
      </c>
      <c r="G4382">
        <v>17</v>
      </c>
      <c r="H4382">
        <v>41</v>
      </c>
      <c r="I4382" s="15" t="s">
        <v>4483</v>
      </c>
    </row>
    <row r="4383" spans="1:9" x14ac:dyDescent="0.25">
      <c r="A4383" s="1">
        <v>46011</v>
      </c>
      <c r="B4383">
        <v>82</v>
      </c>
      <c r="C4383" s="15" t="s">
        <v>3966</v>
      </c>
      <c r="D4383" s="15" t="s">
        <v>3967</v>
      </c>
      <c r="E4383" s="15" t="s">
        <v>172</v>
      </c>
      <c r="F4383">
        <v>41</v>
      </c>
      <c r="G4383">
        <v>21</v>
      </c>
      <c r="H4383">
        <v>40</v>
      </c>
      <c r="I4383" s="15" t="s">
        <v>4484</v>
      </c>
    </row>
    <row r="4384" spans="1:9" x14ac:dyDescent="0.25">
      <c r="A4384" s="1">
        <v>46011</v>
      </c>
      <c r="B4384">
        <v>83</v>
      </c>
      <c r="C4384" s="15" t="s">
        <v>3343</v>
      </c>
      <c r="D4384" s="15" t="s">
        <v>92</v>
      </c>
      <c r="E4384" s="15" t="s">
        <v>324</v>
      </c>
      <c r="F4384">
        <v>43</v>
      </c>
      <c r="G4384">
        <v>11</v>
      </c>
      <c r="H4384">
        <v>40</v>
      </c>
      <c r="I4384" s="15" t="s">
        <v>4485</v>
      </c>
    </row>
    <row r="4385" spans="1:9" x14ac:dyDescent="0.25">
      <c r="A4385" s="1">
        <v>46011</v>
      </c>
      <c r="B4385">
        <v>84</v>
      </c>
      <c r="C4385" s="15" t="s">
        <v>3034</v>
      </c>
      <c r="D4385" s="15" t="s">
        <v>183</v>
      </c>
      <c r="E4385" s="15" t="s">
        <v>453</v>
      </c>
      <c r="F4385">
        <v>80</v>
      </c>
      <c r="G4385">
        <v>9</v>
      </c>
      <c r="H4385">
        <v>39</v>
      </c>
      <c r="I4385" s="15" t="s">
        <v>4486</v>
      </c>
    </row>
    <row r="4386" spans="1:9" x14ac:dyDescent="0.25">
      <c r="A4386" s="1">
        <v>46011</v>
      </c>
      <c r="B4386">
        <v>85</v>
      </c>
      <c r="C4386" s="15" t="s">
        <v>170</v>
      </c>
      <c r="D4386" s="15" t="s">
        <v>3948</v>
      </c>
      <c r="E4386" s="15" t="s">
        <v>334</v>
      </c>
      <c r="F4386">
        <v>85</v>
      </c>
      <c r="G4386">
        <v>2</v>
      </c>
      <c r="H4386">
        <v>39</v>
      </c>
      <c r="I4386" s="15" t="s">
        <v>4487</v>
      </c>
    </row>
    <row r="4387" spans="1:9" x14ac:dyDescent="0.25">
      <c r="A4387" s="1">
        <v>46011</v>
      </c>
      <c r="B4387">
        <v>86</v>
      </c>
      <c r="C4387" s="15" t="s">
        <v>2051</v>
      </c>
      <c r="D4387" s="15" t="s">
        <v>73</v>
      </c>
      <c r="E4387" s="15" t="s">
        <v>569</v>
      </c>
      <c r="F4387">
        <v>79</v>
      </c>
      <c r="G4387">
        <v>7</v>
      </c>
      <c r="H4387">
        <v>38</v>
      </c>
      <c r="I4387" s="15" t="s">
        <v>4488</v>
      </c>
    </row>
    <row r="4388" spans="1:9" x14ac:dyDescent="0.25">
      <c r="A4388" s="1">
        <v>46011</v>
      </c>
      <c r="B4388">
        <v>87</v>
      </c>
      <c r="C4388" s="15" t="s">
        <v>449</v>
      </c>
      <c r="D4388" s="15" t="s">
        <v>3854</v>
      </c>
      <c r="E4388" s="15" t="s">
        <v>351</v>
      </c>
      <c r="F4388">
        <v>58</v>
      </c>
      <c r="G4388">
        <v>13</v>
      </c>
      <c r="H4388">
        <v>38</v>
      </c>
      <c r="I4388" s="15" t="s">
        <v>4489</v>
      </c>
    </row>
    <row r="4389" spans="1:9" x14ac:dyDescent="0.25">
      <c r="A4389" s="1">
        <v>46011</v>
      </c>
      <c r="B4389">
        <v>88</v>
      </c>
      <c r="C4389" s="15" t="s">
        <v>3738</v>
      </c>
      <c r="D4389" s="15" t="s">
        <v>25</v>
      </c>
      <c r="E4389" s="15" t="s">
        <v>579</v>
      </c>
      <c r="F4389">
        <v>4</v>
      </c>
      <c r="G4389">
        <v>10</v>
      </c>
      <c r="H4389">
        <v>38</v>
      </c>
      <c r="I4389" s="15" t="s">
        <v>4490</v>
      </c>
    </row>
    <row r="4390" spans="1:9" x14ac:dyDescent="0.25">
      <c r="A4390" s="1">
        <v>46011</v>
      </c>
      <c r="B4390">
        <v>89</v>
      </c>
      <c r="C4390" s="15" t="s">
        <v>3477</v>
      </c>
      <c r="D4390" s="15" t="s">
        <v>3478</v>
      </c>
      <c r="E4390" s="15" t="s">
        <v>314</v>
      </c>
      <c r="F4390">
        <v>52</v>
      </c>
      <c r="G4390">
        <v>12</v>
      </c>
      <c r="H4390">
        <v>38</v>
      </c>
      <c r="I4390" s="15" t="s">
        <v>4491</v>
      </c>
    </row>
    <row r="4391" spans="1:9" x14ac:dyDescent="0.25">
      <c r="A4391" s="1">
        <v>46011</v>
      </c>
      <c r="B4391">
        <v>90</v>
      </c>
      <c r="C4391" s="15" t="s">
        <v>4101</v>
      </c>
      <c r="D4391" s="15" t="s">
        <v>2536</v>
      </c>
      <c r="E4391" s="15" t="s">
        <v>282</v>
      </c>
      <c r="F4391">
        <v>29</v>
      </c>
      <c r="G4391">
        <v>3</v>
      </c>
      <c r="H4391">
        <v>38</v>
      </c>
      <c r="I4391" s="15" t="s">
        <v>4492</v>
      </c>
    </row>
    <row r="4392" spans="1:9" x14ac:dyDescent="0.25">
      <c r="A4392" s="1">
        <v>46011</v>
      </c>
      <c r="B4392">
        <v>91</v>
      </c>
      <c r="C4392" s="15" t="s">
        <v>3053</v>
      </c>
      <c r="D4392" s="15" t="s">
        <v>3054</v>
      </c>
      <c r="E4392" s="15" t="s">
        <v>341</v>
      </c>
      <c r="F4392">
        <v>91</v>
      </c>
      <c r="G4392">
        <v>2</v>
      </c>
      <c r="H4392">
        <v>36</v>
      </c>
      <c r="I4392" s="15" t="s">
        <v>4493</v>
      </c>
    </row>
    <row r="4393" spans="1:9" x14ac:dyDescent="0.25">
      <c r="A4393" s="1">
        <v>46011</v>
      </c>
      <c r="B4393">
        <v>92</v>
      </c>
      <c r="C4393" s="15" t="s">
        <v>2817</v>
      </c>
      <c r="D4393" s="15" t="s">
        <v>41</v>
      </c>
      <c r="E4393" s="15" t="s">
        <v>307</v>
      </c>
      <c r="F4393">
        <v>78</v>
      </c>
      <c r="G4393">
        <v>9</v>
      </c>
      <c r="H4393">
        <v>35</v>
      </c>
      <c r="I4393" s="15" t="s">
        <v>4494</v>
      </c>
    </row>
    <row r="4394" spans="1:9" x14ac:dyDescent="0.25">
      <c r="A4394" s="1">
        <v>46011</v>
      </c>
      <c r="B4394">
        <v>93</v>
      </c>
      <c r="C4394" s="15" t="s">
        <v>3960</v>
      </c>
      <c r="D4394" s="15" t="s">
        <v>25</v>
      </c>
      <c r="E4394" s="15" t="s">
        <v>442</v>
      </c>
      <c r="F4394">
        <v>6</v>
      </c>
      <c r="G4394">
        <v>10</v>
      </c>
      <c r="H4394">
        <v>35</v>
      </c>
      <c r="I4394" s="15" t="s">
        <v>4495</v>
      </c>
    </row>
    <row r="4395" spans="1:9" x14ac:dyDescent="0.25">
      <c r="A4395" s="1">
        <v>46011</v>
      </c>
      <c r="B4395">
        <v>94</v>
      </c>
      <c r="C4395" s="15" t="s">
        <v>1701</v>
      </c>
      <c r="D4395" s="15" t="s">
        <v>1702</v>
      </c>
      <c r="E4395" s="15" t="s">
        <v>22</v>
      </c>
      <c r="F4395">
        <v>8</v>
      </c>
      <c r="G4395">
        <v>26</v>
      </c>
      <c r="H4395">
        <v>35</v>
      </c>
      <c r="I4395" s="15" t="s">
        <v>4496</v>
      </c>
    </row>
    <row r="4396" spans="1:9" x14ac:dyDescent="0.25">
      <c r="A4396" s="1">
        <v>46011</v>
      </c>
      <c r="B4396">
        <v>95</v>
      </c>
      <c r="C4396" s="15" t="s">
        <v>907</v>
      </c>
      <c r="D4396" s="15" t="s">
        <v>908</v>
      </c>
      <c r="E4396" s="15" t="s">
        <v>22</v>
      </c>
      <c r="F4396">
        <v>64</v>
      </c>
      <c r="G4396">
        <v>4</v>
      </c>
      <c r="H4396">
        <v>35</v>
      </c>
      <c r="I4396" s="15" t="s">
        <v>4497</v>
      </c>
    </row>
    <row r="4397" spans="1:9" x14ac:dyDescent="0.25">
      <c r="A4397" s="1">
        <v>46011</v>
      </c>
      <c r="B4397">
        <v>96</v>
      </c>
      <c r="C4397" s="15" t="s">
        <v>3466</v>
      </c>
      <c r="D4397" s="15" t="s">
        <v>3467</v>
      </c>
      <c r="E4397" s="15" t="s">
        <v>586</v>
      </c>
      <c r="F4397">
        <v>74</v>
      </c>
      <c r="G4397">
        <v>13</v>
      </c>
      <c r="H4397">
        <v>34</v>
      </c>
      <c r="I4397" s="15" t="s">
        <v>4498</v>
      </c>
    </row>
    <row r="4398" spans="1:9" x14ac:dyDescent="0.25">
      <c r="A4398" s="1">
        <v>46011</v>
      </c>
      <c r="B4398">
        <v>97</v>
      </c>
      <c r="C4398" s="15" t="s">
        <v>3210</v>
      </c>
      <c r="D4398" s="15" t="s">
        <v>41</v>
      </c>
      <c r="E4398" s="15" t="s">
        <v>328</v>
      </c>
      <c r="F4398">
        <v>95</v>
      </c>
      <c r="G4398">
        <v>4</v>
      </c>
      <c r="H4398">
        <v>34</v>
      </c>
      <c r="I4398" s="15" t="s">
        <v>4499</v>
      </c>
    </row>
    <row r="4399" spans="1:9" x14ac:dyDescent="0.25">
      <c r="A4399" s="1">
        <v>46011</v>
      </c>
      <c r="B4399">
        <v>98</v>
      </c>
      <c r="C4399" s="15" t="s">
        <v>3613</v>
      </c>
      <c r="D4399" s="15" t="s">
        <v>3614</v>
      </c>
      <c r="E4399" s="15" t="s">
        <v>22</v>
      </c>
      <c r="F4399">
        <v>98</v>
      </c>
      <c r="G4399">
        <v>4</v>
      </c>
      <c r="H4399">
        <v>33</v>
      </c>
      <c r="I4399" s="15" t="s">
        <v>4500</v>
      </c>
    </row>
    <row r="4400" spans="1:9" x14ac:dyDescent="0.25">
      <c r="A4400" s="1">
        <v>46011</v>
      </c>
      <c r="B4400">
        <v>99</v>
      </c>
      <c r="C4400" s="15" t="s">
        <v>2717</v>
      </c>
      <c r="D4400" s="15" t="s">
        <v>2718</v>
      </c>
      <c r="E4400" s="15" t="s">
        <v>22</v>
      </c>
      <c r="F4400">
        <v>99</v>
      </c>
      <c r="G4400">
        <v>1</v>
      </c>
      <c r="H4400">
        <v>33</v>
      </c>
      <c r="I4400" s="15" t="s">
        <v>4501</v>
      </c>
    </row>
    <row r="4401" spans="1:9" x14ac:dyDescent="0.25">
      <c r="A4401" s="1">
        <v>46011</v>
      </c>
      <c r="B4401">
        <v>100</v>
      </c>
      <c r="C4401" s="15" t="s">
        <v>1946</v>
      </c>
      <c r="D4401" s="15" t="s">
        <v>237</v>
      </c>
      <c r="E4401" s="15" t="s">
        <v>600</v>
      </c>
      <c r="F4401">
        <v>17</v>
      </c>
      <c r="G4401">
        <v>15</v>
      </c>
      <c r="H4401">
        <v>33</v>
      </c>
      <c r="I4401" s="15" t="s">
        <v>4502</v>
      </c>
    </row>
    <row r="4402" spans="1:9" x14ac:dyDescent="0.25">
      <c r="A4402" s="1">
        <v>46004</v>
      </c>
      <c r="B4402">
        <v>1</v>
      </c>
      <c r="C4402" s="15" t="s">
        <v>4106</v>
      </c>
      <c r="D4402" s="15" t="s">
        <v>4107</v>
      </c>
      <c r="E4402" s="15" t="s">
        <v>30</v>
      </c>
      <c r="F4402">
        <v>1</v>
      </c>
      <c r="G4402">
        <v>76</v>
      </c>
      <c r="H4402">
        <v>265</v>
      </c>
      <c r="I4402" s="15" t="s">
        <v>4503</v>
      </c>
    </row>
    <row r="4403" spans="1:9" x14ac:dyDescent="0.25">
      <c r="A4403" s="1">
        <v>46004</v>
      </c>
      <c r="B4403">
        <v>2</v>
      </c>
      <c r="C4403" s="15" t="s">
        <v>4115</v>
      </c>
      <c r="D4403" s="15" t="s">
        <v>4116</v>
      </c>
      <c r="E4403" s="15" t="s">
        <v>38</v>
      </c>
      <c r="F4403">
        <v>2</v>
      </c>
      <c r="G4403">
        <v>50</v>
      </c>
      <c r="H4403">
        <v>253</v>
      </c>
      <c r="I4403" s="15" t="s">
        <v>4504</v>
      </c>
    </row>
    <row r="4404" spans="1:9" x14ac:dyDescent="0.25">
      <c r="A4404" s="1">
        <v>46004</v>
      </c>
      <c r="B4404">
        <v>3</v>
      </c>
      <c r="C4404" s="15" t="s">
        <v>4109</v>
      </c>
      <c r="D4404" s="15" t="s">
        <v>4110</v>
      </c>
      <c r="E4404" s="15" t="s">
        <v>42</v>
      </c>
      <c r="F4404">
        <v>1</v>
      </c>
      <c r="G4404">
        <v>68</v>
      </c>
      <c r="H4404">
        <v>247</v>
      </c>
      <c r="I4404" s="15" t="s">
        <v>4505</v>
      </c>
    </row>
    <row r="4405" spans="1:9" x14ac:dyDescent="0.25">
      <c r="A4405" s="1">
        <v>46004</v>
      </c>
      <c r="B4405">
        <v>4</v>
      </c>
      <c r="C4405" s="15" t="s">
        <v>4112</v>
      </c>
      <c r="D4405" s="15" t="s">
        <v>4113</v>
      </c>
      <c r="E4405" s="15" t="s">
        <v>15</v>
      </c>
      <c r="F4405">
        <v>3</v>
      </c>
      <c r="G4405">
        <v>65</v>
      </c>
      <c r="H4405">
        <v>244</v>
      </c>
      <c r="I4405" s="15" t="s">
        <v>4506</v>
      </c>
    </row>
    <row r="4406" spans="1:9" x14ac:dyDescent="0.25">
      <c r="A4406" s="1">
        <v>46004</v>
      </c>
      <c r="B4406">
        <v>5</v>
      </c>
      <c r="C4406" s="15" t="s">
        <v>1652</v>
      </c>
      <c r="D4406" s="15" t="s">
        <v>1653</v>
      </c>
      <c r="E4406" s="15" t="s">
        <v>19</v>
      </c>
      <c r="F4406">
        <v>1</v>
      </c>
      <c r="G4406">
        <v>24</v>
      </c>
      <c r="H4406">
        <v>221</v>
      </c>
      <c r="I4406" s="15" t="s">
        <v>4507</v>
      </c>
    </row>
    <row r="4407" spans="1:9" x14ac:dyDescent="0.25">
      <c r="A4407" s="1">
        <v>46004</v>
      </c>
      <c r="B4407">
        <v>6</v>
      </c>
      <c r="C4407" s="15" t="s">
        <v>1655</v>
      </c>
      <c r="D4407" s="15" t="s">
        <v>25</v>
      </c>
      <c r="E4407" s="15" t="s">
        <v>11</v>
      </c>
      <c r="F4407">
        <v>1</v>
      </c>
      <c r="G4407">
        <v>9</v>
      </c>
      <c r="H4407">
        <v>213</v>
      </c>
      <c r="I4407" s="15" t="s">
        <v>4508</v>
      </c>
    </row>
    <row r="4408" spans="1:9" x14ac:dyDescent="0.25">
      <c r="A4408" s="1">
        <v>46004</v>
      </c>
      <c r="B4408">
        <v>7</v>
      </c>
      <c r="C4408" s="15" t="s">
        <v>1644</v>
      </c>
      <c r="D4408" s="15" t="s">
        <v>399</v>
      </c>
      <c r="E4408" s="15" t="s">
        <v>26</v>
      </c>
      <c r="F4408">
        <v>1</v>
      </c>
      <c r="G4408">
        <v>43</v>
      </c>
      <c r="H4408">
        <v>184</v>
      </c>
      <c r="I4408" s="15" t="s">
        <v>4509</v>
      </c>
    </row>
    <row r="4409" spans="1:9" x14ac:dyDescent="0.25">
      <c r="A4409" s="1">
        <v>46004</v>
      </c>
      <c r="B4409">
        <v>8</v>
      </c>
      <c r="C4409" s="15" t="s">
        <v>4118</v>
      </c>
      <c r="D4409" s="15" t="s">
        <v>14</v>
      </c>
      <c r="E4409" s="15" t="s">
        <v>59</v>
      </c>
      <c r="F4409">
        <v>5</v>
      </c>
      <c r="G4409">
        <v>33</v>
      </c>
      <c r="H4409">
        <v>184</v>
      </c>
      <c r="I4409" s="15" t="s">
        <v>4510</v>
      </c>
    </row>
    <row r="4410" spans="1:9" x14ac:dyDescent="0.25">
      <c r="A4410" s="1">
        <v>46004</v>
      </c>
      <c r="B4410">
        <v>9</v>
      </c>
      <c r="C4410" s="15" t="s">
        <v>4120</v>
      </c>
      <c r="D4410" s="15" t="s">
        <v>4121</v>
      </c>
      <c r="E4410" s="15" t="s">
        <v>81</v>
      </c>
      <c r="F4410">
        <v>9</v>
      </c>
      <c r="G4410">
        <v>53</v>
      </c>
      <c r="H4410">
        <v>177</v>
      </c>
      <c r="I4410" s="15" t="s">
        <v>4511</v>
      </c>
    </row>
    <row r="4411" spans="1:9" x14ac:dyDescent="0.25">
      <c r="A4411" s="1">
        <v>46004</v>
      </c>
      <c r="B4411">
        <v>10</v>
      </c>
      <c r="C4411" s="15" t="s">
        <v>4129</v>
      </c>
      <c r="D4411" s="15" t="s">
        <v>4130</v>
      </c>
      <c r="E4411" s="15" t="s">
        <v>77</v>
      </c>
      <c r="F4411">
        <v>5</v>
      </c>
      <c r="G4411">
        <v>49</v>
      </c>
      <c r="H4411">
        <v>174</v>
      </c>
      <c r="I4411" s="15" t="s">
        <v>4512</v>
      </c>
    </row>
    <row r="4412" spans="1:9" x14ac:dyDescent="0.25">
      <c r="A4412" s="1">
        <v>46004</v>
      </c>
      <c r="B4412">
        <v>11</v>
      </c>
      <c r="C4412" s="15" t="s">
        <v>4126</v>
      </c>
      <c r="D4412" s="15" t="s">
        <v>4127</v>
      </c>
      <c r="E4412" s="15" t="s">
        <v>74</v>
      </c>
      <c r="F4412">
        <v>9</v>
      </c>
      <c r="G4412">
        <v>36</v>
      </c>
      <c r="H4412">
        <v>168</v>
      </c>
      <c r="I4412" s="15" t="s">
        <v>4513</v>
      </c>
    </row>
    <row r="4413" spans="1:9" x14ac:dyDescent="0.25">
      <c r="A4413" s="1">
        <v>46004</v>
      </c>
      <c r="B4413">
        <v>12</v>
      </c>
      <c r="C4413" s="15" t="s">
        <v>47</v>
      </c>
      <c r="D4413" s="15" t="s">
        <v>41</v>
      </c>
      <c r="E4413" s="15" t="s">
        <v>34</v>
      </c>
      <c r="F4413">
        <v>4</v>
      </c>
      <c r="G4413">
        <v>15</v>
      </c>
      <c r="H4413">
        <v>160</v>
      </c>
      <c r="I4413" s="15" t="s">
        <v>4514</v>
      </c>
    </row>
    <row r="4414" spans="1:9" x14ac:dyDescent="0.25">
      <c r="A4414" s="1">
        <v>46004</v>
      </c>
      <c r="B4414">
        <v>13</v>
      </c>
      <c r="C4414" s="15" t="s">
        <v>4123</v>
      </c>
      <c r="D4414" s="15" t="s">
        <v>4124</v>
      </c>
      <c r="E4414" s="15" t="s">
        <v>102</v>
      </c>
      <c r="F4414">
        <v>7</v>
      </c>
      <c r="G4414">
        <v>39</v>
      </c>
      <c r="H4414">
        <v>160</v>
      </c>
      <c r="I4414" s="15" t="s">
        <v>4515</v>
      </c>
    </row>
    <row r="4415" spans="1:9" x14ac:dyDescent="0.25">
      <c r="A4415" s="1">
        <v>46004</v>
      </c>
      <c r="B4415">
        <v>14</v>
      </c>
      <c r="C4415" s="15" t="s">
        <v>4141</v>
      </c>
      <c r="D4415" s="15" t="s">
        <v>4142</v>
      </c>
      <c r="E4415" s="15" t="s">
        <v>96</v>
      </c>
      <c r="F4415">
        <v>12</v>
      </c>
      <c r="G4415">
        <v>28</v>
      </c>
      <c r="H4415">
        <v>157</v>
      </c>
      <c r="I4415" s="15" t="s">
        <v>4516</v>
      </c>
    </row>
    <row r="4416" spans="1:9" x14ac:dyDescent="0.25">
      <c r="A4416" s="1">
        <v>46004</v>
      </c>
      <c r="B4416">
        <v>15</v>
      </c>
      <c r="C4416" s="15" t="s">
        <v>4132</v>
      </c>
      <c r="D4416" s="15" t="s">
        <v>4133</v>
      </c>
      <c r="E4416" s="15" t="s">
        <v>114</v>
      </c>
      <c r="F4416">
        <v>8</v>
      </c>
      <c r="G4416">
        <v>36</v>
      </c>
      <c r="H4416">
        <v>157</v>
      </c>
      <c r="I4416" s="15" t="s">
        <v>4517</v>
      </c>
    </row>
    <row r="4417" spans="1:9" x14ac:dyDescent="0.25">
      <c r="A4417" s="1">
        <v>46004</v>
      </c>
      <c r="B4417">
        <v>16</v>
      </c>
      <c r="C4417" s="15" t="s">
        <v>4138</v>
      </c>
      <c r="D4417" s="15" t="s">
        <v>4139</v>
      </c>
      <c r="E4417" s="15" t="s">
        <v>125</v>
      </c>
      <c r="F4417">
        <v>4</v>
      </c>
      <c r="G4417">
        <v>48</v>
      </c>
      <c r="H4417">
        <v>145</v>
      </c>
      <c r="I4417" s="15" t="s">
        <v>4518</v>
      </c>
    </row>
    <row r="4418" spans="1:9" x14ac:dyDescent="0.25">
      <c r="A4418" s="1">
        <v>46004</v>
      </c>
      <c r="B4418">
        <v>17</v>
      </c>
      <c r="C4418" s="15" t="s">
        <v>4135</v>
      </c>
      <c r="D4418" s="15" t="s">
        <v>4136</v>
      </c>
      <c r="E4418" s="15" t="s">
        <v>110</v>
      </c>
      <c r="F4418">
        <v>6</v>
      </c>
      <c r="G4418">
        <v>40</v>
      </c>
      <c r="H4418">
        <v>145</v>
      </c>
      <c r="I4418" s="15" t="s">
        <v>4519</v>
      </c>
    </row>
    <row r="4419" spans="1:9" x14ac:dyDescent="0.25">
      <c r="A4419" s="1">
        <v>46004</v>
      </c>
      <c r="B4419">
        <v>18</v>
      </c>
      <c r="C4419" s="15" t="s">
        <v>4144</v>
      </c>
      <c r="D4419" s="15" t="s">
        <v>4145</v>
      </c>
      <c r="E4419" s="15" t="s">
        <v>106</v>
      </c>
      <c r="F4419">
        <v>15</v>
      </c>
      <c r="G4419">
        <v>29</v>
      </c>
      <c r="H4419">
        <v>141</v>
      </c>
      <c r="I4419" s="15" t="s">
        <v>4520</v>
      </c>
    </row>
    <row r="4420" spans="1:9" x14ac:dyDescent="0.25">
      <c r="A4420" s="1">
        <v>46004</v>
      </c>
      <c r="B4420">
        <v>19</v>
      </c>
      <c r="C4420" s="15" t="s">
        <v>4150</v>
      </c>
      <c r="D4420" s="15" t="s">
        <v>4151</v>
      </c>
      <c r="E4420" s="15" t="s">
        <v>157</v>
      </c>
      <c r="F4420">
        <v>12</v>
      </c>
      <c r="G4420">
        <v>41</v>
      </c>
      <c r="H4420">
        <v>122</v>
      </c>
      <c r="I4420" s="15" t="s">
        <v>4521</v>
      </c>
    </row>
    <row r="4421" spans="1:9" x14ac:dyDescent="0.25">
      <c r="A4421" s="1">
        <v>46004</v>
      </c>
      <c r="B4421">
        <v>20</v>
      </c>
      <c r="C4421" s="15" t="s">
        <v>3368</v>
      </c>
      <c r="D4421" s="15" t="s">
        <v>3369</v>
      </c>
      <c r="E4421" s="15" t="s">
        <v>45</v>
      </c>
      <c r="F4421">
        <v>6</v>
      </c>
      <c r="G4421">
        <v>44</v>
      </c>
      <c r="H4421">
        <v>121</v>
      </c>
      <c r="I4421" s="15" t="s">
        <v>4522</v>
      </c>
    </row>
    <row r="4422" spans="1:9" x14ac:dyDescent="0.25">
      <c r="A4422" s="1">
        <v>46004</v>
      </c>
      <c r="B4422">
        <v>21</v>
      </c>
      <c r="C4422" s="15" t="s">
        <v>4153</v>
      </c>
      <c r="D4422" s="15" t="s">
        <v>4154</v>
      </c>
      <c r="E4422" s="15" t="s">
        <v>145</v>
      </c>
      <c r="F4422">
        <v>16</v>
      </c>
      <c r="G4422">
        <v>20</v>
      </c>
      <c r="H4422">
        <v>120</v>
      </c>
      <c r="I4422" s="15" t="s">
        <v>4523</v>
      </c>
    </row>
    <row r="4423" spans="1:9" x14ac:dyDescent="0.25">
      <c r="A4423" s="1">
        <v>46004</v>
      </c>
      <c r="B4423">
        <v>22</v>
      </c>
      <c r="C4423" s="15" t="s">
        <v>4147</v>
      </c>
      <c r="D4423" s="15" t="s">
        <v>4148</v>
      </c>
      <c r="E4423" s="15" t="s">
        <v>184</v>
      </c>
      <c r="F4423">
        <v>10</v>
      </c>
      <c r="G4423">
        <v>28</v>
      </c>
      <c r="H4423">
        <v>118</v>
      </c>
      <c r="I4423" s="15" t="s">
        <v>4524</v>
      </c>
    </row>
    <row r="4424" spans="1:9" x14ac:dyDescent="0.25">
      <c r="A4424" s="1">
        <v>46004</v>
      </c>
      <c r="B4424">
        <v>23</v>
      </c>
      <c r="C4424" s="15" t="s">
        <v>2503</v>
      </c>
      <c r="D4424" s="15" t="s">
        <v>137</v>
      </c>
      <c r="E4424" s="15" t="s">
        <v>66</v>
      </c>
      <c r="F4424">
        <v>10</v>
      </c>
      <c r="G4424">
        <v>36</v>
      </c>
      <c r="H4424">
        <v>114</v>
      </c>
      <c r="I4424" s="15" t="s">
        <v>4525</v>
      </c>
    </row>
    <row r="4425" spans="1:9" x14ac:dyDescent="0.25">
      <c r="A4425" s="1">
        <v>46004</v>
      </c>
      <c r="B4425">
        <v>24</v>
      </c>
      <c r="C4425" s="15" t="s">
        <v>4141</v>
      </c>
      <c r="D4425" s="15" t="s">
        <v>4156</v>
      </c>
      <c r="E4425" s="15" t="s">
        <v>176</v>
      </c>
      <c r="F4425">
        <v>12</v>
      </c>
      <c r="G4425">
        <v>29</v>
      </c>
      <c r="H4425">
        <v>109</v>
      </c>
      <c r="I4425" s="15" t="s">
        <v>4526</v>
      </c>
    </row>
    <row r="4426" spans="1:9" x14ac:dyDescent="0.25">
      <c r="A4426" s="1">
        <v>46004</v>
      </c>
      <c r="B4426">
        <v>25</v>
      </c>
      <c r="C4426" s="15" t="s">
        <v>1661</v>
      </c>
      <c r="D4426" s="15" t="s">
        <v>25</v>
      </c>
      <c r="E4426" s="15" t="s">
        <v>48</v>
      </c>
      <c r="F4426">
        <v>2</v>
      </c>
      <c r="G4426">
        <v>9</v>
      </c>
      <c r="H4426">
        <v>108</v>
      </c>
      <c r="I4426" s="15" t="s">
        <v>4527</v>
      </c>
    </row>
    <row r="4427" spans="1:9" x14ac:dyDescent="0.25">
      <c r="A4427" s="1">
        <v>46004</v>
      </c>
      <c r="B4427">
        <v>26</v>
      </c>
      <c r="C4427" s="15" t="s">
        <v>1198</v>
      </c>
      <c r="D4427" s="15" t="s">
        <v>1199</v>
      </c>
      <c r="E4427" s="15" t="s">
        <v>55</v>
      </c>
      <c r="F4427">
        <v>7</v>
      </c>
      <c r="G4427">
        <v>25</v>
      </c>
      <c r="H4427">
        <v>108</v>
      </c>
      <c r="I4427" s="15" t="s">
        <v>4528</v>
      </c>
    </row>
    <row r="4428" spans="1:9" x14ac:dyDescent="0.25">
      <c r="A4428" s="1">
        <v>46004</v>
      </c>
      <c r="B4428">
        <v>27</v>
      </c>
      <c r="C4428" s="15" t="s">
        <v>9</v>
      </c>
      <c r="D4428" s="15" t="s">
        <v>10</v>
      </c>
      <c r="E4428" s="15" t="s">
        <v>52</v>
      </c>
      <c r="F4428">
        <v>11</v>
      </c>
      <c r="G4428">
        <v>7</v>
      </c>
      <c r="H4428">
        <v>106</v>
      </c>
      <c r="I4428" s="15" t="s">
        <v>4529</v>
      </c>
    </row>
    <row r="4429" spans="1:9" x14ac:dyDescent="0.25">
      <c r="A4429" s="1">
        <v>46004</v>
      </c>
      <c r="B4429">
        <v>28</v>
      </c>
      <c r="C4429" s="15" t="s">
        <v>1658</v>
      </c>
      <c r="D4429" s="15" t="s">
        <v>263</v>
      </c>
      <c r="E4429" s="15" t="s">
        <v>63</v>
      </c>
      <c r="F4429">
        <v>2</v>
      </c>
      <c r="G4429">
        <v>21</v>
      </c>
      <c r="H4429">
        <v>106</v>
      </c>
      <c r="I4429" s="15" t="s">
        <v>4530</v>
      </c>
    </row>
    <row r="4430" spans="1:9" x14ac:dyDescent="0.25">
      <c r="A4430" s="1">
        <v>46004</v>
      </c>
      <c r="B4430">
        <v>29</v>
      </c>
      <c r="C4430" s="15" t="s">
        <v>4161</v>
      </c>
      <c r="D4430" s="15" t="s">
        <v>4162</v>
      </c>
      <c r="E4430" s="15" t="s">
        <v>203</v>
      </c>
      <c r="F4430">
        <v>16</v>
      </c>
      <c r="G4430">
        <v>19</v>
      </c>
      <c r="H4430">
        <v>106</v>
      </c>
      <c r="I4430" s="15" t="s">
        <v>4531</v>
      </c>
    </row>
    <row r="4431" spans="1:9" x14ac:dyDescent="0.25">
      <c r="A4431" s="1">
        <v>46004</v>
      </c>
      <c r="B4431">
        <v>30</v>
      </c>
      <c r="C4431" s="15" t="s">
        <v>4158</v>
      </c>
      <c r="D4431" s="15" t="s">
        <v>4159</v>
      </c>
      <c r="E4431" s="15" t="s">
        <v>256</v>
      </c>
      <c r="F4431">
        <v>20</v>
      </c>
      <c r="G4431">
        <v>14</v>
      </c>
      <c r="H4431">
        <v>101</v>
      </c>
      <c r="I4431" s="15" t="s">
        <v>4532</v>
      </c>
    </row>
    <row r="4432" spans="1:9" x14ac:dyDescent="0.25">
      <c r="A4432" s="1">
        <v>46004</v>
      </c>
      <c r="B4432">
        <v>31</v>
      </c>
      <c r="C4432" s="15" t="s">
        <v>4164</v>
      </c>
      <c r="D4432" s="15" t="s">
        <v>4165</v>
      </c>
      <c r="E4432" s="15" t="s">
        <v>153</v>
      </c>
      <c r="F4432">
        <v>18</v>
      </c>
      <c r="G4432">
        <v>18</v>
      </c>
      <c r="H4432">
        <v>101</v>
      </c>
      <c r="I4432" s="15" t="s">
        <v>4533</v>
      </c>
    </row>
    <row r="4433" spans="1:9" x14ac:dyDescent="0.25">
      <c r="A4433" s="1">
        <v>46004</v>
      </c>
      <c r="B4433">
        <v>32</v>
      </c>
      <c r="C4433" s="15" t="s">
        <v>4167</v>
      </c>
      <c r="D4433" s="15" t="s">
        <v>4168</v>
      </c>
      <c r="E4433" s="15" t="s">
        <v>418</v>
      </c>
      <c r="F4433">
        <v>21</v>
      </c>
      <c r="G4433">
        <v>26</v>
      </c>
      <c r="H4433">
        <v>99</v>
      </c>
      <c r="I4433" s="15" t="s">
        <v>4534</v>
      </c>
    </row>
    <row r="4434" spans="1:9" x14ac:dyDescent="0.25">
      <c r="A4434" s="1">
        <v>46004</v>
      </c>
      <c r="B4434">
        <v>33</v>
      </c>
      <c r="C4434" s="15" t="s">
        <v>4177</v>
      </c>
      <c r="D4434" s="15" t="s">
        <v>4178</v>
      </c>
      <c r="E4434" s="15" t="s">
        <v>22</v>
      </c>
      <c r="F4434">
        <v>26</v>
      </c>
      <c r="G4434">
        <v>17</v>
      </c>
      <c r="H4434">
        <v>91</v>
      </c>
      <c r="I4434" s="15" t="s">
        <v>4535</v>
      </c>
    </row>
    <row r="4435" spans="1:9" x14ac:dyDescent="0.25">
      <c r="A4435" s="1">
        <v>46004</v>
      </c>
      <c r="B4435">
        <v>34</v>
      </c>
      <c r="C4435" s="15" t="s">
        <v>4173</v>
      </c>
      <c r="D4435" s="15" t="s">
        <v>4174</v>
      </c>
      <c r="E4435" s="15" t="s">
        <v>22</v>
      </c>
      <c r="F4435">
        <v>18</v>
      </c>
      <c r="G4435">
        <v>18</v>
      </c>
      <c r="H4435">
        <v>87</v>
      </c>
      <c r="I4435" s="15" t="s">
        <v>4536</v>
      </c>
    </row>
    <row r="4436" spans="1:9" x14ac:dyDescent="0.25">
      <c r="A4436" s="1">
        <v>46004</v>
      </c>
      <c r="B4436">
        <v>35</v>
      </c>
      <c r="C4436" s="15" t="s">
        <v>4180</v>
      </c>
      <c r="D4436" s="15" t="s">
        <v>4181</v>
      </c>
      <c r="E4436" s="15" t="s">
        <v>22</v>
      </c>
      <c r="F4436">
        <v>35</v>
      </c>
      <c r="G4436">
        <v>10</v>
      </c>
      <c r="H4436">
        <v>87</v>
      </c>
      <c r="I4436" s="15" t="s">
        <v>4537</v>
      </c>
    </row>
    <row r="4437" spans="1:9" x14ac:dyDescent="0.25">
      <c r="A4437" s="1">
        <v>46004</v>
      </c>
      <c r="B4437">
        <v>36</v>
      </c>
      <c r="C4437" s="15" t="s">
        <v>4195</v>
      </c>
      <c r="D4437" s="15" t="s">
        <v>4142</v>
      </c>
      <c r="E4437" s="15" t="s">
        <v>22</v>
      </c>
      <c r="F4437">
        <v>36</v>
      </c>
      <c r="G4437">
        <v>2</v>
      </c>
      <c r="H4437">
        <v>85</v>
      </c>
      <c r="I4437" s="15" t="s">
        <v>4538</v>
      </c>
    </row>
    <row r="4438" spans="1:9" x14ac:dyDescent="0.25">
      <c r="A4438" s="1">
        <v>46004</v>
      </c>
      <c r="B4438">
        <v>37</v>
      </c>
      <c r="C4438" s="15" t="s">
        <v>4186</v>
      </c>
      <c r="D4438" s="15" t="s">
        <v>4187</v>
      </c>
      <c r="E4438" s="15" t="s">
        <v>22</v>
      </c>
      <c r="F4438">
        <v>16</v>
      </c>
      <c r="G4438">
        <v>30</v>
      </c>
      <c r="H4438">
        <v>84</v>
      </c>
      <c r="I4438" s="15" t="s">
        <v>4539</v>
      </c>
    </row>
    <row r="4439" spans="1:9" x14ac:dyDescent="0.25">
      <c r="A4439" s="1">
        <v>46004</v>
      </c>
      <c r="B4439">
        <v>38</v>
      </c>
      <c r="C4439" s="15" t="s">
        <v>4170</v>
      </c>
      <c r="D4439" s="15" t="s">
        <v>4171</v>
      </c>
      <c r="E4439" s="15" t="s">
        <v>22</v>
      </c>
      <c r="F4439">
        <v>31</v>
      </c>
      <c r="G4439">
        <v>8</v>
      </c>
      <c r="H4439">
        <v>83</v>
      </c>
      <c r="I4439" s="15" t="s">
        <v>4540</v>
      </c>
    </row>
    <row r="4440" spans="1:9" x14ac:dyDescent="0.25">
      <c r="A4440" s="1">
        <v>46004</v>
      </c>
      <c r="B4440">
        <v>39</v>
      </c>
      <c r="C4440" s="15" t="s">
        <v>4192</v>
      </c>
      <c r="D4440" s="15" t="s">
        <v>4193</v>
      </c>
      <c r="E4440" s="15" t="s">
        <v>22</v>
      </c>
      <c r="F4440">
        <v>25</v>
      </c>
      <c r="G4440">
        <v>12</v>
      </c>
      <c r="H4440">
        <v>77</v>
      </c>
      <c r="I4440" s="15" t="s">
        <v>4541</v>
      </c>
    </row>
    <row r="4441" spans="1:9" x14ac:dyDescent="0.25">
      <c r="A4441" s="1">
        <v>46004</v>
      </c>
      <c r="B4441">
        <v>40</v>
      </c>
      <c r="C4441" s="15" t="s">
        <v>4189</v>
      </c>
      <c r="D4441" s="15" t="s">
        <v>4190</v>
      </c>
      <c r="E4441" s="15" t="s">
        <v>22</v>
      </c>
      <c r="F4441">
        <v>40</v>
      </c>
      <c r="G4441">
        <v>5</v>
      </c>
      <c r="H4441">
        <v>76</v>
      </c>
      <c r="I4441" s="15" t="s">
        <v>4542</v>
      </c>
    </row>
    <row r="4442" spans="1:9" x14ac:dyDescent="0.25">
      <c r="A4442" s="1">
        <v>46004</v>
      </c>
      <c r="B4442">
        <v>41</v>
      </c>
      <c r="C4442" s="15" t="s">
        <v>4197</v>
      </c>
      <c r="D4442" s="15" t="s">
        <v>4198</v>
      </c>
      <c r="E4442" s="15" t="s">
        <v>22</v>
      </c>
      <c r="F4442">
        <v>31</v>
      </c>
      <c r="G4442">
        <v>14</v>
      </c>
      <c r="H4442">
        <v>76</v>
      </c>
      <c r="I4442" s="15" t="s">
        <v>4543</v>
      </c>
    </row>
    <row r="4443" spans="1:9" x14ac:dyDescent="0.25">
      <c r="A4443" s="1">
        <v>46004</v>
      </c>
      <c r="B4443">
        <v>42</v>
      </c>
      <c r="C4443" s="15" t="s">
        <v>2642</v>
      </c>
      <c r="D4443" s="15" t="s">
        <v>2643</v>
      </c>
      <c r="E4443" s="15" t="s">
        <v>138</v>
      </c>
      <c r="F4443">
        <v>16</v>
      </c>
      <c r="G4443">
        <v>19</v>
      </c>
      <c r="H4443">
        <v>75</v>
      </c>
      <c r="I4443" s="15" t="s">
        <v>4544</v>
      </c>
    </row>
    <row r="4444" spans="1:9" x14ac:dyDescent="0.25">
      <c r="A4444" s="1">
        <v>46004</v>
      </c>
      <c r="B4444">
        <v>43</v>
      </c>
      <c r="C4444" s="15" t="s">
        <v>4203</v>
      </c>
      <c r="D4444" s="15" t="s">
        <v>4204</v>
      </c>
      <c r="E4444" s="15" t="s">
        <v>22</v>
      </c>
      <c r="F4444">
        <v>38</v>
      </c>
      <c r="G4444">
        <v>9</v>
      </c>
      <c r="H4444">
        <v>73</v>
      </c>
      <c r="I4444" s="15" t="s">
        <v>4545</v>
      </c>
    </row>
    <row r="4445" spans="1:9" x14ac:dyDescent="0.25">
      <c r="A4445" s="1">
        <v>46004</v>
      </c>
      <c r="B4445">
        <v>44</v>
      </c>
      <c r="C4445" s="15" t="s">
        <v>4184</v>
      </c>
      <c r="D4445" s="15" t="s">
        <v>263</v>
      </c>
      <c r="E4445" s="15" t="s">
        <v>22</v>
      </c>
      <c r="F4445">
        <v>11</v>
      </c>
      <c r="G4445">
        <v>15</v>
      </c>
      <c r="H4445">
        <v>73</v>
      </c>
      <c r="I4445" s="15" t="s">
        <v>4546</v>
      </c>
    </row>
    <row r="4446" spans="1:9" x14ac:dyDescent="0.25">
      <c r="A4446" s="1">
        <v>46004</v>
      </c>
      <c r="B4446">
        <v>45</v>
      </c>
      <c r="C4446" s="15" t="s">
        <v>2535</v>
      </c>
      <c r="D4446" s="15" t="s">
        <v>2536</v>
      </c>
      <c r="E4446" s="15" t="s">
        <v>121</v>
      </c>
      <c r="F4446">
        <v>3</v>
      </c>
      <c r="G4446">
        <v>10</v>
      </c>
      <c r="H4446">
        <v>73</v>
      </c>
      <c r="I4446" s="15" t="s">
        <v>4547</v>
      </c>
    </row>
    <row r="4447" spans="1:9" x14ac:dyDescent="0.25">
      <c r="A4447" s="1">
        <v>46004</v>
      </c>
      <c r="B4447">
        <v>46</v>
      </c>
      <c r="C4447" s="15" t="s">
        <v>4219</v>
      </c>
      <c r="D4447" s="15" t="s">
        <v>4220</v>
      </c>
      <c r="E4447" s="15" t="s">
        <v>22</v>
      </c>
      <c r="F4447">
        <v>30</v>
      </c>
      <c r="G4447">
        <v>12</v>
      </c>
      <c r="H4447">
        <v>71</v>
      </c>
      <c r="I4447" s="15" t="s">
        <v>4548</v>
      </c>
    </row>
    <row r="4448" spans="1:9" x14ac:dyDescent="0.25">
      <c r="A4448" s="1">
        <v>46004</v>
      </c>
      <c r="B4448">
        <v>47</v>
      </c>
      <c r="C4448" s="15" t="s">
        <v>40</v>
      </c>
      <c r="D4448" s="15" t="s">
        <v>41</v>
      </c>
      <c r="E4448" s="15" t="s">
        <v>130</v>
      </c>
      <c r="F4448">
        <v>18</v>
      </c>
      <c r="G4448">
        <v>10</v>
      </c>
      <c r="H4448">
        <v>71</v>
      </c>
      <c r="I4448" s="15" t="s">
        <v>4549</v>
      </c>
    </row>
    <row r="4449" spans="1:9" x14ac:dyDescent="0.25">
      <c r="A4449" s="1">
        <v>46004</v>
      </c>
      <c r="B4449">
        <v>48</v>
      </c>
      <c r="C4449" s="15" t="s">
        <v>4200</v>
      </c>
      <c r="D4449" s="15" t="s">
        <v>4124</v>
      </c>
      <c r="E4449" s="15" t="s">
        <v>22</v>
      </c>
      <c r="F4449">
        <v>36</v>
      </c>
      <c r="G4449">
        <v>3</v>
      </c>
      <c r="H4449">
        <v>71</v>
      </c>
      <c r="I4449" s="15" t="s">
        <v>4550</v>
      </c>
    </row>
    <row r="4450" spans="1:9" x14ac:dyDescent="0.25">
      <c r="A4450" s="1">
        <v>46004</v>
      </c>
      <c r="B4450">
        <v>49</v>
      </c>
      <c r="C4450" s="15" t="s">
        <v>4212</v>
      </c>
      <c r="D4450" s="15" t="s">
        <v>4145</v>
      </c>
      <c r="E4450" s="15" t="s">
        <v>22</v>
      </c>
      <c r="F4450">
        <v>48</v>
      </c>
      <c r="G4450">
        <v>2</v>
      </c>
      <c r="H4450">
        <v>70</v>
      </c>
      <c r="I4450" s="15" t="s">
        <v>4551</v>
      </c>
    </row>
    <row r="4451" spans="1:9" x14ac:dyDescent="0.25">
      <c r="A4451" s="1">
        <v>46004</v>
      </c>
      <c r="B4451">
        <v>50</v>
      </c>
      <c r="C4451" s="15" t="s">
        <v>4209</v>
      </c>
      <c r="D4451" s="15" t="s">
        <v>4210</v>
      </c>
      <c r="E4451" s="15" t="s">
        <v>22</v>
      </c>
      <c r="F4451">
        <v>34</v>
      </c>
      <c r="G4451">
        <v>7</v>
      </c>
      <c r="H4451">
        <v>69</v>
      </c>
      <c r="I4451" s="15" t="s">
        <v>4552</v>
      </c>
    </row>
    <row r="4452" spans="1:9" x14ac:dyDescent="0.25">
      <c r="A4452" s="1">
        <v>46004</v>
      </c>
      <c r="B4452">
        <v>51</v>
      </c>
      <c r="C4452" s="15" t="s">
        <v>3830</v>
      </c>
      <c r="D4452" s="15" t="s">
        <v>237</v>
      </c>
      <c r="E4452" s="15" t="s">
        <v>479</v>
      </c>
      <c r="F4452">
        <v>3</v>
      </c>
      <c r="G4452">
        <v>14</v>
      </c>
      <c r="H4452">
        <v>69</v>
      </c>
      <c r="I4452" s="15" t="s">
        <v>4553</v>
      </c>
    </row>
    <row r="4453" spans="1:9" x14ac:dyDescent="0.25">
      <c r="A4453" s="1">
        <v>46004</v>
      </c>
      <c r="B4453">
        <v>52</v>
      </c>
      <c r="C4453" s="15" t="s">
        <v>3781</v>
      </c>
      <c r="D4453" s="15" t="s">
        <v>3782</v>
      </c>
      <c r="E4453" s="15" t="s">
        <v>385</v>
      </c>
      <c r="F4453">
        <v>32</v>
      </c>
      <c r="G4453">
        <v>18</v>
      </c>
      <c r="H4453">
        <v>67</v>
      </c>
      <c r="I4453" s="15" t="s">
        <v>4554</v>
      </c>
    </row>
    <row r="4454" spans="1:9" x14ac:dyDescent="0.25">
      <c r="A4454" s="1">
        <v>46004</v>
      </c>
      <c r="B4454">
        <v>53</v>
      </c>
      <c r="C4454" s="15" t="s">
        <v>2019</v>
      </c>
      <c r="D4454" s="15" t="s">
        <v>2020</v>
      </c>
      <c r="E4454" s="15" t="s">
        <v>164</v>
      </c>
      <c r="F4454">
        <v>37</v>
      </c>
      <c r="G4454">
        <v>10</v>
      </c>
      <c r="H4454">
        <v>66</v>
      </c>
      <c r="I4454" s="15" t="s">
        <v>4555</v>
      </c>
    </row>
    <row r="4455" spans="1:9" x14ac:dyDescent="0.25">
      <c r="A4455" s="1">
        <v>46004</v>
      </c>
      <c r="B4455">
        <v>54</v>
      </c>
      <c r="C4455" s="15" t="s">
        <v>3388</v>
      </c>
      <c r="D4455" s="15" t="s">
        <v>3389</v>
      </c>
      <c r="E4455" s="15" t="s">
        <v>415</v>
      </c>
      <c r="F4455">
        <v>40</v>
      </c>
      <c r="G4455">
        <v>17</v>
      </c>
      <c r="H4455">
        <v>63</v>
      </c>
      <c r="I4455" s="15" t="s">
        <v>4556</v>
      </c>
    </row>
    <row r="4456" spans="1:9" x14ac:dyDescent="0.25">
      <c r="A4456" s="1">
        <v>46004</v>
      </c>
      <c r="B4456">
        <v>55</v>
      </c>
      <c r="C4456" s="15" t="s">
        <v>3510</v>
      </c>
      <c r="D4456" s="15" t="s">
        <v>124</v>
      </c>
      <c r="E4456" s="15" t="s">
        <v>168</v>
      </c>
      <c r="F4456">
        <v>31</v>
      </c>
      <c r="G4456">
        <v>20</v>
      </c>
      <c r="H4456">
        <v>61</v>
      </c>
      <c r="I4456" s="15" t="s">
        <v>4557</v>
      </c>
    </row>
    <row r="4457" spans="1:9" x14ac:dyDescent="0.25">
      <c r="A4457" s="1">
        <v>46004</v>
      </c>
      <c r="B4457">
        <v>56</v>
      </c>
      <c r="C4457" s="15" t="s">
        <v>3652</v>
      </c>
      <c r="D4457" s="15" t="s">
        <v>3653</v>
      </c>
      <c r="E4457" s="15" t="s">
        <v>214</v>
      </c>
      <c r="F4457">
        <v>28</v>
      </c>
      <c r="G4457">
        <v>33</v>
      </c>
      <c r="H4457">
        <v>57</v>
      </c>
      <c r="I4457" s="15" t="s">
        <v>4558</v>
      </c>
    </row>
    <row r="4458" spans="1:9" x14ac:dyDescent="0.25">
      <c r="A4458" s="1">
        <v>46004</v>
      </c>
      <c r="B4458">
        <v>57</v>
      </c>
      <c r="C4458" s="15" t="s">
        <v>2872</v>
      </c>
      <c r="D4458" s="15" t="s">
        <v>18</v>
      </c>
      <c r="E4458" s="15" t="s">
        <v>242</v>
      </c>
      <c r="F4458">
        <v>20</v>
      </c>
      <c r="G4458">
        <v>28</v>
      </c>
      <c r="H4458">
        <v>56</v>
      </c>
      <c r="I4458" s="15" t="s">
        <v>4559</v>
      </c>
    </row>
    <row r="4459" spans="1:9" x14ac:dyDescent="0.25">
      <c r="A4459" s="1">
        <v>46004</v>
      </c>
      <c r="B4459">
        <v>58</v>
      </c>
      <c r="C4459" s="15" t="s">
        <v>3504</v>
      </c>
      <c r="D4459" s="15" t="s">
        <v>3505</v>
      </c>
      <c r="E4459" s="15" t="s">
        <v>238</v>
      </c>
      <c r="F4459">
        <v>54</v>
      </c>
      <c r="G4459">
        <v>26</v>
      </c>
      <c r="H4459">
        <v>56</v>
      </c>
      <c r="I4459" s="15" t="s">
        <v>4560</v>
      </c>
    </row>
    <row r="4460" spans="1:9" x14ac:dyDescent="0.25">
      <c r="A4460" s="1">
        <v>46004</v>
      </c>
      <c r="B4460">
        <v>59</v>
      </c>
      <c r="C4460" s="15" t="s">
        <v>3769</v>
      </c>
      <c r="D4460" s="15" t="s">
        <v>908</v>
      </c>
      <c r="E4460" s="15" t="s">
        <v>226</v>
      </c>
      <c r="F4460">
        <v>30</v>
      </c>
      <c r="G4460">
        <v>24</v>
      </c>
      <c r="H4460">
        <v>55</v>
      </c>
      <c r="I4460" s="15" t="s">
        <v>4561</v>
      </c>
    </row>
    <row r="4461" spans="1:9" x14ac:dyDescent="0.25">
      <c r="A4461" s="1">
        <v>46004</v>
      </c>
      <c r="B4461">
        <v>60</v>
      </c>
      <c r="C4461" s="15" t="s">
        <v>3526</v>
      </c>
      <c r="D4461" s="15" t="s">
        <v>3527</v>
      </c>
      <c r="E4461" s="15" t="s">
        <v>230</v>
      </c>
      <c r="F4461">
        <v>45</v>
      </c>
      <c r="G4461">
        <v>17</v>
      </c>
      <c r="H4461">
        <v>55</v>
      </c>
      <c r="I4461" s="15" t="s">
        <v>4562</v>
      </c>
    </row>
    <row r="4462" spans="1:9" x14ac:dyDescent="0.25">
      <c r="A4462" s="1">
        <v>46004</v>
      </c>
      <c r="B4462">
        <v>61</v>
      </c>
      <c r="C4462" s="15" t="s">
        <v>1798</v>
      </c>
      <c r="D4462" s="15" t="s">
        <v>263</v>
      </c>
      <c r="E4462" s="15" t="s">
        <v>246</v>
      </c>
      <c r="F4462">
        <v>17</v>
      </c>
      <c r="G4462">
        <v>21</v>
      </c>
      <c r="H4462">
        <v>54</v>
      </c>
      <c r="I4462" s="15" t="s">
        <v>4563</v>
      </c>
    </row>
    <row r="4463" spans="1:9" x14ac:dyDescent="0.25">
      <c r="A4463" s="1">
        <v>46004</v>
      </c>
      <c r="B4463">
        <v>62</v>
      </c>
      <c r="C4463" s="15" t="s">
        <v>3138</v>
      </c>
      <c r="D4463" s="15" t="s">
        <v>3139</v>
      </c>
      <c r="E4463" s="15" t="s">
        <v>217</v>
      </c>
      <c r="F4463">
        <v>35</v>
      </c>
      <c r="G4463">
        <v>17</v>
      </c>
      <c r="H4463">
        <v>51</v>
      </c>
      <c r="I4463" s="15" t="s">
        <v>4564</v>
      </c>
    </row>
    <row r="4464" spans="1:9" x14ac:dyDescent="0.25">
      <c r="A4464" s="1">
        <v>46004</v>
      </c>
      <c r="B4464">
        <v>63</v>
      </c>
      <c r="C4464" s="15" t="s">
        <v>3403</v>
      </c>
      <c r="D4464" s="15" t="s">
        <v>3404</v>
      </c>
      <c r="E4464" s="15" t="s">
        <v>275</v>
      </c>
      <c r="F4464">
        <v>47</v>
      </c>
      <c r="G4464">
        <v>33</v>
      </c>
      <c r="H4464">
        <v>51</v>
      </c>
      <c r="I4464" s="15" t="s">
        <v>4565</v>
      </c>
    </row>
    <row r="4465" spans="1:9" x14ac:dyDescent="0.25">
      <c r="A4465" s="1">
        <v>46004</v>
      </c>
      <c r="B4465">
        <v>64</v>
      </c>
      <c r="C4465" s="15" t="s">
        <v>2773</v>
      </c>
      <c r="D4465" s="15" t="s">
        <v>2774</v>
      </c>
      <c r="E4465" s="15" t="s">
        <v>199</v>
      </c>
      <c r="F4465">
        <v>50</v>
      </c>
      <c r="G4465">
        <v>25</v>
      </c>
      <c r="H4465">
        <v>48</v>
      </c>
      <c r="I4465" s="15" t="s">
        <v>4566</v>
      </c>
    </row>
    <row r="4466" spans="1:9" x14ac:dyDescent="0.25">
      <c r="A4466" s="1">
        <v>46004</v>
      </c>
      <c r="B4466">
        <v>65</v>
      </c>
      <c r="C4466" s="15" t="s">
        <v>2787</v>
      </c>
      <c r="D4466" s="15" t="s">
        <v>41</v>
      </c>
      <c r="E4466" s="15" t="s">
        <v>286</v>
      </c>
      <c r="F4466">
        <v>55</v>
      </c>
      <c r="G4466">
        <v>6</v>
      </c>
      <c r="H4466">
        <v>47</v>
      </c>
      <c r="I4466" s="15" t="s">
        <v>4567</v>
      </c>
    </row>
    <row r="4467" spans="1:9" x14ac:dyDescent="0.25">
      <c r="A4467" s="1">
        <v>46004</v>
      </c>
      <c r="B4467">
        <v>66</v>
      </c>
      <c r="C4467" s="15" t="s">
        <v>4101</v>
      </c>
      <c r="D4467" s="15" t="s">
        <v>2536</v>
      </c>
      <c r="E4467" s="15" t="s">
        <v>142</v>
      </c>
      <c r="F4467">
        <v>29</v>
      </c>
      <c r="G4467">
        <v>2</v>
      </c>
      <c r="H4467">
        <v>45</v>
      </c>
      <c r="I4467" s="15" t="s">
        <v>4568</v>
      </c>
    </row>
    <row r="4468" spans="1:9" x14ac:dyDescent="0.25">
      <c r="A4468" s="1">
        <v>46004</v>
      </c>
      <c r="B4468">
        <v>67</v>
      </c>
      <c r="C4468" s="15" t="s">
        <v>3555</v>
      </c>
      <c r="D4468" s="15" t="s">
        <v>3461</v>
      </c>
      <c r="E4468" s="15" t="s">
        <v>427</v>
      </c>
      <c r="F4468">
        <v>43</v>
      </c>
      <c r="G4468">
        <v>12</v>
      </c>
      <c r="H4468">
        <v>45</v>
      </c>
      <c r="I4468" s="15" t="s">
        <v>4569</v>
      </c>
    </row>
    <row r="4469" spans="1:9" x14ac:dyDescent="0.25">
      <c r="A4469" s="1">
        <v>46004</v>
      </c>
      <c r="B4469">
        <v>68</v>
      </c>
      <c r="C4469" s="15" t="s">
        <v>1613</v>
      </c>
      <c r="D4469" s="15" t="s">
        <v>25</v>
      </c>
      <c r="E4469" s="15" t="s">
        <v>260</v>
      </c>
      <c r="F4469">
        <v>3</v>
      </c>
      <c r="G4469">
        <v>9</v>
      </c>
      <c r="H4469">
        <v>44</v>
      </c>
      <c r="I4469" s="15" t="s">
        <v>4570</v>
      </c>
    </row>
    <row r="4470" spans="1:9" x14ac:dyDescent="0.25">
      <c r="A4470" s="1">
        <v>46004</v>
      </c>
      <c r="B4470">
        <v>69</v>
      </c>
      <c r="C4470" s="15" t="s">
        <v>4571</v>
      </c>
      <c r="D4470" s="15" t="s">
        <v>503</v>
      </c>
      <c r="E4470" s="15" t="s">
        <v>569</v>
      </c>
      <c r="F4470">
        <v>69</v>
      </c>
      <c r="G4470">
        <v>7</v>
      </c>
      <c r="H4470">
        <v>44</v>
      </c>
      <c r="I4470" s="15" t="s">
        <v>4572</v>
      </c>
    </row>
    <row r="4471" spans="1:9" x14ac:dyDescent="0.25">
      <c r="A4471" s="1">
        <v>46004</v>
      </c>
      <c r="B4471">
        <v>70</v>
      </c>
      <c r="C4471" s="15" t="s">
        <v>36</v>
      </c>
      <c r="D4471" s="15" t="s">
        <v>37</v>
      </c>
      <c r="E4471" s="15" t="s">
        <v>264</v>
      </c>
      <c r="F4471">
        <v>30</v>
      </c>
      <c r="G4471">
        <v>10</v>
      </c>
      <c r="H4471">
        <v>43</v>
      </c>
      <c r="I4471" s="15" t="s">
        <v>4573</v>
      </c>
    </row>
    <row r="4472" spans="1:9" x14ac:dyDescent="0.25">
      <c r="A4472" s="1">
        <v>46004</v>
      </c>
      <c r="B4472">
        <v>71</v>
      </c>
      <c r="C4472" s="15" t="s">
        <v>3565</v>
      </c>
      <c r="D4472" s="15" t="s">
        <v>3566</v>
      </c>
      <c r="E4472" s="15" t="s">
        <v>290</v>
      </c>
      <c r="F4472">
        <v>69</v>
      </c>
      <c r="G4472">
        <v>10</v>
      </c>
      <c r="H4472">
        <v>43</v>
      </c>
      <c r="I4472" s="15" t="s">
        <v>4574</v>
      </c>
    </row>
    <row r="4473" spans="1:9" x14ac:dyDescent="0.25">
      <c r="A4473" s="1">
        <v>46004</v>
      </c>
      <c r="B4473">
        <v>72</v>
      </c>
      <c r="C4473" s="15" t="s">
        <v>1672</v>
      </c>
      <c r="D4473" s="15" t="s">
        <v>457</v>
      </c>
      <c r="E4473" s="15" t="s">
        <v>310</v>
      </c>
      <c r="F4473">
        <v>68</v>
      </c>
      <c r="G4473">
        <v>10</v>
      </c>
      <c r="H4473">
        <v>41</v>
      </c>
      <c r="I4473" s="15" t="s">
        <v>4575</v>
      </c>
    </row>
    <row r="4474" spans="1:9" x14ac:dyDescent="0.25">
      <c r="A4474" s="1">
        <v>46004</v>
      </c>
      <c r="B4474">
        <v>73</v>
      </c>
      <c r="C4474" s="15" t="s">
        <v>2575</v>
      </c>
      <c r="D4474" s="15" t="s">
        <v>457</v>
      </c>
      <c r="E4474" s="15" t="s">
        <v>253</v>
      </c>
      <c r="F4474">
        <v>12</v>
      </c>
      <c r="G4474">
        <v>4</v>
      </c>
      <c r="H4474">
        <v>41</v>
      </c>
      <c r="I4474" s="15" t="s">
        <v>4576</v>
      </c>
    </row>
    <row r="4475" spans="1:9" x14ac:dyDescent="0.25">
      <c r="A4475" s="1">
        <v>46004</v>
      </c>
      <c r="B4475">
        <v>74</v>
      </c>
      <c r="C4475" s="15" t="s">
        <v>3966</v>
      </c>
      <c r="D4475" s="15" t="s">
        <v>3967</v>
      </c>
      <c r="E4475" s="15" t="s">
        <v>314</v>
      </c>
      <c r="F4475">
        <v>41</v>
      </c>
      <c r="G4475">
        <v>20</v>
      </c>
      <c r="H4475">
        <v>41</v>
      </c>
      <c r="I4475" s="15" t="s">
        <v>4577</v>
      </c>
    </row>
    <row r="4476" spans="1:9" x14ac:dyDescent="0.25">
      <c r="A4476" s="1">
        <v>46004</v>
      </c>
      <c r="B4476">
        <v>75</v>
      </c>
      <c r="C4476" s="15" t="s">
        <v>3029</v>
      </c>
      <c r="D4476" s="15" t="s">
        <v>137</v>
      </c>
      <c r="E4476" s="15" t="s">
        <v>351</v>
      </c>
      <c r="F4476">
        <v>41</v>
      </c>
      <c r="G4476">
        <v>16</v>
      </c>
      <c r="H4476">
        <v>40</v>
      </c>
      <c r="I4476" s="15" t="s">
        <v>4578</v>
      </c>
    </row>
    <row r="4477" spans="1:9" x14ac:dyDescent="0.25">
      <c r="A4477" s="1">
        <v>46004</v>
      </c>
      <c r="B4477">
        <v>76</v>
      </c>
      <c r="C4477" s="15" t="s">
        <v>3477</v>
      </c>
      <c r="D4477" s="15" t="s">
        <v>3478</v>
      </c>
      <c r="E4477" s="15" t="s">
        <v>439</v>
      </c>
      <c r="F4477">
        <v>52</v>
      </c>
      <c r="G4477">
        <v>11</v>
      </c>
      <c r="H4477">
        <v>40</v>
      </c>
      <c r="I4477" s="15" t="s">
        <v>4579</v>
      </c>
    </row>
    <row r="4478" spans="1:9" x14ac:dyDescent="0.25">
      <c r="A4478" s="1">
        <v>46004</v>
      </c>
      <c r="B4478">
        <v>77</v>
      </c>
      <c r="C4478" s="15" t="s">
        <v>2518</v>
      </c>
      <c r="D4478" s="15" t="s">
        <v>2519</v>
      </c>
      <c r="E4478" s="15" t="s">
        <v>334</v>
      </c>
      <c r="F4478">
        <v>56</v>
      </c>
      <c r="G4478">
        <v>30</v>
      </c>
      <c r="H4478">
        <v>39</v>
      </c>
      <c r="I4478" s="15" t="s">
        <v>4580</v>
      </c>
    </row>
    <row r="4479" spans="1:9" x14ac:dyDescent="0.25">
      <c r="A4479" s="1">
        <v>46004</v>
      </c>
      <c r="B4479">
        <v>78</v>
      </c>
      <c r="C4479" s="15" t="s">
        <v>3920</v>
      </c>
      <c r="D4479" s="15" t="s">
        <v>3921</v>
      </c>
      <c r="E4479" s="15" t="s">
        <v>267</v>
      </c>
      <c r="F4479">
        <v>54</v>
      </c>
      <c r="G4479">
        <v>16</v>
      </c>
      <c r="H4479">
        <v>39</v>
      </c>
      <c r="I4479" s="15" t="s">
        <v>4581</v>
      </c>
    </row>
    <row r="4480" spans="1:9" x14ac:dyDescent="0.25">
      <c r="A4480" s="1">
        <v>46004</v>
      </c>
      <c r="B4480">
        <v>79</v>
      </c>
      <c r="C4480" s="15" t="s">
        <v>2966</v>
      </c>
      <c r="D4480" s="15" t="s">
        <v>2967</v>
      </c>
      <c r="E4480" s="15" t="s">
        <v>345</v>
      </c>
      <c r="F4480">
        <v>79</v>
      </c>
      <c r="G4480">
        <v>6</v>
      </c>
      <c r="H4480">
        <v>39</v>
      </c>
      <c r="I4480" s="15" t="s">
        <v>4582</v>
      </c>
    </row>
    <row r="4481" spans="1:9" x14ac:dyDescent="0.25">
      <c r="A4481" s="1">
        <v>46004</v>
      </c>
      <c r="B4481">
        <v>80</v>
      </c>
      <c r="C4481" s="15" t="s">
        <v>3738</v>
      </c>
      <c r="D4481" s="15" t="s">
        <v>25</v>
      </c>
      <c r="E4481" s="15" t="s">
        <v>271</v>
      </c>
      <c r="F4481">
        <v>4</v>
      </c>
      <c r="G4481">
        <v>9</v>
      </c>
      <c r="H4481">
        <v>38</v>
      </c>
      <c r="I4481" s="15" t="s">
        <v>4583</v>
      </c>
    </row>
    <row r="4482" spans="1:9" x14ac:dyDescent="0.25">
      <c r="A4482" s="1">
        <v>46004</v>
      </c>
      <c r="B4482">
        <v>81</v>
      </c>
      <c r="C4482" s="15" t="s">
        <v>449</v>
      </c>
      <c r="D4482" s="15" t="s">
        <v>3854</v>
      </c>
      <c r="E4482" s="15" t="s">
        <v>453</v>
      </c>
      <c r="F4482">
        <v>58</v>
      </c>
      <c r="G4482">
        <v>12</v>
      </c>
      <c r="H4482">
        <v>38</v>
      </c>
      <c r="I4482" s="15" t="s">
        <v>4584</v>
      </c>
    </row>
    <row r="4483" spans="1:9" x14ac:dyDescent="0.25">
      <c r="A4483" s="1">
        <v>46004</v>
      </c>
      <c r="B4483">
        <v>82</v>
      </c>
      <c r="C4483" s="15" t="s">
        <v>3343</v>
      </c>
      <c r="D4483" s="15" t="s">
        <v>92</v>
      </c>
      <c r="E4483" s="15" t="s">
        <v>465</v>
      </c>
      <c r="F4483">
        <v>43</v>
      </c>
      <c r="G4483">
        <v>10</v>
      </c>
      <c r="H4483">
        <v>37</v>
      </c>
      <c r="I4483" s="15" t="s">
        <v>4585</v>
      </c>
    </row>
    <row r="4484" spans="1:9" x14ac:dyDescent="0.25">
      <c r="A4484" s="1">
        <v>46004</v>
      </c>
      <c r="B4484">
        <v>83</v>
      </c>
      <c r="C4484" s="15" t="s">
        <v>4586</v>
      </c>
      <c r="D4484" s="15" t="s">
        <v>73</v>
      </c>
      <c r="E4484" s="15" t="s">
        <v>172</v>
      </c>
      <c r="F4484">
        <v>22</v>
      </c>
      <c r="G4484">
        <v>19</v>
      </c>
      <c r="H4484">
        <v>36</v>
      </c>
      <c r="I4484" s="15" t="s">
        <v>4587</v>
      </c>
    </row>
    <row r="4485" spans="1:9" x14ac:dyDescent="0.25">
      <c r="A4485" s="1">
        <v>46004</v>
      </c>
      <c r="B4485">
        <v>84</v>
      </c>
      <c r="C4485" s="15" t="s">
        <v>3960</v>
      </c>
      <c r="D4485" s="15" t="s">
        <v>25</v>
      </c>
      <c r="E4485" s="15" t="s">
        <v>296</v>
      </c>
      <c r="F4485">
        <v>6</v>
      </c>
      <c r="G4485">
        <v>9</v>
      </c>
      <c r="H4485">
        <v>36</v>
      </c>
      <c r="I4485" s="15" t="s">
        <v>4588</v>
      </c>
    </row>
    <row r="4486" spans="1:9" x14ac:dyDescent="0.25">
      <c r="A4486" s="1">
        <v>46004</v>
      </c>
      <c r="B4486">
        <v>85</v>
      </c>
      <c r="C4486" s="15" t="s">
        <v>170</v>
      </c>
      <c r="D4486" s="15" t="s">
        <v>3948</v>
      </c>
      <c r="E4486" s="15" t="s">
        <v>22</v>
      </c>
      <c r="F4486">
        <v>85</v>
      </c>
      <c r="G4486">
        <v>1</v>
      </c>
      <c r="H4486">
        <v>36</v>
      </c>
      <c r="I4486" s="15" t="s">
        <v>4589</v>
      </c>
    </row>
    <row r="4487" spans="1:9" x14ac:dyDescent="0.25">
      <c r="A4487" s="1">
        <v>46004</v>
      </c>
      <c r="B4487">
        <v>86</v>
      </c>
      <c r="C4487" s="15" t="s">
        <v>4243</v>
      </c>
      <c r="D4487" s="15" t="s">
        <v>4244</v>
      </c>
      <c r="E4487" s="15" t="s">
        <v>22</v>
      </c>
      <c r="F4487">
        <v>86</v>
      </c>
      <c r="G4487">
        <v>1</v>
      </c>
      <c r="H4487">
        <v>36</v>
      </c>
      <c r="I4487" s="15" t="s">
        <v>4590</v>
      </c>
    </row>
    <row r="4488" spans="1:9" x14ac:dyDescent="0.25">
      <c r="A4488" s="1">
        <v>46004</v>
      </c>
      <c r="B4488">
        <v>87</v>
      </c>
      <c r="C4488" s="15" t="s">
        <v>2051</v>
      </c>
      <c r="D4488" s="15" t="s">
        <v>73</v>
      </c>
      <c r="E4488" s="15" t="s">
        <v>482</v>
      </c>
      <c r="F4488">
        <v>79</v>
      </c>
      <c r="G4488">
        <v>6</v>
      </c>
      <c r="H4488">
        <v>35</v>
      </c>
      <c r="I4488" s="15" t="s">
        <v>4591</v>
      </c>
    </row>
    <row r="4489" spans="1:9" x14ac:dyDescent="0.25">
      <c r="A4489" s="1">
        <v>46004</v>
      </c>
      <c r="B4489">
        <v>88</v>
      </c>
      <c r="C4489" s="15" t="s">
        <v>4592</v>
      </c>
      <c r="D4489" s="15" t="s">
        <v>2536</v>
      </c>
      <c r="E4489" s="15" t="s">
        <v>195</v>
      </c>
      <c r="F4489">
        <v>44</v>
      </c>
      <c r="G4489">
        <v>2</v>
      </c>
      <c r="H4489">
        <v>35</v>
      </c>
      <c r="I4489" s="15" t="s">
        <v>4593</v>
      </c>
    </row>
    <row r="4490" spans="1:9" x14ac:dyDescent="0.25">
      <c r="A4490" s="1">
        <v>46004</v>
      </c>
      <c r="B4490">
        <v>89</v>
      </c>
      <c r="C4490" s="15" t="s">
        <v>4594</v>
      </c>
      <c r="D4490" s="15" t="s">
        <v>4595</v>
      </c>
      <c r="E4490" s="15" t="s">
        <v>282</v>
      </c>
      <c r="F4490">
        <v>66</v>
      </c>
      <c r="G4490">
        <v>12</v>
      </c>
      <c r="H4490">
        <v>35</v>
      </c>
      <c r="I4490" s="15" t="s">
        <v>4596</v>
      </c>
    </row>
    <row r="4491" spans="1:9" x14ac:dyDescent="0.25">
      <c r="A4491" s="1">
        <v>46004</v>
      </c>
      <c r="B4491">
        <v>90</v>
      </c>
      <c r="C4491" s="15" t="s">
        <v>3034</v>
      </c>
      <c r="D4491" s="15" t="s">
        <v>183</v>
      </c>
      <c r="E4491" s="15" t="s">
        <v>341</v>
      </c>
      <c r="F4491">
        <v>80</v>
      </c>
      <c r="G4491">
        <v>8</v>
      </c>
      <c r="H4491">
        <v>35</v>
      </c>
      <c r="I4491" s="15" t="s">
        <v>4597</v>
      </c>
    </row>
    <row r="4492" spans="1:9" x14ac:dyDescent="0.25">
      <c r="A4492" s="1">
        <v>46004</v>
      </c>
      <c r="B4492">
        <v>91</v>
      </c>
      <c r="C4492" s="15" t="s">
        <v>2817</v>
      </c>
      <c r="D4492" s="15" t="s">
        <v>41</v>
      </c>
      <c r="E4492" s="15" t="s">
        <v>300</v>
      </c>
      <c r="F4492">
        <v>78</v>
      </c>
      <c r="G4492">
        <v>8</v>
      </c>
      <c r="H4492">
        <v>35</v>
      </c>
      <c r="I4492" s="15" t="s">
        <v>4598</v>
      </c>
    </row>
    <row r="4493" spans="1:9" x14ac:dyDescent="0.25">
      <c r="A4493" s="1">
        <v>46004</v>
      </c>
      <c r="B4493">
        <v>92</v>
      </c>
      <c r="C4493" s="15" t="s">
        <v>3053</v>
      </c>
      <c r="D4493" s="15" t="s">
        <v>3054</v>
      </c>
      <c r="E4493" s="15" t="s">
        <v>22</v>
      </c>
      <c r="F4493">
        <v>92</v>
      </c>
      <c r="G4493">
        <v>1</v>
      </c>
      <c r="H4493">
        <v>34</v>
      </c>
      <c r="I4493" s="15" t="s">
        <v>4599</v>
      </c>
    </row>
    <row r="4494" spans="1:9" x14ac:dyDescent="0.25">
      <c r="A4494" s="1">
        <v>46004</v>
      </c>
      <c r="B4494">
        <v>93</v>
      </c>
      <c r="C4494" s="15" t="s">
        <v>4600</v>
      </c>
      <c r="D4494" s="15" t="s">
        <v>4601</v>
      </c>
      <c r="E4494" s="15" t="s">
        <v>469</v>
      </c>
      <c r="F4494">
        <v>40</v>
      </c>
      <c r="G4494">
        <v>13</v>
      </c>
      <c r="H4494">
        <v>34</v>
      </c>
      <c r="I4494" s="15" t="s">
        <v>4602</v>
      </c>
    </row>
    <row r="4495" spans="1:9" x14ac:dyDescent="0.25">
      <c r="A4495" s="1">
        <v>46004</v>
      </c>
      <c r="B4495">
        <v>94</v>
      </c>
      <c r="C4495" s="15" t="s">
        <v>4603</v>
      </c>
      <c r="D4495" s="15" t="s">
        <v>4604</v>
      </c>
      <c r="E4495" s="15" t="s">
        <v>476</v>
      </c>
      <c r="F4495">
        <v>70</v>
      </c>
      <c r="G4495">
        <v>20</v>
      </c>
      <c r="H4495">
        <v>34</v>
      </c>
      <c r="I4495" s="15" t="s">
        <v>4605</v>
      </c>
    </row>
    <row r="4496" spans="1:9" x14ac:dyDescent="0.25">
      <c r="A4496" s="1">
        <v>46004</v>
      </c>
      <c r="B4496">
        <v>95</v>
      </c>
      <c r="C4496" s="15" t="s">
        <v>3466</v>
      </c>
      <c r="D4496" s="15" t="s">
        <v>3467</v>
      </c>
      <c r="E4496" s="15" t="s">
        <v>22</v>
      </c>
      <c r="F4496">
        <v>74</v>
      </c>
      <c r="G4496">
        <v>12</v>
      </c>
      <c r="H4496">
        <v>33</v>
      </c>
      <c r="I4496" s="15" t="s">
        <v>4606</v>
      </c>
    </row>
    <row r="4497" spans="1:9" x14ac:dyDescent="0.25">
      <c r="A4497" s="1">
        <v>46004</v>
      </c>
      <c r="B4497">
        <v>96</v>
      </c>
      <c r="C4497" s="15" t="s">
        <v>4607</v>
      </c>
      <c r="D4497" s="15" t="s">
        <v>4608</v>
      </c>
      <c r="E4497" s="15" t="s">
        <v>210</v>
      </c>
      <c r="F4497">
        <v>43</v>
      </c>
      <c r="G4497">
        <v>2</v>
      </c>
      <c r="H4497">
        <v>33</v>
      </c>
      <c r="I4497" s="15" t="s">
        <v>4609</v>
      </c>
    </row>
    <row r="4498" spans="1:9" x14ac:dyDescent="0.25">
      <c r="A4498" s="1">
        <v>46004</v>
      </c>
      <c r="B4498">
        <v>97</v>
      </c>
      <c r="C4498" s="15" t="s">
        <v>4610</v>
      </c>
      <c r="D4498" s="15" t="s">
        <v>4611</v>
      </c>
      <c r="E4498" s="15" t="s">
        <v>234</v>
      </c>
      <c r="F4498">
        <v>56</v>
      </c>
      <c r="G4498">
        <v>2</v>
      </c>
      <c r="H4498">
        <v>33</v>
      </c>
      <c r="I4498" s="15" t="s">
        <v>4612</v>
      </c>
    </row>
    <row r="4499" spans="1:9" x14ac:dyDescent="0.25">
      <c r="A4499" s="1">
        <v>46004</v>
      </c>
      <c r="B4499">
        <v>98</v>
      </c>
      <c r="C4499" s="15" t="s">
        <v>3210</v>
      </c>
      <c r="D4499" s="15" t="s">
        <v>41</v>
      </c>
      <c r="E4499" s="15" t="s">
        <v>586</v>
      </c>
      <c r="F4499">
        <v>95</v>
      </c>
      <c r="G4499">
        <v>3</v>
      </c>
      <c r="H4499">
        <v>33</v>
      </c>
      <c r="I4499" s="15" t="s">
        <v>4613</v>
      </c>
    </row>
    <row r="4500" spans="1:9" x14ac:dyDescent="0.25">
      <c r="A4500" s="1">
        <v>46004</v>
      </c>
      <c r="B4500">
        <v>99</v>
      </c>
      <c r="C4500" s="15" t="s">
        <v>3978</v>
      </c>
      <c r="D4500" s="15" t="s">
        <v>3979</v>
      </c>
      <c r="E4500" s="15" t="s">
        <v>579</v>
      </c>
      <c r="F4500">
        <v>8</v>
      </c>
      <c r="G4500">
        <v>9</v>
      </c>
      <c r="H4500">
        <v>32</v>
      </c>
      <c r="I4500" s="15" t="s">
        <v>4614</v>
      </c>
    </row>
    <row r="4501" spans="1:9" x14ac:dyDescent="0.25">
      <c r="A4501" s="1">
        <v>46004</v>
      </c>
      <c r="B4501">
        <v>100</v>
      </c>
      <c r="C4501" s="15" t="s">
        <v>1946</v>
      </c>
      <c r="D4501" s="15" t="s">
        <v>237</v>
      </c>
      <c r="E4501" s="15" t="s">
        <v>485</v>
      </c>
      <c r="F4501">
        <v>17</v>
      </c>
      <c r="G4501">
        <v>14</v>
      </c>
      <c r="H4501">
        <v>32</v>
      </c>
      <c r="I4501" s="15" t="s">
        <v>4615</v>
      </c>
    </row>
    <row r="4502" spans="1:9" x14ac:dyDescent="0.25">
      <c r="A4502" s="1">
        <v>45997</v>
      </c>
      <c r="B4502">
        <v>1</v>
      </c>
      <c r="C4502" s="15" t="s">
        <v>1655</v>
      </c>
      <c r="D4502" s="15" t="s">
        <v>25</v>
      </c>
      <c r="E4502" s="15" t="s">
        <v>11</v>
      </c>
      <c r="F4502">
        <v>1</v>
      </c>
      <c r="G4502">
        <v>8</v>
      </c>
      <c r="H4502">
        <v>259</v>
      </c>
      <c r="I4502" s="15" t="s">
        <v>4616</v>
      </c>
    </row>
    <row r="4503" spans="1:9" x14ac:dyDescent="0.25">
      <c r="A4503" s="1">
        <v>45997</v>
      </c>
      <c r="B4503">
        <v>2</v>
      </c>
      <c r="C4503" s="15" t="s">
        <v>1652</v>
      </c>
      <c r="D4503" s="15" t="s">
        <v>1653</v>
      </c>
      <c r="E4503" s="15" t="s">
        <v>19</v>
      </c>
      <c r="F4503">
        <v>1</v>
      </c>
      <c r="G4503">
        <v>23</v>
      </c>
      <c r="H4503">
        <v>236</v>
      </c>
      <c r="I4503" s="15" t="s">
        <v>4617</v>
      </c>
    </row>
    <row r="4504" spans="1:9" x14ac:dyDescent="0.25">
      <c r="A4504" s="1">
        <v>45997</v>
      </c>
      <c r="B4504">
        <v>3</v>
      </c>
      <c r="C4504" s="15" t="s">
        <v>1644</v>
      </c>
      <c r="D4504" s="15" t="s">
        <v>399</v>
      </c>
      <c r="E4504" s="15" t="s">
        <v>26</v>
      </c>
      <c r="F4504">
        <v>1</v>
      </c>
      <c r="G4504">
        <v>42</v>
      </c>
      <c r="H4504">
        <v>204</v>
      </c>
      <c r="I4504" s="15" t="s">
        <v>4618</v>
      </c>
    </row>
    <row r="4505" spans="1:9" x14ac:dyDescent="0.25">
      <c r="A4505" s="1">
        <v>45997</v>
      </c>
      <c r="B4505">
        <v>4</v>
      </c>
      <c r="C4505" s="15" t="s">
        <v>47</v>
      </c>
      <c r="D4505" s="15" t="s">
        <v>41</v>
      </c>
      <c r="E4505" s="15" t="s">
        <v>34</v>
      </c>
      <c r="F4505">
        <v>4</v>
      </c>
      <c r="G4505">
        <v>14</v>
      </c>
      <c r="H4505">
        <v>177</v>
      </c>
      <c r="I4505" s="15" t="s">
        <v>4619</v>
      </c>
    </row>
    <row r="4506" spans="1:9" x14ac:dyDescent="0.25">
      <c r="A4506" s="1">
        <v>45997</v>
      </c>
      <c r="B4506">
        <v>5</v>
      </c>
      <c r="C4506" s="15" t="s">
        <v>4106</v>
      </c>
      <c r="D4506" s="15" t="s">
        <v>4107</v>
      </c>
      <c r="E4506" s="15" t="s">
        <v>15</v>
      </c>
      <c r="F4506">
        <v>1</v>
      </c>
      <c r="G4506">
        <v>75</v>
      </c>
      <c r="H4506">
        <v>173</v>
      </c>
      <c r="I4506" s="15" t="s">
        <v>4620</v>
      </c>
    </row>
    <row r="4507" spans="1:9" x14ac:dyDescent="0.25">
      <c r="A4507" s="1">
        <v>45997</v>
      </c>
      <c r="B4507">
        <v>6</v>
      </c>
      <c r="C4507" s="15" t="s">
        <v>4115</v>
      </c>
      <c r="D4507" s="15" t="s">
        <v>4116</v>
      </c>
      <c r="E4507" s="15" t="s">
        <v>52</v>
      </c>
      <c r="F4507">
        <v>3</v>
      </c>
      <c r="G4507">
        <v>49</v>
      </c>
      <c r="H4507">
        <v>160</v>
      </c>
      <c r="I4507" s="15" t="s">
        <v>4621</v>
      </c>
    </row>
    <row r="4508" spans="1:9" x14ac:dyDescent="0.25">
      <c r="A4508" s="1">
        <v>45997</v>
      </c>
      <c r="B4508">
        <v>7</v>
      </c>
      <c r="C4508" s="15" t="s">
        <v>4109</v>
      </c>
      <c r="D4508" s="15" t="s">
        <v>4110</v>
      </c>
      <c r="E4508" s="15" t="s">
        <v>59</v>
      </c>
      <c r="F4508">
        <v>1</v>
      </c>
      <c r="G4508">
        <v>67</v>
      </c>
      <c r="H4508">
        <v>155</v>
      </c>
      <c r="I4508" s="15" t="s">
        <v>4622</v>
      </c>
    </row>
    <row r="4509" spans="1:9" x14ac:dyDescent="0.25">
      <c r="A4509" s="1">
        <v>45997</v>
      </c>
      <c r="B4509">
        <v>8</v>
      </c>
      <c r="C4509" s="15" t="s">
        <v>4112</v>
      </c>
      <c r="D4509" s="15" t="s">
        <v>4113</v>
      </c>
      <c r="E4509" s="15" t="s">
        <v>63</v>
      </c>
      <c r="F4509">
        <v>3</v>
      </c>
      <c r="G4509">
        <v>64</v>
      </c>
      <c r="H4509">
        <v>150</v>
      </c>
      <c r="I4509" s="15" t="s">
        <v>4623</v>
      </c>
    </row>
    <row r="4510" spans="1:9" x14ac:dyDescent="0.25">
      <c r="A4510" s="1">
        <v>45997</v>
      </c>
      <c r="B4510">
        <v>9</v>
      </c>
      <c r="C4510" s="15" t="s">
        <v>3368</v>
      </c>
      <c r="D4510" s="15" t="s">
        <v>3369</v>
      </c>
      <c r="E4510" s="15" t="s">
        <v>38</v>
      </c>
      <c r="F4510">
        <v>6</v>
      </c>
      <c r="G4510">
        <v>43</v>
      </c>
      <c r="H4510">
        <v>127</v>
      </c>
      <c r="I4510" s="15" t="s">
        <v>4624</v>
      </c>
    </row>
    <row r="4511" spans="1:9" x14ac:dyDescent="0.25">
      <c r="A4511" s="1">
        <v>45997</v>
      </c>
      <c r="B4511">
        <v>10</v>
      </c>
      <c r="C4511" s="15" t="s">
        <v>1661</v>
      </c>
      <c r="D4511" s="15" t="s">
        <v>25</v>
      </c>
      <c r="E4511" s="15" t="s">
        <v>30</v>
      </c>
      <c r="F4511">
        <v>2</v>
      </c>
      <c r="G4511">
        <v>8</v>
      </c>
      <c r="H4511">
        <v>125</v>
      </c>
      <c r="I4511" s="15" t="s">
        <v>4625</v>
      </c>
    </row>
    <row r="4512" spans="1:9" x14ac:dyDescent="0.25">
      <c r="A4512" s="1">
        <v>45997</v>
      </c>
      <c r="B4512">
        <v>11</v>
      </c>
      <c r="C4512" s="15" t="s">
        <v>9</v>
      </c>
      <c r="D4512" s="15" t="s">
        <v>10</v>
      </c>
      <c r="E4512" s="15" t="s">
        <v>70</v>
      </c>
      <c r="F4512">
        <v>11</v>
      </c>
      <c r="G4512">
        <v>6</v>
      </c>
      <c r="H4512">
        <v>121</v>
      </c>
      <c r="I4512" s="15" t="s">
        <v>4626</v>
      </c>
    </row>
    <row r="4513" spans="1:9" x14ac:dyDescent="0.25">
      <c r="A4513" s="1">
        <v>45997</v>
      </c>
      <c r="B4513">
        <v>12</v>
      </c>
      <c r="C4513" s="15" t="s">
        <v>1198</v>
      </c>
      <c r="D4513" s="15" t="s">
        <v>1199</v>
      </c>
      <c r="E4513" s="15" t="s">
        <v>45</v>
      </c>
      <c r="F4513">
        <v>7</v>
      </c>
      <c r="G4513">
        <v>24</v>
      </c>
      <c r="H4513">
        <v>120</v>
      </c>
      <c r="I4513" s="15" t="s">
        <v>4627</v>
      </c>
    </row>
    <row r="4514" spans="1:9" x14ac:dyDescent="0.25">
      <c r="A4514" s="1">
        <v>45997</v>
      </c>
      <c r="B4514">
        <v>13</v>
      </c>
      <c r="C4514" s="15" t="s">
        <v>4118</v>
      </c>
      <c r="D4514" s="15" t="s">
        <v>14</v>
      </c>
      <c r="E4514" s="15" t="s">
        <v>74</v>
      </c>
      <c r="F4514">
        <v>5</v>
      </c>
      <c r="G4514">
        <v>32</v>
      </c>
      <c r="H4514">
        <v>117</v>
      </c>
      <c r="I4514" s="15" t="s">
        <v>4628</v>
      </c>
    </row>
    <row r="4515" spans="1:9" x14ac:dyDescent="0.25">
      <c r="A4515" s="1">
        <v>45997</v>
      </c>
      <c r="B4515">
        <v>14</v>
      </c>
      <c r="C4515" s="15" t="s">
        <v>1658</v>
      </c>
      <c r="D4515" s="15" t="s">
        <v>263</v>
      </c>
      <c r="E4515" s="15" t="s">
        <v>42</v>
      </c>
      <c r="F4515">
        <v>2</v>
      </c>
      <c r="G4515">
        <v>20</v>
      </c>
      <c r="H4515">
        <v>116</v>
      </c>
      <c r="I4515" s="15" t="s">
        <v>4629</v>
      </c>
    </row>
    <row r="4516" spans="1:9" x14ac:dyDescent="0.25">
      <c r="A4516" s="1">
        <v>45997</v>
      </c>
      <c r="B4516">
        <v>15</v>
      </c>
      <c r="C4516" s="15" t="s">
        <v>2503</v>
      </c>
      <c r="D4516" s="15" t="s">
        <v>137</v>
      </c>
      <c r="E4516" s="15" t="s">
        <v>55</v>
      </c>
      <c r="F4516">
        <v>10</v>
      </c>
      <c r="G4516">
        <v>35</v>
      </c>
      <c r="H4516">
        <v>114</v>
      </c>
      <c r="I4516" s="15" t="s">
        <v>4630</v>
      </c>
    </row>
    <row r="4517" spans="1:9" x14ac:dyDescent="0.25">
      <c r="A4517" s="1">
        <v>45997</v>
      </c>
      <c r="B4517">
        <v>16</v>
      </c>
      <c r="C4517" s="15" t="s">
        <v>3378</v>
      </c>
      <c r="D4517" s="15" t="s">
        <v>18</v>
      </c>
      <c r="E4517" s="15" t="s">
        <v>48</v>
      </c>
      <c r="F4517">
        <v>7</v>
      </c>
      <c r="G4517">
        <v>28</v>
      </c>
      <c r="H4517">
        <v>112</v>
      </c>
      <c r="I4517" s="15" t="s">
        <v>4631</v>
      </c>
    </row>
    <row r="4518" spans="1:9" x14ac:dyDescent="0.25">
      <c r="A4518" s="1">
        <v>45997</v>
      </c>
      <c r="B4518">
        <v>17</v>
      </c>
      <c r="C4518" s="15" t="s">
        <v>4129</v>
      </c>
      <c r="D4518" s="15" t="s">
        <v>4130</v>
      </c>
      <c r="E4518" s="15" t="s">
        <v>149</v>
      </c>
      <c r="F4518">
        <v>5</v>
      </c>
      <c r="G4518">
        <v>48</v>
      </c>
      <c r="H4518">
        <v>108</v>
      </c>
      <c r="I4518" s="15" t="s">
        <v>4632</v>
      </c>
    </row>
    <row r="4519" spans="1:9" x14ac:dyDescent="0.25">
      <c r="A4519" s="1">
        <v>45997</v>
      </c>
      <c r="B4519">
        <v>18</v>
      </c>
      <c r="C4519" s="15" t="s">
        <v>4120</v>
      </c>
      <c r="D4519" s="15" t="s">
        <v>4121</v>
      </c>
      <c r="E4519" s="15" t="s">
        <v>142</v>
      </c>
      <c r="F4519">
        <v>9</v>
      </c>
      <c r="G4519">
        <v>52</v>
      </c>
      <c r="H4519">
        <v>108</v>
      </c>
      <c r="I4519" s="15" t="s">
        <v>4633</v>
      </c>
    </row>
    <row r="4520" spans="1:9" x14ac:dyDescent="0.25">
      <c r="A4520" s="1">
        <v>45997</v>
      </c>
      <c r="B4520">
        <v>19</v>
      </c>
      <c r="C4520" s="15" t="s">
        <v>4126</v>
      </c>
      <c r="D4520" s="15" t="s">
        <v>4127</v>
      </c>
      <c r="E4520" s="15" t="s">
        <v>130</v>
      </c>
      <c r="F4520">
        <v>9</v>
      </c>
      <c r="G4520">
        <v>35</v>
      </c>
      <c r="H4520">
        <v>103</v>
      </c>
      <c r="I4520" s="15" t="s">
        <v>4634</v>
      </c>
    </row>
    <row r="4521" spans="1:9" x14ac:dyDescent="0.25">
      <c r="A4521" s="1">
        <v>45997</v>
      </c>
      <c r="B4521">
        <v>20</v>
      </c>
      <c r="C4521" s="15" t="s">
        <v>4132</v>
      </c>
      <c r="D4521" s="15" t="s">
        <v>4133</v>
      </c>
      <c r="E4521" s="15" t="s">
        <v>164</v>
      </c>
      <c r="F4521">
        <v>8</v>
      </c>
      <c r="G4521">
        <v>35</v>
      </c>
      <c r="H4521">
        <v>100</v>
      </c>
      <c r="I4521" s="15" t="s">
        <v>4635</v>
      </c>
    </row>
    <row r="4522" spans="1:9" x14ac:dyDescent="0.25">
      <c r="A4522" s="1">
        <v>45997</v>
      </c>
      <c r="B4522">
        <v>21</v>
      </c>
      <c r="C4522" s="15" t="s">
        <v>4141</v>
      </c>
      <c r="D4522" s="15" t="s">
        <v>4142</v>
      </c>
      <c r="E4522" s="15" t="s">
        <v>385</v>
      </c>
      <c r="F4522">
        <v>12</v>
      </c>
      <c r="G4522">
        <v>27</v>
      </c>
      <c r="H4522">
        <v>100</v>
      </c>
      <c r="I4522" s="15" t="s">
        <v>4636</v>
      </c>
    </row>
    <row r="4523" spans="1:9" x14ac:dyDescent="0.25">
      <c r="A4523" s="1">
        <v>45997</v>
      </c>
      <c r="B4523">
        <v>22</v>
      </c>
      <c r="C4523" s="15" t="s">
        <v>4123</v>
      </c>
      <c r="D4523" s="15" t="s">
        <v>4124</v>
      </c>
      <c r="E4523" s="15" t="s">
        <v>157</v>
      </c>
      <c r="F4523">
        <v>7</v>
      </c>
      <c r="G4523">
        <v>38</v>
      </c>
      <c r="H4523">
        <v>99</v>
      </c>
      <c r="I4523" s="15" t="s">
        <v>4637</v>
      </c>
    </row>
    <row r="4524" spans="1:9" x14ac:dyDescent="0.25">
      <c r="A4524" s="1">
        <v>45997</v>
      </c>
      <c r="B4524">
        <v>23</v>
      </c>
      <c r="C4524" s="15" t="s">
        <v>4135</v>
      </c>
      <c r="D4524" s="15" t="s">
        <v>4136</v>
      </c>
      <c r="E4524" s="15" t="s">
        <v>256</v>
      </c>
      <c r="F4524">
        <v>6</v>
      </c>
      <c r="G4524">
        <v>39</v>
      </c>
      <c r="H4524">
        <v>92</v>
      </c>
      <c r="I4524" s="15" t="s">
        <v>4638</v>
      </c>
    </row>
    <row r="4525" spans="1:9" x14ac:dyDescent="0.25">
      <c r="A4525" s="1">
        <v>45997</v>
      </c>
      <c r="B4525">
        <v>24</v>
      </c>
      <c r="C4525" s="15" t="s">
        <v>4138</v>
      </c>
      <c r="D4525" s="15" t="s">
        <v>4139</v>
      </c>
      <c r="E4525" s="15" t="s">
        <v>188</v>
      </c>
      <c r="F4525">
        <v>4</v>
      </c>
      <c r="G4525">
        <v>47</v>
      </c>
      <c r="H4525">
        <v>91</v>
      </c>
      <c r="I4525" s="15" t="s">
        <v>4639</v>
      </c>
    </row>
    <row r="4526" spans="1:9" x14ac:dyDescent="0.25">
      <c r="A4526" s="1">
        <v>45997</v>
      </c>
      <c r="B4526">
        <v>25</v>
      </c>
      <c r="C4526" s="15" t="s">
        <v>4144</v>
      </c>
      <c r="D4526" s="15" t="s">
        <v>4145</v>
      </c>
      <c r="E4526" s="15" t="s">
        <v>226</v>
      </c>
      <c r="F4526">
        <v>15</v>
      </c>
      <c r="G4526">
        <v>28</v>
      </c>
      <c r="H4526">
        <v>90</v>
      </c>
      <c r="I4526" s="15" t="s">
        <v>4640</v>
      </c>
    </row>
    <row r="4527" spans="1:9" x14ac:dyDescent="0.25">
      <c r="A4527" s="1">
        <v>45997</v>
      </c>
      <c r="B4527">
        <v>26</v>
      </c>
      <c r="C4527" s="15" t="s">
        <v>2535</v>
      </c>
      <c r="D4527" s="15" t="s">
        <v>2536</v>
      </c>
      <c r="E4527" s="15" t="s">
        <v>121</v>
      </c>
      <c r="F4527">
        <v>3</v>
      </c>
      <c r="G4527">
        <v>9</v>
      </c>
      <c r="H4527">
        <v>89</v>
      </c>
      <c r="I4527" s="15" t="s">
        <v>4641</v>
      </c>
    </row>
    <row r="4528" spans="1:9" x14ac:dyDescent="0.25">
      <c r="A4528" s="1">
        <v>45997</v>
      </c>
      <c r="B4528">
        <v>27</v>
      </c>
      <c r="C4528" s="15" t="s">
        <v>40</v>
      </c>
      <c r="D4528" s="15" t="s">
        <v>41</v>
      </c>
      <c r="E4528" s="15" t="s">
        <v>81</v>
      </c>
      <c r="F4528">
        <v>18</v>
      </c>
      <c r="G4528">
        <v>9</v>
      </c>
      <c r="H4528">
        <v>84</v>
      </c>
      <c r="I4528" s="15" t="s">
        <v>4642</v>
      </c>
    </row>
    <row r="4529" spans="1:9" x14ac:dyDescent="0.25">
      <c r="A4529" s="1">
        <v>45997</v>
      </c>
      <c r="B4529">
        <v>28</v>
      </c>
      <c r="C4529" s="15" t="s">
        <v>2642</v>
      </c>
      <c r="D4529" s="15" t="s">
        <v>2643</v>
      </c>
      <c r="E4529" s="15" t="s">
        <v>77</v>
      </c>
      <c r="F4529">
        <v>16</v>
      </c>
      <c r="G4529">
        <v>18</v>
      </c>
      <c r="H4529">
        <v>84</v>
      </c>
      <c r="I4529" s="15" t="s">
        <v>4643</v>
      </c>
    </row>
    <row r="4530" spans="1:9" x14ac:dyDescent="0.25">
      <c r="A4530" s="1">
        <v>45997</v>
      </c>
      <c r="B4530">
        <v>29</v>
      </c>
      <c r="C4530" s="15" t="s">
        <v>4101</v>
      </c>
      <c r="D4530" s="15" t="s">
        <v>2536</v>
      </c>
      <c r="E4530" s="15" t="s">
        <v>22</v>
      </c>
      <c r="F4530">
        <v>29</v>
      </c>
      <c r="G4530">
        <v>1</v>
      </c>
      <c r="H4530">
        <v>80</v>
      </c>
      <c r="I4530" s="15" t="s">
        <v>4644</v>
      </c>
    </row>
    <row r="4531" spans="1:9" x14ac:dyDescent="0.25">
      <c r="A4531" s="1">
        <v>45997</v>
      </c>
      <c r="B4531">
        <v>30</v>
      </c>
      <c r="C4531" s="15" t="s">
        <v>3892</v>
      </c>
      <c r="D4531" s="15" t="s">
        <v>237</v>
      </c>
      <c r="E4531" s="15" t="s">
        <v>114</v>
      </c>
      <c r="F4531">
        <v>1</v>
      </c>
      <c r="G4531">
        <v>25</v>
      </c>
      <c r="H4531">
        <v>76</v>
      </c>
      <c r="I4531" s="15" t="s">
        <v>4645</v>
      </c>
    </row>
    <row r="4532" spans="1:9" x14ac:dyDescent="0.25">
      <c r="A4532" s="1">
        <v>45997</v>
      </c>
      <c r="B4532">
        <v>31</v>
      </c>
      <c r="C4532" s="15" t="s">
        <v>4153</v>
      </c>
      <c r="D4532" s="15" t="s">
        <v>4154</v>
      </c>
      <c r="E4532" s="15" t="s">
        <v>22</v>
      </c>
      <c r="F4532">
        <v>16</v>
      </c>
      <c r="G4532">
        <v>19</v>
      </c>
      <c r="H4532">
        <v>75</v>
      </c>
      <c r="I4532" s="15" t="s">
        <v>4646</v>
      </c>
    </row>
    <row r="4533" spans="1:9" x14ac:dyDescent="0.25">
      <c r="A4533" s="1">
        <v>45997</v>
      </c>
      <c r="B4533">
        <v>32</v>
      </c>
      <c r="C4533" s="15" t="s">
        <v>3781</v>
      </c>
      <c r="D4533" s="15" t="s">
        <v>3782</v>
      </c>
      <c r="E4533" s="15" t="s">
        <v>479</v>
      </c>
      <c r="F4533">
        <v>32</v>
      </c>
      <c r="G4533">
        <v>17</v>
      </c>
      <c r="H4533">
        <v>75</v>
      </c>
      <c r="I4533" s="15" t="s">
        <v>4647</v>
      </c>
    </row>
    <row r="4534" spans="1:9" x14ac:dyDescent="0.25">
      <c r="A4534" s="1">
        <v>45997</v>
      </c>
      <c r="B4534">
        <v>33</v>
      </c>
      <c r="C4534" s="15" t="s">
        <v>3830</v>
      </c>
      <c r="D4534" s="15" t="s">
        <v>237</v>
      </c>
      <c r="E4534" s="15" t="s">
        <v>102</v>
      </c>
      <c r="F4534">
        <v>3</v>
      </c>
      <c r="G4534">
        <v>13</v>
      </c>
      <c r="H4534">
        <v>75</v>
      </c>
      <c r="I4534" s="15" t="s">
        <v>4648</v>
      </c>
    </row>
    <row r="4535" spans="1:9" x14ac:dyDescent="0.25">
      <c r="A4535" s="1">
        <v>45997</v>
      </c>
      <c r="B4535">
        <v>34</v>
      </c>
      <c r="C4535" s="15" t="s">
        <v>4150</v>
      </c>
      <c r="D4535" s="15" t="s">
        <v>4151</v>
      </c>
      <c r="E4535" s="15" t="s">
        <v>22</v>
      </c>
      <c r="F4535">
        <v>12</v>
      </c>
      <c r="G4535">
        <v>40</v>
      </c>
      <c r="H4535">
        <v>74</v>
      </c>
      <c r="I4535" s="15" t="s">
        <v>4649</v>
      </c>
    </row>
    <row r="4536" spans="1:9" x14ac:dyDescent="0.25">
      <c r="A4536" s="1">
        <v>45997</v>
      </c>
      <c r="B4536">
        <v>35</v>
      </c>
      <c r="C4536" s="15" t="s">
        <v>3787</v>
      </c>
      <c r="D4536" s="15" t="s">
        <v>3788</v>
      </c>
      <c r="E4536" s="15" t="s">
        <v>96</v>
      </c>
      <c r="F4536">
        <v>3</v>
      </c>
      <c r="G4536">
        <v>22</v>
      </c>
      <c r="H4536">
        <v>73</v>
      </c>
      <c r="I4536" s="15" t="s">
        <v>4650</v>
      </c>
    </row>
    <row r="4537" spans="1:9" x14ac:dyDescent="0.25">
      <c r="A4537" s="1">
        <v>45997</v>
      </c>
      <c r="B4537">
        <v>36</v>
      </c>
      <c r="C4537" s="15" t="s">
        <v>4651</v>
      </c>
      <c r="D4537" s="15" t="s">
        <v>2360</v>
      </c>
      <c r="E4537" s="15" t="s">
        <v>184</v>
      </c>
      <c r="F4537">
        <v>36</v>
      </c>
      <c r="G4537">
        <v>21</v>
      </c>
      <c r="H4537">
        <v>70</v>
      </c>
      <c r="I4537" s="15" t="s">
        <v>4652</v>
      </c>
    </row>
    <row r="4538" spans="1:9" x14ac:dyDescent="0.25">
      <c r="A4538" s="1">
        <v>45997</v>
      </c>
      <c r="B4538">
        <v>37</v>
      </c>
      <c r="C4538" s="15" t="s">
        <v>2019</v>
      </c>
      <c r="D4538" s="15" t="s">
        <v>2020</v>
      </c>
      <c r="E4538" s="15" t="s">
        <v>415</v>
      </c>
      <c r="F4538">
        <v>37</v>
      </c>
      <c r="G4538">
        <v>9</v>
      </c>
      <c r="H4538">
        <v>70</v>
      </c>
      <c r="I4538" s="15" t="s">
        <v>4653</v>
      </c>
    </row>
    <row r="4539" spans="1:9" x14ac:dyDescent="0.25">
      <c r="A4539" s="1">
        <v>45997</v>
      </c>
      <c r="B4539">
        <v>38</v>
      </c>
      <c r="C4539" s="15" t="s">
        <v>4141</v>
      </c>
      <c r="D4539" s="15" t="s">
        <v>4156</v>
      </c>
      <c r="E4539" s="15" t="s">
        <v>22</v>
      </c>
      <c r="F4539">
        <v>12</v>
      </c>
      <c r="G4539">
        <v>28</v>
      </c>
      <c r="H4539">
        <v>70</v>
      </c>
      <c r="I4539" s="15" t="s">
        <v>4654</v>
      </c>
    </row>
    <row r="4540" spans="1:9" x14ac:dyDescent="0.25">
      <c r="A4540" s="1">
        <v>45997</v>
      </c>
      <c r="B4540">
        <v>39</v>
      </c>
      <c r="C4540" s="15" t="s">
        <v>4147</v>
      </c>
      <c r="D4540" s="15" t="s">
        <v>4148</v>
      </c>
      <c r="E4540" s="15" t="s">
        <v>22</v>
      </c>
      <c r="F4540">
        <v>10</v>
      </c>
      <c r="G4540">
        <v>27</v>
      </c>
      <c r="H4540">
        <v>69</v>
      </c>
      <c r="I4540" s="15" t="s">
        <v>4655</v>
      </c>
    </row>
    <row r="4541" spans="1:9" x14ac:dyDescent="0.25">
      <c r="A4541" s="1">
        <v>45997</v>
      </c>
      <c r="B4541">
        <v>40</v>
      </c>
      <c r="C4541" s="15" t="s">
        <v>3928</v>
      </c>
      <c r="D4541" s="15" t="s">
        <v>3788</v>
      </c>
      <c r="E4541" s="15" t="s">
        <v>125</v>
      </c>
      <c r="F4541">
        <v>4</v>
      </c>
      <c r="G4541">
        <v>23</v>
      </c>
      <c r="H4541">
        <v>68</v>
      </c>
      <c r="I4541" s="15" t="s">
        <v>4656</v>
      </c>
    </row>
    <row r="4542" spans="1:9" x14ac:dyDescent="0.25">
      <c r="A4542" s="1">
        <v>45997</v>
      </c>
      <c r="B4542">
        <v>41</v>
      </c>
      <c r="C4542" s="15" t="s">
        <v>3510</v>
      </c>
      <c r="D4542" s="15" t="s">
        <v>124</v>
      </c>
      <c r="E4542" s="15" t="s">
        <v>145</v>
      </c>
      <c r="F4542">
        <v>31</v>
      </c>
      <c r="G4542">
        <v>19</v>
      </c>
      <c r="H4542">
        <v>67</v>
      </c>
      <c r="I4542" s="15" t="s">
        <v>4657</v>
      </c>
    </row>
    <row r="4543" spans="1:9" x14ac:dyDescent="0.25">
      <c r="A4543" s="1">
        <v>45997</v>
      </c>
      <c r="B4543">
        <v>42</v>
      </c>
      <c r="C4543" s="15" t="s">
        <v>4167</v>
      </c>
      <c r="D4543" s="15" t="s">
        <v>4168</v>
      </c>
      <c r="E4543" s="15" t="s">
        <v>22</v>
      </c>
      <c r="F4543">
        <v>21</v>
      </c>
      <c r="G4543">
        <v>25</v>
      </c>
      <c r="H4543">
        <v>67</v>
      </c>
      <c r="I4543" s="15" t="s">
        <v>4658</v>
      </c>
    </row>
    <row r="4544" spans="1:9" x14ac:dyDescent="0.25">
      <c r="A4544" s="1">
        <v>45997</v>
      </c>
      <c r="B4544">
        <v>43</v>
      </c>
      <c r="C4544" s="15" t="s">
        <v>4607</v>
      </c>
      <c r="D4544" s="15" t="s">
        <v>4608</v>
      </c>
      <c r="E4544" s="15" t="s">
        <v>22</v>
      </c>
      <c r="F4544">
        <v>43</v>
      </c>
      <c r="G4544">
        <v>1</v>
      </c>
      <c r="H4544">
        <v>66</v>
      </c>
      <c r="I4544" s="15" t="s">
        <v>4659</v>
      </c>
    </row>
    <row r="4545" spans="1:9" x14ac:dyDescent="0.25">
      <c r="A4545" s="1">
        <v>45997</v>
      </c>
      <c r="B4545">
        <v>44</v>
      </c>
      <c r="C4545" s="15" t="s">
        <v>4592</v>
      </c>
      <c r="D4545" s="15" t="s">
        <v>2536</v>
      </c>
      <c r="E4545" s="15" t="s">
        <v>22</v>
      </c>
      <c r="F4545">
        <v>44</v>
      </c>
      <c r="G4545">
        <v>1</v>
      </c>
      <c r="H4545">
        <v>65</v>
      </c>
      <c r="I4545" s="15" t="s">
        <v>4660</v>
      </c>
    </row>
    <row r="4546" spans="1:9" x14ac:dyDescent="0.25">
      <c r="A4546" s="1">
        <v>45997</v>
      </c>
      <c r="B4546">
        <v>45</v>
      </c>
      <c r="C4546" s="15" t="s">
        <v>4161</v>
      </c>
      <c r="D4546" s="15" t="s">
        <v>4162</v>
      </c>
      <c r="E4546" s="15" t="s">
        <v>22</v>
      </c>
      <c r="F4546">
        <v>16</v>
      </c>
      <c r="G4546">
        <v>18</v>
      </c>
      <c r="H4546">
        <v>64</v>
      </c>
      <c r="I4546" s="15" t="s">
        <v>4661</v>
      </c>
    </row>
    <row r="4547" spans="1:9" x14ac:dyDescent="0.25">
      <c r="A4547" s="1">
        <v>45997</v>
      </c>
      <c r="B4547">
        <v>46</v>
      </c>
      <c r="C4547" s="15" t="s">
        <v>3138</v>
      </c>
      <c r="D4547" s="15" t="s">
        <v>3139</v>
      </c>
      <c r="E4547" s="15" t="s">
        <v>214</v>
      </c>
      <c r="F4547">
        <v>35</v>
      </c>
      <c r="G4547">
        <v>16</v>
      </c>
      <c r="H4547">
        <v>63</v>
      </c>
      <c r="I4547" s="15" t="s">
        <v>4662</v>
      </c>
    </row>
    <row r="4548" spans="1:9" x14ac:dyDescent="0.25">
      <c r="A4548" s="1">
        <v>45997</v>
      </c>
      <c r="B4548">
        <v>47</v>
      </c>
      <c r="C4548" s="15" t="s">
        <v>3388</v>
      </c>
      <c r="D4548" s="15" t="s">
        <v>3389</v>
      </c>
      <c r="E4548" s="15" t="s">
        <v>203</v>
      </c>
      <c r="F4548">
        <v>40</v>
      </c>
      <c r="G4548">
        <v>16</v>
      </c>
      <c r="H4548">
        <v>63</v>
      </c>
      <c r="I4548" s="15" t="s">
        <v>4663</v>
      </c>
    </row>
    <row r="4549" spans="1:9" x14ac:dyDescent="0.25">
      <c r="A4549" s="1">
        <v>45997</v>
      </c>
      <c r="B4549">
        <v>48</v>
      </c>
      <c r="C4549" s="15" t="s">
        <v>3769</v>
      </c>
      <c r="D4549" s="15" t="s">
        <v>908</v>
      </c>
      <c r="E4549" s="15" t="s">
        <v>176</v>
      </c>
      <c r="F4549">
        <v>30</v>
      </c>
      <c r="G4549">
        <v>23</v>
      </c>
      <c r="H4549">
        <v>63</v>
      </c>
      <c r="I4549" s="15" t="s">
        <v>4664</v>
      </c>
    </row>
    <row r="4550" spans="1:9" x14ac:dyDescent="0.25">
      <c r="A4550" s="1">
        <v>45997</v>
      </c>
      <c r="B4550">
        <v>49</v>
      </c>
      <c r="C4550" s="15" t="s">
        <v>4158</v>
      </c>
      <c r="D4550" s="15" t="s">
        <v>4159</v>
      </c>
      <c r="E4550" s="15" t="s">
        <v>22</v>
      </c>
      <c r="F4550">
        <v>20</v>
      </c>
      <c r="G4550">
        <v>13</v>
      </c>
      <c r="H4550">
        <v>63</v>
      </c>
      <c r="I4550" s="15" t="s">
        <v>4665</v>
      </c>
    </row>
    <row r="4551" spans="1:9" x14ac:dyDescent="0.25">
      <c r="A4551" s="1">
        <v>45997</v>
      </c>
      <c r="B4551">
        <v>50</v>
      </c>
      <c r="C4551" s="15" t="s">
        <v>4164</v>
      </c>
      <c r="D4551" s="15" t="s">
        <v>4165</v>
      </c>
      <c r="E4551" s="15" t="s">
        <v>22</v>
      </c>
      <c r="F4551">
        <v>18</v>
      </c>
      <c r="G4551">
        <v>17</v>
      </c>
      <c r="H4551">
        <v>62</v>
      </c>
      <c r="I4551" s="15" t="s">
        <v>4666</v>
      </c>
    </row>
    <row r="4552" spans="1:9" x14ac:dyDescent="0.25">
      <c r="A4552" s="1">
        <v>45997</v>
      </c>
      <c r="B4552">
        <v>51</v>
      </c>
      <c r="C4552" s="15" t="s">
        <v>3652</v>
      </c>
      <c r="D4552" s="15" t="s">
        <v>3653</v>
      </c>
      <c r="E4552" s="15" t="s">
        <v>210</v>
      </c>
      <c r="F4552">
        <v>28</v>
      </c>
      <c r="G4552">
        <v>32</v>
      </c>
      <c r="H4552">
        <v>61</v>
      </c>
      <c r="I4552" s="15" t="s">
        <v>4667</v>
      </c>
    </row>
    <row r="4553" spans="1:9" x14ac:dyDescent="0.25">
      <c r="A4553" s="1">
        <v>45997</v>
      </c>
      <c r="B4553">
        <v>52</v>
      </c>
      <c r="C4553" s="15" t="s">
        <v>2826</v>
      </c>
      <c r="D4553" s="15" t="s">
        <v>1653</v>
      </c>
      <c r="E4553" s="15" t="s">
        <v>388</v>
      </c>
      <c r="F4553">
        <v>8</v>
      </c>
      <c r="G4553">
        <v>22</v>
      </c>
      <c r="H4553">
        <v>61</v>
      </c>
      <c r="I4553" s="15" t="s">
        <v>4668</v>
      </c>
    </row>
    <row r="4554" spans="1:9" x14ac:dyDescent="0.25">
      <c r="A4554" s="1">
        <v>45997</v>
      </c>
      <c r="B4554">
        <v>53</v>
      </c>
      <c r="C4554" s="15" t="s">
        <v>1613</v>
      </c>
      <c r="D4554" s="15" t="s">
        <v>25</v>
      </c>
      <c r="E4554" s="15" t="s">
        <v>138</v>
      </c>
      <c r="F4554">
        <v>3</v>
      </c>
      <c r="G4554">
        <v>8</v>
      </c>
      <c r="H4554">
        <v>59</v>
      </c>
      <c r="I4554" s="15" t="s">
        <v>4669</v>
      </c>
    </row>
    <row r="4555" spans="1:9" x14ac:dyDescent="0.25">
      <c r="A4555" s="1">
        <v>45997</v>
      </c>
      <c r="B4555">
        <v>54</v>
      </c>
      <c r="C4555" s="15" t="s">
        <v>3672</v>
      </c>
      <c r="D4555" s="15" t="s">
        <v>3673</v>
      </c>
      <c r="E4555" s="15" t="s">
        <v>168</v>
      </c>
      <c r="F4555">
        <v>36</v>
      </c>
      <c r="G4555">
        <v>20</v>
      </c>
      <c r="H4555">
        <v>59</v>
      </c>
      <c r="I4555" s="15" t="s">
        <v>4670</v>
      </c>
    </row>
    <row r="4556" spans="1:9" x14ac:dyDescent="0.25">
      <c r="A4556" s="1">
        <v>45997</v>
      </c>
      <c r="B4556">
        <v>55</v>
      </c>
      <c r="C4556" s="15" t="s">
        <v>2872</v>
      </c>
      <c r="D4556" s="15" t="s">
        <v>18</v>
      </c>
      <c r="E4556" s="15" t="s">
        <v>153</v>
      </c>
      <c r="F4556">
        <v>20</v>
      </c>
      <c r="G4556">
        <v>27</v>
      </c>
      <c r="H4556">
        <v>58</v>
      </c>
      <c r="I4556" s="15" t="s">
        <v>4671</v>
      </c>
    </row>
    <row r="4557" spans="1:9" x14ac:dyDescent="0.25">
      <c r="A4557" s="1">
        <v>45997</v>
      </c>
      <c r="B4557">
        <v>56</v>
      </c>
      <c r="C4557" s="15" t="s">
        <v>4610</v>
      </c>
      <c r="D4557" s="15" t="s">
        <v>4611</v>
      </c>
      <c r="E4557" s="15" t="s">
        <v>22</v>
      </c>
      <c r="F4557">
        <v>56</v>
      </c>
      <c r="G4557">
        <v>1</v>
      </c>
      <c r="H4557">
        <v>58</v>
      </c>
      <c r="I4557" s="15" t="s">
        <v>4672</v>
      </c>
    </row>
    <row r="4558" spans="1:9" x14ac:dyDescent="0.25">
      <c r="A4558" s="1">
        <v>45997</v>
      </c>
      <c r="B4558">
        <v>57</v>
      </c>
      <c r="C4558" s="15" t="s">
        <v>3526</v>
      </c>
      <c r="D4558" s="15" t="s">
        <v>3527</v>
      </c>
      <c r="E4558" s="15" t="s">
        <v>222</v>
      </c>
      <c r="F4558">
        <v>45</v>
      </c>
      <c r="G4558">
        <v>16</v>
      </c>
      <c r="H4558">
        <v>57</v>
      </c>
      <c r="I4558" s="15" t="s">
        <v>4673</v>
      </c>
    </row>
    <row r="4559" spans="1:9" x14ac:dyDescent="0.25">
      <c r="A4559" s="1">
        <v>45997</v>
      </c>
      <c r="B4559">
        <v>58</v>
      </c>
      <c r="C4559" s="15" t="s">
        <v>1798</v>
      </c>
      <c r="D4559" s="15" t="s">
        <v>263</v>
      </c>
      <c r="E4559" s="15" t="s">
        <v>278</v>
      </c>
      <c r="F4559">
        <v>17</v>
      </c>
      <c r="G4559">
        <v>20</v>
      </c>
      <c r="H4559">
        <v>57</v>
      </c>
      <c r="I4559" s="15" t="s">
        <v>4674</v>
      </c>
    </row>
    <row r="4560" spans="1:9" x14ac:dyDescent="0.25">
      <c r="A4560" s="1">
        <v>45997</v>
      </c>
      <c r="B4560">
        <v>59</v>
      </c>
      <c r="C4560" s="15" t="s">
        <v>4675</v>
      </c>
      <c r="D4560" s="15" t="s">
        <v>2536</v>
      </c>
      <c r="E4560" s="15" t="s">
        <v>22</v>
      </c>
      <c r="F4560">
        <v>59</v>
      </c>
      <c r="G4560">
        <v>1</v>
      </c>
      <c r="H4560">
        <v>56</v>
      </c>
      <c r="I4560" s="15" t="s">
        <v>4676</v>
      </c>
    </row>
    <row r="4561" spans="1:9" x14ac:dyDescent="0.25">
      <c r="A4561" s="1">
        <v>45997</v>
      </c>
      <c r="B4561">
        <v>60</v>
      </c>
      <c r="C4561" s="15" t="s">
        <v>3403</v>
      </c>
      <c r="D4561" s="15" t="s">
        <v>3404</v>
      </c>
      <c r="E4561" s="15" t="s">
        <v>230</v>
      </c>
      <c r="F4561">
        <v>47</v>
      </c>
      <c r="G4561">
        <v>32</v>
      </c>
      <c r="H4561">
        <v>56</v>
      </c>
      <c r="I4561" s="15" t="s">
        <v>4677</v>
      </c>
    </row>
    <row r="4562" spans="1:9" x14ac:dyDescent="0.25">
      <c r="A4562" s="1">
        <v>45997</v>
      </c>
      <c r="B4562">
        <v>61</v>
      </c>
      <c r="C4562" s="15" t="s">
        <v>3504</v>
      </c>
      <c r="D4562" s="15" t="s">
        <v>3505</v>
      </c>
      <c r="E4562" s="15" t="s">
        <v>234</v>
      </c>
      <c r="F4562">
        <v>54</v>
      </c>
      <c r="G4562">
        <v>25</v>
      </c>
      <c r="H4562">
        <v>55</v>
      </c>
      <c r="I4562" s="15" t="s">
        <v>4678</v>
      </c>
    </row>
    <row r="4563" spans="1:9" x14ac:dyDescent="0.25">
      <c r="A4563" s="1">
        <v>45997</v>
      </c>
      <c r="B4563">
        <v>62</v>
      </c>
      <c r="C4563" s="15" t="s">
        <v>2575</v>
      </c>
      <c r="D4563" s="15" t="s">
        <v>457</v>
      </c>
      <c r="E4563" s="15" t="s">
        <v>106</v>
      </c>
      <c r="F4563">
        <v>12</v>
      </c>
      <c r="G4563">
        <v>3</v>
      </c>
      <c r="H4563">
        <v>55</v>
      </c>
      <c r="I4563" s="15" t="s">
        <v>4679</v>
      </c>
    </row>
    <row r="4564" spans="1:9" x14ac:dyDescent="0.25">
      <c r="A4564" s="1">
        <v>45997</v>
      </c>
      <c r="B4564">
        <v>63</v>
      </c>
      <c r="C4564" s="15" t="s">
        <v>2773</v>
      </c>
      <c r="D4564" s="15" t="s">
        <v>2774</v>
      </c>
      <c r="E4564" s="15" t="s">
        <v>199</v>
      </c>
      <c r="F4564">
        <v>50</v>
      </c>
      <c r="G4564">
        <v>24</v>
      </c>
      <c r="H4564">
        <v>53</v>
      </c>
      <c r="I4564" s="15" t="s">
        <v>4680</v>
      </c>
    </row>
    <row r="4565" spans="1:9" x14ac:dyDescent="0.25">
      <c r="A4565" s="1">
        <v>45997</v>
      </c>
      <c r="B4565">
        <v>64</v>
      </c>
      <c r="C4565" s="15" t="s">
        <v>3555</v>
      </c>
      <c r="D4565" s="15" t="s">
        <v>3461</v>
      </c>
      <c r="E4565" s="15" t="s">
        <v>238</v>
      </c>
      <c r="F4565">
        <v>43</v>
      </c>
      <c r="G4565">
        <v>11</v>
      </c>
      <c r="H4565">
        <v>52</v>
      </c>
      <c r="I4565" s="15" t="s">
        <v>4681</v>
      </c>
    </row>
    <row r="4566" spans="1:9" x14ac:dyDescent="0.25">
      <c r="A4566" s="1">
        <v>45997</v>
      </c>
      <c r="B4566">
        <v>65</v>
      </c>
      <c r="C4566" s="15" t="s">
        <v>2787</v>
      </c>
      <c r="D4566" s="15" t="s">
        <v>41</v>
      </c>
      <c r="E4566" s="15" t="s">
        <v>242</v>
      </c>
      <c r="F4566">
        <v>55</v>
      </c>
      <c r="G4566">
        <v>5</v>
      </c>
      <c r="H4566">
        <v>51</v>
      </c>
      <c r="I4566" s="15" t="s">
        <v>4682</v>
      </c>
    </row>
    <row r="4567" spans="1:9" x14ac:dyDescent="0.25">
      <c r="A4567" s="1">
        <v>45997</v>
      </c>
      <c r="B4567">
        <v>66</v>
      </c>
      <c r="C4567" s="15" t="s">
        <v>4594</v>
      </c>
      <c r="D4567" s="15" t="s">
        <v>4595</v>
      </c>
      <c r="E4567" s="15" t="s">
        <v>355</v>
      </c>
      <c r="F4567">
        <v>66</v>
      </c>
      <c r="G4567">
        <v>11</v>
      </c>
      <c r="H4567">
        <v>50</v>
      </c>
      <c r="I4567" s="15" t="s">
        <v>4683</v>
      </c>
    </row>
    <row r="4568" spans="1:9" x14ac:dyDescent="0.25">
      <c r="A4568" s="1">
        <v>45997</v>
      </c>
      <c r="B4568">
        <v>67</v>
      </c>
      <c r="C4568" s="15" t="s">
        <v>36</v>
      </c>
      <c r="D4568" s="15" t="s">
        <v>37</v>
      </c>
      <c r="E4568" s="15" t="s">
        <v>260</v>
      </c>
      <c r="F4568">
        <v>30</v>
      </c>
      <c r="G4568">
        <v>9</v>
      </c>
      <c r="H4568">
        <v>50</v>
      </c>
      <c r="I4568" s="15" t="s">
        <v>4684</v>
      </c>
    </row>
    <row r="4569" spans="1:9" x14ac:dyDescent="0.25">
      <c r="A4569" s="1">
        <v>45997</v>
      </c>
      <c r="B4569">
        <v>68</v>
      </c>
      <c r="C4569" s="15" t="s">
        <v>4685</v>
      </c>
      <c r="D4569" s="15" t="s">
        <v>4686</v>
      </c>
      <c r="E4569" s="15" t="s">
        <v>22</v>
      </c>
      <c r="F4569">
        <v>68</v>
      </c>
      <c r="G4569">
        <v>1</v>
      </c>
      <c r="H4569">
        <v>49</v>
      </c>
      <c r="I4569" s="15" t="s">
        <v>4687</v>
      </c>
    </row>
    <row r="4570" spans="1:9" x14ac:dyDescent="0.25">
      <c r="A4570" s="1">
        <v>45997</v>
      </c>
      <c r="B4570">
        <v>69</v>
      </c>
      <c r="C4570" s="15" t="s">
        <v>3738</v>
      </c>
      <c r="D4570" s="15" t="s">
        <v>25</v>
      </c>
      <c r="E4570" s="15" t="s">
        <v>217</v>
      </c>
      <c r="F4570">
        <v>4</v>
      </c>
      <c r="G4570">
        <v>8</v>
      </c>
      <c r="H4570">
        <v>49</v>
      </c>
      <c r="I4570" s="15" t="s">
        <v>4688</v>
      </c>
    </row>
    <row r="4571" spans="1:9" x14ac:dyDescent="0.25">
      <c r="A4571" s="1">
        <v>45997</v>
      </c>
      <c r="B4571">
        <v>70</v>
      </c>
      <c r="C4571" s="15" t="s">
        <v>3565</v>
      </c>
      <c r="D4571" s="15" t="s">
        <v>3566</v>
      </c>
      <c r="E4571" s="15" t="s">
        <v>172</v>
      </c>
      <c r="F4571">
        <v>69</v>
      </c>
      <c r="G4571">
        <v>9</v>
      </c>
      <c r="H4571">
        <v>48</v>
      </c>
      <c r="I4571" s="15" t="s">
        <v>4689</v>
      </c>
    </row>
    <row r="4572" spans="1:9" x14ac:dyDescent="0.25">
      <c r="A4572" s="1">
        <v>45997</v>
      </c>
      <c r="B4572">
        <v>71</v>
      </c>
      <c r="C4572" s="15" t="s">
        <v>3960</v>
      </c>
      <c r="D4572" s="15" t="s">
        <v>25</v>
      </c>
      <c r="E4572" s="15" t="s">
        <v>195</v>
      </c>
      <c r="F4572">
        <v>6</v>
      </c>
      <c r="G4572">
        <v>8</v>
      </c>
      <c r="H4572">
        <v>47</v>
      </c>
      <c r="I4572" s="15" t="s">
        <v>4690</v>
      </c>
    </row>
    <row r="4573" spans="1:9" x14ac:dyDescent="0.25">
      <c r="A4573" s="1">
        <v>45997</v>
      </c>
      <c r="B4573">
        <v>72</v>
      </c>
      <c r="C4573" s="15" t="s">
        <v>3920</v>
      </c>
      <c r="D4573" s="15" t="s">
        <v>3921</v>
      </c>
      <c r="E4573" s="15" t="s">
        <v>296</v>
      </c>
      <c r="F4573">
        <v>54</v>
      </c>
      <c r="G4573">
        <v>15</v>
      </c>
      <c r="H4573">
        <v>47</v>
      </c>
      <c r="I4573" s="15" t="s">
        <v>4691</v>
      </c>
    </row>
    <row r="4574" spans="1:9" x14ac:dyDescent="0.25">
      <c r="A4574" s="1">
        <v>45997</v>
      </c>
      <c r="B4574">
        <v>73</v>
      </c>
      <c r="C4574" s="15" t="s">
        <v>1672</v>
      </c>
      <c r="D4574" s="15" t="s">
        <v>457</v>
      </c>
      <c r="E4574" s="15" t="s">
        <v>439</v>
      </c>
      <c r="F4574">
        <v>68</v>
      </c>
      <c r="G4574">
        <v>9</v>
      </c>
      <c r="H4574">
        <v>46</v>
      </c>
      <c r="I4574" s="15" t="s">
        <v>4692</v>
      </c>
    </row>
    <row r="4575" spans="1:9" x14ac:dyDescent="0.25">
      <c r="A4575" s="1">
        <v>45997</v>
      </c>
      <c r="B4575">
        <v>74</v>
      </c>
      <c r="C4575" s="15" t="s">
        <v>4586</v>
      </c>
      <c r="D4575" s="15" t="s">
        <v>73</v>
      </c>
      <c r="E4575" s="15" t="s">
        <v>286</v>
      </c>
      <c r="F4575">
        <v>22</v>
      </c>
      <c r="G4575">
        <v>18</v>
      </c>
      <c r="H4575">
        <v>46</v>
      </c>
      <c r="I4575" s="15" t="s">
        <v>4693</v>
      </c>
    </row>
    <row r="4576" spans="1:9" x14ac:dyDescent="0.25">
      <c r="A4576" s="1">
        <v>45997</v>
      </c>
      <c r="B4576">
        <v>75</v>
      </c>
      <c r="C4576" s="15" t="s">
        <v>3477</v>
      </c>
      <c r="D4576" s="15" t="s">
        <v>3478</v>
      </c>
      <c r="E4576" s="15" t="s">
        <v>207</v>
      </c>
      <c r="F4576">
        <v>52</v>
      </c>
      <c r="G4576">
        <v>10</v>
      </c>
      <c r="H4576">
        <v>45</v>
      </c>
      <c r="I4576" s="15" t="s">
        <v>4694</v>
      </c>
    </row>
    <row r="4577" spans="1:9" x14ac:dyDescent="0.25">
      <c r="A4577" s="1">
        <v>45997</v>
      </c>
      <c r="B4577">
        <v>76</v>
      </c>
      <c r="C4577" s="15" t="s">
        <v>3966</v>
      </c>
      <c r="D4577" s="15" t="s">
        <v>3967</v>
      </c>
      <c r="E4577" s="15" t="s">
        <v>310</v>
      </c>
      <c r="F4577">
        <v>41</v>
      </c>
      <c r="G4577">
        <v>19</v>
      </c>
      <c r="H4577">
        <v>45</v>
      </c>
      <c r="I4577" s="15" t="s">
        <v>4695</v>
      </c>
    </row>
    <row r="4578" spans="1:9" x14ac:dyDescent="0.25">
      <c r="A4578" s="1">
        <v>45997</v>
      </c>
      <c r="B4578">
        <v>77</v>
      </c>
      <c r="C4578" s="15" t="s">
        <v>4096</v>
      </c>
      <c r="D4578" s="15" t="s">
        <v>4097</v>
      </c>
      <c r="E4578" s="15" t="s">
        <v>180</v>
      </c>
      <c r="F4578">
        <v>35</v>
      </c>
      <c r="G4578">
        <v>2</v>
      </c>
      <c r="H4578">
        <v>44</v>
      </c>
      <c r="I4578" s="15" t="s">
        <v>4696</v>
      </c>
    </row>
    <row r="4579" spans="1:9" x14ac:dyDescent="0.25">
      <c r="A4579" s="1">
        <v>45997</v>
      </c>
      <c r="B4579">
        <v>78</v>
      </c>
      <c r="C4579" s="15" t="s">
        <v>2817</v>
      </c>
      <c r="D4579" s="15" t="s">
        <v>41</v>
      </c>
      <c r="E4579" s="15" t="s">
        <v>324</v>
      </c>
      <c r="F4579">
        <v>78</v>
      </c>
      <c r="G4579">
        <v>7</v>
      </c>
      <c r="H4579">
        <v>44</v>
      </c>
      <c r="I4579" s="15" t="s">
        <v>4697</v>
      </c>
    </row>
    <row r="4580" spans="1:9" x14ac:dyDescent="0.25">
      <c r="A4580" s="1">
        <v>45997</v>
      </c>
      <c r="B4580">
        <v>79</v>
      </c>
      <c r="C4580" s="15" t="s">
        <v>3343</v>
      </c>
      <c r="D4580" s="15" t="s">
        <v>92</v>
      </c>
      <c r="E4580" s="15" t="s">
        <v>282</v>
      </c>
      <c r="F4580">
        <v>43</v>
      </c>
      <c r="G4580">
        <v>9</v>
      </c>
      <c r="H4580">
        <v>44</v>
      </c>
      <c r="I4580" s="15" t="s">
        <v>4698</v>
      </c>
    </row>
    <row r="4581" spans="1:9" x14ac:dyDescent="0.25">
      <c r="A4581" s="1">
        <v>45997</v>
      </c>
      <c r="B4581">
        <v>80</v>
      </c>
      <c r="C4581" s="15" t="s">
        <v>3978</v>
      </c>
      <c r="D4581" s="15" t="s">
        <v>3979</v>
      </c>
      <c r="E4581" s="15" t="s">
        <v>427</v>
      </c>
      <c r="F4581">
        <v>8</v>
      </c>
      <c r="G4581">
        <v>8</v>
      </c>
      <c r="H4581">
        <v>43</v>
      </c>
      <c r="I4581" s="15" t="s">
        <v>4699</v>
      </c>
    </row>
    <row r="4582" spans="1:9" x14ac:dyDescent="0.25">
      <c r="A4582" s="1">
        <v>45997</v>
      </c>
      <c r="B4582">
        <v>81</v>
      </c>
      <c r="C4582" s="15" t="s">
        <v>3029</v>
      </c>
      <c r="D4582" s="15" t="s">
        <v>137</v>
      </c>
      <c r="E4582" s="15" t="s">
        <v>267</v>
      </c>
      <c r="F4582">
        <v>41</v>
      </c>
      <c r="G4582">
        <v>15</v>
      </c>
      <c r="H4582">
        <v>43</v>
      </c>
      <c r="I4582" s="15" t="s">
        <v>4700</v>
      </c>
    </row>
    <row r="4583" spans="1:9" x14ac:dyDescent="0.25">
      <c r="A4583" s="1">
        <v>45997</v>
      </c>
      <c r="B4583">
        <v>82</v>
      </c>
      <c r="C4583" s="15" t="s">
        <v>4701</v>
      </c>
      <c r="D4583" s="15" t="s">
        <v>4702</v>
      </c>
      <c r="E4583" s="15" t="s">
        <v>22</v>
      </c>
      <c r="F4583">
        <v>82</v>
      </c>
      <c r="G4583">
        <v>1</v>
      </c>
      <c r="H4583">
        <v>42</v>
      </c>
      <c r="I4583" s="15" t="s">
        <v>4703</v>
      </c>
    </row>
    <row r="4584" spans="1:9" x14ac:dyDescent="0.25">
      <c r="A4584" s="1">
        <v>45997</v>
      </c>
      <c r="B4584">
        <v>83</v>
      </c>
      <c r="C4584" s="15" t="s">
        <v>4704</v>
      </c>
      <c r="D4584" s="15" t="s">
        <v>4705</v>
      </c>
      <c r="E4584" s="15" t="s">
        <v>264</v>
      </c>
      <c r="F4584">
        <v>28</v>
      </c>
      <c r="G4584">
        <v>14</v>
      </c>
      <c r="H4584">
        <v>41</v>
      </c>
      <c r="I4584" s="15" t="s">
        <v>4706</v>
      </c>
    </row>
    <row r="4585" spans="1:9" x14ac:dyDescent="0.25">
      <c r="A4585" s="1">
        <v>45997</v>
      </c>
      <c r="B4585">
        <v>84</v>
      </c>
      <c r="C4585" s="15" t="s">
        <v>4707</v>
      </c>
      <c r="D4585" s="15" t="s">
        <v>2536</v>
      </c>
      <c r="E4585" s="15" t="s">
        <v>22</v>
      </c>
      <c r="F4585">
        <v>84</v>
      </c>
      <c r="G4585">
        <v>1</v>
      </c>
      <c r="H4585">
        <v>40</v>
      </c>
      <c r="I4585" s="15" t="s">
        <v>4708</v>
      </c>
    </row>
    <row r="4586" spans="1:9" x14ac:dyDescent="0.25">
      <c r="A4586" s="1">
        <v>45997</v>
      </c>
      <c r="B4586">
        <v>85</v>
      </c>
      <c r="C4586" s="15" t="s">
        <v>2518</v>
      </c>
      <c r="D4586" s="15" t="s">
        <v>2519</v>
      </c>
      <c r="E4586" s="15" t="s">
        <v>586</v>
      </c>
      <c r="F4586">
        <v>56</v>
      </c>
      <c r="G4586">
        <v>29</v>
      </c>
      <c r="H4586">
        <v>40</v>
      </c>
      <c r="I4586" s="15" t="s">
        <v>4709</v>
      </c>
    </row>
    <row r="4587" spans="1:9" x14ac:dyDescent="0.25">
      <c r="A4587" s="1">
        <v>45997</v>
      </c>
      <c r="B4587">
        <v>86</v>
      </c>
      <c r="C4587" s="15" t="s">
        <v>2966</v>
      </c>
      <c r="D4587" s="15" t="s">
        <v>2967</v>
      </c>
      <c r="E4587" s="15" t="s">
        <v>598</v>
      </c>
      <c r="F4587">
        <v>86</v>
      </c>
      <c r="G4587">
        <v>5</v>
      </c>
      <c r="H4587">
        <v>39</v>
      </c>
      <c r="I4587" s="15" t="s">
        <v>4710</v>
      </c>
    </row>
    <row r="4588" spans="1:9" x14ac:dyDescent="0.25">
      <c r="A4588" s="1">
        <v>45997</v>
      </c>
      <c r="B4588">
        <v>87</v>
      </c>
      <c r="C4588" s="15" t="s">
        <v>4571</v>
      </c>
      <c r="D4588" s="15" t="s">
        <v>503</v>
      </c>
      <c r="E4588" s="15" t="s">
        <v>22</v>
      </c>
      <c r="F4588">
        <v>87</v>
      </c>
      <c r="G4588">
        <v>6</v>
      </c>
      <c r="H4588">
        <v>39</v>
      </c>
      <c r="I4588" s="15" t="s">
        <v>4711</v>
      </c>
    </row>
    <row r="4589" spans="1:9" x14ac:dyDescent="0.25">
      <c r="A4589" s="1">
        <v>45997</v>
      </c>
      <c r="B4589">
        <v>88</v>
      </c>
      <c r="C4589" s="15" t="s">
        <v>2051</v>
      </c>
      <c r="D4589" s="15" t="s">
        <v>73</v>
      </c>
      <c r="E4589" s="15" t="s">
        <v>469</v>
      </c>
      <c r="F4589">
        <v>79</v>
      </c>
      <c r="G4589">
        <v>5</v>
      </c>
      <c r="H4589">
        <v>39</v>
      </c>
      <c r="I4589" s="15" t="s">
        <v>4712</v>
      </c>
    </row>
    <row r="4590" spans="1:9" x14ac:dyDescent="0.25">
      <c r="A4590" s="1">
        <v>45997</v>
      </c>
      <c r="B4590">
        <v>89</v>
      </c>
      <c r="C4590" s="15" t="s">
        <v>4603</v>
      </c>
      <c r="D4590" s="15" t="s">
        <v>4604</v>
      </c>
      <c r="E4590" s="15" t="s">
        <v>442</v>
      </c>
      <c r="F4590">
        <v>70</v>
      </c>
      <c r="G4590">
        <v>19</v>
      </c>
      <c r="H4590">
        <v>38</v>
      </c>
      <c r="I4590" s="15" t="s">
        <v>4713</v>
      </c>
    </row>
    <row r="4591" spans="1:9" x14ac:dyDescent="0.25">
      <c r="A4591" s="1">
        <v>45997</v>
      </c>
      <c r="B4591">
        <v>90</v>
      </c>
      <c r="C4591" s="15" t="s">
        <v>449</v>
      </c>
      <c r="D4591" s="15" t="s">
        <v>3854</v>
      </c>
      <c r="E4591" s="15" t="s">
        <v>497</v>
      </c>
      <c r="F4591">
        <v>58</v>
      </c>
      <c r="G4591">
        <v>11</v>
      </c>
      <c r="H4591">
        <v>38</v>
      </c>
      <c r="I4591" s="15" t="s">
        <v>4714</v>
      </c>
    </row>
    <row r="4592" spans="1:9" x14ac:dyDescent="0.25">
      <c r="A4592" s="1">
        <v>45997</v>
      </c>
      <c r="B4592">
        <v>91</v>
      </c>
      <c r="C4592" s="15" t="s">
        <v>4715</v>
      </c>
      <c r="D4592" s="15" t="s">
        <v>4716</v>
      </c>
      <c r="E4592" s="15" t="s">
        <v>22</v>
      </c>
      <c r="F4592">
        <v>91</v>
      </c>
      <c r="G4592">
        <v>1</v>
      </c>
      <c r="H4592">
        <v>38</v>
      </c>
      <c r="I4592" s="15" t="s">
        <v>4717</v>
      </c>
    </row>
    <row r="4593" spans="1:9" x14ac:dyDescent="0.25">
      <c r="A4593" s="1">
        <v>45997</v>
      </c>
      <c r="B4593">
        <v>92</v>
      </c>
      <c r="C4593" s="15" t="s">
        <v>3034</v>
      </c>
      <c r="D4593" s="15" t="s">
        <v>183</v>
      </c>
      <c r="E4593" s="15" t="s">
        <v>600</v>
      </c>
      <c r="F4593">
        <v>80</v>
      </c>
      <c r="G4593">
        <v>7</v>
      </c>
      <c r="H4593">
        <v>38</v>
      </c>
      <c r="I4593" s="15" t="s">
        <v>4718</v>
      </c>
    </row>
    <row r="4594" spans="1:9" x14ac:dyDescent="0.25">
      <c r="A4594" s="1">
        <v>45997</v>
      </c>
      <c r="B4594">
        <v>93</v>
      </c>
      <c r="C4594" s="15" t="s">
        <v>4090</v>
      </c>
      <c r="D4594" s="15" t="s">
        <v>4091</v>
      </c>
      <c r="E4594" s="15" t="s">
        <v>569</v>
      </c>
      <c r="F4594">
        <v>26</v>
      </c>
      <c r="G4594">
        <v>10</v>
      </c>
      <c r="H4594">
        <v>37</v>
      </c>
      <c r="I4594" s="15" t="s">
        <v>4719</v>
      </c>
    </row>
    <row r="4595" spans="1:9" x14ac:dyDescent="0.25">
      <c r="A4595" s="1">
        <v>45997</v>
      </c>
      <c r="B4595">
        <v>94</v>
      </c>
      <c r="C4595" s="15" t="s">
        <v>4600</v>
      </c>
      <c r="D4595" s="15" t="s">
        <v>4601</v>
      </c>
      <c r="E4595" s="15" t="s">
        <v>453</v>
      </c>
      <c r="F4595">
        <v>40</v>
      </c>
      <c r="G4595">
        <v>12</v>
      </c>
      <c r="H4595">
        <v>37</v>
      </c>
      <c r="I4595" s="15" t="s">
        <v>4720</v>
      </c>
    </row>
    <row r="4596" spans="1:9" x14ac:dyDescent="0.25">
      <c r="A4596" s="1">
        <v>45997</v>
      </c>
      <c r="B4596">
        <v>95</v>
      </c>
      <c r="C4596" s="15" t="s">
        <v>3210</v>
      </c>
      <c r="D4596" s="15" t="s">
        <v>41</v>
      </c>
      <c r="E4596" s="15" t="s">
        <v>467</v>
      </c>
      <c r="F4596">
        <v>95</v>
      </c>
      <c r="G4596">
        <v>2</v>
      </c>
      <c r="H4596">
        <v>37</v>
      </c>
      <c r="I4596" s="15" t="s">
        <v>4721</v>
      </c>
    </row>
    <row r="4597" spans="1:9" x14ac:dyDescent="0.25">
      <c r="A4597" s="1">
        <v>45997</v>
      </c>
      <c r="B4597">
        <v>96</v>
      </c>
      <c r="C4597" s="15" t="s">
        <v>1946</v>
      </c>
      <c r="D4597" s="15" t="s">
        <v>237</v>
      </c>
      <c r="E4597" s="15" t="s">
        <v>307</v>
      </c>
      <c r="F4597">
        <v>17</v>
      </c>
      <c r="G4597">
        <v>13</v>
      </c>
      <c r="H4597">
        <v>37</v>
      </c>
      <c r="I4597" s="15" t="s">
        <v>4722</v>
      </c>
    </row>
    <row r="4598" spans="1:9" x14ac:dyDescent="0.25">
      <c r="A4598" s="1">
        <v>45997</v>
      </c>
      <c r="B4598">
        <v>97</v>
      </c>
      <c r="C4598" s="15" t="s">
        <v>4723</v>
      </c>
      <c r="D4598" s="15" t="s">
        <v>4724</v>
      </c>
      <c r="E4598" s="15" t="s">
        <v>482</v>
      </c>
      <c r="F4598">
        <v>74</v>
      </c>
      <c r="G4598">
        <v>20</v>
      </c>
      <c r="H4598">
        <v>37</v>
      </c>
      <c r="I4598" s="15" t="s">
        <v>4725</v>
      </c>
    </row>
    <row r="4599" spans="1:9" x14ac:dyDescent="0.25">
      <c r="A4599" s="1">
        <v>45997</v>
      </c>
      <c r="B4599">
        <v>98</v>
      </c>
      <c r="C4599" s="15" t="s">
        <v>4726</v>
      </c>
      <c r="D4599" s="15" t="s">
        <v>25</v>
      </c>
      <c r="E4599" s="15" t="s">
        <v>314</v>
      </c>
      <c r="F4599">
        <v>11</v>
      </c>
      <c r="G4599">
        <v>8</v>
      </c>
      <c r="H4599">
        <v>36</v>
      </c>
      <c r="I4599" s="15" t="s">
        <v>4727</v>
      </c>
    </row>
    <row r="4600" spans="1:9" x14ac:dyDescent="0.25">
      <c r="A4600" s="1">
        <v>45997</v>
      </c>
      <c r="B4600">
        <v>99</v>
      </c>
      <c r="C4600" s="15" t="s">
        <v>4084</v>
      </c>
      <c r="D4600" s="15" t="s">
        <v>4085</v>
      </c>
      <c r="E4600" s="15" t="s">
        <v>22</v>
      </c>
      <c r="F4600">
        <v>75</v>
      </c>
      <c r="G4600">
        <v>7</v>
      </c>
      <c r="H4600">
        <v>35</v>
      </c>
      <c r="I4600" s="15" t="s">
        <v>4728</v>
      </c>
    </row>
    <row r="4601" spans="1:9" x14ac:dyDescent="0.25">
      <c r="A4601" s="1">
        <v>45997</v>
      </c>
      <c r="B4601">
        <v>100</v>
      </c>
      <c r="C4601" s="15" t="s">
        <v>4729</v>
      </c>
      <c r="D4601" s="15" t="s">
        <v>14</v>
      </c>
      <c r="E4601" s="15" t="s">
        <v>22</v>
      </c>
      <c r="F4601">
        <v>100</v>
      </c>
      <c r="G4601">
        <v>1</v>
      </c>
      <c r="H4601">
        <v>35</v>
      </c>
      <c r="I4601" s="15" t="s">
        <v>4730</v>
      </c>
    </row>
    <row r="4602" spans="1:9" x14ac:dyDescent="0.25">
      <c r="A4602" s="1">
        <v>45990</v>
      </c>
      <c r="B4602">
        <v>1</v>
      </c>
      <c r="C4602" s="15" t="s">
        <v>1655</v>
      </c>
      <c r="D4602" s="15" t="s">
        <v>25</v>
      </c>
      <c r="E4602" s="15" t="s">
        <v>11</v>
      </c>
      <c r="F4602">
        <v>1</v>
      </c>
      <c r="G4602">
        <v>7</v>
      </c>
      <c r="H4602">
        <v>265</v>
      </c>
      <c r="I4602" s="15" t="s">
        <v>4731</v>
      </c>
    </row>
    <row r="4603" spans="1:9" x14ac:dyDescent="0.25">
      <c r="A4603" s="1">
        <v>45990</v>
      </c>
      <c r="B4603">
        <v>2</v>
      </c>
      <c r="C4603" s="15" t="s">
        <v>1652</v>
      </c>
      <c r="D4603" s="15" t="s">
        <v>1653</v>
      </c>
      <c r="E4603" s="15" t="s">
        <v>19</v>
      </c>
      <c r="F4603">
        <v>1</v>
      </c>
      <c r="G4603">
        <v>22</v>
      </c>
      <c r="H4603">
        <v>236</v>
      </c>
      <c r="I4603" s="15" t="s">
        <v>4732</v>
      </c>
    </row>
    <row r="4604" spans="1:9" x14ac:dyDescent="0.25">
      <c r="A4604" s="1">
        <v>45990</v>
      </c>
      <c r="B4604">
        <v>3</v>
      </c>
      <c r="C4604" s="15" t="s">
        <v>1644</v>
      </c>
      <c r="D4604" s="15" t="s">
        <v>399</v>
      </c>
      <c r="E4604" s="15" t="s">
        <v>26</v>
      </c>
      <c r="F4604">
        <v>1</v>
      </c>
      <c r="G4604">
        <v>41</v>
      </c>
      <c r="H4604">
        <v>209</v>
      </c>
      <c r="I4604" s="15" t="s">
        <v>4733</v>
      </c>
    </row>
    <row r="4605" spans="1:9" x14ac:dyDescent="0.25">
      <c r="A4605" s="1">
        <v>45990</v>
      </c>
      <c r="B4605">
        <v>4</v>
      </c>
      <c r="C4605" s="15" t="s">
        <v>47</v>
      </c>
      <c r="D4605" s="15" t="s">
        <v>41</v>
      </c>
      <c r="E4605" s="15" t="s">
        <v>34</v>
      </c>
      <c r="F4605">
        <v>4</v>
      </c>
      <c r="G4605">
        <v>13</v>
      </c>
      <c r="H4605">
        <v>167</v>
      </c>
      <c r="I4605" s="15" t="s">
        <v>4734</v>
      </c>
    </row>
    <row r="4606" spans="1:9" x14ac:dyDescent="0.25">
      <c r="A4606" s="1">
        <v>45990</v>
      </c>
      <c r="B4606">
        <v>5</v>
      </c>
      <c r="C4606" s="15" t="s">
        <v>1661</v>
      </c>
      <c r="D4606" s="15" t="s">
        <v>25</v>
      </c>
      <c r="E4606" s="15" t="s">
        <v>30</v>
      </c>
      <c r="F4606">
        <v>2</v>
      </c>
      <c r="G4606">
        <v>7</v>
      </c>
      <c r="H4606">
        <v>133</v>
      </c>
      <c r="I4606" s="15" t="s">
        <v>4735</v>
      </c>
    </row>
    <row r="4607" spans="1:9" x14ac:dyDescent="0.25">
      <c r="A4607" s="1">
        <v>45990</v>
      </c>
      <c r="B4607">
        <v>6</v>
      </c>
      <c r="C4607" s="15" t="s">
        <v>3368</v>
      </c>
      <c r="D4607" s="15" t="s">
        <v>3369</v>
      </c>
      <c r="E4607" s="15" t="s">
        <v>42</v>
      </c>
      <c r="F4607">
        <v>6</v>
      </c>
      <c r="G4607">
        <v>42</v>
      </c>
      <c r="H4607">
        <v>127</v>
      </c>
      <c r="I4607" s="15" t="s">
        <v>4736</v>
      </c>
    </row>
    <row r="4608" spans="1:9" x14ac:dyDescent="0.25">
      <c r="A4608" s="1">
        <v>45990</v>
      </c>
      <c r="B4608">
        <v>7</v>
      </c>
      <c r="C4608" s="15" t="s">
        <v>1658</v>
      </c>
      <c r="D4608" s="15" t="s">
        <v>263</v>
      </c>
      <c r="E4608" s="15" t="s">
        <v>38</v>
      </c>
      <c r="F4608">
        <v>2</v>
      </c>
      <c r="G4608">
        <v>19</v>
      </c>
      <c r="H4608">
        <v>121</v>
      </c>
      <c r="I4608" s="15" t="s">
        <v>4737</v>
      </c>
    </row>
    <row r="4609" spans="1:9" x14ac:dyDescent="0.25">
      <c r="A4609" s="1">
        <v>45990</v>
      </c>
      <c r="B4609">
        <v>8</v>
      </c>
      <c r="C4609" s="15" t="s">
        <v>4106</v>
      </c>
      <c r="D4609" s="15" t="s">
        <v>4107</v>
      </c>
      <c r="E4609" s="15" t="s">
        <v>52</v>
      </c>
      <c r="F4609">
        <v>1</v>
      </c>
      <c r="G4609">
        <v>74</v>
      </c>
      <c r="H4609">
        <v>118</v>
      </c>
      <c r="I4609" s="15" t="s">
        <v>4738</v>
      </c>
    </row>
    <row r="4610" spans="1:9" x14ac:dyDescent="0.25">
      <c r="A4610" s="1">
        <v>45990</v>
      </c>
      <c r="B4610">
        <v>9</v>
      </c>
      <c r="C4610" s="15" t="s">
        <v>1198</v>
      </c>
      <c r="D4610" s="15" t="s">
        <v>1199</v>
      </c>
      <c r="E4610" s="15" t="s">
        <v>15</v>
      </c>
      <c r="F4610">
        <v>7</v>
      </c>
      <c r="G4610">
        <v>23</v>
      </c>
      <c r="H4610">
        <v>118</v>
      </c>
      <c r="I4610" s="15" t="s">
        <v>4739</v>
      </c>
    </row>
    <row r="4611" spans="1:9" x14ac:dyDescent="0.25">
      <c r="A4611" s="1">
        <v>45990</v>
      </c>
      <c r="B4611">
        <v>10</v>
      </c>
      <c r="C4611" s="15" t="s">
        <v>3378</v>
      </c>
      <c r="D4611" s="15" t="s">
        <v>18</v>
      </c>
      <c r="E4611" s="15" t="s">
        <v>45</v>
      </c>
      <c r="F4611">
        <v>7</v>
      </c>
      <c r="G4611">
        <v>27</v>
      </c>
      <c r="H4611">
        <v>111</v>
      </c>
      <c r="I4611" s="15" t="s">
        <v>4740</v>
      </c>
    </row>
    <row r="4612" spans="1:9" x14ac:dyDescent="0.25">
      <c r="A4612" s="1">
        <v>45990</v>
      </c>
      <c r="B4612">
        <v>11</v>
      </c>
      <c r="C4612" s="15" t="s">
        <v>4115</v>
      </c>
      <c r="D4612" s="15" t="s">
        <v>4116</v>
      </c>
      <c r="E4612" s="15" t="s">
        <v>59</v>
      </c>
      <c r="F4612">
        <v>3</v>
      </c>
      <c r="G4612">
        <v>48</v>
      </c>
      <c r="H4612">
        <v>111</v>
      </c>
      <c r="I4612" s="15" t="s">
        <v>4741</v>
      </c>
    </row>
    <row r="4613" spans="1:9" x14ac:dyDescent="0.25">
      <c r="A4613" s="1">
        <v>45990</v>
      </c>
      <c r="B4613">
        <v>12</v>
      </c>
      <c r="C4613" s="15" t="s">
        <v>2503</v>
      </c>
      <c r="D4613" s="15" t="s">
        <v>137</v>
      </c>
      <c r="E4613" s="15" t="s">
        <v>48</v>
      </c>
      <c r="F4613">
        <v>10</v>
      </c>
      <c r="G4613">
        <v>34</v>
      </c>
      <c r="H4613">
        <v>110</v>
      </c>
      <c r="I4613" s="15" t="s">
        <v>4742</v>
      </c>
    </row>
    <row r="4614" spans="1:9" x14ac:dyDescent="0.25">
      <c r="A4614" s="1">
        <v>45990</v>
      </c>
      <c r="B4614">
        <v>13</v>
      </c>
      <c r="C4614" s="15" t="s">
        <v>4109</v>
      </c>
      <c r="D4614" s="15" t="s">
        <v>4110</v>
      </c>
      <c r="E4614" s="15" t="s">
        <v>74</v>
      </c>
      <c r="F4614">
        <v>1</v>
      </c>
      <c r="G4614">
        <v>66</v>
      </c>
      <c r="H4614">
        <v>104</v>
      </c>
      <c r="I4614" s="15" t="s">
        <v>4743</v>
      </c>
    </row>
    <row r="4615" spans="1:9" x14ac:dyDescent="0.25">
      <c r="A4615" s="1">
        <v>45990</v>
      </c>
      <c r="B4615">
        <v>14</v>
      </c>
      <c r="C4615" s="15" t="s">
        <v>4112</v>
      </c>
      <c r="D4615" s="15" t="s">
        <v>4113</v>
      </c>
      <c r="E4615" s="15" t="s">
        <v>114</v>
      </c>
      <c r="F4615">
        <v>3</v>
      </c>
      <c r="G4615">
        <v>63</v>
      </c>
      <c r="H4615">
        <v>102</v>
      </c>
      <c r="I4615" s="15" t="s">
        <v>4744</v>
      </c>
    </row>
    <row r="4616" spans="1:9" x14ac:dyDescent="0.25">
      <c r="A4616" s="1">
        <v>45990</v>
      </c>
      <c r="B4616">
        <v>15</v>
      </c>
      <c r="C4616" s="15" t="s">
        <v>3887</v>
      </c>
      <c r="D4616" s="15" t="s">
        <v>3888</v>
      </c>
      <c r="E4616" s="15" t="s">
        <v>63</v>
      </c>
      <c r="F4616">
        <v>1</v>
      </c>
      <c r="G4616">
        <v>27</v>
      </c>
      <c r="H4616">
        <v>89</v>
      </c>
      <c r="I4616" s="15" t="s">
        <v>4745</v>
      </c>
    </row>
    <row r="4617" spans="1:9" x14ac:dyDescent="0.25">
      <c r="A4617" s="1">
        <v>45990</v>
      </c>
      <c r="B4617">
        <v>16</v>
      </c>
      <c r="C4617" s="15" t="s">
        <v>9</v>
      </c>
      <c r="D4617" s="15" t="s">
        <v>10</v>
      </c>
      <c r="E4617" s="15" t="s">
        <v>96</v>
      </c>
      <c r="F4617">
        <v>16</v>
      </c>
      <c r="G4617">
        <v>5</v>
      </c>
      <c r="H4617">
        <v>87</v>
      </c>
      <c r="I4617" s="15" t="s">
        <v>4746</v>
      </c>
    </row>
    <row r="4618" spans="1:9" x14ac:dyDescent="0.25">
      <c r="A4618" s="1">
        <v>45990</v>
      </c>
      <c r="B4618">
        <v>17</v>
      </c>
      <c r="C4618" s="15" t="s">
        <v>2642</v>
      </c>
      <c r="D4618" s="15" t="s">
        <v>2643</v>
      </c>
      <c r="E4618" s="15" t="s">
        <v>70</v>
      </c>
      <c r="F4618">
        <v>16</v>
      </c>
      <c r="G4618">
        <v>17</v>
      </c>
      <c r="H4618">
        <v>82</v>
      </c>
      <c r="I4618" s="15" t="s">
        <v>4747</v>
      </c>
    </row>
    <row r="4619" spans="1:9" x14ac:dyDescent="0.25">
      <c r="A4619" s="1">
        <v>45990</v>
      </c>
      <c r="B4619">
        <v>18</v>
      </c>
      <c r="C4619" s="15" t="s">
        <v>40</v>
      </c>
      <c r="D4619" s="15" t="s">
        <v>41</v>
      </c>
      <c r="E4619" s="15" t="s">
        <v>142</v>
      </c>
      <c r="F4619">
        <v>18</v>
      </c>
      <c r="G4619">
        <v>8</v>
      </c>
      <c r="H4619">
        <v>82</v>
      </c>
      <c r="I4619" s="15" t="s">
        <v>4748</v>
      </c>
    </row>
    <row r="4620" spans="1:9" x14ac:dyDescent="0.25">
      <c r="A4620" s="1">
        <v>45990</v>
      </c>
      <c r="B4620">
        <v>19</v>
      </c>
      <c r="C4620" s="15" t="s">
        <v>4118</v>
      </c>
      <c r="D4620" s="15" t="s">
        <v>14</v>
      </c>
      <c r="E4620" s="15" t="s">
        <v>149</v>
      </c>
      <c r="F4620">
        <v>5</v>
      </c>
      <c r="G4620">
        <v>31</v>
      </c>
      <c r="H4620">
        <v>79</v>
      </c>
      <c r="I4620" s="15" t="s">
        <v>4749</v>
      </c>
    </row>
    <row r="4621" spans="1:9" x14ac:dyDescent="0.25">
      <c r="A4621" s="1">
        <v>45990</v>
      </c>
      <c r="B4621">
        <v>20</v>
      </c>
      <c r="C4621" s="15" t="s">
        <v>3892</v>
      </c>
      <c r="D4621" s="15" t="s">
        <v>237</v>
      </c>
      <c r="E4621" s="15" t="s">
        <v>110</v>
      </c>
      <c r="F4621">
        <v>1</v>
      </c>
      <c r="G4621">
        <v>24</v>
      </c>
      <c r="H4621">
        <v>78</v>
      </c>
      <c r="I4621" s="15" t="s">
        <v>4750</v>
      </c>
    </row>
    <row r="4622" spans="1:9" x14ac:dyDescent="0.25">
      <c r="A4622" s="1">
        <v>45990</v>
      </c>
      <c r="B4622">
        <v>21</v>
      </c>
      <c r="C4622" s="15" t="s">
        <v>3787</v>
      </c>
      <c r="D4622" s="15" t="s">
        <v>3788</v>
      </c>
      <c r="E4622" s="15" t="s">
        <v>66</v>
      </c>
      <c r="F4622">
        <v>3</v>
      </c>
      <c r="G4622">
        <v>21</v>
      </c>
      <c r="H4622">
        <v>78</v>
      </c>
      <c r="I4622" s="15" t="s">
        <v>4751</v>
      </c>
    </row>
    <row r="4623" spans="1:9" x14ac:dyDescent="0.25">
      <c r="A4623" s="1">
        <v>45990</v>
      </c>
      <c r="B4623">
        <v>22</v>
      </c>
      <c r="C4623" s="15" t="s">
        <v>3830</v>
      </c>
      <c r="D4623" s="15" t="s">
        <v>237</v>
      </c>
      <c r="E4623" s="15" t="s">
        <v>81</v>
      </c>
      <c r="F4623">
        <v>3</v>
      </c>
      <c r="G4623">
        <v>12</v>
      </c>
      <c r="H4623">
        <v>78</v>
      </c>
      <c r="I4623" s="15" t="s">
        <v>4752</v>
      </c>
    </row>
    <row r="4624" spans="1:9" x14ac:dyDescent="0.25">
      <c r="A4624" s="1">
        <v>45990</v>
      </c>
      <c r="B4624">
        <v>23</v>
      </c>
      <c r="C4624" s="15" t="s">
        <v>3894</v>
      </c>
      <c r="D4624" s="15" t="s">
        <v>3895</v>
      </c>
      <c r="E4624" s="15" t="s">
        <v>102</v>
      </c>
      <c r="F4624">
        <v>5</v>
      </c>
      <c r="G4624">
        <v>34</v>
      </c>
      <c r="H4624">
        <v>75</v>
      </c>
      <c r="I4624" s="15" t="s">
        <v>4753</v>
      </c>
    </row>
    <row r="4625" spans="1:9" x14ac:dyDescent="0.25">
      <c r="A4625" s="1">
        <v>45990</v>
      </c>
      <c r="B4625">
        <v>24</v>
      </c>
      <c r="C4625" s="15" t="s">
        <v>3928</v>
      </c>
      <c r="D4625" s="15" t="s">
        <v>3788</v>
      </c>
      <c r="E4625" s="15" t="s">
        <v>125</v>
      </c>
      <c r="F4625">
        <v>4</v>
      </c>
      <c r="G4625">
        <v>22</v>
      </c>
      <c r="H4625">
        <v>71</v>
      </c>
      <c r="I4625" s="15" t="s">
        <v>4754</v>
      </c>
    </row>
    <row r="4626" spans="1:9" x14ac:dyDescent="0.25">
      <c r="A4626" s="1">
        <v>45990</v>
      </c>
      <c r="B4626">
        <v>25</v>
      </c>
      <c r="C4626" s="15" t="s">
        <v>2575</v>
      </c>
      <c r="D4626" s="15" t="s">
        <v>457</v>
      </c>
      <c r="E4626" s="15" t="s">
        <v>55</v>
      </c>
      <c r="F4626">
        <v>12</v>
      </c>
      <c r="G4626">
        <v>2</v>
      </c>
      <c r="H4626">
        <v>71</v>
      </c>
      <c r="I4626" s="15" t="s">
        <v>4755</v>
      </c>
    </row>
    <row r="4627" spans="1:9" x14ac:dyDescent="0.25">
      <c r="A4627" s="1">
        <v>45990</v>
      </c>
      <c r="B4627">
        <v>26</v>
      </c>
      <c r="C4627" s="15" t="s">
        <v>2535</v>
      </c>
      <c r="D4627" s="15" t="s">
        <v>2536</v>
      </c>
      <c r="E4627" s="15" t="s">
        <v>106</v>
      </c>
      <c r="F4627">
        <v>3</v>
      </c>
      <c r="G4627">
        <v>8</v>
      </c>
      <c r="H4627">
        <v>70</v>
      </c>
      <c r="I4627" s="15" t="s">
        <v>4756</v>
      </c>
    </row>
    <row r="4628" spans="1:9" x14ac:dyDescent="0.25">
      <c r="A4628" s="1">
        <v>45990</v>
      </c>
      <c r="B4628">
        <v>27</v>
      </c>
      <c r="C4628" s="15" t="s">
        <v>4126</v>
      </c>
      <c r="D4628" s="15" t="s">
        <v>4127</v>
      </c>
      <c r="E4628" s="15" t="s">
        <v>168</v>
      </c>
      <c r="F4628">
        <v>9</v>
      </c>
      <c r="G4628">
        <v>34</v>
      </c>
      <c r="H4628">
        <v>69</v>
      </c>
      <c r="I4628" s="15" t="s">
        <v>4757</v>
      </c>
    </row>
    <row r="4629" spans="1:9" x14ac:dyDescent="0.25">
      <c r="A4629" s="1">
        <v>45990</v>
      </c>
      <c r="B4629">
        <v>28</v>
      </c>
      <c r="C4629" s="15" t="s">
        <v>1613</v>
      </c>
      <c r="D4629" s="15" t="s">
        <v>25</v>
      </c>
      <c r="E4629" s="15" t="s">
        <v>77</v>
      </c>
      <c r="F4629">
        <v>3</v>
      </c>
      <c r="G4629">
        <v>7</v>
      </c>
      <c r="H4629">
        <v>69</v>
      </c>
      <c r="I4629" s="15" t="s">
        <v>4758</v>
      </c>
    </row>
    <row r="4630" spans="1:9" x14ac:dyDescent="0.25">
      <c r="A4630" s="1">
        <v>45990</v>
      </c>
      <c r="B4630">
        <v>29</v>
      </c>
      <c r="C4630" s="15" t="s">
        <v>4120</v>
      </c>
      <c r="D4630" s="15" t="s">
        <v>4121</v>
      </c>
      <c r="E4630" s="15" t="s">
        <v>153</v>
      </c>
      <c r="F4630">
        <v>9</v>
      </c>
      <c r="G4630">
        <v>51</v>
      </c>
      <c r="H4630">
        <v>68</v>
      </c>
      <c r="I4630" s="15" t="s">
        <v>4759</v>
      </c>
    </row>
    <row r="4631" spans="1:9" x14ac:dyDescent="0.25">
      <c r="A4631" s="1">
        <v>45990</v>
      </c>
      <c r="B4631">
        <v>30</v>
      </c>
      <c r="C4631" s="15" t="s">
        <v>4129</v>
      </c>
      <c r="D4631" s="15" t="s">
        <v>4130</v>
      </c>
      <c r="E4631" s="15" t="s">
        <v>415</v>
      </c>
      <c r="F4631">
        <v>5</v>
      </c>
      <c r="G4631">
        <v>47</v>
      </c>
      <c r="H4631">
        <v>68</v>
      </c>
      <c r="I4631" s="15" t="s">
        <v>4760</v>
      </c>
    </row>
    <row r="4632" spans="1:9" x14ac:dyDescent="0.25">
      <c r="A4632" s="1">
        <v>45990</v>
      </c>
      <c r="B4632">
        <v>31</v>
      </c>
      <c r="C4632" s="15" t="s">
        <v>3510</v>
      </c>
      <c r="D4632" s="15" t="s">
        <v>124</v>
      </c>
      <c r="E4632" s="15" t="s">
        <v>145</v>
      </c>
      <c r="F4632">
        <v>31</v>
      </c>
      <c r="G4632">
        <v>18</v>
      </c>
      <c r="H4632">
        <v>67</v>
      </c>
      <c r="I4632" s="15" t="s">
        <v>4761</v>
      </c>
    </row>
    <row r="4633" spans="1:9" x14ac:dyDescent="0.25">
      <c r="A4633" s="1">
        <v>45990</v>
      </c>
      <c r="B4633">
        <v>32</v>
      </c>
      <c r="C4633" s="15" t="s">
        <v>4141</v>
      </c>
      <c r="D4633" s="15" t="s">
        <v>4142</v>
      </c>
      <c r="E4633" s="15" t="s">
        <v>226</v>
      </c>
      <c r="F4633">
        <v>12</v>
      </c>
      <c r="G4633">
        <v>26</v>
      </c>
      <c r="H4633">
        <v>67</v>
      </c>
      <c r="I4633" s="15" t="s">
        <v>4762</v>
      </c>
    </row>
    <row r="4634" spans="1:9" x14ac:dyDescent="0.25">
      <c r="A4634" s="1">
        <v>45990</v>
      </c>
      <c r="B4634">
        <v>33</v>
      </c>
      <c r="C4634" s="15" t="s">
        <v>3781</v>
      </c>
      <c r="D4634" s="15" t="s">
        <v>3782</v>
      </c>
      <c r="E4634" s="15" t="s">
        <v>157</v>
      </c>
      <c r="F4634">
        <v>33</v>
      </c>
      <c r="G4634">
        <v>16</v>
      </c>
      <c r="H4634">
        <v>66</v>
      </c>
      <c r="I4634" s="15" t="s">
        <v>4763</v>
      </c>
    </row>
    <row r="4635" spans="1:9" x14ac:dyDescent="0.25">
      <c r="A4635" s="1">
        <v>45990</v>
      </c>
      <c r="B4635">
        <v>34</v>
      </c>
      <c r="C4635" s="15" t="s">
        <v>4123</v>
      </c>
      <c r="D4635" s="15" t="s">
        <v>4124</v>
      </c>
      <c r="E4635" s="15" t="s">
        <v>22</v>
      </c>
      <c r="F4635">
        <v>7</v>
      </c>
      <c r="G4635">
        <v>37</v>
      </c>
      <c r="H4635">
        <v>66</v>
      </c>
      <c r="I4635" s="15" t="s">
        <v>4764</v>
      </c>
    </row>
    <row r="4636" spans="1:9" x14ac:dyDescent="0.25">
      <c r="A4636" s="1">
        <v>45990</v>
      </c>
      <c r="B4636">
        <v>35</v>
      </c>
      <c r="C4636" s="15" t="s">
        <v>4096</v>
      </c>
      <c r="D4636" s="15" t="s">
        <v>4097</v>
      </c>
      <c r="E4636" s="15" t="s">
        <v>22</v>
      </c>
      <c r="F4636">
        <v>35</v>
      </c>
      <c r="G4636">
        <v>1</v>
      </c>
      <c r="H4636">
        <v>66</v>
      </c>
      <c r="I4636" s="15" t="s">
        <v>4765</v>
      </c>
    </row>
    <row r="4637" spans="1:9" x14ac:dyDescent="0.25">
      <c r="A4637" s="1">
        <v>45990</v>
      </c>
      <c r="B4637">
        <v>36</v>
      </c>
      <c r="C4637" s="15" t="s">
        <v>2826</v>
      </c>
      <c r="D4637" s="15" t="s">
        <v>1653</v>
      </c>
      <c r="E4637" s="15" t="s">
        <v>130</v>
      </c>
      <c r="F4637">
        <v>8</v>
      </c>
      <c r="G4637">
        <v>21</v>
      </c>
      <c r="H4637">
        <v>64</v>
      </c>
      <c r="I4637" s="15" t="s">
        <v>4766</v>
      </c>
    </row>
    <row r="4638" spans="1:9" x14ac:dyDescent="0.25">
      <c r="A4638" s="1">
        <v>45990</v>
      </c>
      <c r="B4638">
        <v>37</v>
      </c>
      <c r="C4638" s="15" t="s">
        <v>4132</v>
      </c>
      <c r="D4638" s="15" t="s">
        <v>4133</v>
      </c>
      <c r="E4638" s="15" t="s">
        <v>22</v>
      </c>
      <c r="F4638">
        <v>8</v>
      </c>
      <c r="G4638">
        <v>34</v>
      </c>
      <c r="H4638">
        <v>62</v>
      </c>
      <c r="I4638" s="15" t="s">
        <v>4767</v>
      </c>
    </row>
    <row r="4639" spans="1:9" x14ac:dyDescent="0.25">
      <c r="A4639" s="1">
        <v>45990</v>
      </c>
      <c r="B4639">
        <v>38</v>
      </c>
      <c r="C4639" s="15" t="s">
        <v>3769</v>
      </c>
      <c r="D4639" s="15" t="s">
        <v>908</v>
      </c>
      <c r="E4639" s="15" t="s">
        <v>164</v>
      </c>
      <c r="F4639">
        <v>30</v>
      </c>
      <c r="G4639">
        <v>22</v>
      </c>
      <c r="H4639">
        <v>61</v>
      </c>
      <c r="I4639" s="15" t="s">
        <v>4768</v>
      </c>
    </row>
    <row r="4640" spans="1:9" x14ac:dyDescent="0.25">
      <c r="A4640" s="1">
        <v>45990</v>
      </c>
      <c r="B4640">
        <v>39</v>
      </c>
      <c r="C4640" s="15" t="s">
        <v>4651</v>
      </c>
      <c r="D4640" s="15" t="s">
        <v>2360</v>
      </c>
      <c r="E4640" s="15" t="s">
        <v>184</v>
      </c>
      <c r="F4640">
        <v>39</v>
      </c>
      <c r="G4640">
        <v>20</v>
      </c>
      <c r="H4640">
        <v>60</v>
      </c>
      <c r="I4640" s="15" t="s">
        <v>4769</v>
      </c>
    </row>
    <row r="4641" spans="1:9" x14ac:dyDescent="0.25">
      <c r="A4641" s="1">
        <v>45990</v>
      </c>
      <c r="B4641">
        <v>40</v>
      </c>
      <c r="C4641" s="15" t="s">
        <v>4138</v>
      </c>
      <c r="D4641" s="15" t="s">
        <v>4139</v>
      </c>
      <c r="E4641" s="15" t="s">
        <v>22</v>
      </c>
      <c r="F4641">
        <v>4</v>
      </c>
      <c r="G4641">
        <v>46</v>
      </c>
      <c r="H4641">
        <v>60</v>
      </c>
      <c r="I4641" s="15" t="s">
        <v>4770</v>
      </c>
    </row>
    <row r="4642" spans="1:9" x14ac:dyDescent="0.25">
      <c r="A4642" s="1">
        <v>45990</v>
      </c>
      <c r="B4642">
        <v>41</v>
      </c>
      <c r="C4642" s="15" t="s">
        <v>3672</v>
      </c>
      <c r="D4642" s="15" t="s">
        <v>3673</v>
      </c>
      <c r="E4642" s="15" t="s">
        <v>388</v>
      </c>
      <c r="F4642">
        <v>36</v>
      </c>
      <c r="G4642">
        <v>19</v>
      </c>
      <c r="H4642">
        <v>60</v>
      </c>
      <c r="I4642" s="15" t="s">
        <v>4771</v>
      </c>
    </row>
    <row r="4643" spans="1:9" x14ac:dyDescent="0.25">
      <c r="A4643" s="1">
        <v>45990</v>
      </c>
      <c r="B4643">
        <v>42</v>
      </c>
      <c r="C4643" s="15" t="s">
        <v>4772</v>
      </c>
      <c r="D4643" s="15" t="s">
        <v>1653</v>
      </c>
      <c r="E4643" s="15" t="s">
        <v>385</v>
      </c>
      <c r="F4643">
        <v>15</v>
      </c>
      <c r="G4643">
        <v>21</v>
      </c>
      <c r="H4643">
        <v>60</v>
      </c>
      <c r="I4643" s="15" t="s">
        <v>4773</v>
      </c>
    </row>
    <row r="4644" spans="1:9" x14ac:dyDescent="0.25">
      <c r="A4644" s="1">
        <v>45990</v>
      </c>
      <c r="B4644">
        <v>43</v>
      </c>
      <c r="C4644" s="15" t="s">
        <v>3652</v>
      </c>
      <c r="D4644" s="15" t="s">
        <v>3653</v>
      </c>
      <c r="E4644" s="15" t="s">
        <v>180</v>
      </c>
      <c r="F4644">
        <v>28</v>
      </c>
      <c r="G4644">
        <v>31</v>
      </c>
      <c r="H4644">
        <v>59</v>
      </c>
      <c r="I4644" s="15" t="s">
        <v>4774</v>
      </c>
    </row>
    <row r="4645" spans="1:9" x14ac:dyDescent="0.25">
      <c r="A4645" s="1">
        <v>45990</v>
      </c>
      <c r="B4645">
        <v>44</v>
      </c>
      <c r="C4645" s="15" t="s">
        <v>3960</v>
      </c>
      <c r="D4645" s="15" t="s">
        <v>25</v>
      </c>
      <c r="E4645" s="15" t="s">
        <v>121</v>
      </c>
      <c r="F4645">
        <v>6</v>
      </c>
      <c r="G4645">
        <v>7</v>
      </c>
      <c r="H4645">
        <v>59</v>
      </c>
      <c r="I4645" s="15" t="s">
        <v>4775</v>
      </c>
    </row>
    <row r="4646" spans="1:9" x14ac:dyDescent="0.25">
      <c r="A4646" s="1">
        <v>45990</v>
      </c>
      <c r="B4646">
        <v>45</v>
      </c>
      <c r="C4646" s="15" t="s">
        <v>3388</v>
      </c>
      <c r="D4646" s="15" t="s">
        <v>3389</v>
      </c>
      <c r="E4646" s="15" t="s">
        <v>188</v>
      </c>
      <c r="F4646">
        <v>40</v>
      </c>
      <c r="G4646">
        <v>15</v>
      </c>
      <c r="H4646">
        <v>59</v>
      </c>
      <c r="I4646" s="15" t="s">
        <v>4776</v>
      </c>
    </row>
    <row r="4647" spans="1:9" x14ac:dyDescent="0.25">
      <c r="A4647" s="1">
        <v>45990</v>
      </c>
      <c r="B4647">
        <v>46</v>
      </c>
      <c r="C4647" s="15" t="s">
        <v>3738</v>
      </c>
      <c r="D4647" s="15" t="s">
        <v>25</v>
      </c>
      <c r="E4647" s="15" t="s">
        <v>138</v>
      </c>
      <c r="F4647">
        <v>4</v>
      </c>
      <c r="G4647">
        <v>7</v>
      </c>
      <c r="H4647">
        <v>59</v>
      </c>
      <c r="I4647" s="15" t="s">
        <v>4777</v>
      </c>
    </row>
    <row r="4648" spans="1:9" x14ac:dyDescent="0.25">
      <c r="A4648" s="1">
        <v>45990</v>
      </c>
      <c r="B4648">
        <v>47</v>
      </c>
      <c r="C4648" s="15" t="s">
        <v>2019</v>
      </c>
      <c r="D4648" s="15" t="s">
        <v>2020</v>
      </c>
      <c r="E4648" s="15" t="s">
        <v>246</v>
      </c>
      <c r="F4648">
        <v>47</v>
      </c>
      <c r="G4648">
        <v>8</v>
      </c>
      <c r="H4648">
        <v>58</v>
      </c>
      <c r="I4648" s="15" t="s">
        <v>4778</v>
      </c>
    </row>
    <row r="4649" spans="1:9" x14ac:dyDescent="0.25">
      <c r="A4649" s="1">
        <v>45990</v>
      </c>
      <c r="B4649">
        <v>48</v>
      </c>
      <c r="C4649" s="15" t="s">
        <v>4144</v>
      </c>
      <c r="D4649" s="15" t="s">
        <v>4145</v>
      </c>
      <c r="E4649" s="15" t="s">
        <v>22</v>
      </c>
      <c r="F4649">
        <v>15</v>
      </c>
      <c r="G4649">
        <v>27</v>
      </c>
      <c r="H4649">
        <v>57</v>
      </c>
      <c r="I4649" s="15" t="s">
        <v>4779</v>
      </c>
    </row>
    <row r="4650" spans="1:9" x14ac:dyDescent="0.25">
      <c r="A4650" s="1">
        <v>45990</v>
      </c>
      <c r="B4650">
        <v>49</v>
      </c>
      <c r="C4650" s="15" t="s">
        <v>4135</v>
      </c>
      <c r="D4650" s="15" t="s">
        <v>4136</v>
      </c>
      <c r="E4650" s="15" t="s">
        <v>22</v>
      </c>
      <c r="F4650">
        <v>6</v>
      </c>
      <c r="G4650">
        <v>38</v>
      </c>
      <c r="H4650">
        <v>57</v>
      </c>
      <c r="I4650" s="15" t="s">
        <v>4780</v>
      </c>
    </row>
    <row r="4651" spans="1:9" x14ac:dyDescent="0.25">
      <c r="A4651" s="1">
        <v>45990</v>
      </c>
      <c r="B4651">
        <v>50</v>
      </c>
      <c r="C4651" s="15" t="s">
        <v>2872</v>
      </c>
      <c r="D4651" s="15" t="s">
        <v>18</v>
      </c>
      <c r="E4651" s="15" t="s">
        <v>242</v>
      </c>
      <c r="F4651">
        <v>20</v>
      </c>
      <c r="G4651">
        <v>26</v>
      </c>
      <c r="H4651">
        <v>57</v>
      </c>
      <c r="I4651" s="15" t="s">
        <v>4781</v>
      </c>
    </row>
    <row r="4652" spans="1:9" x14ac:dyDescent="0.25">
      <c r="A4652" s="1">
        <v>45990</v>
      </c>
      <c r="B4652">
        <v>51</v>
      </c>
      <c r="C4652" s="15" t="s">
        <v>3138</v>
      </c>
      <c r="D4652" s="15" t="s">
        <v>3139</v>
      </c>
      <c r="E4652" s="15" t="s">
        <v>217</v>
      </c>
      <c r="F4652">
        <v>35</v>
      </c>
      <c r="G4652">
        <v>15</v>
      </c>
      <c r="H4652">
        <v>56</v>
      </c>
      <c r="I4652" s="15" t="s">
        <v>4782</v>
      </c>
    </row>
    <row r="4653" spans="1:9" x14ac:dyDescent="0.25">
      <c r="A4653" s="1">
        <v>45990</v>
      </c>
      <c r="B4653">
        <v>52</v>
      </c>
      <c r="C4653" s="15" t="s">
        <v>1798</v>
      </c>
      <c r="D4653" s="15" t="s">
        <v>263</v>
      </c>
      <c r="E4653" s="15" t="s">
        <v>256</v>
      </c>
      <c r="F4653">
        <v>17</v>
      </c>
      <c r="G4653">
        <v>19</v>
      </c>
      <c r="H4653">
        <v>56</v>
      </c>
      <c r="I4653" s="15" t="s">
        <v>4783</v>
      </c>
    </row>
    <row r="4654" spans="1:9" x14ac:dyDescent="0.25">
      <c r="A4654" s="1">
        <v>45990</v>
      </c>
      <c r="B4654">
        <v>53</v>
      </c>
      <c r="C4654" s="15" t="s">
        <v>36</v>
      </c>
      <c r="D4654" s="15" t="s">
        <v>37</v>
      </c>
      <c r="E4654" s="15" t="s">
        <v>176</v>
      </c>
      <c r="F4654">
        <v>30</v>
      </c>
      <c r="G4654">
        <v>8</v>
      </c>
      <c r="H4654">
        <v>55</v>
      </c>
      <c r="I4654" s="15" t="s">
        <v>4784</v>
      </c>
    </row>
    <row r="4655" spans="1:9" x14ac:dyDescent="0.25">
      <c r="A4655" s="1">
        <v>45990</v>
      </c>
      <c r="B4655">
        <v>54</v>
      </c>
      <c r="C4655" s="15" t="s">
        <v>3526</v>
      </c>
      <c r="D4655" s="15" t="s">
        <v>3527</v>
      </c>
      <c r="E4655" s="15" t="s">
        <v>203</v>
      </c>
      <c r="F4655">
        <v>45</v>
      </c>
      <c r="G4655">
        <v>15</v>
      </c>
      <c r="H4655">
        <v>55</v>
      </c>
      <c r="I4655" s="15" t="s">
        <v>4785</v>
      </c>
    </row>
    <row r="4656" spans="1:9" x14ac:dyDescent="0.25">
      <c r="A4656" s="1">
        <v>45990</v>
      </c>
      <c r="B4656">
        <v>55</v>
      </c>
      <c r="C4656" s="15" t="s">
        <v>2787</v>
      </c>
      <c r="D4656" s="15" t="s">
        <v>41</v>
      </c>
      <c r="E4656" s="15" t="s">
        <v>267</v>
      </c>
      <c r="F4656">
        <v>55</v>
      </c>
      <c r="G4656">
        <v>4</v>
      </c>
      <c r="H4656">
        <v>55</v>
      </c>
      <c r="I4656" s="15" t="s">
        <v>4786</v>
      </c>
    </row>
    <row r="4657" spans="1:9" x14ac:dyDescent="0.25">
      <c r="A4657" s="1">
        <v>45990</v>
      </c>
      <c r="B4657">
        <v>56</v>
      </c>
      <c r="C4657" s="15" t="s">
        <v>3504</v>
      </c>
      <c r="D4657" s="15" t="s">
        <v>3505</v>
      </c>
      <c r="E4657" s="15" t="s">
        <v>222</v>
      </c>
      <c r="F4657">
        <v>54</v>
      </c>
      <c r="G4657">
        <v>24</v>
      </c>
      <c r="H4657">
        <v>54</v>
      </c>
      <c r="I4657" s="15" t="s">
        <v>4787</v>
      </c>
    </row>
    <row r="4658" spans="1:9" x14ac:dyDescent="0.25">
      <c r="A4658" s="1">
        <v>45990</v>
      </c>
      <c r="B4658">
        <v>57</v>
      </c>
      <c r="C4658" s="15" t="s">
        <v>3403</v>
      </c>
      <c r="D4658" s="15" t="s">
        <v>3404</v>
      </c>
      <c r="E4658" s="15" t="s">
        <v>260</v>
      </c>
      <c r="F4658">
        <v>47</v>
      </c>
      <c r="G4658">
        <v>31</v>
      </c>
      <c r="H4658">
        <v>54</v>
      </c>
      <c r="I4658" s="15" t="s">
        <v>4788</v>
      </c>
    </row>
    <row r="4659" spans="1:9" x14ac:dyDescent="0.25">
      <c r="A4659" s="1">
        <v>45990</v>
      </c>
      <c r="B4659">
        <v>58</v>
      </c>
      <c r="C4659" s="15" t="s">
        <v>4789</v>
      </c>
      <c r="D4659" s="15" t="s">
        <v>4790</v>
      </c>
      <c r="E4659" s="15" t="s">
        <v>22</v>
      </c>
      <c r="F4659">
        <v>58</v>
      </c>
      <c r="G4659">
        <v>1</v>
      </c>
      <c r="H4659">
        <v>54</v>
      </c>
      <c r="I4659" s="15" t="s">
        <v>4791</v>
      </c>
    </row>
    <row r="4660" spans="1:9" x14ac:dyDescent="0.25">
      <c r="A4660" s="1">
        <v>45990</v>
      </c>
      <c r="B4660">
        <v>59</v>
      </c>
      <c r="C4660" s="15" t="s">
        <v>3477</v>
      </c>
      <c r="D4660" s="15" t="s">
        <v>3478</v>
      </c>
      <c r="E4660" s="15" t="s">
        <v>278</v>
      </c>
      <c r="F4660">
        <v>52</v>
      </c>
      <c r="G4660">
        <v>9</v>
      </c>
      <c r="H4660">
        <v>53</v>
      </c>
      <c r="I4660" s="15" t="s">
        <v>4792</v>
      </c>
    </row>
    <row r="4661" spans="1:9" x14ac:dyDescent="0.25">
      <c r="A4661" s="1">
        <v>45990</v>
      </c>
      <c r="B4661">
        <v>60</v>
      </c>
      <c r="C4661" s="15" t="s">
        <v>4793</v>
      </c>
      <c r="D4661" s="15" t="s">
        <v>4794</v>
      </c>
      <c r="E4661" s="15" t="s">
        <v>22</v>
      </c>
      <c r="F4661">
        <v>60</v>
      </c>
      <c r="G4661">
        <v>1</v>
      </c>
      <c r="H4661">
        <v>53</v>
      </c>
      <c r="I4661" s="15" t="s">
        <v>4795</v>
      </c>
    </row>
    <row r="4662" spans="1:9" x14ac:dyDescent="0.25">
      <c r="A4662" s="1">
        <v>45990</v>
      </c>
      <c r="B4662">
        <v>61</v>
      </c>
      <c r="C4662" s="15" t="s">
        <v>3555</v>
      </c>
      <c r="D4662" s="15" t="s">
        <v>3461</v>
      </c>
      <c r="E4662" s="15" t="s">
        <v>214</v>
      </c>
      <c r="F4662">
        <v>43</v>
      </c>
      <c r="G4662">
        <v>10</v>
      </c>
      <c r="H4662">
        <v>53</v>
      </c>
      <c r="I4662" s="15" t="s">
        <v>4796</v>
      </c>
    </row>
    <row r="4663" spans="1:9" x14ac:dyDescent="0.25">
      <c r="A4663" s="1">
        <v>45990</v>
      </c>
      <c r="B4663">
        <v>62</v>
      </c>
      <c r="C4663" s="15" t="s">
        <v>4797</v>
      </c>
      <c r="D4663" s="15" t="s">
        <v>4798</v>
      </c>
      <c r="E4663" s="15" t="s">
        <v>22</v>
      </c>
      <c r="F4663">
        <v>62</v>
      </c>
      <c r="G4663">
        <v>1</v>
      </c>
      <c r="H4663">
        <v>53</v>
      </c>
      <c r="I4663" s="15" t="s">
        <v>4799</v>
      </c>
    </row>
    <row r="4664" spans="1:9" x14ac:dyDescent="0.25">
      <c r="A4664" s="1">
        <v>45990</v>
      </c>
      <c r="B4664">
        <v>63</v>
      </c>
      <c r="C4664" s="15" t="s">
        <v>2773</v>
      </c>
      <c r="D4664" s="15" t="s">
        <v>2774</v>
      </c>
      <c r="E4664" s="15" t="s">
        <v>253</v>
      </c>
      <c r="F4664">
        <v>50</v>
      </c>
      <c r="G4664">
        <v>23</v>
      </c>
      <c r="H4664">
        <v>51</v>
      </c>
      <c r="I4664" s="15" t="s">
        <v>4800</v>
      </c>
    </row>
    <row r="4665" spans="1:9" x14ac:dyDescent="0.25">
      <c r="A4665" s="1">
        <v>45990</v>
      </c>
      <c r="B4665">
        <v>64</v>
      </c>
      <c r="C4665" s="15" t="s">
        <v>3978</v>
      </c>
      <c r="D4665" s="15" t="s">
        <v>3979</v>
      </c>
      <c r="E4665" s="15" t="s">
        <v>479</v>
      </c>
      <c r="F4665">
        <v>8</v>
      </c>
      <c r="G4665">
        <v>7</v>
      </c>
      <c r="H4665">
        <v>51</v>
      </c>
      <c r="I4665" s="15" t="s">
        <v>4801</v>
      </c>
    </row>
    <row r="4666" spans="1:9" x14ac:dyDescent="0.25">
      <c r="A4666" s="1">
        <v>45990</v>
      </c>
      <c r="B4666">
        <v>65</v>
      </c>
      <c r="C4666" s="15" t="s">
        <v>4586</v>
      </c>
      <c r="D4666" s="15" t="s">
        <v>73</v>
      </c>
      <c r="E4666" s="15" t="s">
        <v>207</v>
      </c>
      <c r="F4666">
        <v>22</v>
      </c>
      <c r="G4666">
        <v>17</v>
      </c>
      <c r="H4666">
        <v>49</v>
      </c>
      <c r="I4666" s="15" t="s">
        <v>4802</v>
      </c>
    </row>
    <row r="4667" spans="1:9" x14ac:dyDescent="0.25">
      <c r="A4667" s="1">
        <v>45990</v>
      </c>
      <c r="B4667">
        <v>66</v>
      </c>
      <c r="C4667" s="15" t="s">
        <v>3343</v>
      </c>
      <c r="D4667" s="15" t="s">
        <v>92</v>
      </c>
      <c r="E4667" s="15" t="s">
        <v>482</v>
      </c>
      <c r="F4667">
        <v>43</v>
      </c>
      <c r="G4667">
        <v>8</v>
      </c>
      <c r="H4667">
        <v>48</v>
      </c>
      <c r="I4667" s="15" t="s">
        <v>4803</v>
      </c>
    </row>
    <row r="4668" spans="1:9" x14ac:dyDescent="0.25">
      <c r="A4668" s="1">
        <v>45990</v>
      </c>
      <c r="B4668">
        <v>67</v>
      </c>
      <c r="C4668" s="15" t="s">
        <v>4704</v>
      </c>
      <c r="D4668" s="15" t="s">
        <v>4705</v>
      </c>
      <c r="E4668" s="15" t="s">
        <v>234</v>
      </c>
      <c r="F4668">
        <v>28</v>
      </c>
      <c r="G4668">
        <v>13</v>
      </c>
      <c r="H4668">
        <v>48</v>
      </c>
      <c r="I4668" s="15" t="s">
        <v>4804</v>
      </c>
    </row>
    <row r="4669" spans="1:9" x14ac:dyDescent="0.25">
      <c r="A4669" s="1">
        <v>45990</v>
      </c>
      <c r="B4669">
        <v>68</v>
      </c>
      <c r="C4669" s="15" t="s">
        <v>2041</v>
      </c>
      <c r="D4669" s="15" t="s">
        <v>4805</v>
      </c>
      <c r="E4669" s="15" t="s">
        <v>22</v>
      </c>
      <c r="F4669">
        <v>68</v>
      </c>
      <c r="G4669">
        <v>1</v>
      </c>
      <c r="H4669">
        <v>47</v>
      </c>
      <c r="I4669" s="15" t="s">
        <v>4806</v>
      </c>
    </row>
    <row r="4670" spans="1:9" x14ac:dyDescent="0.25">
      <c r="A4670" s="1">
        <v>45990</v>
      </c>
      <c r="B4670">
        <v>69</v>
      </c>
      <c r="C4670" s="15" t="s">
        <v>4807</v>
      </c>
      <c r="D4670" s="15" t="s">
        <v>4808</v>
      </c>
      <c r="E4670" s="15" t="s">
        <v>22</v>
      </c>
      <c r="F4670">
        <v>69</v>
      </c>
      <c r="G4670">
        <v>1</v>
      </c>
      <c r="H4670">
        <v>47</v>
      </c>
      <c r="I4670" s="15" t="s">
        <v>4809</v>
      </c>
    </row>
    <row r="4671" spans="1:9" x14ac:dyDescent="0.25">
      <c r="A4671" s="1">
        <v>45990</v>
      </c>
      <c r="B4671">
        <v>70</v>
      </c>
      <c r="C4671" s="15" t="s">
        <v>4810</v>
      </c>
      <c r="D4671" s="15" t="s">
        <v>4811</v>
      </c>
      <c r="E4671" s="15" t="s">
        <v>22</v>
      </c>
      <c r="F4671">
        <v>70</v>
      </c>
      <c r="G4671">
        <v>1</v>
      </c>
      <c r="H4671">
        <v>46</v>
      </c>
      <c r="I4671" s="15" t="s">
        <v>4812</v>
      </c>
    </row>
    <row r="4672" spans="1:9" x14ac:dyDescent="0.25">
      <c r="A4672" s="1">
        <v>45990</v>
      </c>
      <c r="B4672">
        <v>71</v>
      </c>
      <c r="C4672" s="15" t="s">
        <v>3920</v>
      </c>
      <c r="D4672" s="15" t="s">
        <v>3921</v>
      </c>
      <c r="E4672" s="15" t="s">
        <v>286</v>
      </c>
      <c r="F4672">
        <v>54</v>
      </c>
      <c r="G4672">
        <v>14</v>
      </c>
      <c r="H4672">
        <v>46</v>
      </c>
      <c r="I4672" s="15" t="s">
        <v>4813</v>
      </c>
    </row>
    <row r="4673" spans="1:9" x14ac:dyDescent="0.25">
      <c r="A4673" s="1">
        <v>45990</v>
      </c>
      <c r="B4673">
        <v>72</v>
      </c>
      <c r="C4673" s="15" t="s">
        <v>3029</v>
      </c>
      <c r="D4673" s="15" t="s">
        <v>137</v>
      </c>
      <c r="E4673" s="15" t="s">
        <v>282</v>
      </c>
      <c r="F4673">
        <v>41</v>
      </c>
      <c r="G4673">
        <v>14</v>
      </c>
      <c r="H4673">
        <v>46</v>
      </c>
      <c r="I4673" s="15" t="s">
        <v>4814</v>
      </c>
    </row>
    <row r="4674" spans="1:9" x14ac:dyDescent="0.25">
      <c r="A4674" s="1">
        <v>45990</v>
      </c>
      <c r="B4674">
        <v>73</v>
      </c>
      <c r="C4674" s="15" t="s">
        <v>3966</v>
      </c>
      <c r="D4674" s="15" t="s">
        <v>3967</v>
      </c>
      <c r="E4674" s="15" t="s">
        <v>271</v>
      </c>
      <c r="F4674">
        <v>41</v>
      </c>
      <c r="G4674">
        <v>18</v>
      </c>
      <c r="H4674">
        <v>45</v>
      </c>
      <c r="I4674" s="15" t="s">
        <v>4815</v>
      </c>
    </row>
    <row r="4675" spans="1:9" x14ac:dyDescent="0.25">
      <c r="A4675" s="1">
        <v>45990</v>
      </c>
      <c r="B4675">
        <v>74</v>
      </c>
      <c r="C4675" s="15" t="s">
        <v>3565</v>
      </c>
      <c r="D4675" s="15" t="s">
        <v>3566</v>
      </c>
      <c r="E4675" s="15" t="s">
        <v>310</v>
      </c>
      <c r="F4675">
        <v>69</v>
      </c>
      <c r="G4675">
        <v>8</v>
      </c>
      <c r="H4675">
        <v>45</v>
      </c>
      <c r="I4675" s="15" t="s">
        <v>4816</v>
      </c>
    </row>
    <row r="4676" spans="1:9" x14ac:dyDescent="0.25">
      <c r="A4676" s="1">
        <v>45990</v>
      </c>
      <c r="B4676">
        <v>75</v>
      </c>
      <c r="C4676" s="15" t="s">
        <v>1672</v>
      </c>
      <c r="D4676" s="15" t="s">
        <v>457</v>
      </c>
      <c r="E4676" s="15" t="s">
        <v>250</v>
      </c>
      <c r="F4676">
        <v>68</v>
      </c>
      <c r="G4676">
        <v>8</v>
      </c>
      <c r="H4676">
        <v>44</v>
      </c>
      <c r="I4676" s="15" t="s">
        <v>4817</v>
      </c>
    </row>
    <row r="4677" spans="1:9" x14ac:dyDescent="0.25">
      <c r="A4677" s="1">
        <v>45990</v>
      </c>
      <c r="B4677">
        <v>76</v>
      </c>
      <c r="C4677" s="15" t="s">
        <v>4726</v>
      </c>
      <c r="D4677" s="15" t="s">
        <v>25</v>
      </c>
      <c r="E4677" s="15" t="s">
        <v>418</v>
      </c>
      <c r="F4677">
        <v>11</v>
      </c>
      <c r="G4677">
        <v>7</v>
      </c>
      <c r="H4677">
        <v>44</v>
      </c>
      <c r="I4677" s="15" t="s">
        <v>4818</v>
      </c>
    </row>
    <row r="4678" spans="1:9" x14ac:dyDescent="0.25">
      <c r="A4678" s="1">
        <v>45990</v>
      </c>
      <c r="B4678">
        <v>77</v>
      </c>
      <c r="C4678" s="15" t="s">
        <v>4819</v>
      </c>
      <c r="D4678" s="15" t="s">
        <v>25</v>
      </c>
      <c r="E4678" s="15" t="s">
        <v>275</v>
      </c>
      <c r="F4678">
        <v>5</v>
      </c>
      <c r="G4678">
        <v>7</v>
      </c>
      <c r="H4678">
        <v>43</v>
      </c>
      <c r="I4678" s="15" t="s">
        <v>4820</v>
      </c>
    </row>
    <row r="4679" spans="1:9" x14ac:dyDescent="0.25">
      <c r="A4679" s="1">
        <v>45990</v>
      </c>
      <c r="B4679">
        <v>78</v>
      </c>
      <c r="C4679" s="15" t="s">
        <v>4821</v>
      </c>
      <c r="D4679" s="15" t="s">
        <v>25</v>
      </c>
      <c r="E4679" s="15" t="s">
        <v>238</v>
      </c>
      <c r="F4679">
        <v>7</v>
      </c>
      <c r="G4679">
        <v>7</v>
      </c>
      <c r="H4679">
        <v>43</v>
      </c>
      <c r="I4679" s="15" t="s">
        <v>4822</v>
      </c>
    </row>
    <row r="4680" spans="1:9" x14ac:dyDescent="0.25">
      <c r="A4680" s="1">
        <v>45990</v>
      </c>
      <c r="B4680">
        <v>79</v>
      </c>
      <c r="C4680" s="15" t="s">
        <v>4823</v>
      </c>
      <c r="D4680" s="15" t="s">
        <v>4808</v>
      </c>
      <c r="E4680" s="15" t="s">
        <v>22</v>
      </c>
      <c r="F4680">
        <v>79</v>
      </c>
      <c r="G4680">
        <v>1</v>
      </c>
      <c r="H4680">
        <v>42</v>
      </c>
      <c r="I4680" s="15" t="s">
        <v>4824</v>
      </c>
    </row>
    <row r="4681" spans="1:9" x14ac:dyDescent="0.25">
      <c r="A4681" s="1">
        <v>45990</v>
      </c>
      <c r="B4681">
        <v>80</v>
      </c>
      <c r="C4681" s="15" t="s">
        <v>4825</v>
      </c>
      <c r="D4681" s="15" t="s">
        <v>4826</v>
      </c>
      <c r="E4681" s="15" t="s">
        <v>22</v>
      </c>
      <c r="F4681">
        <v>80</v>
      </c>
      <c r="G4681">
        <v>1</v>
      </c>
      <c r="H4681">
        <v>42</v>
      </c>
      <c r="I4681" s="15" t="s">
        <v>4827</v>
      </c>
    </row>
    <row r="4682" spans="1:9" x14ac:dyDescent="0.25">
      <c r="A4682" s="1">
        <v>45990</v>
      </c>
      <c r="B4682">
        <v>81</v>
      </c>
      <c r="C4682" s="15" t="s">
        <v>4828</v>
      </c>
      <c r="D4682" s="15" t="s">
        <v>25</v>
      </c>
      <c r="E4682" s="15" t="s">
        <v>230</v>
      </c>
      <c r="F4682">
        <v>9</v>
      </c>
      <c r="G4682">
        <v>7</v>
      </c>
      <c r="H4682">
        <v>41</v>
      </c>
      <c r="I4682" s="15" t="s">
        <v>4829</v>
      </c>
    </row>
    <row r="4683" spans="1:9" x14ac:dyDescent="0.25">
      <c r="A4683" s="1">
        <v>45990</v>
      </c>
      <c r="B4683">
        <v>82</v>
      </c>
      <c r="C4683" s="15" t="s">
        <v>2817</v>
      </c>
      <c r="D4683" s="15" t="s">
        <v>41</v>
      </c>
      <c r="E4683" s="15" t="s">
        <v>307</v>
      </c>
      <c r="F4683">
        <v>82</v>
      </c>
      <c r="G4683">
        <v>6</v>
      </c>
      <c r="H4683">
        <v>41</v>
      </c>
      <c r="I4683" s="15" t="s">
        <v>4830</v>
      </c>
    </row>
    <row r="4684" spans="1:9" x14ac:dyDescent="0.25">
      <c r="A4684" s="1">
        <v>45990</v>
      </c>
      <c r="B4684">
        <v>83</v>
      </c>
      <c r="C4684" s="15" t="s">
        <v>4594</v>
      </c>
      <c r="D4684" s="15" t="s">
        <v>4595</v>
      </c>
      <c r="E4684" s="15" t="s">
        <v>300</v>
      </c>
      <c r="F4684">
        <v>74</v>
      </c>
      <c r="G4684">
        <v>10</v>
      </c>
      <c r="H4684">
        <v>41</v>
      </c>
      <c r="I4684" s="15" t="s">
        <v>4831</v>
      </c>
    </row>
    <row r="4685" spans="1:9" x14ac:dyDescent="0.25">
      <c r="A4685" s="1">
        <v>45990</v>
      </c>
      <c r="B4685">
        <v>84</v>
      </c>
      <c r="C4685" s="15" t="s">
        <v>4603</v>
      </c>
      <c r="D4685" s="15" t="s">
        <v>4604</v>
      </c>
      <c r="E4685" s="15" t="s">
        <v>290</v>
      </c>
      <c r="F4685">
        <v>70</v>
      </c>
      <c r="G4685">
        <v>18</v>
      </c>
      <c r="H4685">
        <v>41</v>
      </c>
      <c r="I4685" s="15" t="s">
        <v>4832</v>
      </c>
    </row>
    <row r="4686" spans="1:9" x14ac:dyDescent="0.25">
      <c r="A4686" s="1">
        <v>45990</v>
      </c>
      <c r="B4686">
        <v>85</v>
      </c>
      <c r="C4686" s="15" t="s">
        <v>4833</v>
      </c>
      <c r="D4686" s="15" t="s">
        <v>4097</v>
      </c>
      <c r="E4686" s="15" t="s">
        <v>22</v>
      </c>
      <c r="F4686">
        <v>85</v>
      </c>
      <c r="G4686">
        <v>1</v>
      </c>
      <c r="H4686">
        <v>40</v>
      </c>
      <c r="I4686" s="15" t="s">
        <v>4834</v>
      </c>
    </row>
    <row r="4687" spans="1:9" x14ac:dyDescent="0.25">
      <c r="A4687" s="1">
        <v>45990</v>
      </c>
      <c r="B4687">
        <v>86</v>
      </c>
      <c r="C4687" s="15" t="s">
        <v>4835</v>
      </c>
      <c r="D4687" s="15" t="s">
        <v>4097</v>
      </c>
      <c r="E4687" s="15" t="s">
        <v>22</v>
      </c>
      <c r="F4687">
        <v>86</v>
      </c>
      <c r="G4687">
        <v>1</v>
      </c>
      <c r="H4687">
        <v>40</v>
      </c>
      <c r="I4687" s="15" t="s">
        <v>4836</v>
      </c>
    </row>
    <row r="4688" spans="1:9" x14ac:dyDescent="0.25">
      <c r="A4688" s="1">
        <v>45990</v>
      </c>
      <c r="B4688">
        <v>87</v>
      </c>
      <c r="C4688" s="15" t="s">
        <v>4090</v>
      </c>
      <c r="D4688" s="15" t="s">
        <v>4091</v>
      </c>
      <c r="E4688" s="15" t="s">
        <v>264</v>
      </c>
      <c r="F4688">
        <v>26</v>
      </c>
      <c r="G4688">
        <v>9</v>
      </c>
      <c r="H4688">
        <v>39</v>
      </c>
      <c r="I4688" s="15" t="s">
        <v>4837</v>
      </c>
    </row>
    <row r="4689" spans="1:9" x14ac:dyDescent="0.25">
      <c r="A4689" s="1">
        <v>45990</v>
      </c>
      <c r="B4689">
        <v>88</v>
      </c>
      <c r="C4689" s="15" t="s">
        <v>4723</v>
      </c>
      <c r="D4689" s="15" t="s">
        <v>4724</v>
      </c>
      <c r="E4689" s="15" t="s">
        <v>314</v>
      </c>
      <c r="F4689">
        <v>74</v>
      </c>
      <c r="G4689">
        <v>19</v>
      </c>
      <c r="H4689">
        <v>39</v>
      </c>
      <c r="I4689" s="15" t="s">
        <v>4838</v>
      </c>
    </row>
    <row r="4690" spans="1:9" x14ac:dyDescent="0.25">
      <c r="A4690" s="1">
        <v>45990</v>
      </c>
      <c r="B4690">
        <v>89</v>
      </c>
      <c r="C4690" s="15" t="s">
        <v>4839</v>
      </c>
      <c r="D4690" s="15" t="s">
        <v>25</v>
      </c>
      <c r="E4690" s="15" t="s">
        <v>427</v>
      </c>
      <c r="F4690">
        <v>10</v>
      </c>
      <c r="G4690">
        <v>7</v>
      </c>
      <c r="H4690">
        <v>39</v>
      </c>
      <c r="I4690" s="15" t="s">
        <v>4840</v>
      </c>
    </row>
    <row r="4691" spans="1:9" x14ac:dyDescent="0.25">
      <c r="A4691" s="1">
        <v>45990</v>
      </c>
      <c r="B4691">
        <v>90</v>
      </c>
      <c r="C4691" s="15" t="s">
        <v>4600</v>
      </c>
      <c r="D4691" s="15" t="s">
        <v>4601</v>
      </c>
      <c r="E4691" s="15" t="s">
        <v>439</v>
      </c>
      <c r="F4691">
        <v>40</v>
      </c>
      <c r="G4691">
        <v>11</v>
      </c>
      <c r="H4691">
        <v>39</v>
      </c>
      <c r="I4691" s="15" t="s">
        <v>4841</v>
      </c>
    </row>
    <row r="4692" spans="1:9" x14ac:dyDescent="0.25">
      <c r="A4692" s="1">
        <v>45990</v>
      </c>
      <c r="B4692">
        <v>91</v>
      </c>
      <c r="C4692" s="15" t="s">
        <v>1946</v>
      </c>
      <c r="D4692" s="15" t="s">
        <v>237</v>
      </c>
      <c r="E4692" s="15" t="s">
        <v>172</v>
      </c>
      <c r="F4692">
        <v>17</v>
      </c>
      <c r="G4692">
        <v>12</v>
      </c>
      <c r="H4692">
        <v>39</v>
      </c>
      <c r="I4692" s="15" t="s">
        <v>4842</v>
      </c>
    </row>
    <row r="4693" spans="1:9" x14ac:dyDescent="0.25">
      <c r="A4693" s="1">
        <v>45990</v>
      </c>
      <c r="B4693">
        <v>92</v>
      </c>
      <c r="C4693" s="15" t="s">
        <v>3466</v>
      </c>
      <c r="D4693" s="15" t="s">
        <v>3467</v>
      </c>
      <c r="E4693" s="15" t="s">
        <v>345</v>
      </c>
      <c r="F4693">
        <v>74</v>
      </c>
      <c r="G4693">
        <v>11</v>
      </c>
      <c r="H4693">
        <v>38</v>
      </c>
      <c r="I4693" s="15" t="s">
        <v>4843</v>
      </c>
    </row>
    <row r="4694" spans="1:9" x14ac:dyDescent="0.25">
      <c r="A4694" s="1">
        <v>45990</v>
      </c>
      <c r="B4694">
        <v>93</v>
      </c>
      <c r="C4694" s="15" t="s">
        <v>449</v>
      </c>
      <c r="D4694" s="15" t="s">
        <v>3854</v>
      </c>
      <c r="E4694" s="15" t="s">
        <v>320</v>
      </c>
      <c r="F4694">
        <v>58</v>
      </c>
      <c r="G4694">
        <v>10</v>
      </c>
      <c r="H4694">
        <v>38</v>
      </c>
      <c r="I4694" s="15" t="s">
        <v>4844</v>
      </c>
    </row>
    <row r="4695" spans="1:9" x14ac:dyDescent="0.25">
      <c r="A4695" s="1">
        <v>45990</v>
      </c>
      <c r="B4695">
        <v>94</v>
      </c>
      <c r="C4695" s="15" t="s">
        <v>2051</v>
      </c>
      <c r="D4695" s="15" t="s">
        <v>73</v>
      </c>
      <c r="E4695" s="15" t="s">
        <v>351</v>
      </c>
      <c r="F4695">
        <v>79</v>
      </c>
      <c r="G4695">
        <v>4</v>
      </c>
      <c r="H4695">
        <v>38</v>
      </c>
      <c r="I4695" s="15" t="s">
        <v>4845</v>
      </c>
    </row>
    <row r="4696" spans="1:9" x14ac:dyDescent="0.25">
      <c r="A4696" s="1">
        <v>45990</v>
      </c>
      <c r="B4696">
        <v>95</v>
      </c>
      <c r="C4696" s="15" t="s">
        <v>2518</v>
      </c>
      <c r="D4696" s="15" t="s">
        <v>2519</v>
      </c>
      <c r="E4696" s="15" t="s">
        <v>442</v>
      </c>
      <c r="F4696">
        <v>56</v>
      </c>
      <c r="G4696">
        <v>28</v>
      </c>
      <c r="H4696">
        <v>38</v>
      </c>
      <c r="I4696" s="15" t="s">
        <v>4846</v>
      </c>
    </row>
    <row r="4697" spans="1:9" x14ac:dyDescent="0.25">
      <c r="A4697" s="1">
        <v>45990</v>
      </c>
      <c r="B4697">
        <v>96</v>
      </c>
      <c r="C4697" s="15" t="s">
        <v>4847</v>
      </c>
      <c r="D4697" s="15" t="s">
        <v>4848</v>
      </c>
      <c r="E4697" s="15" t="s">
        <v>22</v>
      </c>
      <c r="F4697">
        <v>96</v>
      </c>
      <c r="G4697">
        <v>1</v>
      </c>
      <c r="H4697">
        <v>37</v>
      </c>
      <c r="I4697" s="15" t="s">
        <v>4849</v>
      </c>
    </row>
    <row r="4698" spans="1:9" x14ac:dyDescent="0.25">
      <c r="A4698" s="1">
        <v>45990</v>
      </c>
      <c r="B4698">
        <v>97</v>
      </c>
      <c r="C4698" s="15" t="s">
        <v>3210</v>
      </c>
      <c r="D4698" s="15" t="s">
        <v>41</v>
      </c>
      <c r="E4698" s="15" t="s">
        <v>22</v>
      </c>
      <c r="F4698">
        <v>97</v>
      </c>
      <c r="G4698">
        <v>1</v>
      </c>
      <c r="H4698">
        <v>37</v>
      </c>
      <c r="I4698" s="15" t="s">
        <v>4850</v>
      </c>
    </row>
    <row r="4699" spans="1:9" x14ac:dyDescent="0.25">
      <c r="A4699" s="1">
        <v>45990</v>
      </c>
      <c r="B4699">
        <v>98</v>
      </c>
      <c r="C4699" s="15" t="s">
        <v>4851</v>
      </c>
      <c r="D4699" s="15" t="s">
        <v>4852</v>
      </c>
      <c r="E4699" s="15" t="s">
        <v>22</v>
      </c>
      <c r="F4699">
        <v>98</v>
      </c>
      <c r="G4699">
        <v>1</v>
      </c>
      <c r="H4699">
        <v>37</v>
      </c>
      <c r="I4699" s="15" t="s">
        <v>4853</v>
      </c>
    </row>
    <row r="4700" spans="1:9" x14ac:dyDescent="0.25">
      <c r="A4700" s="1">
        <v>45990</v>
      </c>
      <c r="B4700">
        <v>99</v>
      </c>
      <c r="C4700" s="15" t="s">
        <v>2966</v>
      </c>
      <c r="D4700" s="15" t="s">
        <v>2967</v>
      </c>
      <c r="E4700" s="15" t="s">
        <v>453</v>
      </c>
      <c r="F4700">
        <v>90</v>
      </c>
      <c r="G4700">
        <v>4</v>
      </c>
      <c r="H4700">
        <v>37</v>
      </c>
      <c r="I4700" s="15" t="s">
        <v>4854</v>
      </c>
    </row>
    <row r="4701" spans="1:9" x14ac:dyDescent="0.25">
      <c r="A4701" s="1">
        <v>45990</v>
      </c>
      <c r="B4701">
        <v>100</v>
      </c>
      <c r="C4701" s="15" t="s">
        <v>3034</v>
      </c>
      <c r="D4701" s="15" t="s">
        <v>183</v>
      </c>
      <c r="E4701" s="15" t="s">
        <v>579</v>
      </c>
      <c r="F4701">
        <v>80</v>
      </c>
      <c r="G4701">
        <v>6</v>
      </c>
      <c r="H4701">
        <v>36</v>
      </c>
      <c r="I4701" s="15" t="s">
        <v>4855</v>
      </c>
    </row>
    <row r="4702" spans="1:9" x14ac:dyDescent="0.25">
      <c r="A4702" s="1">
        <v>45983</v>
      </c>
      <c r="B4702">
        <v>1</v>
      </c>
      <c r="C4702" s="15" t="s">
        <v>1655</v>
      </c>
      <c r="D4702" s="15" t="s">
        <v>25</v>
      </c>
      <c r="E4702" s="15" t="s">
        <v>11</v>
      </c>
      <c r="F4702">
        <v>1</v>
      </c>
      <c r="G4702">
        <v>6</v>
      </c>
      <c r="H4702">
        <v>294</v>
      </c>
      <c r="I4702" s="15" t="s">
        <v>4856</v>
      </c>
    </row>
    <row r="4703" spans="1:9" x14ac:dyDescent="0.25">
      <c r="A4703" s="1">
        <v>45983</v>
      </c>
      <c r="B4703">
        <v>2</v>
      </c>
      <c r="C4703" s="15" t="s">
        <v>1652</v>
      </c>
      <c r="D4703" s="15" t="s">
        <v>1653</v>
      </c>
      <c r="E4703" s="15" t="s">
        <v>19</v>
      </c>
      <c r="F4703">
        <v>1</v>
      </c>
      <c r="G4703">
        <v>21</v>
      </c>
      <c r="H4703">
        <v>261</v>
      </c>
      <c r="I4703" s="15" t="s">
        <v>4857</v>
      </c>
    </row>
    <row r="4704" spans="1:9" x14ac:dyDescent="0.25">
      <c r="A4704" s="1">
        <v>45983</v>
      </c>
      <c r="B4704">
        <v>3</v>
      </c>
      <c r="C4704" s="15" t="s">
        <v>1644</v>
      </c>
      <c r="D4704" s="15" t="s">
        <v>399</v>
      </c>
      <c r="E4704" s="15" t="s">
        <v>26</v>
      </c>
      <c r="F4704">
        <v>1</v>
      </c>
      <c r="G4704">
        <v>40</v>
      </c>
      <c r="H4704">
        <v>210</v>
      </c>
      <c r="I4704" s="15" t="s">
        <v>4858</v>
      </c>
    </row>
    <row r="4705" spans="1:9" x14ac:dyDescent="0.25">
      <c r="A4705" s="1">
        <v>45983</v>
      </c>
      <c r="B4705">
        <v>4</v>
      </c>
      <c r="C4705" s="15" t="s">
        <v>47</v>
      </c>
      <c r="D4705" s="15" t="s">
        <v>41</v>
      </c>
      <c r="E4705" s="15" t="s">
        <v>30</v>
      </c>
      <c r="F4705">
        <v>4</v>
      </c>
      <c r="G4705">
        <v>12</v>
      </c>
      <c r="H4705">
        <v>147</v>
      </c>
      <c r="I4705" s="15" t="s">
        <v>4859</v>
      </c>
    </row>
    <row r="4706" spans="1:9" x14ac:dyDescent="0.25">
      <c r="A4706" s="1">
        <v>45983</v>
      </c>
      <c r="B4706">
        <v>5</v>
      </c>
      <c r="C4706" s="15" t="s">
        <v>1661</v>
      </c>
      <c r="D4706" s="15" t="s">
        <v>25</v>
      </c>
      <c r="E4706" s="15" t="s">
        <v>34</v>
      </c>
      <c r="F4706">
        <v>2</v>
      </c>
      <c r="G4706">
        <v>6</v>
      </c>
      <c r="H4706">
        <v>146</v>
      </c>
      <c r="I4706" s="15" t="s">
        <v>4860</v>
      </c>
    </row>
    <row r="4707" spans="1:9" x14ac:dyDescent="0.25">
      <c r="A4707" s="1">
        <v>45983</v>
      </c>
      <c r="B4707">
        <v>6</v>
      </c>
      <c r="C4707" s="15" t="s">
        <v>1658</v>
      </c>
      <c r="D4707" s="15" t="s">
        <v>263</v>
      </c>
      <c r="E4707" s="15" t="s">
        <v>38</v>
      </c>
      <c r="F4707">
        <v>2</v>
      </c>
      <c r="G4707">
        <v>18</v>
      </c>
      <c r="H4707">
        <v>131</v>
      </c>
      <c r="I4707" s="15" t="s">
        <v>4861</v>
      </c>
    </row>
    <row r="4708" spans="1:9" x14ac:dyDescent="0.25">
      <c r="A4708" s="1">
        <v>45983</v>
      </c>
      <c r="B4708">
        <v>7</v>
      </c>
      <c r="C4708" s="15" t="s">
        <v>3368</v>
      </c>
      <c r="D4708" s="15" t="s">
        <v>3369</v>
      </c>
      <c r="E4708" s="15" t="s">
        <v>15</v>
      </c>
      <c r="F4708">
        <v>7</v>
      </c>
      <c r="G4708">
        <v>41</v>
      </c>
      <c r="H4708">
        <v>124</v>
      </c>
      <c r="I4708" s="15" t="s">
        <v>4862</v>
      </c>
    </row>
    <row r="4709" spans="1:9" x14ac:dyDescent="0.25">
      <c r="A4709" s="1">
        <v>45983</v>
      </c>
      <c r="B4709">
        <v>8</v>
      </c>
      <c r="C4709" s="15" t="s">
        <v>1198</v>
      </c>
      <c r="D4709" s="15" t="s">
        <v>1199</v>
      </c>
      <c r="E4709" s="15" t="s">
        <v>42</v>
      </c>
      <c r="F4709">
        <v>7</v>
      </c>
      <c r="G4709">
        <v>22</v>
      </c>
      <c r="H4709">
        <v>123</v>
      </c>
      <c r="I4709" s="15" t="s">
        <v>4863</v>
      </c>
    </row>
    <row r="4710" spans="1:9" x14ac:dyDescent="0.25">
      <c r="A4710" s="1">
        <v>45983</v>
      </c>
      <c r="B4710">
        <v>9</v>
      </c>
      <c r="C4710" s="15" t="s">
        <v>3378</v>
      </c>
      <c r="D4710" s="15" t="s">
        <v>18</v>
      </c>
      <c r="E4710" s="15" t="s">
        <v>45</v>
      </c>
      <c r="F4710">
        <v>7</v>
      </c>
      <c r="G4710">
        <v>26</v>
      </c>
      <c r="H4710">
        <v>114</v>
      </c>
      <c r="I4710" s="15" t="s">
        <v>4864</v>
      </c>
    </row>
    <row r="4711" spans="1:9" x14ac:dyDescent="0.25">
      <c r="A4711" s="1">
        <v>45983</v>
      </c>
      <c r="B4711">
        <v>10</v>
      </c>
      <c r="C4711" s="15" t="s">
        <v>2503</v>
      </c>
      <c r="D4711" s="15" t="s">
        <v>137</v>
      </c>
      <c r="E4711" s="15" t="s">
        <v>52</v>
      </c>
      <c r="F4711">
        <v>10</v>
      </c>
      <c r="G4711">
        <v>33</v>
      </c>
      <c r="H4711">
        <v>106</v>
      </c>
      <c r="I4711" s="15" t="s">
        <v>4865</v>
      </c>
    </row>
    <row r="4712" spans="1:9" x14ac:dyDescent="0.25">
      <c r="A4712" s="1">
        <v>45983</v>
      </c>
      <c r="B4712">
        <v>11</v>
      </c>
      <c r="C4712" s="15" t="s">
        <v>4106</v>
      </c>
      <c r="D4712" s="15" t="s">
        <v>4107</v>
      </c>
      <c r="E4712" s="15" t="s">
        <v>145</v>
      </c>
      <c r="F4712">
        <v>1</v>
      </c>
      <c r="G4712">
        <v>73</v>
      </c>
      <c r="H4712">
        <v>101</v>
      </c>
      <c r="I4712" s="15" t="s">
        <v>4866</v>
      </c>
    </row>
    <row r="4713" spans="1:9" x14ac:dyDescent="0.25">
      <c r="A4713" s="1">
        <v>45983</v>
      </c>
      <c r="B4713">
        <v>12</v>
      </c>
      <c r="C4713" s="15" t="s">
        <v>2575</v>
      </c>
      <c r="D4713" s="15" t="s">
        <v>457</v>
      </c>
      <c r="E4713" s="15" t="s">
        <v>22</v>
      </c>
      <c r="F4713">
        <v>12</v>
      </c>
      <c r="G4713">
        <v>1</v>
      </c>
      <c r="H4713">
        <v>96</v>
      </c>
      <c r="I4713" s="15" t="s">
        <v>4867</v>
      </c>
    </row>
    <row r="4714" spans="1:9" x14ac:dyDescent="0.25">
      <c r="A4714" s="1">
        <v>45983</v>
      </c>
      <c r="B4714">
        <v>13</v>
      </c>
      <c r="C4714" s="15" t="s">
        <v>4115</v>
      </c>
      <c r="D4714" s="15" t="s">
        <v>4116</v>
      </c>
      <c r="E4714" s="15" t="s">
        <v>210</v>
      </c>
      <c r="F4714">
        <v>3</v>
      </c>
      <c r="G4714">
        <v>47</v>
      </c>
      <c r="H4714">
        <v>91</v>
      </c>
      <c r="I4714" s="15" t="s">
        <v>4868</v>
      </c>
    </row>
    <row r="4715" spans="1:9" x14ac:dyDescent="0.25">
      <c r="A4715" s="1">
        <v>45983</v>
      </c>
      <c r="B4715">
        <v>14</v>
      </c>
      <c r="C4715" s="15" t="s">
        <v>3887</v>
      </c>
      <c r="D4715" s="15" t="s">
        <v>3888</v>
      </c>
      <c r="E4715" s="15" t="s">
        <v>66</v>
      </c>
      <c r="F4715">
        <v>1</v>
      </c>
      <c r="G4715">
        <v>26</v>
      </c>
      <c r="H4715">
        <v>90</v>
      </c>
      <c r="I4715" s="15" t="s">
        <v>4869</v>
      </c>
    </row>
    <row r="4716" spans="1:9" x14ac:dyDescent="0.25">
      <c r="A4716" s="1">
        <v>45983</v>
      </c>
      <c r="B4716">
        <v>15</v>
      </c>
      <c r="C4716" s="15" t="s">
        <v>3787</v>
      </c>
      <c r="D4716" s="15" t="s">
        <v>3788</v>
      </c>
      <c r="E4716" s="15" t="s">
        <v>55</v>
      </c>
      <c r="F4716">
        <v>3</v>
      </c>
      <c r="G4716">
        <v>20</v>
      </c>
      <c r="H4716">
        <v>86</v>
      </c>
      <c r="I4716" s="15" t="s">
        <v>4870</v>
      </c>
    </row>
    <row r="4717" spans="1:9" x14ac:dyDescent="0.25">
      <c r="A4717" s="1">
        <v>45983</v>
      </c>
      <c r="B4717">
        <v>16</v>
      </c>
      <c r="C4717" s="15" t="s">
        <v>2642</v>
      </c>
      <c r="D4717" s="15" t="s">
        <v>2643</v>
      </c>
      <c r="E4717" s="15" t="s">
        <v>70</v>
      </c>
      <c r="F4717">
        <v>16</v>
      </c>
      <c r="G4717">
        <v>16</v>
      </c>
      <c r="H4717">
        <v>86</v>
      </c>
      <c r="I4717" s="15" t="s">
        <v>4871</v>
      </c>
    </row>
    <row r="4718" spans="1:9" x14ac:dyDescent="0.25">
      <c r="A4718" s="1">
        <v>45983</v>
      </c>
      <c r="B4718">
        <v>17</v>
      </c>
      <c r="C4718" s="15" t="s">
        <v>1613</v>
      </c>
      <c r="D4718" s="15" t="s">
        <v>25</v>
      </c>
      <c r="E4718" s="15" t="s">
        <v>59</v>
      </c>
      <c r="F4718">
        <v>3</v>
      </c>
      <c r="G4718">
        <v>6</v>
      </c>
      <c r="H4718">
        <v>86</v>
      </c>
      <c r="I4718" s="15" t="s">
        <v>4872</v>
      </c>
    </row>
    <row r="4719" spans="1:9" x14ac:dyDescent="0.25">
      <c r="A4719" s="1">
        <v>45983</v>
      </c>
      <c r="B4719">
        <v>18</v>
      </c>
      <c r="C4719" s="15" t="s">
        <v>3830</v>
      </c>
      <c r="D4719" s="15" t="s">
        <v>237</v>
      </c>
      <c r="E4719" s="15" t="s">
        <v>77</v>
      </c>
      <c r="F4719">
        <v>3</v>
      </c>
      <c r="G4719">
        <v>11</v>
      </c>
      <c r="H4719">
        <v>84</v>
      </c>
      <c r="I4719" s="15" t="s">
        <v>4873</v>
      </c>
    </row>
    <row r="4720" spans="1:9" x14ac:dyDescent="0.25">
      <c r="A4720" s="1">
        <v>45983</v>
      </c>
      <c r="B4720">
        <v>19</v>
      </c>
      <c r="C4720" s="15" t="s">
        <v>4109</v>
      </c>
      <c r="D4720" s="15" t="s">
        <v>4110</v>
      </c>
      <c r="E4720" s="15" t="s">
        <v>22</v>
      </c>
      <c r="F4720">
        <v>1</v>
      </c>
      <c r="G4720">
        <v>65</v>
      </c>
      <c r="H4720">
        <v>84</v>
      </c>
      <c r="I4720" s="15" t="s">
        <v>4874</v>
      </c>
    </row>
    <row r="4721" spans="1:9" x14ac:dyDescent="0.25">
      <c r="A4721" s="1">
        <v>45983</v>
      </c>
      <c r="B4721">
        <v>20</v>
      </c>
      <c r="C4721" s="15" t="s">
        <v>4112</v>
      </c>
      <c r="D4721" s="15" t="s">
        <v>4113</v>
      </c>
      <c r="E4721" s="15" t="s">
        <v>22</v>
      </c>
      <c r="F4721">
        <v>3</v>
      </c>
      <c r="G4721">
        <v>62</v>
      </c>
      <c r="H4721">
        <v>82</v>
      </c>
      <c r="I4721" s="15" t="s">
        <v>4875</v>
      </c>
    </row>
    <row r="4722" spans="1:9" x14ac:dyDescent="0.25">
      <c r="A4722" s="1">
        <v>45983</v>
      </c>
      <c r="B4722">
        <v>21</v>
      </c>
      <c r="C4722" s="15" t="s">
        <v>9</v>
      </c>
      <c r="D4722" s="15" t="s">
        <v>10</v>
      </c>
      <c r="E4722" s="15" t="s">
        <v>106</v>
      </c>
      <c r="F4722">
        <v>21</v>
      </c>
      <c r="G4722">
        <v>4</v>
      </c>
      <c r="H4722">
        <v>80</v>
      </c>
      <c r="I4722" s="15" t="s">
        <v>4876</v>
      </c>
    </row>
    <row r="4723" spans="1:9" x14ac:dyDescent="0.25">
      <c r="A4723" s="1">
        <v>45983</v>
      </c>
      <c r="B4723">
        <v>22</v>
      </c>
      <c r="C4723" s="15" t="s">
        <v>3894</v>
      </c>
      <c r="D4723" s="15" t="s">
        <v>3895</v>
      </c>
      <c r="E4723" s="15" t="s">
        <v>74</v>
      </c>
      <c r="F4723">
        <v>5</v>
      </c>
      <c r="G4723">
        <v>33</v>
      </c>
      <c r="H4723">
        <v>80</v>
      </c>
      <c r="I4723" s="15" t="s">
        <v>4877</v>
      </c>
    </row>
    <row r="4724" spans="1:9" x14ac:dyDescent="0.25">
      <c r="A4724" s="1">
        <v>45983</v>
      </c>
      <c r="B4724">
        <v>23</v>
      </c>
      <c r="C4724" s="15" t="s">
        <v>3892</v>
      </c>
      <c r="D4724" s="15" t="s">
        <v>237</v>
      </c>
      <c r="E4724" s="15" t="s">
        <v>81</v>
      </c>
      <c r="F4724">
        <v>1</v>
      </c>
      <c r="G4724">
        <v>23</v>
      </c>
      <c r="H4724">
        <v>79</v>
      </c>
      <c r="I4724" s="15" t="s">
        <v>4878</v>
      </c>
    </row>
    <row r="4725" spans="1:9" x14ac:dyDescent="0.25">
      <c r="A4725" s="1">
        <v>45983</v>
      </c>
      <c r="B4725">
        <v>24</v>
      </c>
      <c r="C4725" s="15" t="s">
        <v>3928</v>
      </c>
      <c r="D4725" s="15" t="s">
        <v>3788</v>
      </c>
      <c r="E4725" s="15" t="s">
        <v>63</v>
      </c>
      <c r="F4725">
        <v>4</v>
      </c>
      <c r="G4725">
        <v>21</v>
      </c>
      <c r="H4725">
        <v>78</v>
      </c>
      <c r="I4725" s="15" t="s">
        <v>4879</v>
      </c>
    </row>
    <row r="4726" spans="1:9" x14ac:dyDescent="0.25">
      <c r="A4726" s="1">
        <v>45983</v>
      </c>
      <c r="B4726">
        <v>25</v>
      </c>
      <c r="C4726" s="15" t="s">
        <v>2535</v>
      </c>
      <c r="D4726" s="15" t="s">
        <v>2536</v>
      </c>
      <c r="E4726" s="15" t="s">
        <v>130</v>
      </c>
      <c r="F4726">
        <v>3</v>
      </c>
      <c r="G4726">
        <v>7</v>
      </c>
      <c r="H4726">
        <v>73</v>
      </c>
      <c r="I4726" s="15" t="s">
        <v>4880</v>
      </c>
    </row>
    <row r="4727" spans="1:9" x14ac:dyDescent="0.25">
      <c r="A4727" s="1">
        <v>45983</v>
      </c>
      <c r="B4727">
        <v>26</v>
      </c>
      <c r="C4727" s="15" t="s">
        <v>3960</v>
      </c>
      <c r="D4727" s="15" t="s">
        <v>25</v>
      </c>
      <c r="E4727" s="15" t="s">
        <v>138</v>
      </c>
      <c r="F4727">
        <v>6</v>
      </c>
      <c r="G4727">
        <v>6</v>
      </c>
      <c r="H4727">
        <v>71</v>
      </c>
      <c r="I4727" s="15" t="s">
        <v>4881</v>
      </c>
    </row>
    <row r="4728" spans="1:9" x14ac:dyDescent="0.25">
      <c r="A4728" s="1">
        <v>45983</v>
      </c>
      <c r="B4728">
        <v>27</v>
      </c>
      <c r="C4728" s="15" t="s">
        <v>2826</v>
      </c>
      <c r="D4728" s="15" t="s">
        <v>1653</v>
      </c>
      <c r="E4728" s="15" t="s">
        <v>110</v>
      </c>
      <c r="F4728">
        <v>8</v>
      </c>
      <c r="G4728">
        <v>20</v>
      </c>
      <c r="H4728">
        <v>70</v>
      </c>
      <c r="I4728" s="15" t="s">
        <v>4882</v>
      </c>
    </row>
    <row r="4729" spans="1:9" x14ac:dyDescent="0.25">
      <c r="A4729" s="1">
        <v>45983</v>
      </c>
      <c r="B4729">
        <v>28</v>
      </c>
      <c r="C4729" s="15" t="s">
        <v>3738</v>
      </c>
      <c r="D4729" s="15" t="s">
        <v>25</v>
      </c>
      <c r="E4729" s="15" t="s">
        <v>114</v>
      </c>
      <c r="F4729">
        <v>4</v>
      </c>
      <c r="G4729">
        <v>6</v>
      </c>
      <c r="H4729">
        <v>70</v>
      </c>
      <c r="I4729" s="15" t="s">
        <v>4883</v>
      </c>
    </row>
    <row r="4730" spans="1:9" x14ac:dyDescent="0.25">
      <c r="A4730" s="1">
        <v>45983</v>
      </c>
      <c r="B4730">
        <v>29</v>
      </c>
      <c r="C4730" s="15" t="s">
        <v>40</v>
      </c>
      <c r="D4730" s="15" t="s">
        <v>41</v>
      </c>
      <c r="E4730" s="15" t="s">
        <v>217</v>
      </c>
      <c r="F4730">
        <v>29</v>
      </c>
      <c r="G4730">
        <v>7</v>
      </c>
      <c r="H4730">
        <v>69</v>
      </c>
      <c r="I4730" s="15" t="s">
        <v>4884</v>
      </c>
    </row>
    <row r="4731" spans="1:9" x14ac:dyDescent="0.25">
      <c r="A4731" s="1">
        <v>45983</v>
      </c>
      <c r="B4731">
        <v>30</v>
      </c>
      <c r="C4731" s="15" t="s">
        <v>4118</v>
      </c>
      <c r="D4731" s="15" t="s">
        <v>14</v>
      </c>
      <c r="E4731" s="15" t="s">
        <v>22</v>
      </c>
      <c r="F4731">
        <v>5</v>
      </c>
      <c r="G4731">
        <v>30</v>
      </c>
      <c r="H4731">
        <v>66</v>
      </c>
      <c r="I4731" s="15" t="s">
        <v>4885</v>
      </c>
    </row>
    <row r="4732" spans="1:9" x14ac:dyDescent="0.25">
      <c r="A4732" s="1">
        <v>45983</v>
      </c>
      <c r="B4732">
        <v>31</v>
      </c>
      <c r="C4732" s="15" t="s">
        <v>3510</v>
      </c>
      <c r="D4732" s="15" t="s">
        <v>124</v>
      </c>
      <c r="E4732" s="15" t="s">
        <v>479</v>
      </c>
      <c r="F4732">
        <v>31</v>
      </c>
      <c r="G4732">
        <v>17</v>
      </c>
      <c r="H4732">
        <v>65</v>
      </c>
      <c r="I4732" s="15" t="s">
        <v>4886</v>
      </c>
    </row>
    <row r="4733" spans="1:9" x14ac:dyDescent="0.25">
      <c r="A4733" s="1">
        <v>45983</v>
      </c>
      <c r="B4733">
        <v>32</v>
      </c>
      <c r="C4733" s="15" t="s">
        <v>4772</v>
      </c>
      <c r="D4733" s="15" t="s">
        <v>1653</v>
      </c>
      <c r="E4733" s="15" t="s">
        <v>142</v>
      </c>
      <c r="F4733">
        <v>15</v>
      </c>
      <c r="G4733">
        <v>20</v>
      </c>
      <c r="H4733">
        <v>64</v>
      </c>
      <c r="I4733" s="15" t="s">
        <v>4887</v>
      </c>
    </row>
    <row r="4734" spans="1:9" x14ac:dyDescent="0.25">
      <c r="A4734" s="1">
        <v>45983</v>
      </c>
      <c r="B4734">
        <v>33</v>
      </c>
      <c r="C4734" s="15" t="s">
        <v>3978</v>
      </c>
      <c r="D4734" s="15" t="s">
        <v>3979</v>
      </c>
      <c r="E4734" s="15" t="s">
        <v>385</v>
      </c>
      <c r="F4734">
        <v>8</v>
      </c>
      <c r="G4734">
        <v>6</v>
      </c>
      <c r="H4734">
        <v>63</v>
      </c>
      <c r="I4734" s="15" t="s">
        <v>4888</v>
      </c>
    </row>
    <row r="4735" spans="1:9" x14ac:dyDescent="0.25">
      <c r="A4735" s="1">
        <v>45983</v>
      </c>
      <c r="B4735">
        <v>34</v>
      </c>
      <c r="C4735" s="15" t="s">
        <v>3781</v>
      </c>
      <c r="D4735" s="15" t="s">
        <v>3782</v>
      </c>
      <c r="E4735" s="15" t="s">
        <v>195</v>
      </c>
      <c r="F4735">
        <v>34</v>
      </c>
      <c r="G4735">
        <v>15</v>
      </c>
      <c r="H4735">
        <v>62</v>
      </c>
      <c r="I4735" s="15" t="s">
        <v>4889</v>
      </c>
    </row>
    <row r="4736" spans="1:9" x14ac:dyDescent="0.25">
      <c r="A4736" s="1">
        <v>45983</v>
      </c>
      <c r="B4736">
        <v>35</v>
      </c>
      <c r="C4736" s="15" t="s">
        <v>3652</v>
      </c>
      <c r="D4736" s="15" t="s">
        <v>3653</v>
      </c>
      <c r="E4736" s="15" t="s">
        <v>157</v>
      </c>
      <c r="F4736">
        <v>28</v>
      </c>
      <c r="G4736">
        <v>30</v>
      </c>
      <c r="H4736">
        <v>61</v>
      </c>
      <c r="I4736" s="15" t="s">
        <v>4890</v>
      </c>
    </row>
    <row r="4737" spans="1:9" x14ac:dyDescent="0.25">
      <c r="A4737" s="1">
        <v>45983</v>
      </c>
      <c r="B4737">
        <v>36</v>
      </c>
      <c r="C4737" s="15" t="s">
        <v>3672</v>
      </c>
      <c r="D4737" s="15" t="s">
        <v>3673</v>
      </c>
      <c r="E4737" s="15" t="s">
        <v>388</v>
      </c>
      <c r="F4737">
        <v>36</v>
      </c>
      <c r="G4737">
        <v>18</v>
      </c>
      <c r="H4737">
        <v>61</v>
      </c>
      <c r="I4737" s="15" t="s">
        <v>4891</v>
      </c>
    </row>
    <row r="4738" spans="1:9" x14ac:dyDescent="0.25">
      <c r="A4738" s="1">
        <v>45983</v>
      </c>
      <c r="B4738">
        <v>37</v>
      </c>
      <c r="C4738" s="15" t="s">
        <v>3769</v>
      </c>
      <c r="D4738" s="15" t="s">
        <v>908</v>
      </c>
      <c r="E4738" s="15" t="s">
        <v>418</v>
      </c>
      <c r="F4738">
        <v>30</v>
      </c>
      <c r="G4738">
        <v>21</v>
      </c>
      <c r="H4738">
        <v>59</v>
      </c>
      <c r="I4738" s="15" t="s">
        <v>4892</v>
      </c>
    </row>
    <row r="4739" spans="1:9" x14ac:dyDescent="0.25">
      <c r="A4739" s="1">
        <v>45983</v>
      </c>
      <c r="B4739">
        <v>38</v>
      </c>
      <c r="C4739" s="15" t="s">
        <v>36</v>
      </c>
      <c r="D4739" s="15" t="s">
        <v>37</v>
      </c>
      <c r="E4739" s="15" t="s">
        <v>149</v>
      </c>
      <c r="F4739">
        <v>30</v>
      </c>
      <c r="G4739">
        <v>7</v>
      </c>
      <c r="H4739">
        <v>58</v>
      </c>
      <c r="I4739" s="15" t="s">
        <v>4893</v>
      </c>
    </row>
    <row r="4740" spans="1:9" x14ac:dyDescent="0.25">
      <c r="A4740" s="1">
        <v>45983</v>
      </c>
      <c r="B4740">
        <v>39</v>
      </c>
      <c r="C4740" s="15" t="s">
        <v>4651</v>
      </c>
      <c r="D4740" s="15" t="s">
        <v>2360</v>
      </c>
      <c r="E4740" s="15" t="s">
        <v>226</v>
      </c>
      <c r="F4740">
        <v>39</v>
      </c>
      <c r="G4740">
        <v>19</v>
      </c>
      <c r="H4740">
        <v>57</v>
      </c>
      <c r="I4740" s="15" t="s">
        <v>4894</v>
      </c>
    </row>
    <row r="4741" spans="1:9" x14ac:dyDescent="0.25">
      <c r="A4741" s="1">
        <v>45983</v>
      </c>
      <c r="B4741">
        <v>40</v>
      </c>
      <c r="C4741" s="15" t="s">
        <v>3388</v>
      </c>
      <c r="D4741" s="15" t="s">
        <v>3389</v>
      </c>
      <c r="E4741" s="15" t="s">
        <v>153</v>
      </c>
      <c r="F4741">
        <v>40</v>
      </c>
      <c r="G4741">
        <v>14</v>
      </c>
      <c r="H4741">
        <v>56</v>
      </c>
      <c r="I4741" s="15" t="s">
        <v>4895</v>
      </c>
    </row>
    <row r="4742" spans="1:9" x14ac:dyDescent="0.25">
      <c r="A4742" s="1">
        <v>45983</v>
      </c>
      <c r="B4742">
        <v>41</v>
      </c>
      <c r="C4742" s="15" t="s">
        <v>4126</v>
      </c>
      <c r="D4742" s="15" t="s">
        <v>4127</v>
      </c>
      <c r="E4742" s="15" t="s">
        <v>22</v>
      </c>
      <c r="F4742">
        <v>9</v>
      </c>
      <c r="G4742">
        <v>33</v>
      </c>
      <c r="H4742">
        <v>55</v>
      </c>
      <c r="I4742" s="15" t="s">
        <v>4896</v>
      </c>
    </row>
    <row r="4743" spans="1:9" x14ac:dyDescent="0.25">
      <c r="A4743" s="1">
        <v>45983</v>
      </c>
      <c r="B4743">
        <v>42</v>
      </c>
      <c r="C4743" s="15" t="s">
        <v>4726</v>
      </c>
      <c r="D4743" s="15" t="s">
        <v>25</v>
      </c>
      <c r="E4743" s="15" t="s">
        <v>214</v>
      </c>
      <c r="F4743">
        <v>11</v>
      </c>
      <c r="G4743">
        <v>6</v>
      </c>
      <c r="H4743">
        <v>55</v>
      </c>
      <c r="I4743" s="15" t="s">
        <v>4897</v>
      </c>
    </row>
    <row r="4744" spans="1:9" x14ac:dyDescent="0.25">
      <c r="A4744" s="1">
        <v>45983</v>
      </c>
      <c r="B4744">
        <v>43</v>
      </c>
      <c r="C4744" s="15" t="s">
        <v>4898</v>
      </c>
      <c r="D4744" s="15" t="s">
        <v>1653</v>
      </c>
      <c r="E4744" s="15" t="s">
        <v>180</v>
      </c>
      <c r="F4744">
        <v>21</v>
      </c>
      <c r="G4744">
        <v>20</v>
      </c>
      <c r="H4744">
        <v>55</v>
      </c>
      <c r="I4744" s="15" t="s">
        <v>4899</v>
      </c>
    </row>
    <row r="4745" spans="1:9" x14ac:dyDescent="0.25">
      <c r="A4745" s="1">
        <v>45983</v>
      </c>
      <c r="B4745">
        <v>44</v>
      </c>
      <c r="C4745" s="15" t="s">
        <v>4900</v>
      </c>
      <c r="D4745" s="15" t="s">
        <v>4901</v>
      </c>
      <c r="E4745" s="15" t="s">
        <v>184</v>
      </c>
      <c r="F4745">
        <v>23</v>
      </c>
      <c r="G4745">
        <v>20</v>
      </c>
      <c r="H4745">
        <v>55</v>
      </c>
      <c r="I4745" s="15" t="s">
        <v>4902</v>
      </c>
    </row>
    <row r="4746" spans="1:9" x14ac:dyDescent="0.25">
      <c r="A4746" s="1">
        <v>45983</v>
      </c>
      <c r="B4746">
        <v>45</v>
      </c>
      <c r="C4746" s="15" t="s">
        <v>3526</v>
      </c>
      <c r="D4746" s="15" t="s">
        <v>3527</v>
      </c>
      <c r="E4746" s="15" t="s">
        <v>260</v>
      </c>
      <c r="F4746">
        <v>45</v>
      </c>
      <c r="G4746">
        <v>14</v>
      </c>
      <c r="H4746">
        <v>55</v>
      </c>
      <c r="I4746" s="15" t="s">
        <v>4903</v>
      </c>
    </row>
    <row r="4747" spans="1:9" x14ac:dyDescent="0.25">
      <c r="A4747" s="1">
        <v>45983</v>
      </c>
      <c r="B4747">
        <v>46</v>
      </c>
      <c r="C4747" s="15" t="s">
        <v>3138</v>
      </c>
      <c r="D4747" s="15" t="s">
        <v>3139</v>
      </c>
      <c r="E4747" s="15" t="s">
        <v>278</v>
      </c>
      <c r="F4747">
        <v>35</v>
      </c>
      <c r="G4747">
        <v>14</v>
      </c>
      <c r="H4747">
        <v>55</v>
      </c>
      <c r="I4747" s="15" t="s">
        <v>4904</v>
      </c>
    </row>
    <row r="4748" spans="1:9" x14ac:dyDescent="0.25">
      <c r="A4748" s="1">
        <v>45983</v>
      </c>
      <c r="B4748">
        <v>47</v>
      </c>
      <c r="C4748" s="15" t="s">
        <v>4129</v>
      </c>
      <c r="D4748" s="15" t="s">
        <v>4130</v>
      </c>
      <c r="E4748" s="15" t="s">
        <v>22</v>
      </c>
      <c r="F4748">
        <v>5</v>
      </c>
      <c r="G4748">
        <v>46</v>
      </c>
      <c r="H4748">
        <v>55</v>
      </c>
      <c r="I4748" s="15" t="s">
        <v>4905</v>
      </c>
    </row>
    <row r="4749" spans="1:9" x14ac:dyDescent="0.25">
      <c r="A4749" s="1">
        <v>45983</v>
      </c>
      <c r="B4749">
        <v>48</v>
      </c>
      <c r="C4749" s="15" t="s">
        <v>4141</v>
      </c>
      <c r="D4749" s="15" t="s">
        <v>4142</v>
      </c>
      <c r="E4749" s="15" t="s">
        <v>22</v>
      </c>
      <c r="F4749">
        <v>12</v>
      </c>
      <c r="G4749">
        <v>25</v>
      </c>
      <c r="H4749">
        <v>54</v>
      </c>
      <c r="I4749" s="15" t="s">
        <v>4906</v>
      </c>
    </row>
    <row r="4750" spans="1:9" x14ac:dyDescent="0.25">
      <c r="A4750" s="1">
        <v>45983</v>
      </c>
      <c r="B4750">
        <v>49</v>
      </c>
      <c r="C4750" s="15" t="s">
        <v>1798</v>
      </c>
      <c r="D4750" s="15" t="s">
        <v>263</v>
      </c>
      <c r="E4750" s="15" t="s">
        <v>203</v>
      </c>
      <c r="F4750">
        <v>17</v>
      </c>
      <c r="G4750">
        <v>18</v>
      </c>
      <c r="H4750">
        <v>54</v>
      </c>
      <c r="I4750" s="15" t="s">
        <v>4907</v>
      </c>
    </row>
    <row r="4751" spans="1:9" x14ac:dyDescent="0.25">
      <c r="A4751" s="1">
        <v>45983</v>
      </c>
      <c r="B4751">
        <v>50</v>
      </c>
      <c r="C4751" s="15" t="s">
        <v>4120</v>
      </c>
      <c r="D4751" s="15" t="s">
        <v>4121</v>
      </c>
      <c r="E4751" s="15" t="s">
        <v>22</v>
      </c>
      <c r="F4751">
        <v>9</v>
      </c>
      <c r="G4751">
        <v>50</v>
      </c>
      <c r="H4751">
        <v>53</v>
      </c>
      <c r="I4751" s="15" t="s">
        <v>4908</v>
      </c>
    </row>
    <row r="4752" spans="1:9" x14ac:dyDescent="0.25">
      <c r="A4752" s="1">
        <v>45983</v>
      </c>
      <c r="B4752">
        <v>51</v>
      </c>
      <c r="C4752" s="15" t="s">
        <v>3555</v>
      </c>
      <c r="D4752" s="15" t="s">
        <v>3461</v>
      </c>
      <c r="E4752" s="15" t="s">
        <v>415</v>
      </c>
      <c r="F4752">
        <v>43</v>
      </c>
      <c r="G4752">
        <v>9</v>
      </c>
      <c r="H4752">
        <v>53</v>
      </c>
      <c r="I4752" s="15" t="s">
        <v>4909</v>
      </c>
    </row>
    <row r="4753" spans="1:9" x14ac:dyDescent="0.25">
      <c r="A4753" s="1">
        <v>45983</v>
      </c>
      <c r="B4753">
        <v>52</v>
      </c>
      <c r="C4753" s="15" t="s">
        <v>3477</v>
      </c>
      <c r="D4753" s="15" t="s">
        <v>3478</v>
      </c>
      <c r="E4753" s="15" t="s">
        <v>234</v>
      </c>
      <c r="F4753">
        <v>52</v>
      </c>
      <c r="G4753">
        <v>8</v>
      </c>
      <c r="H4753">
        <v>53</v>
      </c>
      <c r="I4753" s="15" t="s">
        <v>4910</v>
      </c>
    </row>
    <row r="4754" spans="1:9" x14ac:dyDescent="0.25">
      <c r="A4754" s="1">
        <v>45983</v>
      </c>
      <c r="B4754">
        <v>53</v>
      </c>
      <c r="C4754" s="15" t="s">
        <v>3403</v>
      </c>
      <c r="D4754" s="15" t="s">
        <v>3404</v>
      </c>
      <c r="E4754" s="15" t="s">
        <v>222</v>
      </c>
      <c r="F4754">
        <v>47</v>
      </c>
      <c r="G4754">
        <v>30</v>
      </c>
      <c r="H4754">
        <v>53</v>
      </c>
      <c r="I4754" s="15" t="s">
        <v>4911</v>
      </c>
    </row>
    <row r="4755" spans="1:9" x14ac:dyDescent="0.25">
      <c r="A4755" s="1">
        <v>45983</v>
      </c>
      <c r="B4755">
        <v>54</v>
      </c>
      <c r="C4755" s="15" t="s">
        <v>3504</v>
      </c>
      <c r="D4755" s="15" t="s">
        <v>3505</v>
      </c>
      <c r="E4755" s="15" t="s">
        <v>238</v>
      </c>
      <c r="F4755">
        <v>54</v>
      </c>
      <c r="G4755">
        <v>23</v>
      </c>
      <c r="H4755">
        <v>52</v>
      </c>
      <c r="I4755" s="15" t="s">
        <v>4912</v>
      </c>
    </row>
    <row r="4756" spans="1:9" x14ac:dyDescent="0.25">
      <c r="A4756" s="1">
        <v>45983</v>
      </c>
      <c r="B4756">
        <v>55</v>
      </c>
      <c r="C4756" s="15" t="s">
        <v>2872</v>
      </c>
      <c r="D4756" s="15" t="s">
        <v>18</v>
      </c>
      <c r="E4756" s="15" t="s">
        <v>253</v>
      </c>
      <c r="F4756">
        <v>20</v>
      </c>
      <c r="G4756">
        <v>25</v>
      </c>
      <c r="H4756">
        <v>52</v>
      </c>
      <c r="I4756" s="15" t="s">
        <v>4913</v>
      </c>
    </row>
    <row r="4757" spans="1:9" x14ac:dyDescent="0.25">
      <c r="A4757" s="1">
        <v>45983</v>
      </c>
      <c r="B4757">
        <v>56</v>
      </c>
      <c r="C4757" s="15" t="s">
        <v>4704</v>
      </c>
      <c r="D4757" s="15" t="s">
        <v>4705</v>
      </c>
      <c r="E4757" s="15" t="s">
        <v>246</v>
      </c>
      <c r="F4757">
        <v>28</v>
      </c>
      <c r="G4757">
        <v>12</v>
      </c>
      <c r="H4757">
        <v>52</v>
      </c>
      <c r="I4757" s="15" t="s">
        <v>4914</v>
      </c>
    </row>
    <row r="4758" spans="1:9" x14ac:dyDescent="0.25">
      <c r="A4758" s="1">
        <v>45983</v>
      </c>
      <c r="B4758">
        <v>57</v>
      </c>
      <c r="C4758" s="15" t="s">
        <v>4828</v>
      </c>
      <c r="D4758" s="15" t="s">
        <v>25</v>
      </c>
      <c r="E4758" s="15" t="s">
        <v>256</v>
      </c>
      <c r="F4758">
        <v>9</v>
      </c>
      <c r="G4758">
        <v>6</v>
      </c>
      <c r="H4758">
        <v>52</v>
      </c>
      <c r="I4758" s="15" t="s">
        <v>4915</v>
      </c>
    </row>
    <row r="4759" spans="1:9" x14ac:dyDescent="0.25">
      <c r="A4759" s="1">
        <v>45983</v>
      </c>
      <c r="B4759">
        <v>58</v>
      </c>
      <c r="C4759" s="15" t="s">
        <v>2019</v>
      </c>
      <c r="D4759" s="15" t="s">
        <v>2020</v>
      </c>
      <c r="E4759" s="15" t="s">
        <v>286</v>
      </c>
      <c r="F4759">
        <v>58</v>
      </c>
      <c r="G4759">
        <v>7</v>
      </c>
      <c r="H4759">
        <v>51</v>
      </c>
      <c r="I4759" s="15" t="s">
        <v>4916</v>
      </c>
    </row>
    <row r="4760" spans="1:9" x14ac:dyDescent="0.25">
      <c r="A4760" s="1">
        <v>45983</v>
      </c>
      <c r="B4760">
        <v>59</v>
      </c>
      <c r="C4760" s="15" t="s">
        <v>4586</v>
      </c>
      <c r="D4760" s="15" t="s">
        <v>73</v>
      </c>
      <c r="E4760" s="15" t="s">
        <v>188</v>
      </c>
      <c r="F4760">
        <v>22</v>
      </c>
      <c r="G4760">
        <v>16</v>
      </c>
      <c r="H4760">
        <v>51</v>
      </c>
      <c r="I4760" s="15" t="s">
        <v>4917</v>
      </c>
    </row>
    <row r="4761" spans="1:9" x14ac:dyDescent="0.25">
      <c r="A4761" s="1">
        <v>45983</v>
      </c>
      <c r="B4761">
        <v>60</v>
      </c>
      <c r="C4761" s="15" t="s">
        <v>4819</v>
      </c>
      <c r="D4761" s="15" t="s">
        <v>25</v>
      </c>
      <c r="E4761" s="15" t="s">
        <v>164</v>
      </c>
      <c r="F4761">
        <v>5</v>
      </c>
      <c r="G4761">
        <v>6</v>
      </c>
      <c r="H4761">
        <v>51</v>
      </c>
      <c r="I4761" s="15" t="s">
        <v>4918</v>
      </c>
    </row>
    <row r="4762" spans="1:9" x14ac:dyDescent="0.25">
      <c r="A4762" s="1">
        <v>45983</v>
      </c>
      <c r="B4762">
        <v>61</v>
      </c>
      <c r="C4762" s="15" t="s">
        <v>4821</v>
      </c>
      <c r="D4762" s="15" t="s">
        <v>25</v>
      </c>
      <c r="E4762" s="15" t="s">
        <v>176</v>
      </c>
      <c r="F4762">
        <v>7</v>
      </c>
      <c r="G4762">
        <v>6</v>
      </c>
      <c r="H4762">
        <v>51</v>
      </c>
      <c r="I4762" s="15" t="s">
        <v>4919</v>
      </c>
    </row>
    <row r="4763" spans="1:9" x14ac:dyDescent="0.25">
      <c r="A4763" s="1">
        <v>45983</v>
      </c>
      <c r="B4763">
        <v>62</v>
      </c>
      <c r="C4763" s="15" t="s">
        <v>2773</v>
      </c>
      <c r="D4763" s="15" t="s">
        <v>2774</v>
      </c>
      <c r="E4763" s="15" t="s">
        <v>275</v>
      </c>
      <c r="F4763">
        <v>50</v>
      </c>
      <c r="G4763">
        <v>22</v>
      </c>
      <c r="H4763">
        <v>49</v>
      </c>
      <c r="I4763" s="15" t="s">
        <v>4920</v>
      </c>
    </row>
    <row r="4764" spans="1:9" x14ac:dyDescent="0.25">
      <c r="A4764" s="1">
        <v>45983</v>
      </c>
      <c r="B4764">
        <v>63</v>
      </c>
      <c r="C4764" s="15" t="s">
        <v>4921</v>
      </c>
      <c r="D4764" s="15" t="s">
        <v>1199</v>
      </c>
      <c r="E4764" s="15" t="s">
        <v>22</v>
      </c>
      <c r="F4764">
        <v>63</v>
      </c>
      <c r="G4764">
        <v>1</v>
      </c>
      <c r="H4764">
        <v>49</v>
      </c>
      <c r="I4764" s="15" t="s">
        <v>4922</v>
      </c>
    </row>
    <row r="4765" spans="1:9" x14ac:dyDescent="0.25">
      <c r="A4765" s="1">
        <v>45983</v>
      </c>
      <c r="B4765">
        <v>64</v>
      </c>
      <c r="C4765" s="15" t="s">
        <v>4839</v>
      </c>
      <c r="D4765" s="15" t="s">
        <v>25</v>
      </c>
      <c r="E4765" s="15" t="s">
        <v>168</v>
      </c>
      <c r="F4765">
        <v>10</v>
      </c>
      <c r="G4765">
        <v>6</v>
      </c>
      <c r="H4765">
        <v>47</v>
      </c>
      <c r="I4765" s="15" t="s">
        <v>4923</v>
      </c>
    </row>
    <row r="4766" spans="1:9" x14ac:dyDescent="0.25">
      <c r="A4766" s="1">
        <v>45983</v>
      </c>
      <c r="B4766">
        <v>65</v>
      </c>
      <c r="C4766" s="15" t="s">
        <v>3920</v>
      </c>
      <c r="D4766" s="15" t="s">
        <v>3921</v>
      </c>
      <c r="E4766" s="15" t="s">
        <v>199</v>
      </c>
      <c r="F4766">
        <v>54</v>
      </c>
      <c r="G4766">
        <v>13</v>
      </c>
      <c r="H4766">
        <v>46</v>
      </c>
      <c r="I4766" s="15" t="s">
        <v>4924</v>
      </c>
    </row>
    <row r="4767" spans="1:9" x14ac:dyDescent="0.25">
      <c r="A4767" s="1">
        <v>45983</v>
      </c>
      <c r="B4767">
        <v>66</v>
      </c>
      <c r="C4767" s="15" t="s">
        <v>3029</v>
      </c>
      <c r="D4767" s="15" t="s">
        <v>137</v>
      </c>
      <c r="E4767" s="15" t="s">
        <v>282</v>
      </c>
      <c r="F4767">
        <v>41</v>
      </c>
      <c r="G4767">
        <v>13</v>
      </c>
      <c r="H4767">
        <v>46</v>
      </c>
      <c r="I4767" s="15" t="s">
        <v>4925</v>
      </c>
    </row>
    <row r="4768" spans="1:9" x14ac:dyDescent="0.25">
      <c r="A4768" s="1">
        <v>45983</v>
      </c>
      <c r="B4768">
        <v>67</v>
      </c>
      <c r="C4768" s="15" t="s">
        <v>4090</v>
      </c>
      <c r="D4768" s="15" t="s">
        <v>4091</v>
      </c>
      <c r="E4768" s="15" t="s">
        <v>207</v>
      </c>
      <c r="F4768">
        <v>26</v>
      </c>
      <c r="G4768">
        <v>8</v>
      </c>
      <c r="H4768">
        <v>45</v>
      </c>
      <c r="I4768" s="15" t="s">
        <v>4926</v>
      </c>
    </row>
    <row r="4769" spans="1:9" x14ac:dyDescent="0.25">
      <c r="A4769" s="1">
        <v>45983</v>
      </c>
      <c r="B4769">
        <v>68</v>
      </c>
      <c r="C4769" s="15" t="s">
        <v>1672</v>
      </c>
      <c r="D4769" s="15" t="s">
        <v>457</v>
      </c>
      <c r="E4769" s="15" t="s">
        <v>290</v>
      </c>
      <c r="F4769">
        <v>68</v>
      </c>
      <c r="G4769">
        <v>7</v>
      </c>
      <c r="H4769">
        <v>44</v>
      </c>
      <c r="I4769" s="15" t="s">
        <v>4927</v>
      </c>
    </row>
    <row r="4770" spans="1:9" x14ac:dyDescent="0.25">
      <c r="A4770" s="1">
        <v>45983</v>
      </c>
      <c r="B4770">
        <v>69</v>
      </c>
      <c r="C4770" s="15" t="s">
        <v>3966</v>
      </c>
      <c r="D4770" s="15" t="s">
        <v>3967</v>
      </c>
      <c r="E4770" s="15" t="s">
        <v>427</v>
      </c>
      <c r="F4770">
        <v>41</v>
      </c>
      <c r="G4770">
        <v>17</v>
      </c>
      <c r="H4770">
        <v>44</v>
      </c>
      <c r="I4770" s="15" t="s">
        <v>4928</v>
      </c>
    </row>
    <row r="4771" spans="1:9" x14ac:dyDescent="0.25">
      <c r="A4771" s="1">
        <v>45983</v>
      </c>
      <c r="B4771">
        <v>70</v>
      </c>
      <c r="C4771" s="15" t="s">
        <v>4603</v>
      </c>
      <c r="D4771" s="15" t="s">
        <v>4604</v>
      </c>
      <c r="E4771" s="15" t="s">
        <v>300</v>
      </c>
      <c r="F4771">
        <v>70</v>
      </c>
      <c r="G4771">
        <v>17</v>
      </c>
      <c r="H4771">
        <v>43</v>
      </c>
      <c r="I4771" s="15" t="s">
        <v>4929</v>
      </c>
    </row>
    <row r="4772" spans="1:9" x14ac:dyDescent="0.25">
      <c r="A4772" s="1">
        <v>45983</v>
      </c>
      <c r="B4772">
        <v>71</v>
      </c>
      <c r="C4772" s="15" t="s">
        <v>4930</v>
      </c>
      <c r="D4772" s="15" t="s">
        <v>25</v>
      </c>
      <c r="E4772" s="15" t="s">
        <v>242</v>
      </c>
      <c r="F4772">
        <v>12</v>
      </c>
      <c r="G4772">
        <v>6</v>
      </c>
      <c r="H4772">
        <v>43</v>
      </c>
      <c r="I4772" s="15" t="s">
        <v>4931</v>
      </c>
    </row>
    <row r="4773" spans="1:9" x14ac:dyDescent="0.25">
      <c r="A4773" s="1">
        <v>45983</v>
      </c>
      <c r="B4773">
        <v>72</v>
      </c>
      <c r="C4773" s="15" t="s">
        <v>2787</v>
      </c>
      <c r="D4773" s="15" t="s">
        <v>41</v>
      </c>
      <c r="E4773" s="15" t="s">
        <v>355</v>
      </c>
      <c r="F4773">
        <v>72</v>
      </c>
      <c r="G4773">
        <v>3</v>
      </c>
      <c r="H4773">
        <v>42</v>
      </c>
      <c r="I4773" s="15" t="s">
        <v>4932</v>
      </c>
    </row>
    <row r="4774" spans="1:9" x14ac:dyDescent="0.25">
      <c r="A4774" s="1">
        <v>45983</v>
      </c>
      <c r="B4774">
        <v>73</v>
      </c>
      <c r="C4774" s="15" t="s">
        <v>3565</v>
      </c>
      <c r="D4774" s="15" t="s">
        <v>3566</v>
      </c>
      <c r="E4774" s="15" t="s">
        <v>271</v>
      </c>
      <c r="F4774">
        <v>69</v>
      </c>
      <c r="G4774">
        <v>7</v>
      </c>
      <c r="H4774">
        <v>42</v>
      </c>
      <c r="I4774" s="15" t="s">
        <v>4933</v>
      </c>
    </row>
    <row r="4775" spans="1:9" x14ac:dyDescent="0.25">
      <c r="A4775" s="1">
        <v>45983</v>
      </c>
      <c r="B4775">
        <v>74</v>
      </c>
      <c r="C4775" s="15" t="s">
        <v>1946</v>
      </c>
      <c r="D4775" s="15" t="s">
        <v>237</v>
      </c>
      <c r="E4775" s="15" t="s">
        <v>264</v>
      </c>
      <c r="F4775">
        <v>17</v>
      </c>
      <c r="G4775">
        <v>11</v>
      </c>
      <c r="H4775">
        <v>42</v>
      </c>
      <c r="I4775" s="15" t="s">
        <v>4934</v>
      </c>
    </row>
    <row r="4776" spans="1:9" x14ac:dyDescent="0.25">
      <c r="A4776" s="1">
        <v>45983</v>
      </c>
      <c r="B4776">
        <v>75</v>
      </c>
      <c r="C4776" s="15" t="s">
        <v>4600</v>
      </c>
      <c r="D4776" s="15" t="s">
        <v>4601</v>
      </c>
      <c r="E4776" s="15" t="s">
        <v>230</v>
      </c>
      <c r="F4776">
        <v>40</v>
      </c>
      <c r="G4776">
        <v>10</v>
      </c>
      <c r="H4776">
        <v>42</v>
      </c>
      <c r="I4776" s="15" t="s">
        <v>4935</v>
      </c>
    </row>
    <row r="4777" spans="1:9" x14ac:dyDescent="0.25">
      <c r="A4777" s="1">
        <v>45983</v>
      </c>
      <c r="B4777">
        <v>76</v>
      </c>
      <c r="C4777" s="15" t="s">
        <v>4723</v>
      </c>
      <c r="D4777" s="15" t="s">
        <v>4724</v>
      </c>
      <c r="E4777" s="15" t="s">
        <v>314</v>
      </c>
      <c r="F4777">
        <v>74</v>
      </c>
      <c r="G4777">
        <v>18</v>
      </c>
      <c r="H4777">
        <v>41</v>
      </c>
      <c r="I4777" s="15" t="s">
        <v>4936</v>
      </c>
    </row>
    <row r="4778" spans="1:9" x14ac:dyDescent="0.25">
      <c r="A4778" s="1">
        <v>45983</v>
      </c>
      <c r="B4778">
        <v>77</v>
      </c>
      <c r="C4778" s="15" t="s">
        <v>449</v>
      </c>
      <c r="D4778" s="15" t="s">
        <v>3854</v>
      </c>
      <c r="E4778" s="15" t="s">
        <v>250</v>
      </c>
      <c r="F4778">
        <v>58</v>
      </c>
      <c r="G4778">
        <v>9</v>
      </c>
      <c r="H4778">
        <v>40</v>
      </c>
      <c r="I4778" s="15" t="s">
        <v>4937</v>
      </c>
    </row>
    <row r="4779" spans="1:9" x14ac:dyDescent="0.25">
      <c r="A4779" s="1">
        <v>45983</v>
      </c>
      <c r="B4779">
        <v>78</v>
      </c>
      <c r="C4779" s="15" t="s">
        <v>4594</v>
      </c>
      <c r="D4779" s="15" t="s">
        <v>4595</v>
      </c>
      <c r="E4779" s="15" t="s">
        <v>172</v>
      </c>
      <c r="F4779">
        <v>74</v>
      </c>
      <c r="G4779">
        <v>9</v>
      </c>
      <c r="H4779">
        <v>40</v>
      </c>
      <c r="I4779" s="15" t="s">
        <v>4938</v>
      </c>
    </row>
    <row r="4780" spans="1:9" x14ac:dyDescent="0.25">
      <c r="A4780" s="1">
        <v>45983</v>
      </c>
      <c r="B4780">
        <v>79</v>
      </c>
      <c r="C4780" s="15" t="s">
        <v>4939</v>
      </c>
      <c r="D4780" s="15" t="s">
        <v>4940</v>
      </c>
      <c r="E4780" s="15" t="s">
        <v>22</v>
      </c>
      <c r="F4780">
        <v>79</v>
      </c>
      <c r="G4780">
        <v>1</v>
      </c>
      <c r="H4780">
        <v>38</v>
      </c>
      <c r="I4780" s="15" t="s">
        <v>4941</v>
      </c>
    </row>
    <row r="4781" spans="1:9" x14ac:dyDescent="0.25">
      <c r="A4781" s="1">
        <v>45983</v>
      </c>
      <c r="B4781">
        <v>80</v>
      </c>
      <c r="C4781" s="15" t="s">
        <v>3034</v>
      </c>
      <c r="D4781" s="15" t="s">
        <v>183</v>
      </c>
      <c r="E4781" s="15" t="s">
        <v>442</v>
      </c>
      <c r="F4781">
        <v>80</v>
      </c>
      <c r="G4781">
        <v>5</v>
      </c>
      <c r="H4781">
        <v>37</v>
      </c>
      <c r="I4781" s="15" t="s">
        <v>4942</v>
      </c>
    </row>
    <row r="4782" spans="1:9" x14ac:dyDescent="0.25">
      <c r="A4782" s="1">
        <v>45983</v>
      </c>
      <c r="B4782">
        <v>81</v>
      </c>
      <c r="C4782" s="15" t="s">
        <v>2051</v>
      </c>
      <c r="D4782" s="15" t="s">
        <v>73</v>
      </c>
      <c r="E4782" s="15" t="s">
        <v>465</v>
      </c>
      <c r="F4782">
        <v>79</v>
      </c>
      <c r="G4782">
        <v>3</v>
      </c>
      <c r="H4782">
        <v>37</v>
      </c>
      <c r="I4782" s="15" t="s">
        <v>4943</v>
      </c>
    </row>
    <row r="4783" spans="1:9" x14ac:dyDescent="0.25">
      <c r="A4783" s="1">
        <v>45983</v>
      </c>
      <c r="B4783">
        <v>82</v>
      </c>
      <c r="C4783" s="15" t="s">
        <v>4944</v>
      </c>
      <c r="D4783" s="15" t="s">
        <v>4945</v>
      </c>
      <c r="E4783" s="15" t="s">
        <v>22</v>
      </c>
      <c r="F4783">
        <v>82</v>
      </c>
      <c r="G4783">
        <v>1</v>
      </c>
      <c r="H4783">
        <v>37</v>
      </c>
      <c r="I4783" s="15" t="s">
        <v>4946</v>
      </c>
    </row>
    <row r="4784" spans="1:9" x14ac:dyDescent="0.25">
      <c r="A4784" s="1">
        <v>45983</v>
      </c>
      <c r="B4784">
        <v>83</v>
      </c>
      <c r="C4784" s="15" t="s">
        <v>3984</v>
      </c>
      <c r="D4784" s="15" t="s">
        <v>506</v>
      </c>
      <c r="E4784" s="15" t="s">
        <v>439</v>
      </c>
      <c r="F4784">
        <v>53</v>
      </c>
      <c r="G4784">
        <v>13</v>
      </c>
      <c r="H4784">
        <v>36</v>
      </c>
      <c r="I4784" s="15" t="s">
        <v>4947</v>
      </c>
    </row>
    <row r="4785" spans="1:9" x14ac:dyDescent="0.25">
      <c r="A4785" s="1">
        <v>45983</v>
      </c>
      <c r="B4785">
        <v>84</v>
      </c>
      <c r="C4785" s="15" t="s">
        <v>2518</v>
      </c>
      <c r="D4785" s="15" t="s">
        <v>2519</v>
      </c>
      <c r="E4785" s="15" t="s">
        <v>324</v>
      </c>
      <c r="F4785">
        <v>56</v>
      </c>
      <c r="G4785">
        <v>27</v>
      </c>
      <c r="H4785">
        <v>36</v>
      </c>
      <c r="I4785" s="15" t="s">
        <v>4948</v>
      </c>
    </row>
    <row r="4786" spans="1:9" x14ac:dyDescent="0.25">
      <c r="A4786" s="1">
        <v>45983</v>
      </c>
      <c r="B4786">
        <v>85</v>
      </c>
      <c r="C4786" s="15" t="s">
        <v>4084</v>
      </c>
      <c r="D4786" s="15" t="s">
        <v>4085</v>
      </c>
      <c r="E4786" s="15" t="s">
        <v>351</v>
      </c>
      <c r="F4786">
        <v>75</v>
      </c>
      <c r="G4786">
        <v>6</v>
      </c>
      <c r="H4786">
        <v>36</v>
      </c>
      <c r="I4786" s="15" t="s">
        <v>4949</v>
      </c>
    </row>
    <row r="4787" spans="1:9" x14ac:dyDescent="0.25">
      <c r="A4787" s="1">
        <v>45983</v>
      </c>
      <c r="B4787">
        <v>86</v>
      </c>
      <c r="C4787" s="15" t="s">
        <v>3466</v>
      </c>
      <c r="D4787" s="15" t="s">
        <v>3467</v>
      </c>
      <c r="E4787" s="15" t="s">
        <v>345</v>
      </c>
      <c r="F4787">
        <v>74</v>
      </c>
      <c r="G4787">
        <v>10</v>
      </c>
      <c r="H4787">
        <v>36</v>
      </c>
      <c r="I4787" s="15" t="s">
        <v>4950</v>
      </c>
    </row>
    <row r="4788" spans="1:9" x14ac:dyDescent="0.25">
      <c r="A4788" s="1">
        <v>45983</v>
      </c>
      <c r="B4788">
        <v>87</v>
      </c>
      <c r="C4788" s="15" t="s">
        <v>4951</v>
      </c>
      <c r="D4788" s="15" t="s">
        <v>4952</v>
      </c>
      <c r="E4788" s="15" t="s">
        <v>310</v>
      </c>
      <c r="F4788">
        <v>51</v>
      </c>
      <c r="G4788">
        <v>17</v>
      </c>
      <c r="H4788">
        <v>36</v>
      </c>
      <c r="I4788" s="15" t="s">
        <v>4953</v>
      </c>
    </row>
    <row r="4789" spans="1:9" x14ac:dyDescent="0.25">
      <c r="A4789" s="1">
        <v>45983</v>
      </c>
      <c r="B4789">
        <v>88</v>
      </c>
      <c r="C4789" s="15" t="s">
        <v>3343</v>
      </c>
      <c r="D4789" s="15" t="s">
        <v>92</v>
      </c>
      <c r="E4789" s="15" t="s">
        <v>22</v>
      </c>
      <c r="F4789">
        <v>43</v>
      </c>
      <c r="G4789">
        <v>7</v>
      </c>
      <c r="H4789">
        <v>35</v>
      </c>
      <c r="I4789" s="15" t="s">
        <v>4954</v>
      </c>
    </row>
    <row r="4790" spans="1:9" x14ac:dyDescent="0.25">
      <c r="A4790" s="1">
        <v>45983</v>
      </c>
      <c r="B4790">
        <v>89</v>
      </c>
      <c r="C4790" s="15" t="s">
        <v>907</v>
      </c>
      <c r="D4790" s="15" t="s">
        <v>908</v>
      </c>
      <c r="E4790" s="15" t="s">
        <v>334</v>
      </c>
      <c r="F4790">
        <v>64</v>
      </c>
      <c r="G4790">
        <v>3</v>
      </c>
      <c r="H4790">
        <v>35</v>
      </c>
      <c r="I4790" s="15" t="s">
        <v>4955</v>
      </c>
    </row>
    <row r="4791" spans="1:9" x14ac:dyDescent="0.25">
      <c r="A4791" s="1">
        <v>45983</v>
      </c>
      <c r="B4791">
        <v>90</v>
      </c>
      <c r="C4791" s="15" t="s">
        <v>2966</v>
      </c>
      <c r="D4791" s="15" t="s">
        <v>2967</v>
      </c>
      <c r="E4791" s="15" t="s">
        <v>453</v>
      </c>
      <c r="F4791">
        <v>90</v>
      </c>
      <c r="G4791">
        <v>3</v>
      </c>
      <c r="H4791">
        <v>35</v>
      </c>
      <c r="I4791" s="15" t="s">
        <v>4956</v>
      </c>
    </row>
    <row r="4792" spans="1:9" x14ac:dyDescent="0.25">
      <c r="A4792" s="1">
        <v>45983</v>
      </c>
      <c r="B4792">
        <v>91</v>
      </c>
      <c r="C4792" s="15" t="s">
        <v>2817</v>
      </c>
      <c r="D4792" s="15" t="s">
        <v>41</v>
      </c>
      <c r="E4792" s="15" t="s">
        <v>600</v>
      </c>
      <c r="F4792">
        <v>88</v>
      </c>
      <c r="G4792">
        <v>5</v>
      </c>
      <c r="H4792">
        <v>34</v>
      </c>
      <c r="I4792" s="15" t="s">
        <v>4957</v>
      </c>
    </row>
    <row r="4793" spans="1:9" x14ac:dyDescent="0.25">
      <c r="A4793" s="1">
        <v>45983</v>
      </c>
      <c r="B4793">
        <v>92</v>
      </c>
      <c r="C4793" s="15" t="s">
        <v>4898</v>
      </c>
      <c r="D4793" s="15" t="s">
        <v>4958</v>
      </c>
      <c r="E4793" s="15" t="s">
        <v>320</v>
      </c>
      <c r="F4793">
        <v>50</v>
      </c>
      <c r="G4793">
        <v>19</v>
      </c>
      <c r="H4793">
        <v>33</v>
      </c>
      <c r="I4793" s="15" t="s">
        <v>4959</v>
      </c>
    </row>
    <row r="4794" spans="1:9" x14ac:dyDescent="0.25">
      <c r="A4794" s="1">
        <v>45983</v>
      </c>
      <c r="B4794">
        <v>93</v>
      </c>
      <c r="C4794" s="15" t="s">
        <v>3600</v>
      </c>
      <c r="D4794" s="15" t="s">
        <v>3601</v>
      </c>
      <c r="E4794" s="15" t="s">
        <v>22</v>
      </c>
      <c r="F4794">
        <v>93</v>
      </c>
      <c r="G4794">
        <v>2</v>
      </c>
      <c r="H4794">
        <v>33</v>
      </c>
      <c r="I4794" s="15" t="s">
        <v>4960</v>
      </c>
    </row>
    <row r="4795" spans="1:9" x14ac:dyDescent="0.25">
      <c r="A4795" s="1">
        <v>45983</v>
      </c>
      <c r="B4795">
        <v>94</v>
      </c>
      <c r="C4795" s="15" t="s">
        <v>3603</v>
      </c>
      <c r="D4795" s="15" t="s">
        <v>3604</v>
      </c>
      <c r="E4795" s="15" t="s">
        <v>328</v>
      </c>
      <c r="F4795">
        <v>91</v>
      </c>
      <c r="G4795">
        <v>12</v>
      </c>
      <c r="H4795">
        <v>32</v>
      </c>
      <c r="I4795" s="15" t="s">
        <v>4961</v>
      </c>
    </row>
    <row r="4796" spans="1:9" x14ac:dyDescent="0.25">
      <c r="A4796" s="1">
        <v>45983</v>
      </c>
      <c r="B4796">
        <v>95</v>
      </c>
      <c r="C4796" s="15" t="s">
        <v>4571</v>
      </c>
      <c r="D4796" s="15" t="s">
        <v>503</v>
      </c>
      <c r="E4796" s="15" t="s">
        <v>469</v>
      </c>
      <c r="F4796">
        <v>92</v>
      </c>
      <c r="G4796">
        <v>5</v>
      </c>
      <c r="H4796">
        <v>32</v>
      </c>
      <c r="I4796" s="15" t="s">
        <v>4962</v>
      </c>
    </row>
    <row r="4797" spans="1:9" x14ac:dyDescent="0.25">
      <c r="A4797" s="1">
        <v>45983</v>
      </c>
      <c r="B4797">
        <v>96</v>
      </c>
      <c r="C4797" s="15" t="s">
        <v>4963</v>
      </c>
      <c r="D4797" s="15" t="s">
        <v>4964</v>
      </c>
      <c r="E4797" s="15" t="s">
        <v>497</v>
      </c>
      <c r="F4797">
        <v>93</v>
      </c>
      <c r="G4797">
        <v>2</v>
      </c>
      <c r="H4797">
        <v>32</v>
      </c>
      <c r="I4797" s="15" t="s">
        <v>4965</v>
      </c>
    </row>
    <row r="4798" spans="1:9" x14ac:dyDescent="0.25">
      <c r="A4798" s="1">
        <v>45983</v>
      </c>
      <c r="B4798">
        <v>97</v>
      </c>
      <c r="C4798" s="15" t="s">
        <v>4966</v>
      </c>
      <c r="D4798" s="15" t="s">
        <v>4940</v>
      </c>
      <c r="E4798" s="15" t="s">
        <v>22</v>
      </c>
      <c r="F4798">
        <v>38</v>
      </c>
      <c r="G4798">
        <v>4</v>
      </c>
      <c r="H4798">
        <v>32</v>
      </c>
      <c r="I4798" s="15" t="s">
        <v>4967</v>
      </c>
    </row>
    <row r="4799" spans="1:9" x14ac:dyDescent="0.25">
      <c r="A4799" s="1">
        <v>45983</v>
      </c>
      <c r="B4799">
        <v>98</v>
      </c>
      <c r="C4799" s="15" t="s">
        <v>4968</v>
      </c>
      <c r="D4799" s="15" t="s">
        <v>237</v>
      </c>
      <c r="E4799" s="15" t="s">
        <v>482</v>
      </c>
      <c r="F4799">
        <v>12</v>
      </c>
      <c r="G4799">
        <v>11</v>
      </c>
      <c r="H4799">
        <v>32</v>
      </c>
      <c r="I4799" s="15" t="s">
        <v>4969</v>
      </c>
    </row>
    <row r="4800" spans="1:9" x14ac:dyDescent="0.25">
      <c r="A4800" s="1">
        <v>45983</v>
      </c>
      <c r="B4800">
        <v>99</v>
      </c>
      <c r="C4800" s="15" t="s">
        <v>1701</v>
      </c>
      <c r="D4800" s="15" t="s">
        <v>1702</v>
      </c>
      <c r="E4800" s="15" t="s">
        <v>307</v>
      </c>
      <c r="F4800">
        <v>8</v>
      </c>
      <c r="G4800">
        <v>25</v>
      </c>
      <c r="H4800">
        <v>32</v>
      </c>
      <c r="I4800" s="15" t="s">
        <v>4970</v>
      </c>
    </row>
    <row r="4801" spans="1:9" x14ac:dyDescent="0.25">
      <c r="A4801" s="1">
        <v>45983</v>
      </c>
      <c r="B4801">
        <v>100</v>
      </c>
      <c r="C4801" s="15" t="s">
        <v>3613</v>
      </c>
      <c r="D4801" s="15" t="s">
        <v>3614</v>
      </c>
      <c r="E4801" s="15" t="s">
        <v>598</v>
      </c>
      <c r="F4801">
        <v>99</v>
      </c>
      <c r="G4801">
        <v>3</v>
      </c>
      <c r="H4801">
        <v>31</v>
      </c>
      <c r="I4801" s="15" t="s">
        <v>4971</v>
      </c>
    </row>
    <row r="4802" spans="1:9" x14ac:dyDescent="0.25">
      <c r="A4802" s="1">
        <v>45976</v>
      </c>
      <c r="B4802">
        <v>1</v>
      </c>
      <c r="C4802" s="15" t="s">
        <v>1655</v>
      </c>
      <c r="D4802" s="15" t="s">
        <v>25</v>
      </c>
      <c r="E4802" s="15" t="s">
        <v>11</v>
      </c>
      <c r="F4802">
        <v>1</v>
      </c>
      <c r="G4802">
        <v>5</v>
      </c>
      <c r="H4802">
        <v>302</v>
      </c>
      <c r="I4802" s="15" t="s">
        <v>4972</v>
      </c>
    </row>
    <row r="4803" spans="1:9" x14ac:dyDescent="0.25">
      <c r="A4803" s="1">
        <v>45976</v>
      </c>
      <c r="B4803">
        <v>2</v>
      </c>
      <c r="C4803" s="15" t="s">
        <v>1652</v>
      </c>
      <c r="D4803" s="15" t="s">
        <v>1653</v>
      </c>
      <c r="E4803" s="15" t="s">
        <v>19</v>
      </c>
      <c r="F4803">
        <v>1</v>
      </c>
      <c r="G4803">
        <v>20</v>
      </c>
      <c r="H4803">
        <v>285</v>
      </c>
      <c r="I4803" s="15" t="s">
        <v>4973</v>
      </c>
    </row>
    <row r="4804" spans="1:9" x14ac:dyDescent="0.25">
      <c r="A4804" s="1">
        <v>45976</v>
      </c>
      <c r="B4804">
        <v>3</v>
      </c>
      <c r="C4804" s="15" t="s">
        <v>1644</v>
      </c>
      <c r="D4804" s="15" t="s">
        <v>399</v>
      </c>
      <c r="E4804" s="15" t="s">
        <v>26</v>
      </c>
      <c r="F4804">
        <v>1</v>
      </c>
      <c r="G4804">
        <v>39</v>
      </c>
      <c r="H4804">
        <v>220</v>
      </c>
      <c r="I4804" s="15" t="s">
        <v>4974</v>
      </c>
    </row>
    <row r="4805" spans="1:9" x14ac:dyDescent="0.25">
      <c r="A4805" s="1">
        <v>45976</v>
      </c>
      <c r="B4805">
        <v>4</v>
      </c>
      <c r="C4805" s="15" t="s">
        <v>1661</v>
      </c>
      <c r="D4805" s="15" t="s">
        <v>25</v>
      </c>
      <c r="E4805" s="15" t="s">
        <v>34</v>
      </c>
      <c r="F4805">
        <v>2</v>
      </c>
      <c r="G4805">
        <v>5</v>
      </c>
      <c r="H4805">
        <v>151</v>
      </c>
      <c r="I4805" s="15" t="s">
        <v>4975</v>
      </c>
    </row>
    <row r="4806" spans="1:9" x14ac:dyDescent="0.25">
      <c r="A4806" s="1">
        <v>45976</v>
      </c>
      <c r="B4806">
        <v>5</v>
      </c>
      <c r="C4806" s="15" t="s">
        <v>47</v>
      </c>
      <c r="D4806" s="15" t="s">
        <v>41</v>
      </c>
      <c r="E4806" s="15" t="s">
        <v>30</v>
      </c>
      <c r="F4806">
        <v>5</v>
      </c>
      <c r="G4806">
        <v>11</v>
      </c>
      <c r="H4806">
        <v>139</v>
      </c>
      <c r="I4806" s="15" t="s">
        <v>4976</v>
      </c>
    </row>
    <row r="4807" spans="1:9" x14ac:dyDescent="0.25">
      <c r="A4807" s="1">
        <v>45976</v>
      </c>
      <c r="B4807">
        <v>6</v>
      </c>
      <c r="C4807" s="15" t="s">
        <v>1658</v>
      </c>
      <c r="D4807" s="15" t="s">
        <v>263</v>
      </c>
      <c r="E4807" s="15" t="s">
        <v>38</v>
      </c>
      <c r="F4807">
        <v>2</v>
      </c>
      <c r="G4807">
        <v>17</v>
      </c>
      <c r="H4807">
        <v>132</v>
      </c>
      <c r="I4807" s="15" t="s">
        <v>4977</v>
      </c>
    </row>
    <row r="4808" spans="1:9" x14ac:dyDescent="0.25">
      <c r="A4808" s="1">
        <v>45976</v>
      </c>
      <c r="B4808">
        <v>7</v>
      </c>
      <c r="C4808" s="15" t="s">
        <v>1198</v>
      </c>
      <c r="D4808" s="15" t="s">
        <v>1199</v>
      </c>
      <c r="E4808" s="15" t="s">
        <v>42</v>
      </c>
      <c r="F4808">
        <v>7</v>
      </c>
      <c r="G4808">
        <v>21</v>
      </c>
      <c r="H4808">
        <v>120</v>
      </c>
      <c r="I4808" s="15" t="s">
        <v>4978</v>
      </c>
    </row>
    <row r="4809" spans="1:9" x14ac:dyDescent="0.25">
      <c r="A4809" s="1">
        <v>45976</v>
      </c>
      <c r="B4809">
        <v>8</v>
      </c>
      <c r="C4809" s="15" t="s">
        <v>3368</v>
      </c>
      <c r="D4809" s="15" t="s">
        <v>3369</v>
      </c>
      <c r="E4809" s="15" t="s">
        <v>48</v>
      </c>
      <c r="F4809">
        <v>8</v>
      </c>
      <c r="G4809">
        <v>40</v>
      </c>
      <c r="H4809">
        <v>119</v>
      </c>
      <c r="I4809" s="15" t="s">
        <v>4979</v>
      </c>
    </row>
    <row r="4810" spans="1:9" x14ac:dyDescent="0.25">
      <c r="A4810" s="1">
        <v>45976</v>
      </c>
      <c r="B4810">
        <v>9</v>
      </c>
      <c r="C4810" s="15" t="s">
        <v>3378</v>
      </c>
      <c r="D4810" s="15" t="s">
        <v>18</v>
      </c>
      <c r="E4810" s="15" t="s">
        <v>45</v>
      </c>
      <c r="F4810">
        <v>7</v>
      </c>
      <c r="G4810">
        <v>25</v>
      </c>
      <c r="H4810">
        <v>118</v>
      </c>
      <c r="I4810" s="15" t="s">
        <v>4980</v>
      </c>
    </row>
    <row r="4811" spans="1:9" x14ac:dyDescent="0.25">
      <c r="A4811" s="1">
        <v>45976</v>
      </c>
      <c r="B4811">
        <v>10</v>
      </c>
      <c r="C4811" s="15" t="s">
        <v>4981</v>
      </c>
      <c r="D4811" s="15" t="s">
        <v>413</v>
      </c>
      <c r="E4811" s="15" t="s">
        <v>385</v>
      </c>
      <c r="F4811">
        <v>4</v>
      </c>
      <c r="G4811">
        <v>26</v>
      </c>
      <c r="H4811">
        <v>110</v>
      </c>
      <c r="I4811" s="15" t="s">
        <v>4982</v>
      </c>
    </row>
    <row r="4812" spans="1:9" x14ac:dyDescent="0.25">
      <c r="A4812" s="1">
        <v>45976</v>
      </c>
      <c r="B4812">
        <v>11</v>
      </c>
      <c r="C4812" s="15" t="s">
        <v>2503</v>
      </c>
      <c r="D4812" s="15" t="s">
        <v>137</v>
      </c>
      <c r="E4812" s="15" t="s">
        <v>55</v>
      </c>
      <c r="F4812">
        <v>11</v>
      </c>
      <c r="G4812">
        <v>32</v>
      </c>
      <c r="H4812">
        <v>102</v>
      </c>
      <c r="I4812" s="15" t="s">
        <v>4983</v>
      </c>
    </row>
    <row r="4813" spans="1:9" x14ac:dyDescent="0.25">
      <c r="A4813" s="1">
        <v>45976</v>
      </c>
      <c r="B4813">
        <v>12</v>
      </c>
      <c r="C4813" s="15" t="s">
        <v>3787</v>
      </c>
      <c r="D4813" s="15" t="s">
        <v>3788</v>
      </c>
      <c r="E4813" s="15" t="s">
        <v>81</v>
      </c>
      <c r="F4813">
        <v>3</v>
      </c>
      <c r="G4813">
        <v>19</v>
      </c>
      <c r="H4813">
        <v>96</v>
      </c>
      <c r="I4813" s="15" t="s">
        <v>4984</v>
      </c>
    </row>
    <row r="4814" spans="1:9" x14ac:dyDescent="0.25">
      <c r="A4814" s="1">
        <v>45976</v>
      </c>
      <c r="B4814">
        <v>13</v>
      </c>
      <c r="C4814" s="15" t="s">
        <v>1613</v>
      </c>
      <c r="D4814" s="15" t="s">
        <v>25</v>
      </c>
      <c r="E4814" s="15" t="s">
        <v>15</v>
      </c>
      <c r="F4814">
        <v>3</v>
      </c>
      <c r="G4814">
        <v>5</v>
      </c>
      <c r="H4814">
        <v>95</v>
      </c>
      <c r="I4814" s="15" t="s">
        <v>4985</v>
      </c>
    </row>
    <row r="4815" spans="1:9" x14ac:dyDescent="0.25">
      <c r="A4815" s="1">
        <v>45976</v>
      </c>
      <c r="B4815">
        <v>14</v>
      </c>
      <c r="C4815" s="15" t="s">
        <v>3928</v>
      </c>
      <c r="D4815" s="15" t="s">
        <v>3788</v>
      </c>
      <c r="E4815" s="15" t="s">
        <v>59</v>
      </c>
      <c r="F4815">
        <v>4</v>
      </c>
      <c r="G4815">
        <v>20</v>
      </c>
      <c r="H4815">
        <v>94</v>
      </c>
      <c r="I4815" s="15" t="s">
        <v>4986</v>
      </c>
    </row>
    <row r="4816" spans="1:9" x14ac:dyDescent="0.25">
      <c r="A4816" s="1">
        <v>45976</v>
      </c>
      <c r="B4816">
        <v>15</v>
      </c>
      <c r="C4816" s="15" t="s">
        <v>3887</v>
      </c>
      <c r="D4816" s="15" t="s">
        <v>3888</v>
      </c>
      <c r="E4816" s="15" t="s">
        <v>66</v>
      </c>
      <c r="F4816">
        <v>1</v>
      </c>
      <c r="G4816">
        <v>25</v>
      </c>
      <c r="H4816">
        <v>91</v>
      </c>
      <c r="I4816" s="15" t="s">
        <v>4987</v>
      </c>
    </row>
    <row r="4817" spans="1:9" x14ac:dyDescent="0.25">
      <c r="A4817" s="1">
        <v>45976</v>
      </c>
      <c r="B4817">
        <v>16</v>
      </c>
      <c r="C4817" s="15" t="s">
        <v>2642</v>
      </c>
      <c r="D4817" s="15" t="s">
        <v>2643</v>
      </c>
      <c r="E4817" s="15" t="s">
        <v>74</v>
      </c>
      <c r="F4817">
        <v>16</v>
      </c>
      <c r="G4817">
        <v>15</v>
      </c>
      <c r="H4817">
        <v>89</v>
      </c>
      <c r="I4817" s="15" t="s">
        <v>4988</v>
      </c>
    </row>
    <row r="4818" spans="1:9" x14ac:dyDescent="0.25">
      <c r="A4818" s="1">
        <v>45976</v>
      </c>
      <c r="B4818">
        <v>17</v>
      </c>
      <c r="C4818" s="15" t="s">
        <v>3830</v>
      </c>
      <c r="D4818" s="15" t="s">
        <v>237</v>
      </c>
      <c r="E4818" s="15" t="s">
        <v>114</v>
      </c>
      <c r="F4818">
        <v>3</v>
      </c>
      <c r="G4818">
        <v>10</v>
      </c>
      <c r="H4818">
        <v>88</v>
      </c>
      <c r="I4818" s="15" t="s">
        <v>4989</v>
      </c>
    </row>
    <row r="4819" spans="1:9" x14ac:dyDescent="0.25">
      <c r="A4819" s="1">
        <v>45976</v>
      </c>
      <c r="B4819">
        <v>18</v>
      </c>
      <c r="C4819" s="15" t="s">
        <v>3892</v>
      </c>
      <c r="D4819" s="15" t="s">
        <v>237</v>
      </c>
      <c r="E4819" s="15" t="s">
        <v>70</v>
      </c>
      <c r="F4819">
        <v>1</v>
      </c>
      <c r="G4819">
        <v>22</v>
      </c>
      <c r="H4819">
        <v>85</v>
      </c>
      <c r="I4819" s="15" t="s">
        <v>4990</v>
      </c>
    </row>
    <row r="4820" spans="1:9" x14ac:dyDescent="0.25">
      <c r="A4820" s="1">
        <v>45976</v>
      </c>
      <c r="B4820">
        <v>19</v>
      </c>
      <c r="C4820" s="15" t="s">
        <v>3894</v>
      </c>
      <c r="D4820" s="15" t="s">
        <v>3895</v>
      </c>
      <c r="E4820" s="15" t="s">
        <v>77</v>
      </c>
      <c r="F4820">
        <v>5</v>
      </c>
      <c r="G4820">
        <v>32</v>
      </c>
      <c r="H4820">
        <v>84</v>
      </c>
      <c r="I4820" s="15" t="s">
        <v>4991</v>
      </c>
    </row>
    <row r="4821" spans="1:9" x14ac:dyDescent="0.25">
      <c r="A4821" s="1">
        <v>45976</v>
      </c>
      <c r="B4821">
        <v>20</v>
      </c>
      <c r="C4821" s="15" t="s">
        <v>3738</v>
      </c>
      <c r="D4821" s="15" t="s">
        <v>25</v>
      </c>
      <c r="E4821" s="15" t="s">
        <v>52</v>
      </c>
      <c r="F4821">
        <v>4</v>
      </c>
      <c r="G4821">
        <v>5</v>
      </c>
      <c r="H4821">
        <v>83</v>
      </c>
      <c r="I4821" s="15" t="s">
        <v>4992</v>
      </c>
    </row>
    <row r="4822" spans="1:9" x14ac:dyDescent="0.25">
      <c r="A4822" s="1">
        <v>45976</v>
      </c>
      <c r="B4822">
        <v>21</v>
      </c>
      <c r="C4822" s="15" t="s">
        <v>4993</v>
      </c>
      <c r="D4822" s="15" t="s">
        <v>4994</v>
      </c>
      <c r="E4822" s="15" t="s">
        <v>22</v>
      </c>
      <c r="F4822">
        <v>1</v>
      </c>
      <c r="G4822">
        <v>42</v>
      </c>
      <c r="H4822">
        <v>83</v>
      </c>
      <c r="I4822" s="15" t="s">
        <v>4995</v>
      </c>
    </row>
    <row r="4823" spans="1:9" x14ac:dyDescent="0.25">
      <c r="A4823" s="1">
        <v>45976</v>
      </c>
      <c r="B4823">
        <v>22</v>
      </c>
      <c r="C4823" s="15" t="s">
        <v>4996</v>
      </c>
      <c r="D4823" s="15" t="s">
        <v>4997</v>
      </c>
      <c r="E4823" s="15" t="s">
        <v>22</v>
      </c>
      <c r="F4823">
        <v>1</v>
      </c>
      <c r="G4823">
        <v>26</v>
      </c>
      <c r="H4823">
        <v>81</v>
      </c>
      <c r="I4823" s="15" t="s">
        <v>4998</v>
      </c>
    </row>
    <row r="4824" spans="1:9" x14ac:dyDescent="0.25">
      <c r="A4824" s="1">
        <v>45976</v>
      </c>
      <c r="B4824">
        <v>23</v>
      </c>
      <c r="C4824" s="15" t="s">
        <v>2826</v>
      </c>
      <c r="D4824" s="15" t="s">
        <v>1653</v>
      </c>
      <c r="E4824" s="15" t="s">
        <v>110</v>
      </c>
      <c r="F4824">
        <v>8</v>
      </c>
      <c r="G4824">
        <v>19</v>
      </c>
      <c r="H4824">
        <v>79</v>
      </c>
      <c r="I4824" s="15" t="s">
        <v>4999</v>
      </c>
    </row>
    <row r="4825" spans="1:9" x14ac:dyDescent="0.25">
      <c r="A4825" s="1">
        <v>45976</v>
      </c>
      <c r="B4825">
        <v>24</v>
      </c>
      <c r="C4825" s="15" t="s">
        <v>5000</v>
      </c>
      <c r="D4825" s="15" t="s">
        <v>5001</v>
      </c>
      <c r="E4825" s="15" t="s">
        <v>22</v>
      </c>
      <c r="F4825">
        <v>2</v>
      </c>
      <c r="G4825">
        <v>22</v>
      </c>
      <c r="H4825">
        <v>78</v>
      </c>
      <c r="I4825" s="15" t="s">
        <v>5002</v>
      </c>
    </row>
    <row r="4826" spans="1:9" x14ac:dyDescent="0.25">
      <c r="A4826" s="1">
        <v>45976</v>
      </c>
      <c r="B4826">
        <v>25</v>
      </c>
      <c r="C4826" s="15" t="s">
        <v>9</v>
      </c>
      <c r="D4826" s="15" t="s">
        <v>10</v>
      </c>
      <c r="E4826" s="15" t="s">
        <v>180</v>
      </c>
      <c r="F4826">
        <v>25</v>
      </c>
      <c r="G4826">
        <v>3</v>
      </c>
      <c r="H4826">
        <v>76</v>
      </c>
      <c r="I4826" s="15" t="s">
        <v>5003</v>
      </c>
    </row>
    <row r="4827" spans="1:9" x14ac:dyDescent="0.25">
      <c r="A4827" s="1">
        <v>45976</v>
      </c>
      <c r="B4827">
        <v>26</v>
      </c>
      <c r="C4827" s="15" t="s">
        <v>5004</v>
      </c>
      <c r="D4827" s="15" t="s">
        <v>5005</v>
      </c>
      <c r="E4827" s="15" t="s">
        <v>415</v>
      </c>
      <c r="F4827">
        <v>26</v>
      </c>
      <c r="G4827">
        <v>4</v>
      </c>
      <c r="H4827">
        <v>75</v>
      </c>
      <c r="I4827" s="15" t="s">
        <v>5006</v>
      </c>
    </row>
    <row r="4828" spans="1:9" x14ac:dyDescent="0.25">
      <c r="A4828" s="1">
        <v>45976</v>
      </c>
      <c r="B4828">
        <v>27</v>
      </c>
      <c r="C4828" s="15" t="s">
        <v>2535</v>
      </c>
      <c r="D4828" s="15" t="s">
        <v>2536</v>
      </c>
      <c r="E4828" s="15" t="s">
        <v>130</v>
      </c>
      <c r="F4828">
        <v>3</v>
      </c>
      <c r="G4828">
        <v>6</v>
      </c>
      <c r="H4828">
        <v>73</v>
      </c>
      <c r="I4828" s="15" t="s">
        <v>5007</v>
      </c>
    </row>
    <row r="4829" spans="1:9" x14ac:dyDescent="0.25">
      <c r="A4829" s="1">
        <v>45976</v>
      </c>
      <c r="B4829">
        <v>28</v>
      </c>
      <c r="C4829" s="15" t="s">
        <v>3960</v>
      </c>
      <c r="D4829" s="15" t="s">
        <v>25</v>
      </c>
      <c r="E4829" s="15" t="s">
        <v>63</v>
      </c>
      <c r="F4829">
        <v>6</v>
      </c>
      <c r="G4829">
        <v>5</v>
      </c>
      <c r="H4829">
        <v>73</v>
      </c>
      <c r="I4829" s="15" t="s">
        <v>5008</v>
      </c>
    </row>
    <row r="4830" spans="1:9" x14ac:dyDescent="0.25">
      <c r="A4830" s="1">
        <v>45976</v>
      </c>
      <c r="B4830">
        <v>29</v>
      </c>
      <c r="C4830" s="15" t="s">
        <v>4772</v>
      </c>
      <c r="D4830" s="15" t="s">
        <v>1653</v>
      </c>
      <c r="E4830" s="15" t="s">
        <v>149</v>
      </c>
      <c r="F4830">
        <v>15</v>
      </c>
      <c r="G4830">
        <v>19</v>
      </c>
      <c r="H4830">
        <v>72</v>
      </c>
      <c r="I4830" s="15" t="s">
        <v>5009</v>
      </c>
    </row>
    <row r="4831" spans="1:9" x14ac:dyDescent="0.25">
      <c r="A4831" s="1">
        <v>45976</v>
      </c>
      <c r="B4831">
        <v>30</v>
      </c>
      <c r="C4831" s="15" t="s">
        <v>36</v>
      </c>
      <c r="D4831" s="15" t="s">
        <v>37</v>
      </c>
      <c r="E4831" s="15" t="s">
        <v>184</v>
      </c>
      <c r="F4831">
        <v>30</v>
      </c>
      <c r="G4831">
        <v>6</v>
      </c>
      <c r="H4831">
        <v>70</v>
      </c>
      <c r="I4831" s="15" t="s">
        <v>5010</v>
      </c>
    </row>
    <row r="4832" spans="1:9" x14ac:dyDescent="0.25">
      <c r="A4832" s="1">
        <v>45976</v>
      </c>
      <c r="B4832">
        <v>31</v>
      </c>
      <c r="C4832" s="15" t="s">
        <v>4106</v>
      </c>
      <c r="D4832" s="15" t="s">
        <v>4107</v>
      </c>
      <c r="E4832" s="15" t="s">
        <v>22</v>
      </c>
      <c r="F4832">
        <v>1</v>
      </c>
      <c r="G4832">
        <v>72</v>
      </c>
      <c r="H4832">
        <v>68</v>
      </c>
      <c r="I4832" s="15" t="s">
        <v>5011</v>
      </c>
    </row>
    <row r="4833" spans="1:9" x14ac:dyDescent="0.25">
      <c r="A4833" s="1">
        <v>45976</v>
      </c>
      <c r="B4833">
        <v>32</v>
      </c>
      <c r="C4833" s="15" t="s">
        <v>3978</v>
      </c>
      <c r="D4833" s="15" t="s">
        <v>3979</v>
      </c>
      <c r="E4833" s="15" t="s">
        <v>96</v>
      </c>
      <c r="F4833">
        <v>8</v>
      </c>
      <c r="G4833">
        <v>5</v>
      </c>
      <c r="H4833">
        <v>67</v>
      </c>
      <c r="I4833" s="15" t="s">
        <v>5012</v>
      </c>
    </row>
    <row r="4834" spans="1:9" x14ac:dyDescent="0.25">
      <c r="A4834" s="1">
        <v>45976</v>
      </c>
      <c r="B4834">
        <v>33</v>
      </c>
      <c r="C4834" s="15" t="s">
        <v>3510</v>
      </c>
      <c r="D4834" s="15" t="s">
        <v>124</v>
      </c>
      <c r="E4834" s="15" t="s">
        <v>164</v>
      </c>
      <c r="F4834">
        <v>33</v>
      </c>
      <c r="G4834">
        <v>16</v>
      </c>
      <c r="H4834">
        <v>65</v>
      </c>
      <c r="I4834" s="15" t="s">
        <v>5013</v>
      </c>
    </row>
    <row r="4835" spans="1:9" x14ac:dyDescent="0.25">
      <c r="A4835" s="1">
        <v>45976</v>
      </c>
      <c r="B4835">
        <v>34</v>
      </c>
      <c r="C4835" s="15" t="s">
        <v>3652</v>
      </c>
      <c r="D4835" s="15" t="s">
        <v>3653</v>
      </c>
      <c r="E4835" s="15" t="s">
        <v>418</v>
      </c>
      <c r="F4835">
        <v>28</v>
      </c>
      <c r="G4835">
        <v>29</v>
      </c>
      <c r="H4835">
        <v>65</v>
      </c>
      <c r="I4835" s="15" t="s">
        <v>5014</v>
      </c>
    </row>
    <row r="4836" spans="1:9" x14ac:dyDescent="0.25">
      <c r="A4836" s="1">
        <v>45976</v>
      </c>
      <c r="B4836">
        <v>35</v>
      </c>
      <c r="C4836" s="15" t="s">
        <v>4898</v>
      </c>
      <c r="D4836" s="15" t="s">
        <v>1653</v>
      </c>
      <c r="E4836" s="15" t="s">
        <v>388</v>
      </c>
      <c r="F4836">
        <v>21</v>
      </c>
      <c r="G4836">
        <v>19</v>
      </c>
      <c r="H4836">
        <v>64</v>
      </c>
      <c r="I4836" s="15" t="s">
        <v>5015</v>
      </c>
    </row>
    <row r="4837" spans="1:9" x14ac:dyDescent="0.25">
      <c r="A4837" s="1">
        <v>45976</v>
      </c>
      <c r="B4837">
        <v>36</v>
      </c>
      <c r="C4837" s="15" t="s">
        <v>3672</v>
      </c>
      <c r="D4837" s="15" t="s">
        <v>3673</v>
      </c>
      <c r="E4837" s="15" t="s">
        <v>168</v>
      </c>
      <c r="F4837">
        <v>36</v>
      </c>
      <c r="G4837">
        <v>17</v>
      </c>
      <c r="H4837">
        <v>62</v>
      </c>
      <c r="I4837" s="15" t="s">
        <v>5016</v>
      </c>
    </row>
    <row r="4838" spans="1:9" x14ac:dyDescent="0.25">
      <c r="A4838" s="1">
        <v>45976</v>
      </c>
      <c r="B4838">
        <v>37</v>
      </c>
      <c r="C4838" s="15" t="s">
        <v>4819</v>
      </c>
      <c r="D4838" s="15" t="s">
        <v>25</v>
      </c>
      <c r="E4838" s="15" t="s">
        <v>125</v>
      </c>
      <c r="F4838">
        <v>5</v>
      </c>
      <c r="G4838">
        <v>5</v>
      </c>
      <c r="H4838">
        <v>62</v>
      </c>
      <c r="I4838" s="15" t="s">
        <v>5017</v>
      </c>
    </row>
    <row r="4839" spans="1:9" x14ac:dyDescent="0.25">
      <c r="A4839" s="1">
        <v>45976</v>
      </c>
      <c r="B4839">
        <v>38</v>
      </c>
      <c r="C4839" s="15" t="s">
        <v>4821</v>
      </c>
      <c r="D4839" s="15" t="s">
        <v>25</v>
      </c>
      <c r="E4839" s="15" t="s">
        <v>106</v>
      </c>
      <c r="F4839">
        <v>7</v>
      </c>
      <c r="G4839">
        <v>5</v>
      </c>
      <c r="H4839">
        <v>62</v>
      </c>
      <c r="I4839" s="15" t="s">
        <v>5018</v>
      </c>
    </row>
    <row r="4840" spans="1:9" x14ac:dyDescent="0.25">
      <c r="A4840" s="1">
        <v>45976</v>
      </c>
      <c r="B4840">
        <v>39</v>
      </c>
      <c r="C4840" s="15" t="s">
        <v>4900</v>
      </c>
      <c r="D4840" s="15" t="s">
        <v>4901</v>
      </c>
      <c r="E4840" s="15" t="s">
        <v>188</v>
      </c>
      <c r="F4840">
        <v>23</v>
      </c>
      <c r="G4840">
        <v>19</v>
      </c>
      <c r="H4840">
        <v>61</v>
      </c>
      <c r="I4840" s="15" t="s">
        <v>5019</v>
      </c>
    </row>
    <row r="4841" spans="1:9" x14ac:dyDescent="0.25">
      <c r="A4841" s="1">
        <v>45976</v>
      </c>
      <c r="B4841">
        <v>40</v>
      </c>
      <c r="C4841" s="15" t="s">
        <v>4586</v>
      </c>
      <c r="D4841" s="15" t="s">
        <v>73</v>
      </c>
      <c r="E4841" s="15" t="s">
        <v>102</v>
      </c>
      <c r="F4841">
        <v>22</v>
      </c>
      <c r="G4841">
        <v>15</v>
      </c>
      <c r="H4841">
        <v>60</v>
      </c>
      <c r="I4841" s="15" t="s">
        <v>5020</v>
      </c>
    </row>
    <row r="4842" spans="1:9" x14ac:dyDescent="0.25">
      <c r="A4842" s="1">
        <v>45976</v>
      </c>
      <c r="B4842">
        <v>41</v>
      </c>
      <c r="C4842" s="15" t="s">
        <v>4839</v>
      </c>
      <c r="D4842" s="15" t="s">
        <v>25</v>
      </c>
      <c r="E4842" s="15" t="s">
        <v>138</v>
      </c>
      <c r="F4842">
        <v>10</v>
      </c>
      <c r="G4842">
        <v>5</v>
      </c>
      <c r="H4842">
        <v>58</v>
      </c>
      <c r="I4842" s="15" t="s">
        <v>5021</v>
      </c>
    </row>
    <row r="4843" spans="1:9" x14ac:dyDescent="0.25">
      <c r="A4843" s="1">
        <v>45976</v>
      </c>
      <c r="B4843">
        <v>42</v>
      </c>
      <c r="C4843" s="15" t="s">
        <v>3769</v>
      </c>
      <c r="D4843" s="15" t="s">
        <v>908</v>
      </c>
      <c r="E4843" s="15" t="s">
        <v>217</v>
      </c>
      <c r="F4843">
        <v>30</v>
      </c>
      <c r="G4843">
        <v>20</v>
      </c>
      <c r="H4843">
        <v>58</v>
      </c>
      <c r="I4843" s="15" t="s">
        <v>5022</v>
      </c>
    </row>
    <row r="4844" spans="1:9" x14ac:dyDescent="0.25">
      <c r="A4844" s="1">
        <v>45976</v>
      </c>
      <c r="B4844">
        <v>43</v>
      </c>
      <c r="C4844" s="15" t="s">
        <v>4115</v>
      </c>
      <c r="D4844" s="15" t="s">
        <v>4116</v>
      </c>
      <c r="E4844" s="15" t="s">
        <v>22</v>
      </c>
      <c r="F4844">
        <v>3</v>
      </c>
      <c r="G4844">
        <v>46</v>
      </c>
      <c r="H4844">
        <v>57</v>
      </c>
      <c r="I4844" s="15" t="s">
        <v>5023</v>
      </c>
    </row>
    <row r="4845" spans="1:9" x14ac:dyDescent="0.25">
      <c r="A4845" s="1">
        <v>45976</v>
      </c>
      <c r="B4845">
        <v>44</v>
      </c>
      <c r="C4845" s="15" t="s">
        <v>3781</v>
      </c>
      <c r="D4845" s="15" t="s">
        <v>3782</v>
      </c>
      <c r="E4845" s="15" t="s">
        <v>203</v>
      </c>
      <c r="F4845">
        <v>44</v>
      </c>
      <c r="G4845">
        <v>14</v>
      </c>
      <c r="H4845">
        <v>57</v>
      </c>
      <c r="I4845" s="15" t="s">
        <v>5024</v>
      </c>
    </row>
    <row r="4846" spans="1:9" x14ac:dyDescent="0.25">
      <c r="A4846" s="1">
        <v>45976</v>
      </c>
      <c r="B4846">
        <v>45</v>
      </c>
      <c r="C4846" s="15" t="s">
        <v>1798</v>
      </c>
      <c r="D4846" s="15" t="s">
        <v>263</v>
      </c>
      <c r="E4846" s="15" t="s">
        <v>210</v>
      </c>
      <c r="F4846">
        <v>17</v>
      </c>
      <c r="G4846">
        <v>17</v>
      </c>
      <c r="H4846">
        <v>57</v>
      </c>
      <c r="I4846" s="15" t="s">
        <v>5025</v>
      </c>
    </row>
    <row r="4847" spans="1:9" x14ac:dyDescent="0.25">
      <c r="A4847" s="1">
        <v>45976</v>
      </c>
      <c r="B4847">
        <v>46</v>
      </c>
      <c r="C4847" s="15" t="s">
        <v>40</v>
      </c>
      <c r="D4847" s="15" t="s">
        <v>41</v>
      </c>
      <c r="E4847" s="15" t="s">
        <v>195</v>
      </c>
      <c r="F4847">
        <v>44</v>
      </c>
      <c r="G4847">
        <v>6</v>
      </c>
      <c r="H4847">
        <v>56</v>
      </c>
      <c r="I4847" s="15" t="s">
        <v>5026</v>
      </c>
    </row>
    <row r="4848" spans="1:9" x14ac:dyDescent="0.25">
      <c r="A4848" s="1">
        <v>45976</v>
      </c>
      <c r="B4848">
        <v>47</v>
      </c>
      <c r="C4848" s="15" t="s">
        <v>3555</v>
      </c>
      <c r="D4848" s="15" t="s">
        <v>3461</v>
      </c>
      <c r="E4848" s="15" t="s">
        <v>226</v>
      </c>
      <c r="F4848">
        <v>43</v>
      </c>
      <c r="G4848">
        <v>8</v>
      </c>
      <c r="H4848">
        <v>56</v>
      </c>
      <c r="I4848" s="15" t="s">
        <v>5027</v>
      </c>
    </row>
    <row r="4849" spans="1:9" x14ac:dyDescent="0.25">
      <c r="A4849" s="1">
        <v>45976</v>
      </c>
      <c r="B4849">
        <v>48</v>
      </c>
      <c r="C4849" s="15" t="s">
        <v>4651</v>
      </c>
      <c r="D4849" s="15" t="s">
        <v>2360</v>
      </c>
      <c r="E4849" s="15" t="s">
        <v>256</v>
      </c>
      <c r="F4849">
        <v>48</v>
      </c>
      <c r="G4849">
        <v>18</v>
      </c>
      <c r="H4849">
        <v>56</v>
      </c>
      <c r="I4849" s="15" t="s">
        <v>5028</v>
      </c>
    </row>
    <row r="4850" spans="1:9" x14ac:dyDescent="0.25">
      <c r="A4850" s="1">
        <v>45976</v>
      </c>
      <c r="B4850">
        <v>49</v>
      </c>
      <c r="C4850" s="15" t="s">
        <v>4828</v>
      </c>
      <c r="D4850" s="15" t="s">
        <v>25</v>
      </c>
      <c r="E4850" s="15" t="s">
        <v>142</v>
      </c>
      <c r="F4850">
        <v>9</v>
      </c>
      <c r="G4850">
        <v>5</v>
      </c>
      <c r="H4850">
        <v>56</v>
      </c>
      <c r="I4850" s="15" t="s">
        <v>5029</v>
      </c>
    </row>
    <row r="4851" spans="1:9" x14ac:dyDescent="0.25">
      <c r="A4851" s="1">
        <v>45976</v>
      </c>
      <c r="B4851">
        <v>50</v>
      </c>
      <c r="C4851" s="15" t="s">
        <v>3388</v>
      </c>
      <c r="D4851" s="15" t="s">
        <v>3389</v>
      </c>
      <c r="E4851" s="15" t="s">
        <v>242</v>
      </c>
      <c r="F4851">
        <v>50</v>
      </c>
      <c r="G4851">
        <v>13</v>
      </c>
      <c r="H4851">
        <v>55</v>
      </c>
      <c r="I4851" s="15" t="s">
        <v>5030</v>
      </c>
    </row>
    <row r="4852" spans="1:9" x14ac:dyDescent="0.25">
      <c r="A4852" s="1">
        <v>45976</v>
      </c>
      <c r="B4852">
        <v>51</v>
      </c>
      <c r="C4852" s="15" t="s">
        <v>4726</v>
      </c>
      <c r="D4852" s="15" t="s">
        <v>25</v>
      </c>
      <c r="E4852" s="15" t="s">
        <v>145</v>
      </c>
      <c r="F4852">
        <v>11</v>
      </c>
      <c r="G4852">
        <v>5</v>
      </c>
      <c r="H4852">
        <v>55</v>
      </c>
      <c r="I4852" s="15" t="s">
        <v>5031</v>
      </c>
    </row>
    <row r="4853" spans="1:9" x14ac:dyDescent="0.25">
      <c r="A4853" s="1">
        <v>45976</v>
      </c>
      <c r="B4853">
        <v>52</v>
      </c>
      <c r="C4853" s="15" t="s">
        <v>3138</v>
      </c>
      <c r="D4853" s="15" t="s">
        <v>3139</v>
      </c>
      <c r="E4853" s="15" t="s">
        <v>278</v>
      </c>
      <c r="F4853">
        <v>35</v>
      </c>
      <c r="G4853">
        <v>13</v>
      </c>
      <c r="H4853">
        <v>54</v>
      </c>
      <c r="I4853" s="15" t="s">
        <v>5032</v>
      </c>
    </row>
    <row r="4854" spans="1:9" x14ac:dyDescent="0.25">
      <c r="A4854" s="1">
        <v>45976</v>
      </c>
      <c r="B4854">
        <v>53</v>
      </c>
      <c r="C4854" s="15" t="s">
        <v>3526</v>
      </c>
      <c r="D4854" s="15" t="s">
        <v>3527</v>
      </c>
      <c r="E4854" s="15" t="s">
        <v>260</v>
      </c>
      <c r="F4854">
        <v>53</v>
      </c>
      <c r="G4854">
        <v>13</v>
      </c>
      <c r="H4854">
        <v>53</v>
      </c>
      <c r="I4854" s="15" t="s">
        <v>5033</v>
      </c>
    </row>
    <row r="4855" spans="1:9" x14ac:dyDescent="0.25">
      <c r="A4855" s="1">
        <v>45976</v>
      </c>
      <c r="B4855">
        <v>54</v>
      </c>
      <c r="C4855" s="15" t="s">
        <v>3403</v>
      </c>
      <c r="D4855" s="15" t="s">
        <v>3404</v>
      </c>
      <c r="E4855" s="15" t="s">
        <v>275</v>
      </c>
      <c r="F4855">
        <v>47</v>
      </c>
      <c r="G4855">
        <v>29</v>
      </c>
      <c r="H4855">
        <v>53</v>
      </c>
      <c r="I4855" s="15" t="s">
        <v>5034</v>
      </c>
    </row>
    <row r="4856" spans="1:9" x14ac:dyDescent="0.25">
      <c r="A4856" s="1">
        <v>45976</v>
      </c>
      <c r="B4856">
        <v>55</v>
      </c>
      <c r="C4856" s="15" t="s">
        <v>4930</v>
      </c>
      <c r="D4856" s="15" t="s">
        <v>25</v>
      </c>
      <c r="E4856" s="15" t="s">
        <v>479</v>
      </c>
      <c r="F4856">
        <v>12</v>
      </c>
      <c r="G4856">
        <v>5</v>
      </c>
      <c r="H4856">
        <v>53</v>
      </c>
      <c r="I4856" s="15" t="s">
        <v>5035</v>
      </c>
    </row>
    <row r="4857" spans="1:9" x14ac:dyDescent="0.25">
      <c r="A4857" s="1">
        <v>45976</v>
      </c>
      <c r="B4857">
        <v>56</v>
      </c>
      <c r="C4857" s="15" t="s">
        <v>3477</v>
      </c>
      <c r="D4857" s="15" t="s">
        <v>3478</v>
      </c>
      <c r="E4857" s="15" t="s">
        <v>230</v>
      </c>
      <c r="F4857">
        <v>56</v>
      </c>
      <c r="G4857">
        <v>7</v>
      </c>
      <c r="H4857">
        <v>51</v>
      </c>
      <c r="I4857" s="15" t="s">
        <v>5036</v>
      </c>
    </row>
    <row r="4858" spans="1:9" x14ac:dyDescent="0.25">
      <c r="A4858" s="1">
        <v>45976</v>
      </c>
      <c r="B4858">
        <v>57</v>
      </c>
      <c r="C4858" s="15" t="s">
        <v>4600</v>
      </c>
      <c r="D4858" s="15" t="s">
        <v>4601</v>
      </c>
      <c r="E4858" s="15" t="s">
        <v>238</v>
      </c>
      <c r="F4858">
        <v>40</v>
      </c>
      <c r="G4858">
        <v>9</v>
      </c>
      <c r="H4858">
        <v>50</v>
      </c>
      <c r="I4858" s="15" t="s">
        <v>5037</v>
      </c>
    </row>
    <row r="4859" spans="1:9" x14ac:dyDescent="0.25">
      <c r="A4859" s="1">
        <v>45976</v>
      </c>
      <c r="B4859">
        <v>58</v>
      </c>
      <c r="C4859" s="15" t="s">
        <v>4704</v>
      </c>
      <c r="D4859" s="15" t="s">
        <v>4705</v>
      </c>
      <c r="E4859" s="15" t="s">
        <v>222</v>
      </c>
      <c r="F4859">
        <v>28</v>
      </c>
      <c r="G4859">
        <v>11</v>
      </c>
      <c r="H4859">
        <v>50</v>
      </c>
      <c r="I4859" s="15" t="s">
        <v>5038</v>
      </c>
    </row>
    <row r="4860" spans="1:9" x14ac:dyDescent="0.25">
      <c r="A4860" s="1">
        <v>45976</v>
      </c>
      <c r="B4860">
        <v>59</v>
      </c>
      <c r="C4860" s="15" t="s">
        <v>4090</v>
      </c>
      <c r="D4860" s="15" t="s">
        <v>4091</v>
      </c>
      <c r="E4860" s="15" t="s">
        <v>234</v>
      </c>
      <c r="F4860">
        <v>26</v>
      </c>
      <c r="G4860">
        <v>7</v>
      </c>
      <c r="H4860">
        <v>50</v>
      </c>
      <c r="I4860" s="15" t="s">
        <v>5039</v>
      </c>
    </row>
    <row r="4861" spans="1:9" x14ac:dyDescent="0.25">
      <c r="A4861" s="1">
        <v>45976</v>
      </c>
      <c r="B4861">
        <v>60</v>
      </c>
      <c r="C4861" s="15" t="s">
        <v>2773</v>
      </c>
      <c r="D4861" s="15" t="s">
        <v>2774</v>
      </c>
      <c r="E4861" s="15" t="s">
        <v>264</v>
      </c>
      <c r="F4861">
        <v>50</v>
      </c>
      <c r="G4861">
        <v>21</v>
      </c>
      <c r="H4861">
        <v>50</v>
      </c>
      <c r="I4861" s="15" t="s">
        <v>5040</v>
      </c>
    </row>
    <row r="4862" spans="1:9" x14ac:dyDescent="0.25">
      <c r="A4862" s="1">
        <v>45976</v>
      </c>
      <c r="B4862">
        <v>61</v>
      </c>
      <c r="C4862" s="15" t="s">
        <v>3504</v>
      </c>
      <c r="D4862" s="15" t="s">
        <v>3505</v>
      </c>
      <c r="E4862" s="15" t="s">
        <v>199</v>
      </c>
      <c r="F4862">
        <v>61</v>
      </c>
      <c r="G4862">
        <v>22</v>
      </c>
      <c r="H4862">
        <v>49</v>
      </c>
      <c r="I4862" s="15" t="s">
        <v>5041</v>
      </c>
    </row>
    <row r="4863" spans="1:9" x14ac:dyDescent="0.25">
      <c r="A4863" s="1">
        <v>45976</v>
      </c>
      <c r="B4863">
        <v>62</v>
      </c>
      <c r="C4863" s="15" t="s">
        <v>2872</v>
      </c>
      <c r="D4863" s="15" t="s">
        <v>18</v>
      </c>
      <c r="E4863" s="15" t="s">
        <v>320</v>
      </c>
      <c r="F4863">
        <v>20</v>
      </c>
      <c r="G4863">
        <v>24</v>
      </c>
      <c r="H4863">
        <v>47</v>
      </c>
      <c r="I4863" s="15" t="s">
        <v>5042</v>
      </c>
    </row>
    <row r="4864" spans="1:9" x14ac:dyDescent="0.25">
      <c r="A4864" s="1">
        <v>45976</v>
      </c>
      <c r="B4864">
        <v>63</v>
      </c>
      <c r="C4864" s="15" t="s">
        <v>3920</v>
      </c>
      <c r="D4864" s="15" t="s">
        <v>3921</v>
      </c>
      <c r="E4864" s="15" t="s">
        <v>286</v>
      </c>
      <c r="F4864">
        <v>54</v>
      </c>
      <c r="G4864">
        <v>12</v>
      </c>
      <c r="H4864">
        <v>47</v>
      </c>
      <c r="I4864" s="15" t="s">
        <v>5043</v>
      </c>
    </row>
    <row r="4865" spans="1:9" x14ac:dyDescent="0.25">
      <c r="A4865" s="1">
        <v>45976</v>
      </c>
      <c r="B4865">
        <v>64</v>
      </c>
      <c r="C4865" s="15" t="s">
        <v>3966</v>
      </c>
      <c r="D4865" s="15" t="s">
        <v>3967</v>
      </c>
      <c r="E4865" s="15" t="s">
        <v>246</v>
      </c>
      <c r="F4865">
        <v>41</v>
      </c>
      <c r="G4865">
        <v>16</v>
      </c>
      <c r="H4865">
        <v>47</v>
      </c>
      <c r="I4865" s="15" t="s">
        <v>5044</v>
      </c>
    </row>
    <row r="4866" spans="1:9" x14ac:dyDescent="0.25">
      <c r="A4866" s="1">
        <v>45976</v>
      </c>
      <c r="B4866">
        <v>65</v>
      </c>
      <c r="C4866" s="15" t="s">
        <v>2019</v>
      </c>
      <c r="D4866" s="15" t="s">
        <v>2020</v>
      </c>
      <c r="E4866" s="15" t="s">
        <v>290</v>
      </c>
      <c r="F4866">
        <v>65</v>
      </c>
      <c r="G4866">
        <v>6</v>
      </c>
      <c r="H4866">
        <v>47</v>
      </c>
      <c r="I4866" s="15" t="s">
        <v>5045</v>
      </c>
    </row>
    <row r="4867" spans="1:9" x14ac:dyDescent="0.25">
      <c r="A4867" s="1">
        <v>45976</v>
      </c>
      <c r="B4867">
        <v>66</v>
      </c>
      <c r="C4867" s="15" t="s">
        <v>3029</v>
      </c>
      <c r="D4867" s="15" t="s">
        <v>137</v>
      </c>
      <c r="E4867" s="15" t="s">
        <v>207</v>
      </c>
      <c r="F4867">
        <v>41</v>
      </c>
      <c r="G4867">
        <v>12</v>
      </c>
      <c r="H4867">
        <v>46</v>
      </c>
      <c r="I4867" s="15" t="s">
        <v>5046</v>
      </c>
    </row>
    <row r="4868" spans="1:9" x14ac:dyDescent="0.25">
      <c r="A4868" s="1">
        <v>45976</v>
      </c>
      <c r="B4868">
        <v>67</v>
      </c>
      <c r="C4868" s="15" t="s">
        <v>1946</v>
      </c>
      <c r="D4868" s="15" t="s">
        <v>237</v>
      </c>
      <c r="E4868" s="15" t="s">
        <v>253</v>
      </c>
      <c r="F4868">
        <v>17</v>
      </c>
      <c r="G4868">
        <v>10</v>
      </c>
      <c r="H4868">
        <v>46</v>
      </c>
      <c r="I4868" s="15" t="s">
        <v>5047</v>
      </c>
    </row>
    <row r="4869" spans="1:9" x14ac:dyDescent="0.25">
      <c r="A4869" s="1">
        <v>45976</v>
      </c>
      <c r="B4869">
        <v>68</v>
      </c>
      <c r="C4869" s="15" t="s">
        <v>449</v>
      </c>
      <c r="D4869" s="15" t="s">
        <v>3854</v>
      </c>
      <c r="E4869" s="15" t="s">
        <v>465</v>
      </c>
      <c r="F4869">
        <v>58</v>
      </c>
      <c r="G4869">
        <v>8</v>
      </c>
      <c r="H4869">
        <v>44</v>
      </c>
      <c r="I4869" s="15" t="s">
        <v>5048</v>
      </c>
    </row>
    <row r="4870" spans="1:9" x14ac:dyDescent="0.25">
      <c r="A4870" s="1">
        <v>45976</v>
      </c>
      <c r="B4870">
        <v>69</v>
      </c>
      <c r="C4870" s="15" t="s">
        <v>3565</v>
      </c>
      <c r="D4870" s="15" t="s">
        <v>3566</v>
      </c>
      <c r="E4870" s="15" t="s">
        <v>296</v>
      </c>
      <c r="F4870">
        <v>69</v>
      </c>
      <c r="G4870">
        <v>6</v>
      </c>
      <c r="H4870">
        <v>42</v>
      </c>
      <c r="I4870" s="15" t="s">
        <v>5049</v>
      </c>
    </row>
    <row r="4871" spans="1:9" x14ac:dyDescent="0.25">
      <c r="A4871" s="1">
        <v>45976</v>
      </c>
      <c r="B4871">
        <v>70</v>
      </c>
      <c r="C4871" s="15" t="s">
        <v>1672</v>
      </c>
      <c r="D4871" s="15" t="s">
        <v>457</v>
      </c>
      <c r="E4871" s="15" t="s">
        <v>310</v>
      </c>
      <c r="F4871">
        <v>70</v>
      </c>
      <c r="G4871">
        <v>6</v>
      </c>
      <c r="H4871">
        <v>41</v>
      </c>
      <c r="I4871" s="15" t="s">
        <v>5050</v>
      </c>
    </row>
    <row r="4872" spans="1:9" x14ac:dyDescent="0.25">
      <c r="A4872" s="1">
        <v>45976</v>
      </c>
      <c r="B4872">
        <v>71</v>
      </c>
      <c r="C4872" s="15" t="s">
        <v>5051</v>
      </c>
      <c r="D4872" s="15" t="s">
        <v>5052</v>
      </c>
      <c r="E4872" s="15" t="s">
        <v>476</v>
      </c>
      <c r="F4872">
        <v>71</v>
      </c>
      <c r="G4872">
        <v>3</v>
      </c>
      <c r="H4872">
        <v>41</v>
      </c>
      <c r="I4872" s="15" t="s">
        <v>5053</v>
      </c>
    </row>
    <row r="4873" spans="1:9" x14ac:dyDescent="0.25">
      <c r="A4873" s="1">
        <v>45976</v>
      </c>
      <c r="B4873">
        <v>72</v>
      </c>
      <c r="C4873" s="15" t="s">
        <v>5054</v>
      </c>
      <c r="D4873" s="15" t="s">
        <v>5055</v>
      </c>
      <c r="E4873" s="15" t="s">
        <v>250</v>
      </c>
      <c r="F4873">
        <v>32</v>
      </c>
      <c r="G4873">
        <v>20</v>
      </c>
      <c r="H4873">
        <v>41</v>
      </c>
      <c r="I4873" s="15" t="s">
        <v>5056</v>
      </c>
    </row>
    <row r="4874" spans="1:9" x14ac:dyDescent="0.25">
      <c r="A4874" s="1">
        <v>45976</v>
      </c>
      <c r="B4874">
        <v>73</v>
      </c>
      <c r="C4874" s="15" t="s">
        <v>4951</v>
      </c>
      <c r="D4874" s="15" t="s">
        <v>4952</v>
      </c>
      <c r="E4874" s="15" t="s">
        <v>267</v>
      </c>
      <c r="F4874">
        <v>51</v>
      </c>
      <c r="G4874">
        <v>16</v>
      </c>
      <c r="H4874">
        <v>40</v>
      </c>
      <c r="I4874" s="15" t="s">
        <v>5057</v>
      </c>
    </row>
    <row r="4875" spans="1:9" x14ac:dyDescent="0.25">
      <c r="A4875" s="1">
        <v>45976</v>
      </c>
      <c r="B4875">
        <v>74</v>
      </c>
      <c r="C4875" s="15" t="s">
        <v>4594</v>
      </c>
      <c r="D4875" s="15" t="s">
        <v>4595</v>
      </c>
      <c r="E4875" s="15" t="s">
        <v>439</v>
      </c>
      <c r="F4875">
        <v>74</v>
      </c>
      <c r="G4875">
        <v>8</v>
      </c>
      <c r="H4875">
        <v>39</v>
      </c>
      <c r="I4875" s="15" t="s">
        <v>5058</v>
      </c>
    </row>
    <row r="4876" spans="1:9" x14ac:dyDescent="0.25">
      <c r="A4876" s="1">
        <v>45976</v>
      </c>
      <c r="B4876">
        <v>75</v>
      </c>
      <c r="C4876" s="15" t="s">
        <v>3984</v>
      </c>
      <c r="D4876" s="15" t="s">
        <v>506</v>
      </c>
      <c r="E4876" s="15" t="s">
        <v>271</v>
      </c>
      <c r="F4876">
        <v>53</v>
      </c>
      <c r="G4876">
        <v>12</v>
      </c>
      <c r="H4876">
        <v>39</v>
      </c>
      <c r="I4876" s="15" t="s">
        <v>5059</v>
      </c>
    </row>
    <row r="4877" spans="1:9" x14ac:dyDescent="0.25">
      <c r="A4877" s="1">
        <v>45976</v>
      </c>
      <c r="B4877">
        <v>76</v>
      </c>
      <c r="C4877" s="15" t="s">
        <v>4723</v>
      </c>
      <c r="D4877" s="15" t="s">
        <v>4724</v>
      </c>
      <c r="E4877" s="15" t="s">
        <v>172</v>
      </c>
      <c r="F4877">
        <v>74</v>
      </c>
      <c r="G4877">
        <v>17</v>
      </c>
      <c r="H4877">
        <v>39</v>
      </c>
      <c r="I4877" s="15" t="s">
        <v>5060</v>
      </c>
    </row>
    <row r="4878" spans="1:9" x14ac:dyDescent="0.25">
      <c r="A4878" s="1">
        <v>45976</v>
      </c>
      <c r="B4878">
        <v>77</v>
      </c>
      <c r="C4878" s="15" t="s">
        <v>4898</v>
      </c>
      <c r="D4878" s="15" t="s">
        <v>4958</v>
      </c>
      <c r="E4878" s="15" t="s">
        <v>579</v>
      </c>
      <c r="F4878">
        <v>50</v>
      </c>
      <c r="G4878">
        <v>18</v>
      </c>
      <c r="H4878">
        <v>38</v>
      </c>
      <c r="I4878" s="15" t="s">
        <v>5061</v>
      </c>
    </row>
    <row r="4879" spans="1:9" x14ac:dyDescent="0.25">
      <c r="A4879" s="1">
        <v>45976</v>
      </c>
      <c r="B4879">
        <v>78</v>
      </c>
      <c r="C4879" s="15" t="s">
        <v>4603</v>
      </c>
      <c r="D4879" s="15" t="s">
        <v>4604</v>
      </c>
      <c r="E4879" s="15" t="s">
        <v>314</v>
      </c>
      <c r="F4879">
        <v>73</v>
      </c>
      <c r="G4879">
        <v>16</v>
      </c>
      <c r="H4879">
        <v>38</v>
      </c>
      <c r="I4879" s="15" t="s">
        <v>5062</v>
      </c>
    </row>
    <row r="4880" spans="1:9" x14ac:dyDescent="0.25">
      <c r="A4880" s="1">
        <v>45976</v>
      </c>
      <c r="B4880">
        <v>79</v>
      </c>
      <c r="C4880" s="15" t="s">
        <v>2051</v>
      </c>
      <c r="D4880" s="15" t="s">
        <v>73</v>
      </c>
      <c r="E4880" s="15" t="s">
        <v>22</v>
      </c>
      <c r="F4880">
        <v>79</v>
      </c>
      <c r="G4880">
        <v>2</v>
      </c>
      <c r="H4880">
        <v>37</v>
      </c>
      <c r="I4880" s="15" t="s">
        <v>5063</v>
      </c>
    </row>
    <row r="4881" spans="1:9" x14ac:dyDescent="0.25">
      <c r="A4881" s="1">
        <v>45976</v>
      </c>
      <c r="B4881">
        <v>80</v>
      </c>
      <c r="C4881" s="15" t="s">
        <v>5064</v>
      </c>
      <c r="D4881" s="15" t="s">
        <v>5065</v>
      </c>
      <c r="E4881" s="15" t="s">
        <v>176</v>
      </c>
      <c r="F4881">
        <v>38</v>
      </c>
      <c r="G4881">
        <v>2</v>
      </c>
      <c r="H4881">
        <v>37</v>
      </c>
      <c r="I4881" s="15" t="s">
        <v>5066</v>
      </c>
    </row>
    <row r="4882" spans="1:9" x14ac:dyDescent="0.25">
      <c r="A4882" s="1">
        <v>45976</v>
      </c>
      <c r="B4882">
        <v>81</v>
      </c>
      <c r="C4882" s="15" t="s">
        <v>4084</v>
      </c>
      <c r="D4882" s="15" t="s">
        <v>4085</v>
      </c>
      <c r="E4882" s="15" t="s">
        <v>300</v>
      </c>
      <c r="F4882">
        <v>75</v>
      </c>
      <c r="G4882">
        <v>5</v>
      </c>
      <c r="H4882">
        <v>35</v>
      </c>
      <c r="I4882" s="15" t="s">
        <v>5067</v>
      </c>
    </row>
    <row r="4883" spans="1:9" x14ac:dyDescent="0.25">
      <c r="A4883" s="1">
        <v>45976</v>
      </c>
      <c r="B4883">
        <v>82</v>
      </c>
      <c r="C4883" s="15" t="s">
        <v>2518</v>
      </c>
      <c r="D4883" s="15" t="s">
        <v>2519</v>
      </c>
      <c r="E4883" s="15" t="s">
        <v>345</v>
      </c>
      <c r="F4883">
        <v>56</v>
      </c>
      <c r="G4883">
        <v>26</v>
      </c>
      <c r="H4883">
        <v>35</v>
      </c>
      <c r="I4883" s="15" t="s">
        <v>5068</v>
      </c>
    </row>
    <row r="4884" spans="1:9" x14ac:dyDescent="0.25">
      <c r="A4884" s="1">
        <v>45976</v>
      </c>
      <c r="B4884">
        <v>83</v>
      </c>
      <c r="C4884" s="15" t="s">
        <v>2787</v>
      </c>
      <c r="D4884" s="15" t="s">
        <v>41</v>
      </c>
      <c r="E4884" s="15" t="s">
        <v>569</v>
      </c>
      <c r="F4884">
        <v>83</v>
      </c>
      <c r="G4884">
        <v>2</v>
      </c>
      <c r="H4884">
        <v>35</v>
      </c>
      <c r="I4884" s="15" t="s">
        <v>5069</v>
      </c>
    </row>
    <row r="4885" spans="1:9" x14ac:dyDescent="0.25">
      <c r="A4885" s="1">
        <v>45976</v>
      </c>
      <c r="B4885">
        <v>84</v>
      </c>
      <c r="C4885" s="15" t="s">
        <v>3034</v>
      </c>
      <c r="D4885" s="15" t="s">
        <v>183</v>
      </c>
      <c r="E4885" s="15" t="s">
        <v>482</v>
      </c>
      <c r="F4885">
        <v>84</v>
      </c>
      <c r="G4885">
        <v>4</v>
      </c>
      <c r="H4885">
        <v>35</v>
      </c>
      <c r="I4885" s="15" t="s">
        <v>5070</v>
      </c>
    </row>
    <row r="4886" spans="1:9" x14ac:dyDescent="0.25">
      <c r="A4886" s="1">
        <v>45976</v>
      </c>
      <c r="B4886">
        <v>85</v>
      </c>
      <c r="C4886" s="15" t="s">
        <v>907</v>
      </c>
      <c r="D4886" s="15" t="s">
        <v>908</v>
      </c>
      <c r="E4886" s="15" t="s">
        <v>427</v>
      </c>
      <c r="F4886">
        <v>64</v>
      </c>
      <c r="G4886">
        <v>2</v>
      </c>
      <c r="H4886">
        <v>35</v>
      </c>
      <c r="I4886" s="15" t="s">
        <v>5071</v>
      </c>
    </row>
    <row r="4887" spans="1:9" x14ac:dyDescent="0.25">
      <c r="A4887" s="1">
        <v>45976</v>
      </c>
      <c r="B4887">
        <v>86</v>
      </c>
      <c r="C4887" s="15" t="s">
        <v>3466</v>
      </c>
      <c r="D4887" s="15" t="s">
        <v>3467</v>
      </c>
      <c r="E4887" s="15" t="s">
        <v>355</v>
      </c>
      <c r="F4887">
        <v>74</v>
      </c>
      <c r="G4887">
        <v>9</v>
      </c>
      <c r="H4887">
        <v>35</v>
      </c>
      <c r="I4887" s="15" t="s">
        <v>5072</v>
      </c>
    </row>
    <row r="4888" spans="1:9" x14ac:dyDescent="0.25">
      <c r="A4888" s="1">
        <v>45976</v>
      </c>
      <c r="B4888">
        <v>87</v>
      </c>
      <c r="C4888" s="15" t="s">
        <v>5073</v>
      </c>
      <c r="D4888" s="15" t="s">
        <v>861</v>
      </c>
      <c r="E4888" s="15" t="s">
        <v>324</v>
      </c>
      <c r="F4888">
        <v>37</v>
      </c>
      <c r="G4888">
        <v>18</v>
      </c>
      <c r="H4888">
        <v>34</v>
      </c>
      <c r="I4888" s="15" t="s">
        <v>5074</v>
      </c>
    </row>
    <row r="4889" spans="1:9" x14ac:dyDescent="0.25">
      <c r="A4889" s="1">
        <v>45976</v>
      </c>
      <c r="B4889">
        <v>88</v>
      </c>
      <c r="C4889" s="15" t="s">
        <v>4968</v>
      </c>
      <c r="D4889" s="15" t="s">
        <v>237</v>
      </c>
      <c r="E4889" s="15" t="s">
        <v>351</v>
      </c>
      <c r="F4889">
        <v>12</v>
      </c>
      <c r="G4889">
        <v>10</v>
      </c>
      <c r="H4889">
        <v>34</v>
      </c>
      <c r="I4889" s="15" t="s">
        <v>5075</v>
      </c>
    </row>
    <row r="4890" spans="1:9" x14ac:dyDescent="0.25">
      <c r="A4890" s="1">
        <v>45976</v>
      </c>
      <c r="B4890">
        <v>89</v>
      </c>
      <c r="C4890" s="15" t="s">
        <v>5076</v>
      </c>
      <c r="D4890" s="15" t="s">
        <v>5077</v>
      </c>
      <c r="E4890" s="15" t="s">
        <v>153</v>
      </c>
      <c r="F4890">
        <v>50</v>
      </c>
      <c r="G4890">
        <v>2</v>
      </c>
      <c r="H4890">
        <v>34</v>
      </c>
      <c r="I4890" s="15" t="s">
        <v>5078</v>
      </c>
    </row>
    <row r="4891" spans="1:9" x14ac:dyDescent="0.25">
      <c r="A4891" s="1">
        <v>45976</v>
      </c>
      <c r="B4891">
        <v>90</v>
      </c>
      <c r="C4891" s="15" t="s">
        <v>2966</v>
      </c>
      <c r="D4891" s="15" t="s">
        <v>2967</v>
      </c>
      <c r="E4891" s="15" t="s">
        <v>600</v>
      </c>
      <c r="F4891">
        <v>90</v>
      </c>
      <c r="G4891">
        <v>2</v>
      </c>
      <c r="H4891">
        <v>32</v>
      </c>
      <c r="I4891" s="15" t="s">
        <v>5079</v>
      </c>
    </row>
    <row r="4892" spans="1:9" x14ac:dyDescent="0.25">
      <c r="A4892" s="1">
        <v>45976</v>
      </c>
      <c r="B4892">
        <v>91</v>
      </c>
      <c r="C4892" s="15" t="s">
        <v>1701</v>
      </c>
      <c r="D4892" s="15" t="s">
        <v>1702</v>
      </c>
      <c r="E4892" s="15" t="s">
        <v>328</v>
      </c>
      <c r="F4892">
        <v>8</v>
      </c>
      <c r="G4892">
        <v>24</v>
      </c>
      <c r="H4892">
        <v>32</v>
      </c>
      <c r="I4892" s="15" t="s">
        <v>5080</v>
      </c>
    </row>
    <row r="4893" spans="1:9" x14ac:dyDescent="0.25">
      <c r="A4893" s="1">
        <v>45976</v>
      </c>
      <c r="B4893">
        <v>92</v>
      </c>
      <c r="C4893" s="15" t="s">
        <v>5081</v>
      </c>
      <c r="D4893" s="15" t="s">
        <v>5082</v>
      </c>
      <c r="E4893" s="15" t="s">
        <v>442</v>
      </c>
      <c r="F4893">
        <v>79</v>
      </c>
      <c r="G4893">
        <v>5</v>
      </c>
      <c r="H4893">
        <v>32</v>
      </c>
      <c r="I4893" s="15" t="s">
        <v>5083</v>
      </c>
    </row>
    <row r="4894" spans="1:9" x14ac:dyDescent="0.25">
      <c r="A4894" s="1">
        <v>45976</v>
      </c>
      <c r="B4894">
        <v>93</v>
      </c>
      <c r="C4894" s="15" t="s">
        <v>4963</v>
      </c>
      <c r="D4894" s="15" t="s">
        <v>4964</v>
      </c>
      <c r="E4894" s="15" t="s">
        <v>22</v>
      </c>
      <c r="F4894">
        <v>93</v>
      </c>
      <c r="G4894">
        <v>1</v>
      </c>
      <c r="H4894">
        <v>31</v>
      </c>
      <c r="I4894" s="15" t="s">
        <v>5084</v>
      </c>
    </row>
    <row r="4895" spans="1:9" x14ac:dyDescent="0.25">
      <c r="A4895" s="1">
        <v>45976</v>
      </c>
      <c r="B4895">
        <v>94</v>
      </c>
      <c r="C4895" s="15" t="s">
        <v>4571</v>
      </c>
      <c r="D4895" s="15" t="s">
        <v>503</v>
      </c>
      <c r="E4895" s="15" t="s">
        <v>341</v>
      </c>
      <c r="F4895">
        <v>92</v>
      </c>
      <c r="G4895">
        <v>4</v>
      </c>
      <c r="H4895">
        <v>31</v>
      </c>
      <c r="I4895" s="15" t="s">
        <v>5085</v>
      </c>
    </row>
    <row r="4896" spans="1:9" x14ac:dyDescent="0.25">
      <c r="A4896" s="1">
        <v>45976</v>
      </c>
      <c r="B4896">
        <v>95</v>
      </c>
      <c r="C4896" s="15" t="s">
        <v>5086</v>
      </c>
      <c r="D4896" s="15" t="s">
        <v>5087</v>
      </c>
      <c r="E4896" s="15" t="s">
        <v>282</v>
      </c>
      <c r="F4896">
        <v>66</v>
      </c>
      <c r="G4896">
        <v>2</v>
      </c>
      <c r="H4896">
        <v>31</v>
      </c>
      <c r="I4896" s="15" t="s">
        <v>5088</v>
      </c>
    </row>
    <row r="4897" spans="1:9" x14ac:dyDescent="0.25">
      <c r="A4897" s="1">
        <v>45976</v>
      </c>
      <c r="B4897">
        <v>96</v>
      </c>
      <c r="C4897" s="15" t="s">
        <v>5089</v>
      </c>
      <c r="D4897" s="15" t="s">
        <v>5090</v>
      </c>
      <c r="E4897" s="15" t="s">
        <v>453</v>
      </c>
      <c r="F4897">
        <v>82</v>
      </c>
      <c r="G4897">
        <v>8</v>
      </c>
      <c r="H4897">
        <v>31</v>
      </c>
      <c r="I4897" s="15" t="s">
        <v>5091</v>
      </c>
    </row>
    <row r="4898" spans="1:9" x14ac:dyDescent="0.25">
      <c r="A4898" s="1">
        <v>45976</v>
      </c>
      <c r="B4898">
        <v>97</v>
      </c>
      <c r="C4898" s="15" t="s">
        <v>5092</v>
      </c>
      <c r="D4898" s="15" t="s">
        <v>5093</v>
      </c>
      <c r="E4898" s="15" t="s">
        <v>22</v>
      </c>
      <c r="F4898">
        <v>44</v>
      </c>
      <c r="G4898">
        <v>21</v>
      </c>
      <c r="H4898">
        <v>30</v>
      </c>
      <c r="I4898" s="15" t="s">
        <v>5094</v>
      </c>
    </row>
    <row r="4899" spans="1:9" x14ac:dyDescent="0.25">
      <c r="A4899" s="1">
        <v>45976</v>
      </c>
      <c r="B4899">
        <v>98</v>
      </c>
      <c r="C4899" s="15" t="s">
        <v>3603</v>
      </c>
      <c r="D4899" s="15" t="s">
        <v>3604</v>
      </c>
      <c r="E4899" s="15" t="s">
        <v>467</v>
      </c>
      <c r="F4899">
        <v>91</v>
      </c>
      <c r="G4899">
        <v>11</v>
      </c>
      <c r="H4899">
        <v>30</v>
      </c>
      <c r="I4899" s="15" t="s">
        <v>5095</v>
      </c>
    </row>
    <row r="4900" spans="1:9" x14ac:dyDescent="0.25">
      <c r="A4900" s="1">
        <v>45976</v>
      </c>
      <c r="B4900">
        <v>99</v>
      </c>
      <c r="C4900" s="15" t="s">
        <v>3613</v>
      </c>
      <c r="D4900" s="15" t="s">
        <v>3614</v>
      </c>
      <c r="E4900" s="15" t="s">
        <v>22</v>
      </c>
      <c r="F4900">
        <v>99</v>
      </c>
      <c r="G4900">
        <v>2</v>
      </c>
      <c r="H4900">
        <v>30</v>
      </c>
      <c r="I4900" s="15" t="s">
        <v>5096</v>
      </c>
    </row>
    <row r="4901" spans="1:9" x14ac:dyDescent="0.25">
      <c r="A4901" s="1">
        <v>45976</v>
      </c>
      <c r="B4901">
        <v>100</v>
      </c>
      <c r="C4901" s="15" t="s">
        <v>2817</v>
      </c>
      <c r="D4901" s="15" t="s">
        <v>41</v>
      </c>
      <c r="E4901" s="15" t="s">
        <v>469</v>
      </c>
      <c r="F4901">
        <v>88</v>
      </c>
      <c r="G4901">
        <v>4</v>
      </c>
      <c r="H4901">
        <v>30</v>
      </c>
      <c r="I4901" s="15" t="s">
        <v>5097</v>
      </c>
    </row>
    <row r="4902" spans="1:9" x14ac:dyDescent="0.25">
      <c r="A4902" s="1">
        <v>45969</v>
      </c>
      <c r="B4902">
        <v>1</v>
      </c>
      <c r="C4902" s="15" t="s">
        <v>1655</v>
      </c>
      <c r="D4902" s="15" t="s">
        <v>25</v>
      </c>
      <c r="E4902" s="15" t="s">
        <v>11</v>
      </c>
      <c r="F4902">
        <v>1</v>
      </c>
      <c r="G4902">
        <v>4</v>
      </c>
      <c r="H4902">
        <v>304</v>
      </c>
      <c r="I4902" s="15" t="s">
        <v>5098</v>
      </c>
    </row>
    <row r="4903" spans="1:9" x14ac:dyDescent="0.25">
      <c r="A4903" s="1">
        <v>45969</v>
      </c>
      <c r="B4903">
        <v>2</v>
      </c>
      <c r="C4903" s="15" t="s">
        <v>1652</v>
      </c>
      <c r="D4903" s="15" t="s">
        <v>1653</v>
      </c>
      <c r="E4903" s="15" t="s">
        <v>19</v>
      </c>
      <c r="F4903">
        <v>1</v>
      </c>
      <c r="G4903">
        <v>19</v>
      </c>
      <c r="H4903">
        <v>275</v>
      </c>
      <c r="I4903" s="15" t="s">
        <v>5099</v>
      </c>
    </row>
    <row r="4904" spans="1:9" x14ac:dyDescent="0.25">
      <c r="A4904" s="1">
        <v>45969</v>
      </c>
      <c r="B4904">
        <v>3</v>
      </c>
      <c r="C4904" s="15" t="s">
        <v>1644</v>
      </c>
      <c r="D4904" s="15" t="s">
        <v>399</v>
      </c>
      <c r="E4904" s="15" t="s">
        <v>26</v>
      </c>
      <c r="F4904">
        <v>1</v>
      </c>
      <c r="G4904">
        <v>38</v>
      </c>
      <c r="H4904">
        <v>226</v>
      </c>
      <c r="I4904" s="15" t="s">
        <v>5100</v>
      </c>
    </row>
    <row r="4905" spans="1:9" x14ac:dyDescent="0.25">
      <c r="A4905" s="1">
        <v>45969</v>
      </c>
      <c r="B4905">
        <v>4</v>
      </c>
      <c r="C4905" s="15" t="s">
        <v>1661</v>
      </c>
      <c r="D4905" s="15" t="s">
        <v>25</v>
      </c>
      <c r="E4905" s="15" t="s">
        <v>34</v>
      </c>
      <c r="F4905">
        <v>2</v>
      </c>
      <c r="G4905">
        <v>4</v>
      </c>
      <c r="H4905">
        <v>173</v>
      </c>
      <c r="I4905" s="15" t="s">
        <v>5101</v>
      </c>
    </row>
    <row r="4906" spans="1:9" x14ac:dyDescent="0.25">
      <c r="A4906" s="1">
        <v>45969</v>
      </c>
      <c r="B4906">
        <v>5</v>
      </c>
      <c r="C4906" s="15" t="s">
        <v>47</v>
      </c>
      <c r="D4906" s="15" t="s">
        <v>41</v>
      </c>
      <c r="E4906" s="15" t="s">
        <v>15</v>
      </c>
      <c r="F4906">
        <v>5</v>
      </c>
      <c r="G4906">
        <v>10</v>
      </c>
      <c r="H4906">
        <v>135</v>
      </c>
      <c r="I4906" s="15" t="s">
        <v>5102</v>
      </c>
    </row>
    <row r="4907" spans="1:9" x14ac:dyDescent="0.25">
      <c r="A4907" s="1">
        <v>45969</v>
      </c>
      <c r="B4907">
        <v>6</v>
      </c>
      <c r="C4907" s="15" t="s">
        <v>1658</v>
      </c>
      <c r="D4907" s="15" t="s">
        <v>263</v>
      </c>
      <c r="E4907" s="15" t="s">
        <v>42</v>
      </c>
      <c r="F4907">
        <v>2</v>
      </c>
      <c r="G4907">
        <v>16</v>
      </c>
      <c r="H4907">
        <v>133</v>
      </c>
      <c r="I4907" s="15" t="s">
        <v>5103</v>
      </c>
    </row>
    <row r="4908" spans="1:9" x14ac:dyDescent="0.25">
      <c r="A4908" s="1">
        <v>45969</v>
      </c>
      <c r="B4908">
        <v>7</v>
      </c>
      <c r="C4908" s="15" t="s">
        <v>1198</v>
      </c>
      <c r="D4908" s="15" t="s">
        <v>1199</v>
      </c>
      <c r="E4908" s="15" t="s">
        <v>63</v>
      </c>
      <c r="F4908">
        <v>7</v>
      </c>
      <c r="G4908">
        <v>20</v>
      </c>
      <c r="H4908">
        <v>132</v>
      </c>
      <c r="I4908" s="15" t="s">
        <v>5104</v>
      </c>
    </row>
    <row r="4909" spans="1:9" x14ac:dyDescent="0.25">
      <c r="A4909" s="1">
        <v>45969</v>
      </c>
      <c r="B4909">
        <v>8</v>
      </c>
      <c r="C4909" s="15" t="s">
        <v>1613</v>
      </c>
      <c r="D4909" s="15" t="s">
        <v>25</v>
      </c>
      <c r="E4909" s="15" t="s">
        <v>30</v>
      </c>
      <c r="F4909">
        <v>3</v>
      </c>
      <c r="G4909">
        <v>4</v>
      </c>
      <c r="H4909">
        <v>119</v>
      </c>
      <c r="I4909" s="15" t="s">
        <v>5105</v>
      </c>
    </row>
    <row r="4910" spans="1:9" x14ac:dyDescent="0.25">
      <c r="A4910" s="1">
        <v>45969</v>
      </c>
      <c r="B4910">
        <v>9</v>
      </c>
      <c r="C4910" s="15" t="s">
        <v>3378</v>
      </c>
      <c r="D4910" s="15" t="s">
        <v>18</v>
      </c>
      <c r="E4910" s="15" t="s">
        <v>45</v>
      </c>
      <c r="F4910">
        <v>7</v>
      </c>
      <c r="G4910">
        <v>24</v>
      </c>
      <c r="H4910">
        <v>118</v>
      </c>
      <c r="I4910" s="15" t="s">
        <v>5106</v>
      </c>
    </row>
    <row r="4911" spans="1:9" x14ac:dyDescent="0.25">
      <c r="A4911" s="1">
        <v>45969</v>
      </c>
      <c r="B4911">
        <v>10</v>
      </c>
      <c r="C4911" s="15" t="s">
        <v>3368</v>
      </c>
      <c r="D4911" s="15" t="s">
        <v>3369</v>
      </c>
      <c r="E4911" s="15" t="s">
        <v>48</v>
      </c>
      <c r="F4911">
        <v>10</v>
      </c>
      <c r="G4911">
        <v>39</v>
      </c>
      <c r="H4911">
        <v>118</v>
      </c>
      <c r="I4911" s="15" t="s">
        <v>5107</v>
      </c>
    </row>
    <row r="4912" spans="1:9" x14ac:dyDescent="0.25">
      <c r="A4912" s="1">
        <v>45969</v>
      </c>
      <c r="B4912">
        <v>11</v>
      </c>
      <c r="C4912" s="15" t="s">
        <v>3738</v>
      </c>
      <c r="D4912" s="15" t="s">
        <v>25</v>
      </c>
      <c r="E4912" s="15" t="s">
        <v>38</v>
      </c>
      <c r="F4912">
        <v>4</v>
      </c>
      <c r="G4912">
        <v>4</v>
      </c>
      <c r="H4912">
        <v>105</v>
      </c>
      <c r="I4912" s="15" t="s">
        <v>5108</v>
      </c>
    </row>
    <row r="4913" spans="1:9" x14ac:dyDescent="0.25">
      <c r="A4913" s="1">
        <v>45969</v>
      </c>
      <c r="B4913">
        <v>12</v>
      </c>
      <c r="C4913" s="15" t="s">
        <v>2503</v>
      </c>
      <c r="D4913" s="15" t="s">
        <v>137</v>
      </c>
      <c r="E4913" s="15" t="s">
        <v>81</v>
      </c>
      <c r="F4913">
        <v>12</v>
      </c>
      <c r="G4913">
        <v>31</v>
      </c>
      <c r="H4913">
        <v>102</v>
      </c>
      <c r="I4913" s="15" t="s">
        <v>5109</v>
      </c>
    </row>
    <row r="4914" spans="1:9" x14ac:dyDescent="0.25">
      <c r="A4914" s="1">
        <v>45969</v>
      </c>
      <c r="B4914">
        <v>13</v>
      </c>
      <c r="C4914" s="15" t="s">
        <v>3928</v>
      </c>
      <c r="D4914" s="15" t="s">
        <v>3788</v>
      </c>
      <c r="E4914" s="15" t="s">
        <v>77</v>
      </c>
      <c r="F4914">
        <v>4</v>
      </c>
      <c r="G4914">
        <v>19</v>
      </c>
      <c r="H4914">
        <v>95</v>
      </c>
      <c r="I4914" s="15" t="s">
        <v>5110</v>
      </c>
    </row>
    <row r="4915" spans="1:9" x14ac:dyDescent="0.25">
      <c r="A4915" s="1">
        <v>45969</v>
      </c>
      <c r="B4915">
        <v>14</v>
      </c>
      <c r="C4915" s="15" t="s">
        <v>3960</v>
      </c>
      <c r="D4915" s="15" t="s">
        <v>25</v>
      </c>
      <c r="E4915" s="15" t="s">
        <v>52</v>
      </c>
      <c r="F4915">
        <v>6</v>
      </c>
      <c r="G4915">
        <v>4</v>
      </c>
      <c r="H4915">
        <v>91</v>
      </c>
      <c r="I4915" s="15" t="s">
        <v>5111</v>
      </c>
    </row>
    <row r="4916" spans="1:9" x14ac:dyDescent="0.25">
      <c r="A4916" s="1">
        <v>45969</v>
      </c>
      <c r="B4916">
        <v>15</v>
      </c>
      <c r="C4916" s="15" t="s">
        <v>3887</v>
      </c>
      <c r="D4916" s="15" t="s">
        <v>3888</v>
      </c>
      <c r="E4916" s="15" t="s">
        <v>96</v>
      </c>
      <c r="F4916">
        <v>1</v>
      </c>
      <c r="G4916">
        <v>24</v>
      </c>
      <c r="H4916">
        <v>91</v>
      </c>
      <c r="I4916" s="15" t="s">
        <v>5112</v>
      </c>
    </row>
    <row r="4917" spans="1:9" x14ac:dyDescent="0.25">
      <c r="A4917" s="1">
        <v>45969</v>
      </c>
      <c r="B4917">
        <v>16</v>
      </c>
      <c r="C4917" s="15" t="s">
        <v>3892</v>
      </c>
      <c r="D4917" s="15" t="s">
        <v>237</v>
      </c>
      <c r="E4917" s="15" t="s">
        <v>106</v>
      </c>
      <c r="F4917">
        <v>1</v>
      </c>
      <c r="G4917">
        <v>21</v>
      </c>
      <c r="H4917">
        <v>91</v>
      </c>
      <c r="I4917" s="15" t="s">
        <v>5113</v>
      </c>
    </row>
    <row r="4918" spans="1:9" x14ac:dyDescent="0.25">
      <c r="A4918" s="1">
        <v>45969</v>
      </c>
      <c r="B4918">
        <v>17</v>
      </c>
      <c r="C4918" s="15" t="s">
        <v>3894</v>
      </c>
      <c r="D4918" s="15" t="s">
        <v>3895</v>
      </c>
      <c r="E4918" s="15" t="s">
        <v>125</v>
      </c>
      <c r="F4918">
        <v>5</v>
      </c>
      <c r="G4918">
        <v>31</v>
      </c>
      <c r="H4918">
        <v>90</v>
      </c>
      <c r="I4918" s="15" t="s">
        <v>5114</v>
      </c>
    </row>
    <row r="4919" spans="1:9" x14ac:dyDescent="0.25">
      <c r="A4919" s="1">
        <v>45969</v>
      </c>
      <c r="B4919">
        <v>18</v>
      </c>
      <c r="C4919" s="15" t="s">
        <v>3787</v>
      </c>
      <c r="D4919" s="15" t="s">
        <v>3788</v>
      </c>
      <c r="E4919" s="15" t="s">
        <v>110</v>
      </c>
      <c r="F4919">
        <v>3</v>
      </c>
      <c r="G4919">
        <v>18</v>
      </c>
      <c r="H4919">
        <v>90</v>
      </c>
      <c r="I4919" s="15" t="s">
        <v>5115</v>
      </c>
    </row>
    <row r="4920" spans="1:9" x14ac:dyDescent="0.25">
      <c r="A4920" s="1">
        <v>45969</v>
      </c>
      <c r="B4920">
        <v>19</v>
      </c>
      <c r="C4920" s="15" t="s">
        <v>2642</v>
      </c>
      <c r="D4920" s="15" t="s">
        <v>2643</v>
      </c>
      <c r="E4920" s="15" t="s">
        <v>70</v>
      </c>
      <c r="F4920">
        <v>16</v>
      </c>
      <c r="G4920">
        <v>14</v>
      </c>
      <c r="H4920">
        <v>89</v>
      </c>
      <c r="I4920" s="15" t="s">
        <v>5116</v>
      </c>
    </row>
    <row r="4921" spans="1:9" x14ac:dyDescent="0.25">
      <c r="A4921" s="1">
        <v>45969</v>
      </c>
      <c r="B4921">
        <v>20</v>
      </c>
      <c r="C4921" s="15" t="s">
        <v>3830</v>
      </c>
      <c r="D4921" s="15" t="s">
        <v>237</v>
      </c>
      <c r="E4921" s="15" t="s">
        <v>130</v>
      </c>
      <c r="F4921">
        <v>3</v>
      </c>
      <c r="G4921">
        <v>9</v>
      </c>
      <c r="H4921">
        <v>88</v>
      </c>
      <c r="I4921" s="15" t="s">
        <v>5117</v>
      </c>
    </row>
    <row r="4922" spans="1:9" x14ac:dyDescent="0.25">
      <c r="A4922" s="1">
        <v>45969</v>
      </c>
      <c r="B4922">
        <v>21</v>
      </c>
      <c r="C4922" s="15" t="s">
        <v>3978</v>
      </c>
      <c r="D4922" s="15" t="s">
        <v>3979</v>
      </c>
      <c r="E4922" s="15" t="s">
        <v>55</v>
      </c>
      <c r="F4922">
        <v>8</v>
      </c>
      <c r="G4922">
        <v>4</v>
      </c>
      <c r="H4922">
        <v>86</v>
      </c>
      <c r="I4922" s="15" t="s">
        <v>5118</v>
      </c>
    </row>
    <row r="4923" spans="1:9" x14ac:dyDescent="0.25">
      <c r="A4923" s="1">
        <v>45969</v>
      </c>
      <c r="B4923">
        <v>22</v>
      </c>
      <c r="C4923" s="15" t="s">
        <v>4586</v>
      </c>
      <c r="D4923" s="15" t="s">
        <v>73</v>
      </c>
      <c r="E4923" s="15" t="s">
        <v>385</v>
      </c>
      <c r="F4923">
        <v>22</v>
      </c>
      <c r="G4923">
        <v>14</v>
      </c>
      <c r="H4923">
        <v>81</v>
      </c>
      <c r="I4923" s="15" t="s">
        <v>5119</v>
      </c>
    </row>
    <row r="4924" spans="1:9" x14ac:dyDescent="0.25">
      <c r="A4924" s="1">
        <v>45969</v>
      </c>
      <c r="B4924">
        <v>23</v>
      </c>
      <c r="C4924" s="15" t="s">
        <v>2826</v>
      </c>
      <c r="D4924" s="15" t="s">
        <v>1653</v>
      </c>
      <c r="E4924" s="15" t="s">
        <v>138</v>
      </c>
      <c r="F4924">
        <v>8</v>
      </c>
      <c r="G4924">
        <v>18</v>
      </c>
      <c r="H4924">
        <v>81</v>
      </c>
      <c r="I4924" s="15" t="s">
        <v>5120</v>
      </c>
    </row>
    <row r="4925" spans="1:9" x14ac:dyDescent="0.25">
      <c r="A4925" s="1">
        <v>45969</v>
      </c>
      <c r="B4925">
        <v>24</v>
      </c>
      <c r="C4925" s="15" t="s">
        <v>4819</v>
      </c>
      <c r="D4925" s="15" t="s">
        <v>25</v>
      </c>
      <c r="E4925" s="15" t="s">
        <v>59</v>
      </c>
      <c r="F4925">
        <v>5</v>
      </c>
      <c r="G4925">
        <v>4</v>
      </c>
      <c r="H4925">
        <v>80</v>
      </c>
      <c r="I4925" s="15" t="s">
        <v>5121</v>
      </c>
    </row>
    <row r="4926" spans="1:9" x14ac:dyDescent="0.25">
      <c r="A4926" s="1">
        <v>45969</v>
      </c>
      <c r="B4926">
        <v>25</v>
      </c>
      <c r="C4926" s="15" t="s">
        <v>4821</v>
      </c>
      <c r="D4926" s="15" t="s">
        <v>25</v>
      </c>
      <c r="E4926" s="15" t="s">
        <v>66</v>
      </c>
      <c r="F4926">
        <v>7</v>
      </c>
      <c r="G4926">
        <v>4</v>
      </c>
      <c r="H4926">
        <v>79</v>
      </c>
      <c r="I4926" s="15" t="s">
        <v>5122</v>
      </c>
    </row>
    <row r="4927" spans="1:9" x14ac:dyDescent="0.25">
      <c r="A4927" s="1">
        <v>45969</v>
      </c>
      <c r="B4927">
        <v>26</v>
      </c>
      <c r="C4927" s="15" t="s">
        <v>5123</v>
      </c>
      <c r="D4927" s="15" t="s">
        <v>852</v>
      </c>
      <c r="E4927" s="15" t="s">
        <v>149</v>
      </c>
      <c r="F4927">
        <v>17</v>
      </c>
      <c r="G4927">
        <v>27</v>
      </c>
      <c r="H4927">
        <v>78</v>
      </c>
      <c r="I4927" s="15" t="s">
        <v>5124</v>
      </c>
    </row>
    <row r="4928" spans="1:9" x14ac:dyDescent="0.25">
      <c r="A4928" s="1">
        <v>45969</v>
      </c>
      <c r="B4928">
        <v>27</v>
      </c>
      <c r="C4928" s="15" t="s">
        <v>2535</v>
      </c>
      <c r="D4928" s="15" t="s">
        <v>2536</v>
      </c>
      <c r="E4928" s="15" t="s">
        <v>142</v>
      </c>
      <c r="F4928">
        <v>3</v>
      </c>
      <c r="G4928">
        <v>5</v>
      </c>
      <c r="H4928">
        <v>76</v>
      </c>
      <c r="I4928" s="15" t="s">
        <v>5125</v>
      </c>
    </row>
    <row r="4929" spans="1:9" x14ac:dyDescent="0.25">
      <c r="A4929" s="1">
        <v>45969</v>
      </c>
      <c r="B4929">
        <v>28</v>
      </c>
      <c r="C4929" s="15" t="s">
        <v>4839</v>
      </c>
      <c r="D4929" s="15" t="s">
        <v>25</v>
      </c>
      <c r="E4929" s="15" t="s">
        <v>74</v>
      </c>
      <c r="F4929">
        <v>10</v>
      </c>
      <c r="G4929">
        <v>4</v>
      </c>
      <c r="H4929">
        <v>74</v>
      </c>
      <c r="I4929" s="15" t="s">
        <v>5126</v>
      </c>
    </row>
    <row r="4930" spans="1:9" x14ac:dyDescent="0.25">
      <c r="A4930" s="1">
        <v>45969</v>
      </c>
      <c r="B4930">
        <v>29</v>
      </c>
      <c r="C4930" s="15" t="s">
        <v>4828</v>
      </c>
      <c r="D4930" s="15" t="s">
        <v>25</v>
      </c>
      <c r="E4930" s="15" t="s">
        <v>114</v>
      </c>
      <c r="F4930">
        <v>9</v>
      </c>
      <c r="G4930">
        <v>4</v>
      </c>
      <c r="H4930">
        <v>73</v>
      </c>
      <c r="I4930" s="15" t="s">
        <v>5127</v>
      </c>
    </row>
    <row r="4931" spans="1:9" x14ac:dyDescent="0.25">
      <c r="A4931" s="1">
        <v>45969</v>
      </c>
      <c r="B4931">
        <v>30</v>
      </c>
      <c r="C4931" s="15" t="s">
        <v>4772</v>
      </c>
      <c r="D4931" s="15" t="s">
        <v>1653</v>
      </c>
      <c r="E4931" s="15" t="s">
        <v>145</v>
      </c>
      <c r="F4931">
        <v>15</v>
      </c>
      <c r="G4931">
        <v>18</v>
      </c>
      <c r="H4931">
        <v>73</v>
      </c>
      <c r="I4931" s="15" t="s">
        <v>5128</v>
      </c>
    </row>
    <row r="4932" spans="1:9" x14ac:dyDescent="0.25">
      <c r="A4932" s="1">
        <v>45969</v>
      </c>
      <c r="B4932">
        <v>31</v>
      </c>
      <c r="C4932" s="15" t="s">
        <v>4726</v>
      </c>
      <c r="D4932" s="15" t="s">
        <v>25</v>
      </c>
      <c r="E4932" s="15" t="s">
        <v>102</v>
      </c>
      <c r="F4932">
        <v>11</v>
      </c>
      <c r="G4932">
        <v>4</v>
      </c>
      <c r="H4932">
        <v>71</v>
      </c>
      <c r="I4932" s="15" t="s">
        <v>5129</v>
      </c>
    </row>
    <row r="4933" spans="1:9" x14ac:dyDescent="0.25">
      <c r="A4933" s="1">
        <v>45969</v>
      </c>
      <c r="B4933">
        <v>32</v>
      </c>
      <c r="C4933" s="15" t="s">
        <v>4981</v>
      </c>
      <c r="D4933" s="15" t="s">
        <v>413</v>
      </c>
      <c r="E4933" s="15" t="s">
        <v>22</v>
      </c>
      <c r="F4933">
        <v>4</v>
      </c>
      <c r="G4933">
        <v>25</v>
      </c>
      <c r="H4933">
        <v>71</v>
      </c>
      <c r="I4933" s="15" t="s">
        <v>5130</v>
      </c>
    </row>
    <row r="4934" spans="1:9" x14ac:dyDescent="0.25">
      <c r="A4934" s="1">
        <v>45969</v>
      </c>
      <c r="B4934">
        <v>33</v>
      </c>
      <c r="C4934" s="15" t="s">
        <v>4930</v>
      </c>
      <c r="D4934" s="15" t="s">
        <v>25</v>
      </c>
      <c r="E4934" s="15" t="s">
        <v>121</v>
      </c>
      <c r="F4934">
        <v>12</v>
      </c>
      <c r="G4934">
        <v>4</v>
      </c>
      <c r="H4934">
        <v>68</v>
      </c>
      <c r="I4934" s="15" t="s">
        <v>5131</v>
      </c>
    </row>
    <row r="4935" spans="1:9" x14ac:dyDescent="0.25">
      <c r="A4935" s="1">
        <v>45969</v>
      </c>
      <c r="B4935">
        <v>34</v>
      </c>
      <c r="C4935" s="15" t="s">
        <v>5132</v>
      </c>
      <c r="D4935" s="15" t="s">
        <v>5133</v>
      </c>
      <c r="E4935" s="15" t="s">
        <v>164</v>
      </c>
      <c r="F4935">
        <v>25</v>
      </c>
      <c r="G4935">
        <v>26</v>
      </c>
      <c r="H4935">
        <v>67</v>
      </c>
      <c r="I4935" s="15" t="s">
        <v>5134</v>
      </c>
    </row>
    <row r="4936" spans="1:9" x14ac:dyDescent="0.25">
      <c r="A4936" s="1">
        <v>45969</v>
      </c>
      <c r="B4936">
        <v>35</v>
      </c>
      <c r="C4936" s="15" t="s">
        <v>9</v>
      </c>
      <c r="D4936" s="15" t="s">
        <v>10</v>
      </c>
      <c r="E4936" s="15" t="s">
        <v>184</v>
      </c>
      <c r="F4936">
        <v>35</v>
      </c>
      <c r="G4936">
        <v>2</v>
      </c>
      <c r="H4936">
        <v>67</v>
      </c>
      <c r="I4936" s="15" t="s">
        <v>5135</v>
      </c>
    </row>
    <row r="4937" spans="1:9" x14ac:dyDescent="0.25">
      <c r="A4937" s="1">
        <v>45969</v>
      </c>
      <c r="B4937">
        <v>36</v>
      </c>
      <c r="C4937" s="15" t="s">
        <v>4898</v>
      </c>
      <c r="D4937" s="15" t="s">
        <v>1653</v>
      </c>
      <c r="E4937" s="15" t="s">
        <v>157</v>
      </c>
      <c r="F4937">
        <v>21</v>
      </c>
      <c r="G4937">
        <v>18</v>
      </c>
      <c r="H4937">
        <v>65</v>
      </c>
      <c r="I4937" s="15" t="s">
        <v>5136</v>
      </c>
    </row>
    <row r="4938" spans="1:9" x14ac:dyDescent="0.25">
      <c r="A4938" s="1">
        <v>45969</v>
      </c>
      <c r="B4938">
        <v>37</v>
      </c>
      <c r="C4938" s="15" t="s">
        <v>3510</v>
      </c>
      <c r="D4938" s="15" t="s">
        <v>124</v>
      </c>
      <c r="E4938" s="15" t="s">
        <v>188</v>
      </c>
      <c r="F4938">
        <v>37</v>
      </c>
      <c r="G4938">
        <v>15</v>
      </c>
      <c r="H4938">
        <v>65</v>
      </c>
      <c r="I4938" s="15" t="s">
        <v>5137</v>
      </c>
    </row>
    <row r="4939" spans="1:9" x14ac:dyDescent="0.25">
      <c r="A4939" s="1">
        <v>45969</v>
      </c>
      <c r="B4939">
        <v>38</v>
      </c>
      <c r="C4939" s="15" t="s">
        <v>5064</v>
      </c>
      <c r="D4939" s="15" t="s">
        <v>5065</v>
      </c>
      <c r="E4939" s="15" t="s">
        <v>22</v>
      </c>
      <c r="F4939">
        <v>38</v>
      </c>
      <c r="G4939">
        <v>1</v>
      </c>
      <c r="H4939">
        <v>63</v>
      </c>
      <c r="I4939" s="15" t="s">
        <v>5138</v>
      </c>
    </row>
    <row r="4940" spans="1:9" x14ac:dyDescent="0.25">
      <c r="A4940" s="1">
        <v>45969</v>
      </c>
      <c r="B4940">
        <v>39</v>
      </c>
      <c r="C4940" s="15" t="s">
        <v>36</v>
      </c>
      <c r="D4940" s="15" t="s">
        <v>37</v>
      </c>
      <c r="E4940" s="15" t="s">
        <v>479</v>
      </c>
      <c r="F4940">
        <v>33</v>
      </c>
      <c r="G4940">
        <v>5</v>
      </c>
      <c r="H4940">
        <v>63</v>
      </c>
      <c r="I4940" s="15" t="s">
        <v>5139</v>
      </c>
    </row>
    <row r="4941" spans="1:9" x14ac:dyDescent="0.25">
      <c r="A4941" s="1">
        <v>45969</v>
      </c>
      <c r="B4941">
        <v>40</v>
      </c>
      <c r="C4941" s="15" t="s">
        <v>4900</v>
      </c>
      <c r="D4941" s="15" t="s">
        <v>4901</v>
      </c>
      <c r="E4941" s="15" t="s">
        <v>180</v>
      </c>
      <c r="F4941">
        <v>23</v>
      </c>
      <c r="G4941">
        <v>18</v>
      </c>
      <c r="H4941">
        <v>63</v>
      </c>
      <c r="I4941" s="15" t="s">
        <v>5140</v>
      </c>
    </row>
    <row r="4942" spans="1:9" x14ac:dyDescent="0.25">
      <c r="A4942" s="1">
        <v>45969</v>
      </c>
      <c r="B4942">
        <v>41</v>
      </c>
      <c r="C4942" s="15" t="s">
        <v>3672</v>
      </c>
      <c r="D4942" s="15" t="s">
        <v>3673</v>
      </c>
      <c r="E4942" s="15" t="s">
        <v>418</v>
      </c>
      <c r="F4942">
        <v>39</v>
      </c>
      <c r="G4942">
        <v>16</v>
      </c>
      <c r="H4942">
        <v>60</v>
      </c>
      <c r="I4942" s="15" t="s">
        <v>5141</v>
      </c>
    </row>
    <row r="4943" spans="1:9" x14ac:dyDescent="0.25">
      <c r="A4943" s="1">
        <v>45969</v>
      </c>
      <c r="B4943">
        <v>42</v>
      </c>
      <c r="C4943" s="15" t="s">
        <v>3652</v>
      </c>
      <c r="D4943" s="15" t="s">
        <v>3653</v>
      </c>
      <c r="E4943" s="15" t="s">
        <v>168</v>
      </c>
      <c r="F4943">
        <v>28</v>
      </c>
      <c r="G4943">
        <v>28</v>
      </c>
      <c r="H4943">
        <v>60</v>
      </c>
      <c r="I4943" s="15" t="s">
        <v>5142</v>
      </c>
    </row>
    <row r="4944" spans="1:9" x14ac:dyDescent="0.25">
      <c r="A4944" s="1">
        <v>45969</v>
      </c>
      <c r="B4944">
        <v>43</v>
      </c>
      <c r="C4944" s="15" t="s">
        <v>1798</v>
      </c>
      <c r="D4944" s="15" t="s">
        <v>263</v>
      </c>
      <c r="E4944" s="15" t="s">
        <v>388</v>
      </c>
      <c r="F4944">
        <v>17</v>
      </c>
      <c r="G4944">
        <v>16</v>
      </c>
      <c r="H4944">
        <v>60</v>
      </c>
      <c r="I4944" s="15" t="s">
        <v>5143</v>
      </c>
    </row>
    <row r="4945" spans="1:9" x14ac:dyDescent="0.25">
      <c r="A4945" s="1">
        <v>45969</v>
      </c>
      <c r="B4945">
        <v>44</v>
      </c>
      <c r="C4945" s="15" t="s">
        <v>40</v>
      </c>
      <c r="D4945" s="15" t="s">
        <v>41</v>
      </c>
      <c r="E4945" s="15" t="s">
        <v>195</v>
      </c>
      <c r="F4945">
        <v>44</v>
      </c>
      <c r="G4945">
        <v>5</v>
      </c>
      <c r="H4945">
        <v>59</v>
      </c>
      <c r="I4945" s="15" t="s">
        <v>5144</v>
      </c>
    </row>
    <row r="4946" spans="1:9" x14ac:dyDescent="0.25">
      <c r="A4946" s="1">
        <v>45969</v>
      </c>
      <c r="B4946">
        <v>45</v>
      </c>
      <c r="C4946" s="15" t="s">
        <v>3781</v>
      </c>
      <c r="D4946" s="15" t="s">
        <v>3782</v>
      </c>
      <c r="E4946" s="15" t="s">
        <v>222</v>
      </c>
      <c r="F4946">
        <v>45</v>
      </c>
      <c r="G4946">
        <v>13</v>
      </c>
      <c r="H4946">
        <v>57</v>
      </c>
      <c r="I4946" s="15" t="s">
        <v>5145</v>
      </c>
    </row>
    <row r="4947" spans="1:9" x14ac:dyDescent="0.25">
      <c r="A4947" s="1">
        <v>45969</v>
      </c>
      <c r="B4947">
        <v>46</v>
      </c>
      <c r="C4947" s="15" t="s">
        <v>3769</v>
      </c>
      <c r="D4947" s="15" t="s">
        <v>908</v>
      </c>
      <c r="E4947" s="15" t="s">
        <v>226</v>
      </c>
      <c r="F4947">
        <v>30</v>
      </c>
      <c r="G4947">
        <v>19</v>
      </c>
      <c r="H4947">
        <v>56</v>
      </c>
      <c r="I4947" s="15" t="s">
        <v>5146</v>
      </c>
    </row>
    <row r="4948" spans="1:9" x14ac:dyDescent="0.25">
      <c r="A4948" s="1">
        <v>45969</v>
      </c>
      <c r="B4948">
        <v>47</v>
      </c>
      <c r="C4948" s="15" t="s">
        <v>5004</v>
      </c>
      <c r="D4948" s="15" t="s">
        <v>5005</v>
      </c>
      <c r="E4948" s="15" t="s">
        <v>22</v>
      </c>
      <c r="F4948">
        <v>38</v>
      </c>
      <c r="G4948">
        <v>3</v>
      </c>
      <c r="H4948">
        <v>56</v>
      </c>
      <c r="I4948" s="15" t="s">
        <v>5147</v>
      </c>
    </row>
    <row r="4949" spans="1:9" x14ac:dyDescent="0.25">
      <c r="A4949" s="1">
        <v>45969</v>
      </c>
      <c r="B4949">
        <v>48</v>
      </c>
      <c r="C4949" s="15" t="s">
        <v>3555</v>
      </c>
      <c r="D4949" s="15" t="s">
        <v>3461</v>
      </c>
      <c r="E4949" s="15" t="s">
        <v>210</v>
      </c>
      <c r="F4949">
        <v>43</v>
      </c>
      <c r="G4949">
        <v>7</v>
      </c>
      <c r="H4949">
        <v>56</v>
      </c>
      <c r="I4949" s="15" t="s">
        <v>5148</v>
      </c>
    </row>
    <row r="4950" spans="1:9" x14ac:dyDescent="0.25">
      <c r="A4950" s="1">
        <v>45969</v>
      </c>
      <c r="B4950">
        <v>49</v>
      </c>
      <c r="C4950" s="15" t="s">
        <v>4651</v>
      </c>
      <c r="D4950" s="15" t="s">
        <v>2360</v>
      </c>
      <c r="E4950" s="15" t="s">
        <v>278</v>
      </c>
      <c r="F4950">
        <v>49</v>
      </c>
      <c r="G4950">
        <v>17</v>
      </c>
      <c r="H4950">
        <v>55</v>
      </c>
      <c r="I4950" s="15" t="s">
        <v>5149</v>
      </c>
    </row>
    <row r="4951" spans="1:9" x14ac:dyDescent="0.25">
      <c r="A4951" s="1">
        <v>45969</v>
      </c>
      <c r="B4951">
        <v>50</v>
      </c>
      <c r="C4951" s="15" t="s">
        <v>5076</v>
      </c>
      <c r="D4951" s="15" t="s">
        <v>5077</v>
      </c>
      <c r="E4951" s="15" t="s">
        <v>22</v>
      </c>
      <c r="F4951">
        <v>50</v>
      </c>
      <c r="G4951">
        <v>1</v>
      </c>
      <c r="H4951">
        <v>55</v>
      </c>
      <c r="I4951" s="15" t="s">
        <v>5150</v>
      </c>
    </row>
    <row r="4952" spans="1:9" x14ac:dyDescent="0.25">
      <c r="A4952" s="1">
        <v>45969</v>
      </c>
      <c r="B4952">
        <v>51</v>
      </c>
      <c r="C4952" s="15" t="s">
        <v>5151</v>
      </c>
      <c r="D4952" s="15" t="s">
        <v>5152</v>
      </c>
      <c r="E4952" s="15" t="s">
        <v>415</v>
      </c>
      <c r="F4952">
        <v>17</v>
      </c>
      <c r="G4952">
        <v>72</v>
      </c>
      <c r="H4952">
        <v>54</v>
      </c>
      <c r="I4952" s="15" t="s">
        <v>5153</v>
      </c>
    </row>
    <row r="4953" spans="1:9" x14ac:dyDescent="0.25">
      <c r="A4953" s="1">
        <v>45969</v>
      </c>
      <c r="B4953">
        <v>52</v>
      </c>
      <c r="C4953" s="15" t="s">
        <v>3138</v>
      </c>
      <c r="D4953" s="15" t="s">
        <v>3139</v>
      </c>
      <c r="E4953" s="15" t="s">
        <v>153</v>
      </c>
      <c r="F4953">
        <v>35</v>
      </c>
      <c r="G4953">
        <v>12</v>
      </c>
      <c r="H4953">
        <v>53</v>
      </c>
      <c r="I4953" s="15" t="s">
        <v>5154</v>
      </c>
    </row>
    <row r="4954" spans="1:9" x14ac:dyDescent="0.25">
      <c r="A4954" s="1">
        <v>45969</v>
      </c>
      <c r="B4954">
        <v>53</v>
      </c>
      <c r="C4954" s="15" t="s">
        <v>3526</v>
      </c>
      <c r="D4954" s="15" t="s">
        <v>3527</v>
      </c>
      <c r="E4954" s="15" t="s">
        <v>246</v>
      </c>
      <c r="F4954">
        <v>53</v>
      </c>
      <c r="G4954">
        <v>12</v>
      </c>
      <c r="H4954">
        <v>53</v>
      </c>
      <c r="I4954" s="15" t="s">
        <v>5155</v>
      </c>
    </row>
    <row r="4955" spans="1:9" x14ac:dyDescent="0.25">
      <c r="A4955" s="1">
        <v>45969</v>
      </c>
      <c r="B4955">
        <v>54</v>
      </c>
      <c r="C4955" s="15" t="s">
        <v>4704</v>
      </c>
      <c r="D4955" s="15" t="s">
        <v>4705</v>
      </c>
      <c r="E4955" s="15" t="s">
        <v>260</v>
      </c>
      <c r="F4955">
        <v>28</v>
      </c>
      <c r="G4955">
        <v>10</v>
      </c>
      <c r="H4955">
        <v>53</v>
      </c>
      <c r="I4955" s="15" t="s">
        <v>5156</v>
      </c>
    </row>
    <row r="4956" spans="1:9" x14ac:dyDescent="0.25">
      <c r="A4956" s="1">
        <v>45969</v>
      </c>
      <c r="B4956">
        <v>55</v>
      </c>
      <c r="C4956" s="15" t="s">
        <v>3388</v>
      </c>
      <c r="D4956" s="15" t="s">
        <v>3389</v>
      </c>
      <c r="E4956" s="15" t="s">
        <v>207</v>
      </c>
      <c r="F4956">
        <v>55</v>
      </c>
      <c r="G4956">
        <v>12</v>
      </c>
      <c r="H4956">
        <v>51</v>
      </c>
      <c r="I4956" s="15" t="s">
        <v>5157</v>
      </c>
    </row>
    <row r="4957" spans="1:9" x14ac:dyDescent="0.25">
      <c r="A4957" s="1">
        <v>45969</v>
      </c>
      <c r="B4957">
        <v>56</v>
      </c>
      <c r="C4957" s="15" t="s">
        <v>4090</v>
      </c>
      <c r="D4957" s="15" t="s">
        <v>4091</v>
      </c>
      <c r="E4957" s="15" t="s">
        <v>230</v>
      </c>
      <c r="F4957">
        <v>26</v>
      </c>
      <c r="G4957">
        <v>6</v>
      </c>
      <c r="H4957">
        <v>51</v>
      </c>
      <c r="I4957" s="15" t="s">
        <v>5158</v>
      </c>
    </row>
    <row r="4958" spans="1:9" x14ac:dyDescent="0.25">
      <c r="A4958" s="1">
        <v>45969</v>
      </c>
      <c r="B4958">
        <v>57</v>
      </c>
      <c r="C4958" s="15" t="s">
        <v>3477</v>
      </c>
      <c r="D4958" s="15" t="s">
        <v>3478</v>
      </c>
      <c r="E4958" s="15" t="s">
        <v>238</v>
      </c>
      <c r="F4958">
        <v>57</v>
      </c>
      <c r="G4958">
        <v>6</v>
      </c>
      <c r="H4958">
        <v>50</v>
      </c>
      <c r="I4958" s="15" t="s">
        <v>5159</v>
      </c>
    </row>
    <row r="4959" spans="1:9" x14ac:dyDescent="0.25">
      <c r="A4959" s="1">
        <v>45969</v>
      </c>
      <c r="B4959">
        <v>58</v>
      </c>
      <c r="C4959" s="15" t="s">
        <v>3966</v>
      </c>
      <c r="D4959" s="15" t="s">
        <v>3967</v>
      </c>
      <c r="E4959" s="15" t="s">
        <v>214</v>
      </c>
      <c r="F4959">
        <v>41</v>
      </c>
      <c r="G4959">
        <v>15</v>
      </c>
      <c r="H4959">
        <v>50</v>
      </c>
      <c r="I4959" s="15" t="s">
        <v>5160</v>
      </c>
    </row>
    <row r="4960" spans="1:9" x14ac:dyDescent="0.25">
      <c r="A4960" s="1">
        <v>45969</v>
      </c>
      <c r="B4960">
        <v>59</v>
      </c>
      <c r="C4960" s="15" t="s">
        <v>3029</v>
      </c>
      <c r="D4960" s="15" t="s">
        <v>137</v>
      </c>
      <c r="E4960" s="15" t="s">
        <v>217</v>
      </c>
      <c r="F4960">
        <v>41</v>
      </c>
      <c r="G4960">
        <v>11</v>
      </c>
      <c r="H4960">
        <v>49</v>
      </c>
      <c r="I4960" s="15" t="s">
        <v>5161</v>
      </c>
    </row>
    <row r="4961" spans="1:9" x14ac:dyDescent="0.25">
      <c r="A4961" s="1">
        <v>45969</v>
      </c>
      <c r="B4961">
        <v>60</v>
      </c>
      <c r="C4961" s="15" t="s">
        <v>3403</v>
      </c>
      <c r="D4961" s="15" t="s">
        <v>3404</v>
      </c>
      <c r="E4961" s="15" t="s">
        <v>242</v>
      </c>
      <c r="F4961">
        <v>47</v>
      </c>
      <c r="G4961">
        <v>28</v>
      </c>
      <c r="H4961">
        <v>48</v>
      </c>
      <c r="I4961" s="15" t="s">
        <v>5162</v>
      </c>
    </row>
    <row r="4962" spans="1:9" x14ac:dyDescent="0.25">
      <c r="A4962" s="1">
        <v>45969</v>
      </c>
      <c r="B4962">
        <v>61</v>
      </c>
      <c r="C4962" s="15" t="s">
        <v>4600</v>
      </c>
      <c r="D4962" s="15" t="s">
        <v>4601</v>
      </c>
      <c r="E4962" s="15" t="s">
        <v>275</v>
      </c>
      <c r="F4962">
        <v>40</v>
      </c>
      <c r="G4962">
        <v>8</v>
      </c>
      <c r="H4962">
        <v>48</v>
      </c>
      <c r="I4962" s="15" t="s">
        <v>5163</v>
      </c>
    </row>
    <row r="4963" spans="1:9" x14ac:dyDescent="0.25">
      <c r="A4963" s="1">
        <v>45969</v>
      </c>
      <c r="B4963">
        <v>62</v>
      </c>
      <c r="C4963" s="15" t="s">
        <v>1946</v>
      </c>
      <c r="D4963" s="15" t="s">
        <v>237</v>
      </c>
      <c r="E4963" s="15" t="s">
        <v>203</v>
      </c>
      <c r="F4963">
        <v>17</v>
      </c>
      <c r="G4963">
        <v>9</v>
      </c>
      <c r="H4963">
        <v>48</v>
      </c>
      <c r="I4963" s="15" t="s">
        <v>5164</v>
      </c>
    </row>
    <row r="4964" spans="1:9" x14ac:dyDescent="0.25">
      <c r="A4964" s="1">
        <v>45969</v>
      </c>
      <c r="B4964">
        <v>63</v>
      </c>
      <c r="C4964" s="15" t="s">
        <v>3504</v>
      </c>
      <c r="D4964" s="15" t="s">
        <v>3505</v>
      </c>
      <c r="E4964" s="15" t="s">
        <v>253</v>
      </c>
      <c r="F4964">
        <v>62</v>
      </c>
      <c r="G4964">
        <v>21</v>
      </c>
      <c r="H4964">
        <v>47</v>
      </c>
      <c r="I4964" s="15" t="s">
        <v>5165</v>
      </c>
    </row>
    <row r="4965" spans="1:9" x14ac:dyDescent="0.25">
      <c r="A4965" s="1">
        <v>45969</v>
      </c>
      <c r="B4965">
        <v>64</v>
      </c>
      <c r="C4965" s="15" t="s">
        <v>907</v>
      </c>
      <c r="D4965" s="15" t="s">
        <v>908</v>
      </c>
      <c r="E4965" s="15" t="s">
        <v>22</v>
      </c>
      <c r="F4965">
        <v>64</v>
      </c>
      <c r="G4965">
        <v>1</v>
      </c>
      <c r="H4965">
        <v>47</v>
      </c>
      <c r="I4965" s="15" t="s">
        <v>5166</v>
      </c>
    </row>
    <row r="4966" spans="1:9" x14ac:dyDescent="0.25">
      <c r="A4966" s="1">
        <v>45969</v>
      </c>
      <c r="B4966">
        <v>65</v>
      </c>
      <c r="C4966" s="15" t="s">
        <v>3920</v>
      </c>
      <c r="D4966" s="15" t="s">
        <v>3921</v>
      </c>
      <c r="E4966" s="15" t="s">
        <v>286</v>
      </c>
      <c r="F4966">
        <v>54</v>
      </c>
      <c r="G4966">
        <v>11</v>
      </c>
      <c r="H4966">
        <v>46</v>
      </c>
      <c r="I4966" s="15" t="s">
        <v>5167</v>
      </c>
    </row>
    <row r="4967" spans="1:9" x14ac:dyDescent="0.25">
      <c r="A4967" s="1">
        <v>45969</v>
      </c>
      <c r="B4967">
        <v>66</v>
      </c>
      <c r="C4967" s="15" t="s">
        <v>5086</v>
      </c>
      <c r="D4967" s="15" t="s">
        <v>5087</v>
      </c>
      <c r="E4967" s="15" t="s">
        <v>22</v>
      </c>
      <c r="F4967">
        <v>66</v>
      </c>
      <c r="G4967">
        <v>1</v>
      </c>
      <c r="H4967">
        <v>46</v>
      </c>
      <c r="I4967" s="15" t="s">
        <v>5168</v>
      </c>
    </row>
    <row r="4968" spans="1:9" x14ac:dyDescent="0.25">
      <c r="A4968" s="1">
        <v>45969</v>
      </c>
      <c r="B4968">
        <v>67</v>
      </c>
      <c r="C4968" s="15" t="s">
        <v>2773</v>
      </c>
      <c r="D4968" s="15" t="s">
        <v>2774</v>
      </c>
      <c r="E4968" s="15" t="s">
        <v>282</v>
      </c>
      <c r="F4968">
        <v>50</v>
      </c>
      <c r="G4968">
        <v>20</v>
      </c>
      <c r="H4968">
        <v>45</v>
      </c>
      <c r="I4968" s="15" t="s">
        <v>5169</v>
      </c>
    </row>
    <row r="4969" spans="1:9" x14ac:dyDescent="0.25">
      <c r="A4969" s="1">
        <v>45969</v>
      </c>
      <c r="B4969">
        <v>68</v>
      </c>
      <c r="C4969" s="15" t="s">
        <v>5054</v>
      </c>
      <c r="D4969" s="15" t="s">
        <v>5055</v>
      </c>
      <c r="E4969" s="15" t="s">
        <v>427</v>
      </c>
      <c r="F4969">
        <v>32</v>
      </c>
      <c r="G4969">
        <v>19</v>
      </c>
      <c r="H4969">
        <v>45</v>
      </c>
      <c r="I4969" s="15" t="s">
        <v>5170</v>
      </c>
    </row>
    <row r="4970" spans="1:9" x14ac:dyDescent="0.25">
      <c r="A4970" s="1">
        <v>45969</v>
      </c>
      <c r="B4970">
        <v>69</v>
      </c>
      <c r="C4970" s="15" t="s">
        <v>3984</v>
      </c>
      <c r="D4970" s="15" t="s">
        <v>506</v>
      </c>
      <c r="E4970" s="15" t="s">
        <v>290</v>
      </c>
      <c r="F4970">
        <v>53</v>
      </c>
      <c r="G4970">
        <v>11</v>
      </c>
      <c r="H4970">
        <v>43</v>
      </c>
      <c r="I4970" s="15" t="s">
        <v>5171</v>
      </c>
    </row>
    <row r="4971" spans="1:9" x14ac:dyDescent="0.25">
      <c r="A4971" s="1">
        <v>45969</v>
      </c>
      <c r="B4971">
        <v>70</v>
      </c>
      <c r="C4971" s="15" t="s">
        <v>2019</v>
      </c>
      <c r="D4971" s="15" t="s">
        <v>2020</v>
      </c>
      <c r="E4971" s="15" t="s">
        <v>264</v>
      </c>
      <c r="F4971">
        <v>67</v>
      </c>
      <c r="G4971">
        <v>5</v>
      </c>
      <c r="H4971">
        <v>43</v>
      </c>
      <c r="I4971" s="15" t="s">
        <v>5172</v>
      </c>
    </row>
    <row r="4972" spans="1:9" x14ac:dyDescent="0.25">
      <c r="A4972" s="1">
        <v>45969</v>
      </c>
      <c r="B4972">
        <v>71</v>
      </c>
      <c r="C4972" s="15" t="s">
        <v>3565</v>
      </c>
      <c r="D4972" s="15" t="s">
        <v>3566</v>
      </c>
      <c r="E4972" s="15" t="s">
        <v>296</v>
      </c>
      <c r="F4972">
        <v>71</v>
      </c>
      <c r="G4972">
        <v>5</v>
      </c>
      <c r="H4972">
        <v>41</v>
      </c>
      <c r="I4972" s="15" t="s">
        <v>5173</v>
      </c>
    </row>
    <row r="4973" spans="1:9" x14ac:dyDescent="0.25">
      <c r="A4973" s="1">
        <v>45969</v>
      </c>
      <c r="B4973">
        <v>72</v>
      </c>
      <c r="C4973" s="15" t="s">
        <v>4951</v>
      </c>
      <c r="D4973" s="15" t="s">
        <v>4952</v>
      </c>
      <c r="E4973" s="15" t="s">
        <v>271</v>
      </c>
      <c r="F4973">
        <v>51</v>
      </c>
      <c r="G4973">
        <v>15</v>
      </c>
      <c r="H4973">
        <v>41</v>
      </c>
      <c r="I4973" s="15" t="s">
        <v>5174</v>
      </c>
    </row>
    <row r="4974" spans="1:9" x14ac:dyDescent="0.25">
      <c r="A4974" s="1">
        <v>45969</v>
      </c>
      <c r="B4974">
        <v>73</v>
      </c>
      <c r="C4974" s="15" t="s">
        <v>1672</v>
      </c>
      <c r="D4974" s="15" t="s">
        <v>457</v>
      </c>
      <c r="E4974" s="15" t="s">
        <v>320</v>
      </c>
      <c r="F4974">
        <v>73</v>
      </c>
      <c r="G4974">
        <v>5</v>
      </c>
      <c r="H4974">
        <v>41</v>
      </c>
      <c r="I4974" s="15" t="s">
        <v>5175</v>
      </c>
    </row>
    <row r="4975" spans="1:9" x14ac:dyDescent="0.25">
      <c r="A4975" s="1">
        <v>45969</v>
      </c>
      <c r="B4975">
        <v>74</v>
      </c>
      <c r="C4975" s="15" t="s">
        <v>4723</v>
      </c>
      <c r="D4975" s="15" t="s">
        <v>4724</v>
      </c>
      <c r="E4975" s="15" t="s">
        <v>579</v>
      </c>
      <c r="F4975">
        <v>74</v>
      </c>
      <c r="G4975">
        <v>16</v>
      </c>
      <c r="H4975">
        <v>40</v>
      </c>
      <c r="I4975" s="15" t="s">
        <v>5176</v>
      </c>
    </row>
    <row r="4976" spans="1:9" x14ac:dyDescent="0.25">
      <c r="A4976" s="1">
        <v>45969</v>
      </c>
      <c r="B4976">
        <v>75</v>
      </c>
      <c r="C4976" s="15" t="s">
        <v>4594</v>
      </c>
      <c r="D4976" s="15" t="s">
        <v>4595</v>
      </c>
      <c r="E4976" s="15" t="s">
        <v>351</v>
      </c>
      <c r="F4976">
        <v>75</v>
      </c>
      <c r="G4976">
        <v>7</v>
      </c>
      <c r="H4976">
        <v>39</v>
      </c>
      <c r="I4976" s="15" t="s">
        <v>5177</v>
      </c>
    </row>
    <row r="4977" spans="1:9" x14ac:dyDescent="0.25">
      <c r="A4977" s="1">
        <v>45969</v>
      </c>
      <c r="B4977">
        <v>76</v>
      </c>
      <c r="C4977" s="15" t="s">
        <v>4603</v>
      </c>
      <c r="D4977" s="15" t="s">
        <v>4604</v>
      </c>
      <c r="E4977" s="15" t="s">
        <v>310</v>
      </c>
      <c r="F4977">
        <v>73</v>
      </c>
      <c r="G4977">
        <v>15</v>
      </c>
      <c r="H4977">
        <v>39</v>
      </c>
      <c r="I4977" s="15" t="s">
        <v>5178</v>
      </c>
    </row>
    <row r="4978" spans="1:9" x14ac:dyDescent="0.25">
      <c r="A4978" s="1">
        <v>45969</v>
      </c>
      <c r="B4978">
        <v>77</v>
      </c>
      <c r="C4978" s="15" t="s">
        <v>2872</v>
      </c>
      <c r="D4978" s="15" t="s">
        <v>18</v>
      </c>
      <c r="E4978" s="15" t="s">
        <v>22</v>
      </c>
      <c r="F4978">
        <v>20</v>
      </c>
      <c r="G4978">
        <v>23</v>
      </c>
      <c r="H4978">
        <v>38</v>
      </c>
      <c r="I4978" s="15" t="s">
        <v>5179</v>
      </c>
    </row>
    <row r="4979" spans="1:9" x14ac:dyDescent="0.25">
      <c r="A4979" s="1">
        <v>45969</v>
      </c>
      <c r="B4979">
        <v>78</v>
      </c>
      <c r="C4979" s="15" t="s">
        <v>4084</v>
      </c>
      <c r="D4979" s="15" t="s">
        <v>4085</v>
      </c>
      <c r="E4979" s="15" t="s">
        <v>439</v>
      </c>
      <c r="F4979">
        <v>75</v>
      </c>
      <c r="G4979">
        <v>4</v>
      </c>
      <c r="H4979">
        <v>38</v>
      </c>
      <c r="I4979" s="15" t="s">
        <v>5180</v>
      </c>
    </row>
    <row r="4980" spans="1:9" x14ac:dyDescent="0.25">
      <c r="A4980" s="1">
        <v>45969</v>
      </c>
      <c r="B4980">
        <v>79</v>
      </c>
      <c r="C4980" s="15" t="s">
        <v>449</v>
      </c>
      <c r="D4980" s="15" t="s">
        <v>3854</v>
      </c>
      <c r="E4980" s="15" t="s">
        <v>300</v>
      </c>
      <c r="F4980">
        <v>58</v>
      </c>
      <c r="G4980">
        <v>7</v>
      </c>
      <c r="H4980">
        <v>38</v>
      </c>
      <c r="I4980" s="15" t="s">
        <v>5181</v>
      </c>
    </row>
    <row r="4981" spans="1:9" x14ac:dyDescent="0.25">
      <c r="A4981" s="1">
        <v>45969</v>
      </c>
      <c r="B4981">
        <v>80</v>
      </c>
      <c r="C4981" s="15" t="s">
        <v>4898</v>
      </c>
      <c r="D4981" s="15" t="s">
        <v>4958</v>
      </c>
      <c r="E4981" s="15" t="s">
        <v>172</v>
      </c>
      <c r="F4981">
        <v>50</v>
      </c>
      <c r="G4981">
        <v>17</v>
      </c>
      <c r="H4981">
        <v>38</v>
      </c>
      <c r="I4981" s="15" t="s">
        <v>5182</v>
      </c>
    </row>
    <row r="4982" spans="1:9" x14ac:dyDescent="0.25">
      <c r="A4982" s="1">
        <v>45969</v>
      </c>
      <c r="B4982">
        <v>81</v>
      </c>
      <c r="C4982" s="15" t="s">
        <v>4968</v>
      </c>
      <c r="D4982" s="15" t="s">
        <v>237</v>
      </c>
      <c r="E4982" s="15" t="s">
        <v>324</v>
      </c>
      <c r="F4982">
        <v>12</v>
      </c>
      <c r="G4982">
        <v>9</v>
      </c>
      <c r="H4982">
        <v>38</v>
      </c>
      <c r="I4982" s="15" t="s">
        <v>5183</v>
      </c>
    </row>
    <row r="4983" spans="1:9" x14ac:dyDescent="0.25">
      <c r="A4983" s="1">
        <v>45969</v>
      </c>
      <c r="B4983">
        <v>82</v>
      </c>
      <c r="C4983" s="15" t="s">
        <v>5073</v>
      </c>
      <c r="D4983" s="15" t="s">
        <v>861</v>
      </c>
      <c r="E4983" s="15" t="s">
        <v>267</v>
      </c>
      <c r="F4983">
        <v>37</v>
      </c>
      <c r="G4983">
        <v>17</v>
      </c>
      <c r="H4983">
        <v>37</v>
      </c>
      <c r="I4983" s="15" t="s">
        <v>5184</v>
      </c>
    </row>
    <row r="4984" spans="1:9" x14ac:dyDescent="0.25">
      <c r="A4984" s="1">
        <v>45969</v>
      </c>
      <c r="B4984">
        <v>83</v>
      </c>
      <c r="C4984" s="15" t="s">
        <v>3466</v>
      </c>
      <c r="D4984" s="15" t="s">
        <v>3467</v>
      </c>
      <c r="E4984" s="15" t="s">
        <v>355</v>
      </c>
      <c r="F4984">
        <v>74</v>
      </c>
      <c r="G4984">
        <v>8</v>
      </c>
      <c r="H4984">
        <v>35</v>
      </c>
      <c r="I4984" s="15" t="s">
        <v>5185</v>
      </c>
    </row>
    <row r="4985" spans="1:9" x14ac:dyDescent="0.25">
      <c r="A4985" s="1">
        <v>45969</v>
      </c>
      <c r="B4985">
        <v>84</v>
      </c>
      <c r="C4985" s="15" t="s">
        <v>5081</v>
      </c>
      <c r="D4985" s="15" t="s">
        <v>5082</v>
      </c>
      <c r="E4985" s="15" t="s">
        <v>465</v>
      </c>
      <c r="F4985">
        <v>79</v>
      </c>
      <c r="G4985">
        <v>4</v>
      </c>
      <c r="H4985">
        <v>35</v>
      </c>
      <c r="I4985" s="15" t="s">
        <v>5186</v>
      </c>
    </row>
    <row r="4986" spans="1:9" x14ac:dyDescent="0.25">
      <c r="A4986" s="1">
        <v>45969</v>
      </c>
      <c r="B4986">
        <v>85</v>
      </c>
      <c r="C4986" s="15" t="s">
        <v>4966</v>
      </c>
      <c r="D4986" s="15" t="s">
        <v>4940</v>
      </c>
      <c r="E4986" s="15" t="s">
        <v>176</v>
      </c>
      <c r="F4986">
        <v>38</v>
      </c>
      <c r="G4986">
        <v>3</v>
      </c>
      <c r="H4986">
        <v>35</v>
      </c>
      <c r="I4986" s="15" t="s">
        <v>5187</v>
      </c>
    </row>
    <row r="4987" spans="1:9" x14ac:dyDescent="0.25">
      <c r="A4987" s="1">
        <v>45969</v>
      </c>
      <c r="B4987">
        <v>86</v>
      </c>
      <c r="C4987" s="15" t="s">
        <v>2518</v>
      </c>
      <c r="D4987" s="15" t="s">
        <v>2519</v>
      </c>
      <c r="E4987" s="15" t="s">
        <v>334</v>
      </c>
      <c r="F4987">
        <v>56</v>
      </c>
      <c r="G4987">
        <v>25</v>
      </c>
      <c r="H4987">
        <v>34</v>
      </c>
      <c r="I4987" s="15" t="s">
        <v>5188</v>
      </c>
    </row>
    <row r="4988" spans="1:9" x14ac:dyDescent="0.25">
      <c r="A4988" s="1">
        <v>45969</v>
      </c>
      <c r="B4988">
        <v>87</v>
      </c>
      <c r="C4988" s="15" t="s">
        <v>2787</v>
      </c>
      <c r="D4988" s="15" t="s">
        <v>41</v>
      </c>
      <c r="E4988" s="15" t="s">
        <v>22</v>
      </c>
      <c r="F4988">
        <v>87</v>
      </c>
      <c r="G4988">
        <v>1</v>
      </c>
      <c r="H4988">
        <v>34</v>
      </c>
      <c r="I4988" s="15" t="s">
        <v>5189</v>
      </c>
    </row>
    <row r="4989" spans="1:9" x14ac:dyDescent="0.25">
      <c r="A4989" s="1">
        <v>45969</v>
      </c>
      <c r="B4989">
        <v>88</v>
      </c>
      <c r="C4989" s="15" t="s">
        <v>3034</v>
      </c>
      <c r="D4989" s="15" t="s">
        <v>183</v>
      </c>
      <c r="E4989" s="15" t="s">
        <v>453</v>
      </c>
      <c r="F4989">
        <v>88</v>
      </c>
      <c r="G4989">
        <v>3</v>
      </c>
      <c r="H4989">
        <v>34</v>
      </c>
      <c r="I4989" s="15" t="s">
        <v>5190</v>
      </c>
    </row>
    <row r="4990" spans="1:9" x14ac:dyDescent="0.25">
      <c r="A4990" s="1">
        <v>45969</v>
      </c>
      <c r="B4990">
        <v>89</v>
      </c>
      <c r="C4990" s="15" t="s">
        <v>5051</v>
      </c>
      <c r="D4990" s="15" t="s">
        <v>5052</v>
      </c>
      <c r="E4990" s="15" t="s">
        <v>586</v>
      </c>
      <c r="F4990">
        <v>89</v>
      </c>
      <c r="G4990">
        <v>2</v>
      </c>
      <c r="H4990">
        <v>33</v>
      </c>
      <c r="I4990" s="15" t="s">
        <v>5191</v>
      </c>
    </row>
    <row r="4991" spans="1:9" x14ac:dyDescent="0.25">
      <c r="A4991" s="1">
        <v>45969</v>
      </c>
      <c r="B4991">
        <v>90</v>
      </c>
      <c r="C4991" s="15" t="s">
        <v>5089</v>
      </c>
      <c r="D4991" s="15" t="s">
        <v>5090</v>
      </c>
      <c r="E4991" s="15" t="s">
        <v>476</v>
      </c>
      <c r="F4991">
        <v>82</v>
      </c>
      <c r="G4991">
        <v>7</v>
      </c>
      <c r="H4991">
        <v>33</v>
      </c>
      <c r="I4991" s="15" t="s">
        <v>5192</v>
      </c>
    </row>
    <row r="4992" spans="1:9" x14ac:dyDescent="0.25">
      <c r="A4992" s="1">
        <v>45969</v>
      </c>
      <c r="B4992">
        <v>91</v>
      </c>
      <c r="C4992" s="15" t="s">
        <v>5193</v>
      </c>
      <c r="D4992" s="15" t="s">
        <v>5194</v>
      </c>
      <c r="E4992" s="15" t="s">
        <v>314</v>
      </c>
      <c r="F4992">
        <v>71</v>
      </c>
      <c r="G4992">
        <v>3</v>
      </c>
      <c r="H4992">
        <v>32</v>
      </c>
      <c r="I4992" s="15" t="s">
        <v>5195</v>
      </c>
    </row>
    <row r="4993" spans="1:9" x14ac:dyDescent="0.25">
      <c r="A4993" s="1">
        <v>45969</v>
      </c>
      <c r="B4993">
        <v>92</v>
      </c>
      <c r="C4993" s="15" t="s">
        <v>4571</v>
      </c>
      <c r="D4993" s="15" t="s">
        <v>503</v>
      </c>
      <c r="E4993" s="15" t="s">
        <v>469</v>
      </c>
      <c r="F4993">
        <v>92</v>
      </c>
      <c r="G4993">
        <v>3</v>
      </c>
      <c r="H4993">
        <v>32</v>
      </c>
      <c r="I4993" s="15" t="s">
        <v>5196</v>
      </c>
    </row>
    <row r="4994" spans="1:9" x14ac:dyDescent="0.25">
      <c r="A4994" s="1">
        <v>45969</v>
      </c>
      <c r="B4994">
        <v>93</v>
      </c>
      <c r="C4994" s="15" t="s">
        <v>3343</v>
      </c>
      <c r="D4994" s="15" t="s">
        <v>92</v>
      </c>
      <c r="E4994" s="15" t="s">
        <v>442</v>
      </c>
      <c r="F4994">
        <v>43</v>
      </c>
      <c r="G4994">
        <v>6</v>
      </c>
      <c r="H4994">
        <v>32</v>
      </c>
      <c r="I4994" s="15" t="s">
        <v>5197</v>
      </c>
    </row>
    <row r="4995" spans="1:9" x14ac:dyDescent="0.25">
      <c r="A4995" s="1">
        <v>45969</v>
      </c>
      <c r="B4995">
        <v>94</v>
      </c>
      <c r="C4995" s="15" t="s">
        <v>2817</v>
      </c>
      <c r="D4995" s="15" t="s">
        <v>41</v>
      </c>
      <c r="E4995" s="15" t="s">
        <v>482</v>
      </c>
      <c r="F4995">
        <v>88</v>
      </c>
      <c r="G4995">
        <v>3</v>
      </c>
      <c r="H4995">
        <v>31</v>
      </c>
      <c r="I4995" s="15" t="s">
        <v>5198</v>
      </c>
    </row>
    <row r="4996" spans="1:9" x14ac:dyDescent="0.25">
      <c r="A4996" s="1">
        <v>45969</v>
      </c>
      <c r="B4996">
        <v>95</v>
      </c>
      <c r="C4996" s="15" t="s">
        <v>5199</v>
      </c>
      <c r="D4996" s="15" t="s">
        <v>5200</v>
      </c>
      <c r="E4996" s="15" t="s">
        <v>250</v>
      </c>
      <c r="F4996">
        <v>3</v>
      </c>
      <c r="G4996">
        <v>13</v>
      </c>
      <c r="H4996">
        <v>31</v>
      </c>
      <c r="I4996" s="15" t="s">
        <v>5201</v>
      </c>
    </row>
    <row r="4997" spans="1:9" x14ac:dyDescent="0.25">
      <c r="A4997" s="1">
        <v>45969</v>
      </c>
      <c r="B4997">
        <v>96</v>
      </c>
      <c r="C4997" s="15" t="s">
        <v>3600</v>
      </c>
      <c r="D4997" s="15" t="s">
        <v>3601</v>
      </c>
      <c r="E4997" s="15" t="s">
        <v>22</v>
      </c>
      <c r="F4997">
        <v>96</v>
      </c>
      <c r="G4997">
        <v>1</v>
      </c>
      <c r="H4997">
        <v>31</v>
      </c>
      <c r="I4997" s="15" t="s">
        <v>5202</v>
      </c>
    </row>
    <row r="4998" spans="1:9" x14ac:dyDescent="0.25">
      <c r="A4998" s="1">
        <v>45969</v>
      </c>
      <c r="B4998">
        <v>97</v>
      </c>
      <c r="C4998" s="15" t="s">
        <v>3603</v>
      </c>
      <c r="D4998" s="15" t="s">
        <v>3604</v>
      </c>
      <c r="E4998" s="15" t="s">
        <v>497</v>
      </c>
      <c r="F4998">
        <v>91</v>
      </c>
      <c r="G4998">
        <v>10</v>
      </c>
      <c r="H4998">
        <v>31</v>
      </c>
      <c r="I4998" s="15" t="s">
        <v>5203</v>
      </c>
    </row>
    <row r="4999" spans="1:9" x14ac:dyDescent="0.25">
      <c r="A4999" s="1">
        <v>45969</v>
      </c>
      <c r="B4999">
        <v>98</v>
      </c>
      <c r="C4999" s="15" t="s">
        <v>1701</v>
      </c>
      <c r="D4999" s="15" t="s">
        <v>1702</v>
      </c>
      <c r="E4999" s="15" t="s">
        <v>22</v>
      </c>
      <c r="F4999">
        <v>8</v>
      </c>
      <c r="G4999">
        <v>23</v>
      </c>
      <c r="H4999">
        <v>30</v>
      </c>
      <c r="I4999" s="15" t="s">
        <v>5204</v>
      </c>
    </row>
    <row r="5000" spans="1:9" x14ac:dyDescent="0.25">
      <c r="A5000" s="1">
        <v>45969</v>
      </c>
      <c r="B5000">
        <v>99</v>
      </c>
      <c r="C5000" s="15" t="s">
        <v>5205</v>
      </c>
      <c r="D5000" s="15" t="s">
        <v>92</v>
      </c>
      <c r="E5000" s="15" t="s">
        <v>345</v>
      </c>
      <c r="F5000">
        <v>10</v>
      </c>
      <c r="G5000">
        <v>19</v>
      </c>
      <c r="H5000">
        <v>30</v>
      </c>
      <c r="I5000" s="15" t="s">
        <v>5206</v>
      </c>
    </row>
    <row r="5001" spans="1:9" x14ac:dyDescent="0.25">
      <c r="A5001" s="1">
        <v>45969</v>
      </c>
      <c r="B5001">
        <v>100</v>
      </c>
      <c r="C5001" s="15" t="s">
        <v>2966</v>
      </c>
      <c r="D5001" s="15" t="s">
        <v>2967</v>
      </c>
      <c r="E5001" s="15" t="s">
        <v>22</v>
      </c>
      <c r="F5001">
        <v>100</v>
      </c>
      <c r="G5001">
        <v>1</v>
      </c>
      <c r="H5001">
        <v>30</v>
      </c>
      <c r="I5001" s="15" t="s">
        <v>5207</v>
      </c>
    </row>
    <row r="5002" spans="1:9" x14ac:dyDescent="0.25">
      <c r="A5002" s="1">
        <v>45962</v>
      </c>
      <c r="B5002">
        <v>1</v>
      </c>
      <c r="C5002" s="15" t="s">
        <v>1655</v>
      </c>
      <c r="D5002" s="15" t="s">
        <v>25</v>
      </c>
      <c r="E5002" s="15" t="s">
        <v>11</v>
      </c>
      <c r="F5002">
        <v>1</v>
      </c>
      <c r="G5002">
        <v>3</v>
      </c>
      <c r="H5002">
        <v>318</v>
      </c>
      <c r="I5002" s="15" t="s">
        <v>5208</v>
      </c>
    </row>
    <row r="5003" spans="1:9" x14ac:dyDescent="0.25">
      <c r="A5003" s="1">
        <v>45962</v>
      </c>
      <c r="B5003">
        <v>2</v>
      </c>
      <c r="C5003" s="15" t="s">
        <v>1652</v>
      </c>
      <c r="D5003" s="15" t="s">
        <v>1653</v>
      </c>
      <c r="E5003" s="15" t="s">
        <v>26</v>
      </c>
      <c r="F5003">
        <v>1</v>
      </c>
      <c r="G5003">
        <v>18</v>
      </c>
      <c r="H5003">
        <v>270</v>
      </c>
      <c r="I5003" s="15" t="s">
        <v>5209</v>
      </c>
    </row>
    <row r="5004" spans="1:9" x14ac:dyDescent="0.25">
      <c r="A5004" s="1">
        <v>45962</v>
      </c>
      <c r="B5004">
        <v>3</v>
      </c>
      <c r="C5004" s="15" t="s">
        <v>1644</v>
      </c>
      <c r="D5004" s="15" t="s">
        <v>399</v>
      </c>
      <c r="E5004" s="15" t="s">
        <v>34</v>
      </c>
      <c r="F5004">
        <v>1</v>
      </c>
      <c r="G5004">
        <v>37</v>
      </c>
      <c r="H5004">
        <v>230</v>
      </c>
      <c r="I5004" s="15" t="s">
        <v>5210</v>
      </c>
    </row>
    <row r="5005" spans="1:9" x14ac:dyDescent="0.25">
      <c r="A5005" s="1">
        <v>45962</v>
      </c>
      <c r="B5005">
        <v>4</v>
      </c>
      <c r="C5005" s="15" t="s">
        <v>1661</v>
      </c>
      <c r="D5005" s="15" t="s">
        <v>25</v>
      </c>
      <c r="E5005" s="15" t="s">
        <v>19</v>
      </c>
      <c r="F5005">
        <v>2</v>
      </c>
      <c r="G5005">
        <v>3</v>
      </c>
      <c r="H5005">
        <v>205</v>
      </c>
      <c r="I5005" s="15" t="s">
        <v>5211</v>
      </c>
    </row>
    <row r="5006" spans="1:9" x14ac:dyDescent="0.25">
      <c r="A5006" s="1">
        <v>45962</v>
      </c>
      <c r="B5006">
        <v>5</v>
      </c>
      <c r="C5006" s="15" t="s">
        <v>1613</v>
      </c>
      <c r="D5006" s="15" t="s">
        <v>25</v>
      </c>
      <c r="E5006" s="15" t="s">
        <v>30</v>
      </c>
      <c r="F5006">
        <v>3</v>
      </c>
      <c r="G5006">
        <v>3</v>
      </c>
      <c r="H5006">
        <v>151</v>
      </c>
      <c r="I5006" s="15" t="s">
        <v>5212</v>
      </c>
    </row>
    <row r="5007" spans="1:9" x14ac:dyDescent="0.25">
      <c r="A5007" s="1">
        <v>45962</v>
      </c>
      <c r="B5007">
        <v>6</v>
      </c>
      <c r="C5007" s="15" t="s">
        <v>3738</v>
      </c>
      <c r="D5007" s="15" t="s">
        <v>25</v>
      </c>
      <c r="E5007" s="15" t="s">
        <v>38</v>
      </c>
      <c r="F5007">
        <v>4</v>
      </c>
      <c r="G5007">
        <v>3</v>
      </c>
      <c r="H5007">
        <v>139</v>
      </c>
      <c r="I5007" s="15" t="s">
        <v>5213</v>
      </c>
    </row>
    <row r="5008" spans="1:9" x14ac:dyDescent="0.25">
      <c r="A5008" s="1">
        <v>45962</v>
      </c>
      <c r="B5008">
        <v>7</v>
      </c>
      <c r="C5008" s="15" t="s">
        <v>1658</v>
      </c>
      <c r="D5008" s="15" t="s">
        <v>263</v>
      </c>
      <c r="E5008" s="15" t="s">
        <v>66</v>
      </c>
      <c r="F5008">
        <v>2</v>
      </c>
      <c r="G5008">
        <v>15</v>
      </c>
      <c r="H5008">
        <v>134</v>
      </c>
      <c r="I5008" s="15" t="s">
        <v>5214</v>
      </c>
    </row>
    <row r="5009" spans="1:9" x14ac:dyDescent="0.25">
      <c r="A5009" s="1">
        <v>45962</v>
      </c>
      <c r="B5009">
        <v>8</v>
      </c>
      <c r="C5009" s="15" t="s">
        <v>47</v>
      </c>
      <c r="D5009" s="15" t="s">
        <v>41</v>
      </c>
      <c r="E5009" s="15" t="s">
        <v>77</v>
      </c>
      <c r="F5009">
        <v>8</v>
      </c>
      <c r="G5009">
        <v>9</v>
      </c>
      <c r="H5009">
        <v>129</v>
      </c>
      <c r="I5009" s="15" t="s">
        <v>5215</v>
      </c>
    </row>
    <row r="5010" spans="1:9" x14ac:dyDescent="0.25">
      <c r="A5010" s="1">
        <v>45962</v>
      </c>
      <c r="B5010">
        <v>9</v>
      </c>
      <c r="C5010" s="15" t="s">
        <v>3378</v>
      </c>
      <c r="D5010" s="15" t="s">
        <v>18</v>
      </c>
      <c r="E5010" s="15" t="s">
        <v>70</v>
      </c>
      <c r="F5010">
        <v>7</v>
      </c>
      <c r="G5010">
        <v>23</v>
      </c>
      <c r="H5010">
        <v>123</v>
      </c>
      <c r="I5010" s="15" t="s">
        <v>5216</v>
      </c>
    </row>
    <row r="5011" spans="1:9" x14ac:dyDescent="0.25">
      <c r="A5011" s="1">
        <v>45962</v>
      </c>
      <c r="B5011">
        <v>10</v>
      </c>
      <c r="C5011" s="15" t="s">
        <v>3368</v>
      </c>
      <c r="D5011" s="15" t="s">
        <v>3369</v>
      </c>
      <c r="E5011" s="15" t="s">
        <v>81</v>
      </c>
      <c r="F5011">
        <v>10</v>
      </c>
      <c r="G5011">
        <v>38</v>
      </c>
      <c r="H5011">
        <v>122</v>
      </c>
      <c r="I5011" s="15" t="s">
        <v>5217</v>
      </c>
    </row>
    <row r="5012" spans="1:9" x14ac:dyDescent="0.25">
      <c r="A5012" s="1">
        <v>45962</v>
      </c>
      <c r="B5012">
        <v>11</v>
      </c>
      <c r="C5012" s="15" t="s">
        <v>3960</v>
      </c>
      <c r="D5012" s="15" t="s">
        <v>25</v>
      </c>
      <c r="E5012" s="15" t="s">
        <v>42</v>
      </c>
      <c r="F5012">
        <v>6</v>
      </c>
      <c r="G5012">
        <v>3</v>
      </c>
      <c r="H5012">
        <v>119</v>
      </c>
      <c r="I5012" s="15" t="s">
        <v>5218</v>
      </c>
    </row>
    <row r="5013" spans="1:9" x14ac:dyDescent="0.25">
      <c r="A5013" s="1">
        <v>45962</v>
      </c>
      <c r="B5013">
        <v>12</v>
      </c>
      <c r="C5013" s="15" t="s">
        <v>3978</v>
      </c>
      <c r="D5013" s="15" t="s">
        <v>3979</v>
      </c>
      <c r="E5013" s="15" t="s">
        <v>45</v>
      </c>
      <c r="F5013">
        <v>8</v>
      </c>
      <c r="G5013">
        <v>3</v>
      </c>
      <c r="H5013">
        <v>111</v>
      </c>
      <c r="I5013" s="15" t="s">
        <v>5219</v>
      </c>
    </row>
    <row r="5014" spans="1:9" x14ac:dyDescent="0.25">
      <c r="A5014" s="1">
        <v>45962</v>
      </c>
      <c r="B5014">
        <v>13</v>
      </c>
      <c r="C5014" s="15" t="s">
        <v>4819</v>
      </c>
      <c r="D5014" s="15" t="s">
        <v>25</v>
      </c>
      <c r="E5014" s="15" t="s">
        <v>15</v>
      </c>
      <c r="F5014">
        <v>5</v>
      </c>
      <c r="G5014">
        <v>3</v>
      </c>
      <c r="H5014">
        <v>108</v>
      </c>
      <c r="I5014" s="15" t="s">
        <v>5220</v>
      </c>
    </row>
    <row r="5015" spans="1:9" x14ac:dyDescent="0.25">
      <c r="A5015" s="1">
        <v>45962</v>
      </c>
      <c r="B5015">
        <v>14</v>
      </c>
      <c r="C5015" s="15" t="s">
        <v>1198</v>
      </c>
      <c r="D5015" s="15" t="s">
        <v>1199</v>
      </c>
      <c r="E5015" s="15" t="s">
        <v>96</v>
      </c>
      <c r="F5015">
        <v>14</v>
      </c>
      <c r="G5015">
        <v>19</v>
      </c>
      <c r="H5015">
        <v>107</v>
      </c>
      <c r="I5015" s="15" t="s">
        <v>5221</v>
      </c>
    </row>
    <row r="5016" spans="1:9" x14ac:dyDescent="0.25">
      <c r="A5016" s="1">
        <v>45962</v>
      </c>
      <c r="B5016">
        <v>15</v>
      </c>
      <c r="C5016" s="15" t="s">
        <v>4821</v>
      </c>
      <c r="D5016" s="15" t="s">
        <v>25</v>
      </c>
      <c r="E5016" s="15" t="s">
        <v>48</v>
      </c>
      <c r="F5016">
        <v>7</v>
      </c>
      <c r="G5016">
        <v>3</v>
      </c>
      <c r="H5016">
        <v>105</v>
      </c>
      <c r="I5016" s="15" t="s">
        <v>5222</v>
      </c>
    </row>
    <row r="5017" spans="1:9" x14ac:dyDescent="0.25">
      <c r="A5017" s="1">
        <v>45962</v>
      </c>
      <c r="B5017">
        <v>16</v>
      </c>
      <c r="C5017" s="15" t="s">
        <v>2642</v>
      </c>
      <c r="D5017" s="15" t="s">
        <v>2643</v>
      </c>
      <c r="E5017" s="15" t="s">
        <v>145</v>
      </c>
      <c r="F5017">
        <v>16</v>
      </c>
      <c r="G5017">
        <v>13</v>
      </c>
      <c r="H5017">
        <v>103</v>
      </c>
      <c r="I5017" s="15" t="s">
        <v>5223</v>
      </c>
    </row>
    <row r="5018" spans="1:9" x14ac:dyDescent="0.25">
      <c r="A5018" s="1">
        <v>45962</v>
      </c>
      <c r="B5018">
        <v>17</v>
      </c>
      <c r="C5018" s="15" t="s">
        <v>3928</v>
      </c>
      <c r="D5018" s="15" t="s">
        <v>3788</v>
      </c>
      <c r="E5018" s="15" t="s">
        <v>114</v>
      </c>
      <c r="F5018">
        <v>4</v>
      </c>
      <c r="G5018">
        <v>18</v>
      </c>
      <c r="H5018">
        <v>99</v>
      </c>
      <c r="I5018" s="15" t="s">
        <v>5224</v>
      </c>
    </row>
    <row r="5019" spans="1:9" x14ac:dyDescent="0.25">
      <c r="A5019" s="1">
        <v>45962</v>
      </c>
      <c r="B5019">
        <v>18</v>
      </c>
      <c r="C5019" s="15" t="s">
        <v>2503</v>
      </c>
      <c r="D5019" s="15" t="s">
        <v>137</v>
      </c>
      <c r="E5019" s="15" t="s">
        <v>125</v>
      </c>
      <c r="F5019">
        <v>18</v>
      </c>
      <c r="G5019">
        <v>30</v>
      </c>
      <c r="H5019">
        <v>99</v>
      </c>
      <c r="I5019" s="15" t="s">
        <v>5225</v>
      </c>
    </row>
    <row r="5020" spans="1:9" x14ac:dyDescent="0.25">
      <c r="A5020" s="1">
        <v>45962</v>
      </c>
      <c r="B5020">
        <v>19</v>
      </c>
      <c r="C5020" s="15" t="s">
        <v>4839</v>
      </c>
      <c r="D5020" s="15" t="s">
        <v>25</v>
      </c>
      <c r="E5020" s="15" t="s">
        <v>52</v>
      </c>
      <c r="F5020">
        <v>10</v>
      </c>
      <c r="G5020">
        <v>3</v>
      </c>
      <c r="H5020">
        <v>98</v>
      </c>
      <c r="I5020" s="15" t="s">
        <v>5226</v>
      </c>
    </row>
    <row r="5021" spans="1:9" x14ac:dyDescent="0.25">
      <c r="A5021" s="1">
        <v>45962</v>
      </c>
      <c r="B5021">
        <v>20</v>
      </c>
      <c r="C5021" s="15" t="s">
        <v>4828</v>
      </c>
      <c r="D5021" s="15" t="s">
        <v>25</v>
      </c>
      <c r="E5021" s="15" t="s">
        <v>55</v>
      </c>
      <c r="F5021">
        <v>9</v>
      </c>
      <c r="G5021">
        <v>3</v>
      </c>
      <c r="H5021">
        <v>97</v>
      </c>
      <c r="I5021" s="15" t="s">
        <v>5227</v>
      </c>
    </row>
    <row r="5022" spans="1:9" x14ac:dyDescent="0.25">
      <c r="A5022" s="1">
        <v>45962</v>
      </c>
      <c r="B5022">
        <v>21</v>
      </c>
      <c r="C5022" s="15" t="s">
        <v>3887</v>
      </c>
      <c r="D5022" s="15" t="s">
        <v>3888</v>
      </c>
      <c r="E5022" s="15" t="s">
        <v>102</v>
      </c>
      <c r="F5022">
        <v>1</v>
      </c>
      <c r="G5022">
        <v>23</v>
      </c>
      <c r="H5022">
        <v>96</v>
      </c>
      <c r="I5022" s="15" t="s">
        <v>5228</v>
      </c>
    </row>
    <row r="5023" spans="1:9" x14ac:dyDescent="0.25">
      <c r="A5023" s="1">
        <v>45962</v>
      </c>
      <c r="B5023">
        <v>22</v>
      </c>
      <c r="C5023" s="15" t="s">
        <v>4726</v>
      </c>
      <c r="D5023" s="15" t="s">
        <v>25</v>
      </c>
      <c r="E5023" s="15" t="s">
        <v>59</v>
      </c>
      <c r="F5023">
        <v>11</v>
      </c>
      <c r="G5023">
        <v>3</v>
      </c>
      <c r="H5023">
        <v>96</v>
      </c>
      <c r="I5023" s="15" t="s">
        <v>5229</v>
      </c>
    </row>
    <row r="5024" spans="1:9" x14ac:dyDescent="0.25">
      <c r="A5024" s="1">
        <v>45962</v>
      </c>
      <c r="B5024">
        <v>23</v>
      </c>
      <c r="C5024" s="15" t="s">
        <v>3787</v>
      </c>
      <c r="D5024" s="15" t="s">
        <v>3788</v>
      </c>
      <c r="E5024" s="15" t="s">
        <v>74</v>
      </c>
      <c r="F5024">
        <v>3</v>
      </c>
      <c r="G5024">
        <v>17</v>
      </c>
      <c r="H5024">
        <v>95</v>
      </c>
      <c r="I5024" s="15" t="s">
        <v>5230</v>
      </c>
    </row>
    <row r="5025" spans="1:9" x14ac:dyDescent="0.25">
      <c r="A5025" s="1">
        <v>45962</v>
      </c>
      <c r="B5025">
        <v>24</v>
      </c>
      <c r="C5025" s="15" t="s">
        <v>3894</v>
      </c>
      <c r="D5025" s="15" t="s">
        <v>3895</v>
      </c>
      <c r="E5025" s="15" t="s">
        <v>110</v>
      </c>
      <c r="F5025">
        <v>5</v>
      </c>
      <c r="G5025">
        <v>30</v>
      </c>
      <c r="H5025">
        <v>94</v>
      </c>
      <c r="I5025" s="15" t="s">
        <v>5231</v>
      </c>
    </row>
    <row r="5026" spans="1:9" x14ac:dyDescent="0.25">
      <c r="A5026" s="1">
        <v>45962</v>
      </c>
      <c r="B5026">
        <v>25</v>
      </c>
      <c r="C5026" s="15" t="s">
        <v>3892</v>
      </c>
      <c r="D5026" s="15" t="s">
        <v>237</v>
      </c>
      <c r="E5026" s="15" t="s">
        <v>121</v>
      </c>
      <c r="F5026">
        <v>1</v>
      </c>
      <c r="G5026">
        <v>20</v>
      </c>
      <c r="H5026">
        <v>90</v>
      </c>
      <c r="I5026" s="15" t="s">
        <v>5232</v>
      </c>
    </row>
    <row r="5027" spans="1:9" x14ac:dyDescent="0.25">
      <c r="A5027" s="1">
        <v>45962</v>
      </c>
      <c r="B5027">
        <v>26</v>
      </c>
      <c r="C5027" s="15" t="s">
        <v>4930</v>
      </c>
      <c r="D5027" s="15" t="s">
        <v>25</v>
      </c>
      <c r="E5027" s="15" t="s">
        <v>63</v>
      </c>
      <c r="F5027">
        <v>12</v>
      </c>
      <c r="G5027">
        <v>3</v>
      </c>
      <c r="H5027">
        <v>90</v>
      </c>
      <c r="I5027" s="15" t="s">
        <v>5233</v>
      </c>
    </row>
    <row r="5028" spans="1:9" x14ac:dyDescent="0.25">
      <c r="A5028" s="1">
        <v>45962</v>
      </c>
      <c r="B5028">
        <v>27</v>
      </c>
      <c r="C5028" s="15" t="s">
        <v>3830</v>
      </c>
      <c r="D5028" s="15" t="s">
        <v>237</v>
      </c>
      <c r="E5028" s="15" t="s">
        <v>142</v>
      </c>
      <c r="F5028">
        <v>3</v>
      </c>
      <c r="G5028">
        <v>8</v>
      </c>
      <c r="H5028">
        <v>88</v>
      </c>
      <c r="I5028" s="15" t="s">
        <v>5234</v>
      </c>
    </row>
    <row r="5029" spans="1:9" x14ac:dyDescent="0.25">
      <c r="A5029" s="1">
        <v>45962</v>
      </c>
      <c r="B5029">
        <v>28</v>
      </c>
      <c r="C5029" s="15" t="s">
        <v>2826</v>
      </c>
      <c r="D5029" s="15" t="s">
        <v>1653</v>
      </c>
      <c r="E5029" s="15" t="s">
        <v>106</v>
      </c>
      <c r="F5029">
        <v>8</v>
      </c>
      <c r="G5029">
        <v>17</v>
      </c>
      <c r="H5029">
        <v>86</v>
      </c>
      <c r="I5029" s="15" t="s">
        <v>5235</v>
      </c>
    </row>
    <row r="5030" spans="1:9" x14ac:dyDescent="0.25">
      <c r="A5030" s="1">
        <v>45962</v>
      </c>
      <c r="B5030">
        <v>29</v>
      </c>
      <c r="C5030" s="15" t="s">
        <v>2535</v>
      </c>
      <c r="D5030" s="15" t="s">
        <v>2536</v>
      </c>
      <c r="E5030" s="15" t="s">
        <v>130</v>
      </c>
      <c r="F5030">
        <v>3</v>
      </c>
      <c r="G5030">
        <v>4</v>
      </c>
      <c r="H5030">
        <v>86</v>
      </c>
      <c r="I5030" s="15" t="s">
        <v>5236</v>
      </c>
    </row>
    <row r="5031" spans="1:9" x14ac:dyDescent="0.25">
      <c r="A5031" s="1">
        <v>45962</v>
      </c>
      <c r="B5031">
        <v>30</v>
      </c>
      <c r="C5031" s="15" t="s">
        <v>5123</v>
      </c>
      <c r="D5031" s="15" t="s">
        <v>852</v>
      </c>
      <c r="E5031" s="15" t="s">
        <v>138</v>
      </c>
      <c r="F5031">
        <v>17</v>
      </c>
      <c r="G5031">
        <v>26</v>
      </c>
      <c r="H5031">
        <v>85</v>
      </c>
      <c r="I5031" s="15" t="s">
        <v>5237</v>
      </c>
    </row>
    <row r="5032" spans="1:9" x14ac:dyDescent="0.25">
      <c r="A5032" s="1">
        <v>45962</v>
      </c>
      <c r="B5032">
        <v>31</v>
      </c>
      <c r="C5032" s="15" t="s">
        <v>4772</v>
      </c>
      <c r="D5032" s="15" t="s">
        <v>1653</v>
      </c>
      <c r="E5032" s="15" t="s">
        <v>149</v>
      </c>
      <c r="F5032">
        <v>15</v>
      </c>
      <c r="G5032">
        <v>17</v>
      </c>
      <c r="H5032">
        <v>78</v>
      </c>
      <c r="I5032" s="15" t="s">
        <v>5238</v>
      </c>
    </row>
    <row r="5033" spans="1:9" x14ac:dyDescent="0.25">
      <c r="A5033" s="1">
        <v>45962</v>
      </c>
      <c r="B5033">
        <v>32</v>
      </c>
      <c r="C5033" s="15" t="s">
        <v>4586</v>
      </c>
      <c r="D5033" s="15" t="s">
        <v>73</v>
      </c>
      <c r="E5033" s="15" t="s">
        <v>157</v>
      </c>
      <c r="F5033">
        <v>32</v>
      </c>
      <c r="G5033">
        <v>13</v>
      </c>
      <c r="H5033">
        <v>77</v>
      </c>
      <c r="I5033" s="15" t="s">
        <v>5239</v>
      </c>
    </row>
    <row r="5034" spans="1:9" x14ac:dyDescent="0.25">
      <c r="A5034" s="1">
        <v>45962</v>
      </c>
      <c r="B5034">
        <v>33</v>
      </c>
      <c r="C5034" s="15" t="s">
        <v>36</v>
      </c>
      <c r="D5034" s="15" t="s">
        <v>37</v>
      </c>
      <c r="E5034" s="15" t="s">
        <v>207</v>
      </c>
      <c r="F5034">
        <v>33</v>
      </c>
      <c r="G5034">
        <v>4</v>
      </c>
      <c r="H5034">
        <v>72</v>
      </c>
      <c r="I5034" s="15" t="s">
        <v>5240</v>
      </c>
    </row>
    <row r="5035" spans="1:9" x14ac:dyDescent="0.25">
      <c r="A5035" s="1">
        <v>45962</v>
      </c>
      <c r="B5035">
        <v>34</v>
      </c>
      <c r="C5035" s="15" t="s">
        <v>4898</v>
      </c>
      <c r="D5035" s="15" t="s">
        <v>1653</v>
      </c>
      <c r="E5035" s="15" t="s">
        <v>385</v>
      </c>
      <c r="F5035">
        <v>21</v>
      </c>
      <c r="G5035">
        <v>17</v>
      </c>
      <c r="H5035">
        <v>70</v>
      </c>
      <c r="I5035" s="15" t="s">
        <v>5241</v>
      </c>
    </row>
    <row r="5036" spans="1:9" x14ac:dyDescent="0.25">
      <c r="A5036" s="1">
        <v>45962</v>
      </c>
      <c r="B5036">
        <v>35</v>
      </c>
      <c r="C5036" s="15" t="s">
        <v>4900</v>
      </c>
      <c r="D5036" s="15" t="s">
        <v>4901</v>
      </c>
      <c r="E5036" s="15" t="s">
        <v>479</v>
      </c>
      <c r="F5036">
        <v>23</v>
      </c>
      <c r="G5036">
        <v>17</v>
      </c>
      <c r="H5036">
        <v>67</v>
      </c>
      <c r="I5036" s="15" t="s">
        <v>5242</v>
      </c>
    </row>
    <row r="5037" spans="1:9" x14ac:dyDescent="0.25">
      <c r="A5037" s="1">
        <v>45962</v>
      </c>
      <c r="B5037">
        <v>36</v>
      </c>
      <c r="C5037" s="15" t="s">
        <v>1798</v>
      </c>
      <c r="D5037" s="15" t="s">
        <v>263</v>
      </c>
      <c r="E5037" s="15" t="s">
        <v>388</v>
      </c>
      <c r="F5037">
        <v>17</v>
      </c>
      <c r="G5037">
        <v>15</v>
      </c>
      <c r="H5037">
        <v>67</v>
      </c>
      <c r="I5037" s="15" t="s">
        <v>5243</v>
      </c>
    </row>
    <row r="5038" spans="1:9" x14ac:dyDescent="0.25">
      <c r="A5038" s="1">
        <v>45962</v>
      </c>
      <c r="B5038">
        <v>37</v>
      </c>
      <c r="C5038" s="15" t="s">
        <v>5132</v>
      </c>
      <c r="D5038" s="15" t="s">
        <v>5133</v>
      </c>
      <c r="E5038" s="15" t="s">
        <v>180</v>
      </c>
      <c r="F5038">
        <v>25</v>
      </c>
      <c r="G5038">
        <v>25</v>
      </c>
      <c r="H5038">
        <v>66</v>
      </c>
      <c r="I5038" s="15" t="s">
        <v>5244</v>
      </c>
    </row>
    <row r="5039" spans="1:9" x14ac:dyDescent="0.25">
      <c r="A5039" s="1">
        <v>45962</v>
      </c>
      <c r="B5039">
        <v>38</v>
      </c>
      <c r="C5039" s="15" t="s">
        <v>4966</v>
      </c>
      <c r="D5039" s="15" t="s">
        <v>4940</v>
      </c>
      <c r="E5039" s="15" t="s">
        <v>453</v>
      </c>
      <c r="F5039">
        <v>38</v>
      </c>
      <c r="G5039">
        <v>2</v>
      </c>
      <c r="H5039">
        <v>66</v>
      </c>
      <c r="I5039" s="15" t="s">
        <v>5245</v>
      </c>
    </row>
    <row r="5040" spans="1:9" x14ac:dyDescent="0.25">
      <c r="A5040" s="1">
        <v>45962</v>
      </c>
      <c r="B5040">
        <v>39</v>
      </c>
      <c r="C5040" s="15" t="s">
        <v>9</v>
      </c>
      <c r="D5040" s="15" t="s">
        <v>10</v>
      </c>
      <c r="E5040" s="15" t="s">
        <v>22</v>
      </c>
      <c r="F5040">
        <v>39</v>
      </c>
      <c r="G5040">
        <v>1</v>
      </c>
      <c r="H5040">
        <v>65</v>
      </c>
      <c r="I5040" s="15" t="s">
        <v>5246</v>
      </c>
    </row>
    <row r="5041" spans="1:9" x14ac:dyDescent="0.25">
      <c r="A5041" s="1">
        <v>45962</v>
      </c>
      <c r="B5041">
        <v>40</v>
      </c>
      <c r="C5041" s="15" t="s">
        <v>3510</v>
      </c>
      <c r="D5041" s="15" t="s">
        <v>124</v>
      </c>
      <c r="E5041" s="15" t="s">
        <v>168</v>
      </c>
      <c r="F5041">
        <v>40</v>
      </c>
      <c r="G5041">
        <v>14</v>
      </c>
      <c r="H5041">
        <v>62</v>
      </c>
      <c r="I5041" s="15" t="s">
        <v>5247</v>
      </c>
    </row>
    <row r="5042" spans="1:9" x14ac:dyDescent="0.25">
      <c r="A5042" s="1">
        <v>45962</v>
      </c>
      <c r="B5042">
        <v>41</v>
      </c>
      <c r="C5042" s="15" t="s">
        <v>3652</v>
      </c>
      <c r="D5042" s="15" t="s">
        <v>3653</v>
      </c>
      <c r="E5042" s="15" t="s">
        <v>188</v>
      </c>
      <c r="F5042">
        <v>28</v>
      </c>
      <c r="G5042">
        <v>27</v>
      </c>
      <c r="H5042">
        <v>61</v>
      </c>
      <c r="I5042" s="15" t="s">
        <v>5248</v>
      </c>
    </row>
    <row r="5043" spans="1:9" x14ac:dyDescent="0.25">
      <c r="A5043" s="1">
        <v>45962</v>
      </c>
      <c r="B5043">
        <v>42</v>
      </c>
      <c r="C5043" s="15" t="s">
        <v>3672</v>
      </c>
      <c r="D5043" s="15" t="s">
        <v>3673</v>
      </c>
      <c r="E5043" s="15" t="s">
        <v>184</v>
      </c>
      <c r="F5043">
        <v>39</v>
      </c>
      <c r="G5043">
        <v>15</v>
      </c>
      <c r="H5043">
        <v>60</v>
      </c>
      <c r="I5043" s="15" t="s">
        <v>5249</v>
      </c>
    </row>
    <row r="5044" spans="1:9" x14ac:dyDescent="0.25">
      <c r="A5044" s="1">
        <v>45962</v>
      </c>
      <c r="B5044">
        <v>43</v>
      </c>
      <c r="C5044" s="15" t="s">
        <v>3555</v>
      </c>
      <c r="D5044" s="15" t="s">
        <v>3461</v>
      </c>
      <c r="E5044" s="15" t="s">
        <v>195</v>
      </c>
      <c r="F5044">
        <v>43</v>
      </c>
      <c r="G5044">
        <v>6</v>
      </c>
      <c r="H5044">
        <v>57</v>
      </c>
      <c r="I5044" s="15" t="s">
        <v>5250</v>
      </c>
    </row>
    <row r="5045" spans="1:9" x14ac:dyDescent="0.25">
      <c r="A5045" s="1">
        <v>45962</v>
      </c>
      <c r="B5045">
        <v>44</v>
      </c>
      <c r="C5045" s="15" t="s">
        <v>40</v>
      </c>
      <c r="D5045" s="15" t="s">
        <v>41</v>
      </c>
      <c r="E5045" s="15" t="s">
        <v>260</v>
      </c>
      <c r="F5045">
        <v>44</v>
      </c>
      <c r="G5045">
        <v>4</v>
      </c>
      <c r="H5045">
        <v>56</v>
      </c>
      <c r="I5045" s="15" t="s">
        <v>5251</v>
      </c>
    </row>
    <row r="5046" spans="1:9" x14ac:dyDescent="0.25">
      <c r="A5046" s="1">
        <v>45962</v>
      </c>
      <c r="B5046">
        <v>45</v>
      </c>
      <c r="C5046" s="15" t="s">
        <v>1946</v>
      </c>
      <c r="D5046" s="15" t="s">
        <v>237</v>
      </c>
      <c r="E5046" s="15" t="s">
        <v>278</v>
      </c>
      <c r="F5046">
        <v>17</v>
      </c>
      <c r="G5046">
        <v>8</v>
      </c>
      <c r="H5046">
        <v>55</v>
      </c>
      <c r="I5046" s="15" t="s">
        <v>5252</v>
      </c>
    </row>
    <row r="5047" spans="1:9" x14ac:dyDescent="0.25">
      <c r="A5047" s="1">
        <v>45962</v>
      </c>
      <c r="B5047">
        <v>46</v>
      </c>
      <c r="C5047" s="15" t="s">
        <v>3029</v>
      </c>
      <c r="D5047" s="15" t="s">
        <v>137</v>
      </c>
      <c r="E5047" s="15" t="s">
        <v>210</v>
      </c>
      <c r="F5047">
        <v>41</v>
      </c>
      <c r="G5047">
        <v>10</v>
      </c>
      <c r="H5047">
        <v>55</v>
      </c>
      <c r="I5047" s="15" t="s">
        <v>5253</v>
      </c>
    </row>
    <row r="5048" spans="1:9" x14ac:dyDescent="0.25">
      <c r="A5048" s="1">
        <v>45962</v>
      </c>
      <c r="B5048">
        <v>47</v>
      </c>
      <c r="C5048" s="15" t="s">
        <v>5151</v>
      </c>
      <c r="D5048" s="15" t="s">
        <v>5152</v>
      </c>
      <c r="E5048" s="15" t="s">
        <v>153</v>
      </c>
      <c r="F5048">
        <v>17</v>
      </c>
      <c r="G5048">
        <v>71</v>
      </c>
      <c r="H5048">
        <v>54</v>
      </c>
      <c r="I5048" s="15" t="s">
        <v>5254</v>
      </c>
    </row>
    <row r="5049" spans="1:9" x14ac:dyDescent="0.25">
      <c r="A5049" s="1">
        <v>45962</v>
      </c>
      <c r="B5049">
        <v>48</v>
      </c>
      <c r="C5049" s="15" t="s">
        <v>3769</v>
      </c>
      <c r="D5049" s="15" t="s">
        <v>908</v>
      </c>
      <c r="E5049" s="15" t="s">
        <v>217</v>
      </c>
      <c r="F5049">
        <v>30</v>
      </c>
      <c r="G5049">
        <v>18</v>
      </c>
      <c r="H5049">
        <v>53</v>
      </c>
      <c r="I5049" s="15" t="s">
        <v>5255</v>
      </c>
    </row>
    <row r="5050" spans="1:9" x14ac:dyDescent="0.25">
      <c r="A5050" s="1">
        <v>45962</v>
      </c>
      <c r="B5050">
        <v>49</v>
      </c>
      <c r="C5050" s="15" t="s">
        <v>5256</v>
      </c>
      <c r="D5050" s="15" t="s">
        <v>18</v>
      </c>
      <c r="E5050" s="15" t="s">
        <v>22</v>
      </c>
      <c r="F5050">
        <v>49</v>
      </c>
      <c r="G5050">
        <v>1</v>
      </c>
      <c r="H5050">
        <v>53</v>
      </c>
      <c r="I5050" s="15" t="s">
        <v>5257</v>
      </c>
    </row>
    <row r="5051" spans="1:9" x14ac:dyDescent="0.25">
      <c r="A5051" s="1">
        <v>45962</v>
      </c>
      <c r="B5051">
        <v>50</v>
      </c>
      <c r="C5051" s="15" t="s">
        <v>3138</v>
      </c>
      <c r="D5051" s="15" t="s">
        <v>3139</v>
      </c>
      <c r="E5051" s="15" t="s">
        <v>256</v>
      </c>
      <c r="F5051">
        <v>35</v>
      </c>
      <c r="G5051">
        <v>11</v>
      </c>
      <c r="H5051">
        <v>53</v>
      </c>
      <c r="I5051" s="15" t="s">
        <v>5258</v>
      </c>
    </row>
    <row r="5052" spans="1:9" x14ac:dyDescent="0.25">
      <c r="A5052" s="1">
        <v>45962</v>
      </c>
      <c r="B5052">
        <v>51</v>
      </c>
      <c r="C5052" s="15" t="s">
        <v>3966</v>
      </c>
      <c r="D5052" s="15" t="s">
        <v>3967</v>
      </c>
      <c r="E5052" s="15" t="s">
        <v>418</v>
      </c>
      <c r="F5052">
        <v>41</v>
      </c>
      <c r="G5052">
        <v>14</v>
      </c>
      <c r="H5052">
        <v>53</v>
      </c>
      <c r="I5052" s="15" t="s">
        <v>5259</v>
      </c>
    </row>
    <row r="5053" spans="1:9" x14ac:dyDescent="0.25">
      <c r="A5053" s="1">
        <v>45962</v>
      </c>
      <c r="B5053">
        <v>52</v>
      </c>
      <c r="C5053" s="15" t="s">
        <v>4651</v>
      </c>
      <c r="D5053" s="15" t="s">
        <v>2360</v>
      </c>
      <c r="E5053" s="15" t="s">
        <v>214</v>
      </c>
      <c r="F5053">
        <v>51</v>
      </c>
      <c r="G5053">
        <v>16</v>
      </c>
      <c r="H5053">
        <v>53</v>
      </c>
      <c r="I5053" s="15" t="s">
        <v>5260</v>
      </c>
    </row>
    <row r="5054" spans="1:9" x14ac:dyDescent="0.25">
      <c r="A5054" s="1">
        <v>45962</v>
      </c>
      <c r="B5054">
        <v>53</v>
      </c>
      <c r="C5054" s="15" t="s">
        <v>4704</v>
      </c>
      <c r="D5054" s="15" t="s">
        <v>4705</v>
      </c>
      <c r="E5054" s="15" t="s">
        <v>203</v>
      </c>
      <c r="F5054">
        <v>28</v>
      </c>
      <c r="G5054">
        <v>9</v>
      </c>
      <c r="H5054">
        <v>52</v>
      </c>
      <c r="I5054" s="15" t="s">
        <v>5261</v>
      </c>
    </row>
    <row r="5055" spans="1:9" x14ac:dyDescent="0.25">
      <c r="A5055" s="1">
        <v>45962</v>
      </c>
      <c r="B5055">
        <v>54</v>
      </c>
      <c r="C5055" s="15" t="s">
        <v>3781</v>
      </c>
      <c r="D5055" s="15" t="s">
        <v>3782</v>
      </c>
      <c r="E5055" s="15" t="s">
        <v>246</v>
      </c>
      <c r="F5055">
        <v>54</v>
      </c>
      <c r="G5055">
        <v>12</v>
      </c>
      <c r="H5055">
        <v>52</v>
      </c>
      <c r="I5055" s="15" t="s">
        <v>5262</v>
      </c>
    </row>
    <row r="5056" spans="1:9" x14ac:dyDescent="0.25">
      <c r="A5056" s="1">
        <v>45962</v>
      </c>
      <c r="B5056">
        <v>55</v>
      </c>
      <c r="C5056" s="15" t="s">
        <v>3403</v>
      </c>
      <c r="D5056" s="15" t="s">
        <v>3404</v>
      </c>
      <c r="E5056" s="15" t="s">
        <v>415</v>
      </c>
      <c r="F5056">
        <v>47</v>
      </c>
      <c r="G5056">
        <v>27</v>
      </c>
      <c r="H5056">
        <v>52</v>
      </c>
      <c r="I5056" s="15" t="s">
        <v>5263</v>
      </c>
    </row>
    <row r="5057" spans="1:9" x14ac:dyDescent="0.25">
      <c r="A5057" s="1">
        <v>45962</v>
      </c>
      <c r="B5057">
        <v>56</v>
      </c>
      <c r="C5057" s="15" t="s">
        <v>5264</v>
      </c>
      <c r="D5057" s="15" t="s">
        <v>160</v>
      </c>
      <c r="E5057" s="15" t="s">
        <v>22</v>
      </c>
      <c r="F5057">
        <v>56</v>
      </c>
      <c r="G5057">
        <v>1</v>
      </c>
      <c r="H5057">
        <v>52</v>
      </c>
      <c r="I5057" s="15" t="s">
        <v>5265</v>
      </c>
    </row>
    <row r="5058" spans="1:9" x14ac:dyDescent="0.25">
      <c r="A5058" s="1">
        <v>45962</v>
      </c>
      <c r="B5058">
        <v>57</v>
      </c>
      <c r="C5058" s="15" t="s">
        <v>4090</v>
      </c>
      <c r="D5058" s="15" t="s">
        <v>4091</v>
      </c>
      <c r="E5058" s="15" t="s">
        <v>226</v>
      </c>
      <c r="F5058">
        <v>26</v>
      </c>
      <c r="G5058">
        <v>5</v>
      </c>
      <c r="H5058">
        <v>52</v>
      </c>
      <c r="I5058" s="15" t="s">
        <v>5266</v>
      </c>
    </row>
    <row r="5059" spans="1:9" x14ac:dyDescent="0.25">
      <c r="A5059" s="1">
        <v>45962</v>
      </c>
      <c r="B5059">
        <v>58</v>
      </c>
      <c r="C5059" s="15" t="s">
        <v>3526</v>
      </c>
      <c r="D5059" s="15" t="s">
        <v>3527</v>
      </c>
      <c r="E5059" s="15" t="s">
        <v>242</v>
      </c>
      <c r="F5059">
        <v>55</v>
      </c>
      <c r="G5059">
        <v>11</v>
      </c>
      <c r="H5059">
        <v>51</v>
      </c>
      <c r="I5059" s="15" t="s">
        <v>5267</v>
      </c>
    </row>
    <row r="5060" spans="1:9" x14ac:dyDescent="0.25">
      <c r="A5060" s="1">
        <v>45962</v>
      </c>
      <c r="B5060">
        <v>59</v>
      </c>
      <c r="C5060" s="15" t="s">
        <v>3388</v>
      </c>
      <c r="D5060" s="15" t="s">
        <v>3389</v>
      </c>
      <c r="E5060" s="15" t="s">
        <v>253</v>
      </c>
      <c r="F5060">
        <v>59</v>
      </c>
      <c r="G5060">
        <v>11</v>
      </c>
      <c r="H5060">
        <v>50</v>
      </c>
      <c r="I5060" s="15" t="s">
        <v>5268</v>
      </c>
    </row>
    <row r="5061" spans="1:9" x14ac:dyDescent="0.25">
      <c r="A5061" s="1">
        <v>45962</v>
      </c>
      <c r="B5061">
        <v>60</v>
      </c>
      <c r="C5061" s="15" t="s">
        <v>4600</v>
      </c>
      <c r="D5061" s="15" t="s">
        <v>4601</v>
      </c>
      <c r="E5061" s="15" t="s">
        <v>230</v>
      </c>
      <c r="F5061">
        <v>40</v>
      </c>
      <c r="G5061">
        <v>7</v>
      </c>
      <c r="H5061">
        <v>49</v>
      </c>
      <c r="I5061" s="15" t="s">
        <v>5269</v>
      </c>
    </row>
    <row r="5062" spans="1:9" x14ac:dyDescent="0.25">
      <c r="A5062" s="1">
        <v>45962</v>
      </c>
      <c r="B5062">
        <v>61</v>
      </c>
      <c r="C5062" s="15" t="s">
        <v>3477</v>
      </c>
      <c r="D5062" s="15" t="s">
        <v>3478</v>
      </c>
      <c r="E5062" s="15" t="s">
        <v>427</v>
      </c>
      <c r="F5062">
        <v>61</v>
      </c>
      <c r="G5062">
        <v>5</v>
      </c>
      <c r="H5062">
        <v>47</v>
      </c>
      <c r="I5062" s="15" t="s">
        <v>5270</v>
      </c>
    </row>
    <row r="5063" spans="1:9" x14ac:dyDescent="0.25">
      <c r="A5063" s="1">
        <v>45962</v>
      </c>
      <c r="B5063">
        <v>62</v>
      </c>
      <c r="C5063" s="15" t="s">
        <v>3504</v>
      </c>
      <c r="D5063" s="15" t="s">
        <v>3505</v>
      </c>
      <c r="E5063" s="15" t="s">
        <v>286</v>
      </c>
      <c r="F5063">
        <v>62</v>
      </c>
      <c r="G5063">
        <v>20</v>
      </c>
      <c r="H5063">
        <v>46</v>
      </c>
      <c r="I5063" s="15" t="s">
        <v>5271</v>
      </c>
    </row>
    <row r="5064" spans="1:9" x14ac:dyDescent="0.25">
      <c r="A5064" s="1">
        <v>45962</v>
      </c>
      <c r="B5064">
        <v>63</v>
      </c>
      <c r="C5064" s="15" t="s">
        <v>5272</v>
      </c>
      <c r="D5064" s="15" t="s">
        <v>219</v>
      </c>
      <c r="E5064" s="15" t="s">
        <v>250</v>
      </c>
      <c r="F5064">
        <v>63</v>
      </c>
      <c r="G5064">
        <v>2</v>
      </c>
      <c r="H5064">
        <v>46</v>
      </c>
      <c r="I5064" s="15" t="s">
        <v>5273</v>
      </c>
    </row>
    <row r="5065" spans="1:9" x14ac:dyDescent="0.25">
      <c r="A5065" s="1">
        <v>45962</v>
      </c>
      <c r="B5065">
        <v>64</v>
      </c>
      <c r="C5065" s="15" t="s">
        <v>5054</v>
      </c>
      <c r="D5065" s="15" t="s">
        <v>5055</v>
      </c>
      <c r="E5065" s="15" t="s">
        <v>234</v>
      </c>
      <c r="F5065">
        <v>32</v>
      </c>
      <c r="G5065">
        <v>18</v>
      </c>
      <c r="H5065">
        <v>46</v>
      </c>
      <c r="I5065" s="15" t="s">
        <v>5274</v>
      </c>
    </row>
    <row r="5066" spans="1:9" x14ac:dyDescent="0.25">
      <c r="A5066" s="1">
        <v>45962</v>
      </c>
      <c r="B5066">
        <v>65</v>
      </c>
      <c r="C5066" s="15" t="s">
        <v>3920</v>
      </c>
      <c r="D5066" s="15" t="s">
        <v>3921</v>
      </c>
      <c r="E5066" s="15" t="s">
        <v>222</v>
      </c>
      <c r="F5066">
        <v>54</v>
      </c>
      <c r="G5066">
        <v>10</v>
      </c>
      <c r="H5066">
        <v>45</v>
      </c>
      <c r="I5066" s="15" t="s">
        <v>5275</v>
      </c>
    </row>
    <row r="5067" spans="1:9" x14ac:dyDescent="0.25">
      <c r="A5067" s="1">
        <v>45962</v>
      </c>
      <c r="B5067">
        <v>66</v>
      </c>
      <c r="C5067" s="15" t="s">
        <v>2773</v>
      </c>
      <c r="D5067" s="15" t="s">
        <v>2774</v>
      </c>
      <c r="E5067" s="15" t="s">
        <v>238</v>
      </c>
      <c r="F5067">
        <v>50</v>
      </c>
      <c r="G5067">
        <v>19</v>
      </c>
      <c r="H5067">
        <v>45</v>
      </c>
      <c r="I5067" s="15" t="s">
        <v>5276</v>
      </c>
    </row>
    <row r="5068" spans="1:9" x14ac:dyDescent="0.25">
      <c r="A5068" s="1">
        <v>45962</v>
      </c>
      <c r="B5068">
        <v>67</v>
      </c>
      <c r="C5068" s="15" t="s">
        <v>2019</v>
      </c>
      <c r="D5068" s="15" t="s">
        <v>2020</v>
      </c>
      <c r="E5068" s="15" t="s">
        <v>290</v>
      </c>
      <c r="F5068">
        <v>67</v>
      </c>
      <c r="G5068">
        <v>4</v>
      </c>
      <c r="H5068">
        <v>44</v>
      </c>
      <c r="I5068" s="15" t="s">
        <v>5277</v>
      </c>
    </row>
    <row r="5069" spans="1:9" x14ac:dyDescent="0.25">
      <c r="A5069" s="1">
        <v>45962</v>
      </c>
      <c r="B5069">
        <v>68</v>
      </c>
      <c r="C5069" s="15" t="s">
        <v>5199</v>
      </c>
      <c r="D5069" s="15" t="s">
        <v>5200</v>
      </c>
      <c r="E5069" s="15" t="s">
        <v>324</v>
      </c>
      <c r="F5069">
        <v>3</v>
      </c>
      <c r="G5069">
        <v>12</v>
      </c>
      <c r="H5069">
        <v>44</v>
      </c>
      <c r="I5069" s="15" t="s">
        <v>5278</v>
      </c>
    </row>
    <row r="5070" spans="1:9" x14ac:dyDescent="0.25">
      <c r="A5070" s="1">
        <v>45962</v>
      </c>
      <c r="B5070">
        <v>69</v>
      </c>
      <c r="C5070" s="15" t="s">
        <v>4951</v>
      </c>
      <c r="D5070" s="15" t="s">
        <v>4952</v>
      </c>
      <c r="E5070" s="15" t="s">
        <v>199</v>
      </c>
      <c r="F5070">
        <v>51</v>
      </c>
      <c r="G5070">
        <v>14</v>
      </c>
      <c r="H5070">
        <v>44</v>
      </c>
      <c r="I5070" s="15" t="s">
        <v>5279</v>
      </c>
    </row>
    <row r="5071" spans="1:9" x14ac:dyDescent="0.25">
      <c r="A5071" s="1">
        <v>45962</v>
      </c>
      <c r="B5071">
        <v>70</v>
      </c>
      <c r="C5071" s="15" t="s">
        <v>3984</v>
      </c>
      <c r="D5071" s="15" t="s">
        <v>506</v>
      </c>
      <c r="E5071" s="15" t="s">
        <v>275</v>
      </c>
      <c r="F5071">
        <v>53</v>
      </c>
      <c r="G5071">
        <v>10</v>
      </c>
      <c r="H5071">
        <v>44</v>
      </c>
      <c r="I5071" s="15" t="s">
        <v>5280</v>
      </c>
    </row>
    <row r="5072" spans="1:9" x14ac:dyDescent="0.25">
      <c r="A5072" s="1">
        <v>45962</v>
      </c>
      <c r="B5072">
        <v>71</v>
      </c>
      <c r="C5072" s="15" t="s">
        <v>3565</v>
      </c>
      <c r="D5072" s="15" t="s">
        <v>3566</v>
      </c>
      <c r="E5072" s="15" t="s">
        <v>439</v>
      </c>
      <c r="F5072">
        <v>71</v>
      </c>
      <c r="G5072">
        <v>4</v>
      </c>
      <c r="H5072">
        <v>41</v>
      </c>
      <c r="I5072" s="15" t="s">
        <v>5281</v>
      </c>
    </row>
    <row r="5073" spans="1:9" x14ac:dyDescent="0.25">
      <c r="A5073" s="1">
        <v>45962</v>
      </c>
      <c r="B5073">
        <v>72</v>
      </c>
      <c r="C5073" s="15" t="s">
        <v>5073</v>
      </c>
      <c r="D5073" s="15" t="s">
        <v>861</v>
      </c>
      <c r="E5073" s="15" t="s">
        <v>164</v>
      </c>
      <c r="F5073">
        <v>37</v>
      </c>
      <c r="G5073">
        <v>16</v>
      </c>
      <c r="H5073">
        <v>41</v>
      </c>
      <c r="I5073" s="15" t="s">
        <v>5282</v>
      </c>
    </row>
    <row r="5074" spans="1:9" x14ac:dyDescent="0.25">
      <c r="A5074" s="1">
        <v>45962</v>
      </c>
      <c r="B5074">
        <v>73</v>
      </c>
      <c r="C5074" s="15" t="s">
        <v>4603</v>
      </c>
      <c r="D5074" s="15" t="s">
        <v>4604</v>
      </c>
      <c r="E5074" s="15" t="s">
        <v>310</v>
      </c>
      <c r="F5074">
        <v>73</v>
      </c>
      <c r="G5074">
        <v>14</v>
      </c>
      <c r="H5074">
        <v>41</v>
      </c>
      <c r="I5074" s="15" t="s">
        <v>5283</v>
      </c>
    </row>
    <row r="5075" spans="1:9" x14ac:dyDescent="0.25">
      <c r="A5075" s="1">
        <v>45962</v>
      </c>
      <c r="B5075">
        <v>74</v>
      </c>
      <c r="C5075" s="15" t="s">
        <v>4898</v>
      </c>
      <c r="D5075" s="15" t="s">
        <v>4958</v>
      </c>
      <c r="E5075" s="15" t="s">
        <v>264</v>
      </c>
      <c r="F5075">
        <v>50</v>
      </c>
      <c r="G5075">
        <v>16</v>
      </c>
      <c r="H5075">
        <v>40</v>
      </c>
      <c r="I5075" s="15" t="s">
        <v>5284</v>
      </c>
    </row>
    <row r="5076" spans="1:9" x14ac:dyDescent="0.25">
      <c r="A5076" s="1">
        <v>45962</v>
      </c>
      <c r="B5076">
        <v>75</v>
      </c>
      <c r="C5076" s="15" t="s">
        <v>4084</v>
      </c>
      <c r="D5076" s="15" t="s">
        <v>4085</v>
      </c>
      <c r="E5076" s="15" t="s">
        <v>314</v>
      </c>
      <c r="F5076">
        <v>75</v>
      </c>
      <c r="G5076">
        <v>3</v>
      </c>
      <c r="H5076">
        <v>40</v>
      </c>
      <c r="I5076" s="15" t="s">
        <v>5285</v>
      </c>
    </row>
    <row r="5077" spans="1:9" x14ac:dyDescent="0.25">
      <c r="A5077" s="1">
        <v>45962</v>
      </c>
      <c r="B5077">
        <v>76</v>
      </c>
      <c r="C5077" s="15" t="s">
        <v>5193</v>
      </c>
      <c r="D5077" s="15" t="s">
        <v>5194</v>
      </c>
      <c r="E5077" s="15" t="s">
        <v>296</v>
      </c>
      <c r="F5077">
        <v>71</v>
      </c>
      <c r="G5077">
        <v>2</v>
      </c>
      <c r="H5077">
        <v>40</v>
      </c>
      <c r="I5077" s="15" t="s">
        <v>5286</v>
      </c>
    </row>
    <row r="5078" spans="1:9" x14ac:dyDescent="0.25">
      <c r="A5078" s="1">
        <v>45962</v>
      </c>
      <c r="B5078">
        <v>77</v>
      </c>
      <c r="C5078" s="15" t="s">
        <v>1672</v>
      </c>
      <c r="D5078" s="15" t="s">
        <v>457</v>
      </c>
      <c r="E5078" s="15" t="s">
        <v>300</v>
      </c>
      <c r="F5078">
        <v>77</v>
      </c>
      <c r="G5078">
        <v>4</v>
      </c>
      <c r="H5078">
        <v>39</v>
      </c>
      <c r="I5078" s="15" t="s">
        <v>5287</v>
      </c>
    </row>
    <row r="5079" spans="1:9" x14ac:dyDescent="0.25">
      <c r="A5079" s="1">
        <v>45962</v>
      </c>
      <c r="B5079">
        <v>78</v>
      </c>
      <c r="C5079" s="15" t="s">
        <v>449</v>
      </c>
      <c r="D5079" s="15" t="s">
        <v>3854</v>
      </c>
      <c r="E5079" s="15" t="s">
        <v>579</v>
      </c>
      <c r="F5079">
        <v>58</v>
      </c>
      <c r="G5079">
        <v>6</v>
      </c>
      <c r="H5079">
        <v>39</v>
      </c>
      <c r="I5079" s="15" t="s">
        <v>5288</v>
      </c>
    </row>
    <row r="5080" spans="1:9" x14ac:dyDescent="0.25">
      <c r="A5080" s="1">
        <v>45962</v>
      </c>
      <c r="B5080">
        <v>79</v>
      </c>
      <c r="C5080" s="15" t="s">
        <v>5081</v>
      </c>
      <c r="D5080" s="15" t="s">
        <v>5082</v>
      </c>
      <c r="E5080" s="15" t="s">
        <v>355</v>
      </c>
      <c r="F5080">
        <v>79</v>
      </c>
      <c r="G5080">
        <v>3</v>
      </c>
      <c r="H5080">
        <v>39</v>
      </c>
      <c r="I5080" s="15" t="s">
        <v>5289</v>
      </c>
    </row>
    <row r="5081" spans="1:9" x14ac:dyDescent="0.25">
      <c r="A5081" s="1">
        <v>45962</v>
      </c>
      <c r="B5081">
        <v>80</v>
      </c>
      <c r="C5081" s="15" t="s">
        <v>4723</v>
      </c>
      <c r="D5081" s="15" t="s">
        <v>4724</v>
      </c>
      <c r="E5081" s="15" t="s">
        <v>172</v>
      </c>
      <c r="F5081">
        <v>74</v>
      </c>
      <c r="G5081">
        <v>15</v>
      </c>
      <c r="H5081">
        <v>38</v>
      </c>
      <c r="I5081" s="15" t="s">
        <v>5290</v>
      </c>
    </row>
    <row r="5082" spans="1:9" x14ac:dyDescent="0.25">
      <c r="A5082" s="1">
        <v>45962</v>
      </c>
      <c r="B5082">
        <v>81</v>
      </c>
      <c r="C5082" s="15" t="s">
        <v>4594</v>
      </c>
      <c r="D5082" s="15" t="s">
        <v>4595</v>
      </c>
      <c r="E5082" s="15" t="s">
        <v>442</v>
      </c>
      <c r="F5082">
        <v>81</v>
      </c>
      <c r="G5082">
        <v>6</v>
      </c>
      <c r="H5082">
        <v>38</v>
      </c>
      <c r="I5082" s="15" t="s">
        <v>5291</v>
      </c>
    </row>
    <row r="5083" spans="1:9" x14ac:dyDescent="0.25">
      <c r="A5083" s="1">
        <v>45962</v>
      </c>
      <c r="B5083">
        <v>82</v>
      </c>
      <c r="C5083" s="15" t="s">
        <v>4968</v>
      </c>
      <c r="D5083" s="15" t="s">
        <v>237</v>
      </c>
      <c r="E5083" s="15" t="s">
        <v>569</v>
      </c>
      <c r="F5083">
        <v>12</v>
      </c>
      <c r="G5083">
        <v>8</v>
      </c>
      <c r="H5083">
        <v>37</v>
      </c>
      <c r="I5083" s="15" t="s">
        <v>5292</v>
      </c>
    </row>
    <row r="5084" spans="1:9" x14ac:dyDescent="0.25">
      <c r="A5084" s="1">
        <v>45962</v>
      </c>
      <c r="B5084">
        <v>83</v>
      </c>
      <c r="C5084" s="15" t="s">
        <v>3466</v>
      </c>
      <c r="D5084" s="15" t="s">
        <v>3467</v>
      </c>
      <c r="E5084" s="15" t="s">
        <v>351</v>
      </c>
      <c r="F5084">
        <v>74</v>
      </c>
      <c r="G5084">
        <v>7</v>
      </c>
      <c r="H5084">
        <v>37</v>
      </c>
      <c r="I5084" s="15" t="s">
        <v>5293</v>
      </c>
    </row>
    <row r="5085" spans="1:9" x14ac:dyDescent="0.25">
      <c r="A5085" s="1">
        <v>45962</v>
      </c>
      <c r="B5085">
        <v>84</v>
      </c>
      <c r="C5085" s="15" t="s">
        <v>3343</v>
      </c>
      <c r="D5085" s="15" t="s">
        <v>92</v>
      </c>
      <c r="E5085" s="15" t="s">
        <v>271</v>
      </c>
      <c r="F5085">
        <v>43</v>
      </c>
      <c r="G5085">
        <v>5</v>
      </c>
      <c r="H5085">
        <v>37</v>
      </c>
      <c r="I5085" s="15" t="s">
        <v>5294</v>
      </c>
    </row>
    <row r="5086" spans="1:9" x14ac:dyDescent="0.25">
      <c r="A5086" s="1">
        <v>45962</v>
      </c>
      <c r="B5086">
        <v>85</v>
      </c>
      <c r="C5086" s="15" t="s">
        <v>2518</v>
      </c>
      <c r="D5086" s="15" t="s">
        <v>2519</v>
      </c>
      <c r="E5086" s="15" t="s">
        <v>482</v>
      </c>
      <c r="F5086">
        <v>56</v>
      </c>
      <c r="G5086">
        <v>24</v>
      </c>
      <c r="H5086">
        <v>34</v>
      </c>
      <c r="I5086" s="15" t="s">
        <v>5295</v>
      </c>
    </row>
    <row r="5087" spans="1:9" x14ac:dyDescent="0.25">
      <c r="A5087" s="1">
        <v>45962</v>
      </c>
      <c r="B5087">
        <v>86</v>
      </c>
      <c r="C5087" s="15" t="s">
        <v>5205</v>
      </c>
      <c r="D5087" s="15" t="s">
        <v>92</v>
      </c>
      <c r="E5087" s="15" t="s">
        <v>345</v>
      </c>
      <c r="F5087">
        <v>10</v>
      </c>
      <c r="G5087">
        <v>18</v>
      </c>
      <c r="H5087">
        <v>33</v>
      </c>
      <c r="I5087" s="15" t="s">
        <v>5296</v>
      </c>
    </row>
    <row r="5088" spans="1:9" x14ac:dyDescent="0.25">
      <c r="A5088" s="1">
        <v>45962</v>
      </c>
      <c r="B5088">
        <v>87</v>
      </c>
      <c r="C5088" s="15" t="s">
        <v>3841</v>
      </c>
      <c r="D5088" s="15" t="s">
        <v>399</v>
      </c>
      <c r="E5088" s="15" t="s">
        <v>334</v>
      </c>
      <c r="F5088">
        <v>16</v>
      </c>
      <c r="G5088">
        <v>14</v>
      </c>
      <c r="H5088">
        <v>33</v>
      </c>
      <c r="I5088" s="15" t="s">
        <v>5297</v>
      </c>
    </row>
    <row r="5089" spans="1:9" x14ac:dyDescent="0.25">
      <c r="A5089" s="1">
        <v>45962</v>
      </c>
      <c r="B5089">
        <v>88</v>
      </c>
      <c r="C5089" s="15" t="s">
        <v>2817</v>
      </c>
      <c r="D5089" s="15" t="s">
        <v>41</v>
      </c>
      <c r="E5089" s="15" t="s">
        <v>22</v>
      </c>
      <c r="F5089">
        <v>88</v>
      </c>
      <c r="G5089">
        <v>2</v>
      </c>
      <c r="H5089">
        <v>31</v>
      </c>
      <c r="I5089" s="15" t="s">
        <v>5298</v>
      </c>
    </row>
    <row r="5090" spans="1:9" x14ac:dyDescent="0.25">
      <c r="A5090" s="1">
        <v>45962</v>
      </c>
      <c r="B5090">
        <v>89</v>
      </c>
      <c r="C5090" s="15" t="s">
        <v>5089</v>
      </c>
      <c r="D5090" s="15" t="s">
        <v>5090</v>
      </c>
      <c r="E5090" s="15" t="s">
        <v>307</v>
      </c>
      <c r="F5090">
        <v>82</v>
      </c>
      <c r="G5090">
        <v>6</v>
      </c>
      <c r="H5090">
        <v>31</v>
      </c>
      <c r="I5090" s="15" t="s">
        <v>5299</v>
      </c>
    </row>
    <row r="5091" spans="1:9" x14ac:dyDescent="0.25">
      <c r="A5091" s="1">
        <v>45962</v>
      </c>
      <c r="B5091">
        <v>90</v>
      </c>
      <c r="C5091" s="15" t="s">
        <v>3034</v>
      </c>
      <c r="D5091" s="15" t="s">
        <v>183</v>
      </c>
      <c r="E5091" s="15" t="s">
        <v>22</v>
      </c>
      <c r="F5091">
        <v>88</v>
      </c>
      <c r="G5091">
        <v>2</v>
      </c>
      <c r="H5091">
        <v>31</v>
      </c>
      <c r="I5091" s="15" t="s">
        <v>5300</v>
      </c>
    </row>
    <row r="5092" spans="1:9" x14ac:dyDescent="0.25">
      <c r="A5092" s="1">
        <v>45962</v>
      </c>
      <c r="B5092">
        <v>91</v>
      </c>
      <c r="C5092" s="15" t="s">
        <v>159</v>
      </c>
      <c r="D5092" s="15" t="s">
        <v>160</v>
      </c>
      <c r="E5092" s="15" t="s">
        <v>22</v>
      </c>
      <c r="F5092">
        <v>91</v>
      </c>
      <c r="G5092">
        <v>1</v>
      </c>
      <c r="H5092">
        <v>31</v>
      </c>
      <c r="I5092" s="15" t="s">
        <v>5301</v>
      </c>
    </row>
    <row r="5093" spans="1:9" x14ac:dyDescent="0.25">
      <c r="A5093" s="1">
        <v>45962</v>
      </c>
      <c r="B5093">
        <v>92</v>
      </c>
      <c r="C5093" s="15" t="s">
        <v>3986</v>
      </c>
      <c r="D5093" s="15" t="s">
        <v>3987</v>
      </c>
      <c r="E5093" s="15" t="s">
        <v>22</v>
      </c>
      <c r="F5093">
        <v>92</v>
      </c>
      <c r="G5093">
        <v>1</v>
      </c>
      <c r="H5093">
        <v>31</v>
      </c>
      <c r="I5093" s="15" t="s">
        <v>5302</v>
      </c>
    </row>
    <row r="5094" spans="1:9" x14ac:dyDescent="0.25">
      <c r="A5094" s="1">
        <v>45962</v>
      </c>
      <c r="B5094">
        <v>93</v>
      </c>
      <c r="C5094" s="15" t="s">
        <v>3603</v>
      </c>
      <c r="D5094" s="15" t="s">
        <v>3604</v>
      </c>
      <c r="E5094" s="15" t="s">
        <v>341</v>
      </c>
      <c r="F5094">
        <v>91</v>
      </c>
      <c r="G5094">
        <v>9</v>
      </c>
      <c r="H5094">
        <v>31</v>
      </c>
      <c r="I5094" s="15" t="s">
        <v>5303</v>
      </c>
    </row>
    <row r="5095" spans="1:9" x14ac:dyDescent="0.25">
      <c r="A5095" s="1">
        <v>45962</v>
      </c>
      <c r="B5095">
        <v>94</v>
      </c>
      <c r="C5095" s="15" t="s">
        <v>4571</v>
      </c>
      <c r="D5095" s="15" t="s">
        <v>503</v>
      </c>
      <c r="E5095" s="15" t="s">
        <v>22</v>
      </c>
      <c r="F5095">
        <v>94</v>
      </c>
      <c r="G5095">
        <v>2</v>
      </c>
      <c r="H5095">
        <v>31</v>
      </c>
      <c r="I5095" s="15" t="s">
        <v>5304</v>
      </c>
    </row>
    <row r="5096" spans="1:9" x14ac:dyDescent="0.25">
      <c r="A5096" s="1">
        <v>45962</v>
      </c>
      <c r="B5096">
        <v>95</v>
      </c>
      <c r="C5096" s="15" t="s">
        <v>5051</v>
      </c>
      <c r="D5096" s="15" t="s">
        <v>5052</v>
      </c>
      <c r="E5096" s="15" t="s">
        <v>22</v>
      </c>
      <c r="F5096">
        <v>95</v>
      </c>
      <c r="G5096">
        <v>1</v>
      </c>
      <c r="H5096">
        <v>30</v>
      </c>
      <c r="I5096" s="15" t="s">
        <v>5305</v>
      </c>
    </row>
    <row r="5097" spans="1:9" x14ac:dyDescent="0.25">
      <c r="A5097" s="1">
        <v>45962</v>
      </c>
      <c r="B5097">
        <v>96</v>
      </c>
      <c r="C5097" s="15" t="s">
        <v>5092</v>
      </c>
      <c r="D5097" s="15" t="s">
        <v>5093</v>
      </c>
      <c r="E5097" s="15" t="s">
        <v>598</v>
      </c>
      <c r="F5097">
        <v>44</v>
      </c>
      <c r="G5097">
        <v>20</v>
      </c>
      <c r="H5097">
        <v>30</v>
      </c>
      <c r="I5097" s="15" t="s">
        <v>5306</v>
      </c>
    </row>
    <row r="5098" spans="1:9" x14ac:dyDescent="0.25">
      <c r="A5098" s="1">
        <v>45962</v>
      </c>
      <c r="B5098">
        <v>97</v>
      </c>
      <c r="C5098" s="15" t="s">
        <v>3973</v>
      </c>
      <c r="D5098" s="15" t="s">
        <v>124</v>
      </c>
      <c r="E5098" s="15" t="s">
        <v>328</v>
      </c>
      <c r="F5098">
        <v>90</v>
      </c>
      <c r="G5098">
        <v>11</v>
      </c>
      <c r="H5098">
        <v>29</v>
      </c>
      <c r="I5098" s="15" t="s">
        <v>5307</v>
      </c>
    </row>
    <row r="5099" spans="1:9" x14ac:dyDescent="0.25">
      <c r="A5099" s="1">
        <v>45962</v>
      </c>
      <c r="B5099">
        <v>98</v>
      </c>
      <c r="C5099" s="15" t="s">
        <v>3597</v>
      </c>
      <c r="D5099" s="15" t="s">
        <v>3598</v>
      </c>
      <c r="E5099" s="15" t="s">
        <v>485</v>
      </c>
      <c r="F5099">
        <v>96</v>
      </c>
      <c r="G5099">
        <v>3</v>
      </c>
      <c r="H5099">
        <v>29</v>
      </c>
      <c r="I5099" s="15" t="s">
        <v>5308</v>
      </c>
    </row>
    <row r="5100" spans="1:9" x14ac:dyDescent="0.25">
      <c r="A5100" s="1">
        <v>45962</v>
      </c>
      <c r="B5100">
        <v>99</v>
      </c>
      <c r="C5100" s="15" t="s">
        <v>5309</v>
      </c>
      <c r="D5100" s="15" t="s">
        <v>5310</v>
      </c>
      <c r="E5100" s="15" t="s">
        <v>465</v>
      </c>
      <c r="F5100">
        <v>79</v>
      </c>
      <c r="G5100">
        <v>5</v>
      </c>
      <c r="H5100">
        <v>29</v>
      </c>
      <c r="I5100" s="15" t="s">
        <v>5311</v>
      </c>
    </row>
    <row r="5101" spans="1:9" x14ac:dyDescent="0.25">
      <c r="A5101" s="1">
        <v>45962</v>
      </c>
      <c r="B5101">
        <v>100</v>
      </c>
      <c r="C5101" s="15" t="s">
        <v>3613</v>
      </c>
      <c r="D5101" s="15" t="s">
        <v>3614</v>
      </c>
      <c r="E5101" s="15" t="s">
        <v>22</v>
      </c>
      <c r="F5101">
        <v>100</v>
      </c>
      <c r="G5101">
        <v>1</v>
      </c>
      <c r="H5101">
        <v>29</v>
      </c>
      <c r="I5101" s="15" t="s">
        <v>5312</v>
      </c>
    </row>
    <row r="5102" spans="1:9" x14ac:dyDescent="0.25">
      <c r="A5102" s="1">
        <v>45955</v>
      </c>
      <c r="B5102">
        <v>1</v>
      </c>
      <c r="C5102" s="15" t="s">
        <v>1655</v>
      </c>
      <c r="D5102" s="15" t="s">
        <v>25</v>
      </c>
      <c r="E5102" s="15" t="s">
        <v>11</v>
      </c>
      <c r="F5102">
        <v>1</v>
      </c>
      <c r="G5102">
        <v>2</v>
      </c>
      <c r="H5102">
        <v>424</v>
      </c>
      <c r="I5102" s="15" t="s">
        <v>5313</v>
      </c>
    </row>
    <row r="5103" spans="1:9" x14ac:dyDescent="0.25">
      <c r="A5103" s="1">
        <v>45955</v>
      </c>
      <c r="B5103">
        <v>2</v>
      </c>
      <c r="C5103" s="15" t="s">
        <v>1661</v>
      </c>
      <c r="D5103" s="15" t="s">
        <v>25</v>
      </c>
      <c r="E5103" s="15" t="s">
        <v>19</v>
      </c>
      <c r="F5103">
        <v>2</v>
      </c>
      <c r="G5103">
        <v>2</v>
      </c>
      <c r="H5103">
        <v>293</v>
      </c>
      <c r="I5103" s="15" t="s">
        <v>5314</v>
      </c>
    </row>
    <row r="5104" spans="1:9" x14ac:dyDescent="0.25">
      <c r="A5104" s="1">
        <v>45955</v>
      </c>
      <c r="B5104">
        <v>3</v>
      </c>
      <c r="C5104" s="15" t="s">
        <v>1652</v>
      </c>
      <c r="D5104" s="15" t="s">
        <v>1653</v>
      </c>
      <c r="E5104" s="15" t="s">
        <v>59</v>
      </c>
      <c r="F5104">
        <v>1</v>
      </c>
      <c r="G5104">
        <v>17</v>
      </c>
      <c r="H5104">
        <v>291</v>
      </c>
      <c r="I5104" s="15" t="s">
        <v>5315</v>
      </c>
    </row>
    <row r="5105" spans="1:9" x14ac:dyDescent="0.25">
      <c r="A5105" s="1">
        <v>45955</v>
      </c>
      <c r="B5105">
        <v>4</v>
      </c>
      <c r="C5105" s="15" t="s">
        <v>1644</v>
      </c>
      <c r="D5105" s="15" t="s">
        <v>399</v>
      </c>
      <c r="E5105" s="15" t="s">
        <v>63</v>
      </c>
      <c r="F5105">
        <v>1</v>
      </c>
      <c r="G5105">
        <v>36</v>
      </c>
      <c r="H5105">
        <v>237</v>
      </c>
      <c r="I5105" s="15" t="s">
        <v>5316</v>
      </c>
    </row>
    <row r="5106" spans="1:9" x14ac:dyDescent="0.25">
      <c r="A5106" s="1">
        <v>45955</v>
      </c>
      <c r="B5106">
        <v>5</v>
      </c>
      <c r="C5106" s="15" t="s">
        <v>1613</v>
      </c>
      <c r="D5106" s="15" t="s">
        <v>25</v>
      </c>
      <c r="E5106" s="15" t="s">
        <v>26</v>
      </c>
      <c r="F5106">
        <v>3</v>
      </c>
      <c r="G5106">
        <v>2</v>
      </c>
      <c r="H5106">
        <v>225</v>
      </c>
      <c r="I5106" s="15" t="s">
        <v>5317</v>
      </c>
    </row>
    <row r="5107" spans="1:9" x14ac:dyDescent="0.25">
      <c r="A5107" s="1">
        <v>45955</v>
      </c>
      <c r="B5107">
        <v>6</v>
      </c>
      <c r="C5107" s="15" t="s">
        <v>3738</v>
      </c>
      <c r="D5107" s="15" t="s">
        <v>25</v>
      </c>
      <c r="E5107" s="15" t="s">
        <v>34</v>
      </c>
      <c r="F5107">
        <v>4</v>
      </c>
      <c r="G5107">
        <v>2</v>
      </c>
      <c r="H5107">
        <v>211</v>
      </c>
      <c r="I5107" s="15" t="s">
        <v>5318</v>
      </c>
    </row>
    <row r="5108" spans="1:9" x14ac:dyDescent="0.25">
      <c r="A5108" s="1">
        <v>45955</v>
      </c>
      <c r="B5108">
        <v>7</v>
      </c>
      <c r="C5108" s="15" t="s">
        <v>3960</v>
      </c>
      <c r="D5108" s="15" t="s">
        <v>25</v>
      </c>
      <c r="E5108" s="15" t="s">
        <v>38</v>
      </c>
      <c r="F5108">
        <v>6</v>
      </c>
      <c r="G5108">
        <v>2</v>
      </c>
      <c r="H5108">
        <v>177</v>
      </c>
      <c r="I5108" s="15" t="s">
        <v>5319</v>
      </c>
    </row>
    <row r="5109" spans="1:9" x14ac:dyDescent="0.25">
      <c r="A5109" s="1">
        <v>45955</v>
      </c>
      <c r="B5109">
        <v>8</v>
      </c>
      <c r="C5109" s="15" t="s">
        <v>4819</v>
      </c>
      <c r="D5109" s="15" t="s">
        <v>25</v>
      </c>
      <c r="E5109" s="15" t="s">
        <v>30</v>
      </c>
      <c r="F5109">
        <v>5</v>
      </c>
      <c r="G5109">
        <v>2</v>
      </c>
      <c r="H5109">
        <v>172</v>
      </c>
      <c r="I5109" s="15" t="s">
        <v>5320</v>
      </c>
    </row>
    <row r="5110" spans="1:9" x14ac:dyDescent="0.25">
      <c r="A5110" s="1">
        <v>45955</v>
      </c>
      <c r="B5110">
        <v>9</v>
      </c>
      <c r="C5110" s="15" t="s">
        <v>3978</v>
      </c>
      <c r="D5110" s="15" t="s">
        <v>3979</v>
      </c>
      <c r="E5110" s="15" t="s">
        <v>15</v>
      </c>
      <c r="F5110">
        <v>8</v>
      </c>
      <c r="G5110">
        <v>2</v>
      </c>
      <c r="H5110">
        <v>165</v>
      </c>
      <c r="I5110" s="15" t="s">
        <v>5321</v>
      </c>
    </row>
    <row r="5111" spans="1:9" x14ac:dyDescent="0.25">
      <c r="A5111" s="1">
        <v>45955</v>
      </c>
      <c r="B5111">
        <v>10</v>
      </c>
      <c r="C5111" s="15" t="s">
        <v>4821</v>
      </c>
      <c r="D5111" s="15" t="s">
        <v>25</v>
      </c>
      <c r="E5111" s="15" t="s">
        <v>42</v>
      </c>
      <c r="F5111">
        <v>7</v>
      </c>
      <c r="G5111">
        <v>2</v>
      </c>
      <c r="H5111">
        <v>163</v>
      </c>
      <c r="I5111" s="15" t="s">
        <v>5322</v>
      </c>
    </row>
    <row r="5112" spans="1:9" x14ac:dyDescent="0.25">
      <c r="A5112" s="1">
        <v>45955</v>
      </c>
      <c r="B5112">
        <v>11</v>
      </c>
      <c r="C5112" s="15" t="s">
        <v>4839</v>
      </c>
      <c r="D5112" s="15" t="s">
        <v>25</v>
      </c>
      <c r="E5112" s="15" t="s">
        <v>48</v>
      </c>
      <c r="F5112">
        <v>10</v>
      </c>
      <c r="G5112">
        <v>2</v>
      </c>
      <c r="H5112">
        <v>155</v>
      </c>
      <c r="I5112" s="15" t="s">
        <v>5323</v>
      </c>
    </row>
    <row r="5113" spans="1:9" x14ac:dyDescent="0.25">
      <c r="A5113" s="1">
        <v>45955</v>
      </c>
      <c r="B5113">
        <v>12</v>
      </c>
      <c r="C5113" s="15" t="s">
        <v>4828</v>
      </c>
      <c r="D5113" s="15" t="s">
        <v>25</v>
      </c>
      <c r="E5113" s="15" t="s">
        <v>45</v>
      </c>
      <c r="F5113">
        <v>9</v>
      </c>
      <c r="G5113">
        <v>2</v>
      </c>
      <c r="H5113">
        <v>153</v>
      </c>
      <c r="I5113" s="15" t="s">
        <v>5324</v>
      </c>
    </row>
    <row r="5114" spans="1:9" x14ac:dyDescent="0.25">
      <c r="A5114" s="1">
        <v>45955</v>
      </c>
      <c r="B5114">
        <v>13</v>
      </c>
      <c r="C5114" s="15" t="s">
        <v>4726</v>
      </c>
      <c r="D5114" s="15" t="s">
        <v>25</v>
      </c>
      <c r="E5114" s="15" t="s">
        <v>52</v>
      </c>
      <c r="F5114">
        <v>11</v>
      </c>
      <c r="G5114">
        <v>2</v>
      </c>
      <c r="H5114">
        <v>149</v>
      </c>
      <c r="I5114" s="15" t="s">
        <v>5325</v>
      </c>
    </row>
    <row r="5115" spans="1:9" x14ac:dyDescent="0.25">
      <c r="A5115" s="1">
        <v>45955</v>
      </c>
      <c r="B5115">
        <v>14</v>
      </c>
      <c r="C5115" s="15" t="s">
        <v>4930</v>
      </c>
      <c r="D5115" s="15" t="s">
        <v>25</v>
      </c>
      <c r="E5115" s="15" t="s">
        <v>55</v>
      </c>
      <c r="F5115">
        <v>12</v>
      </c>
      <c r="G5115">
        <v>2</v>
      </c>
      <c r="H5115">
        <v>138</v>
      </c>
      <c r="I5115" s="15" t="s">
        <v>5326</v>
      </c>
    </row>
    <row r="5116" spans="1:9" x14ac:dyDescent="0.25">
      <c r="A5116" s="1">
        <v>45955</v>
      </c>
      <c r="B5116">
        <v>15</v>
      </c>
      <c r="C5116" s="15" t="s">
        <v>1658</v>
      </c>
      <c r="D5116" s="15" t="s">
        <v>263</v>
      </c>
      <c r="E5116" s="15" t="s">
        <v>66</v>
      </c>
      <c r="F5116">
        <v>2</v>
      </c>
      <c r="G5116">
        <v>14</v>
      </c>
      <c r="H5116">
        <v>136</v>
      </c>
      <c r="I5116" s="15" t="s">
        <v>5327</v>
      </c>
    </row>
    <row r="5117" spans="1:9" x14ac:dyDescent="0.25">
      <c r="A5117" s="1">
        <v>45955</v>
      </c>
      <c r="B5117">
        <v>16</v>
      </c>
      <c r="C5117" s="15" t="s">
        <v>3378</v>
      </c>
      <c r="D5117" s="15" t="s">
        <v>18</v>
      </c>
      <c r="E5117" s="15" t="s">
        <v>70</v>
      </c>
      <c r="F5117">
        <v>7</v>
      </c>
      <c r="G5117">
        <v>22</v>
      </c>
      <c r="H5117">
        <v>131</v>
      </c>
      <c r="I5117" s="15" t="s">
        <v>5328</v>
      </c>
    </row>
    <row r="5118" spans="1:9" x14ac:dyDescent="0.25">
      <c r="A5118" s="1">
        <v>45955</v>
      </c>
      <c r="B5118">
        <v>17</v>
      </c>
      <c r="C5118" s="15" t="s">
        <v>47</v>
      </c>
      <c r="D5118" s="15" t="s">
        <v>41</v>
      </c>
      <c r="E5118" s="15" t="s">
        <v>114</v>
      </c>
      <c r="F5118">
        <v>12</v>
      </c>
      <c r="G5118">
        <v>8</v>
      </c>
      <c r="H5118">
        <v>123</v>
      </c>
      <c r="I5118" s="15" t="s">
        <v>5329</v>
      </c>
    </row>
    <row r="5119" spans="1:9" x14ac:dyDescent="0.25">
      <c r="A5119" s="1">
        <v>45955</v>
      </c>
      <c r="B5119">
        <v>18</v>
      </c>
      <c r="C5119" s="15" t="s">
        <v>3368</v>
      </c>
      <c r="D5119" s="15" t="s">
        <v>3369</v>
      </c>
      <c r="E5119" s="15" t="s">
        <v>81</v>
      </c>
      <c r="F5119">
        <v>11</v>
      </c>
      <c r="G5119">
        <v>37</v>
      </c>
      <c r="H5119">
        <v>121</v>
      </c>
      <c r="I5119" s="15" t="s">
        <v>5330</v>
      </c>
    </row>
    <row r="5120" spans="1:9" x14ac:dyDescent="0.25">
      <c r="A5120" s="1">
        <v>45955</v>
      </c>
      <c r="B5120">
        <v>19</v>
      </c>
      <c r="C5120" s="15" t="s">
        <v>3787</v>
      </c>
      <c r="D5120" s="15" t="s">
        <v>3788</v>
      </c>
      <c r="E5120" s="15" t="s">
        <v>74</v>
      </c>
      <c r="F5120">
        <v>3</v>
      </c>
      <c r="G5120">
        <v>16</v>
      </c>
      <c r="H5120">
        <v>114</v>
      </c>
      <c r="I5120" s="15" t="s">
        <v>5331</v>
      </c>
    </row>
    <row r="5121" spans="1:9" x14ac:dyDescent="0.25">
      <c r="A5121" s="1">
        <v>45955</v>
      </c>
      <c r="B5121">
        <v>20</v>
      </c>
      <c r="C5121" s="15" t="s">
        <v>3928</v>
      </c>
      <c r="D5121" s="15" t="s">
        <v>3788</v>
      </c>
      <c r="E5121" s="15" t="s">
        <v>96</v>
      </c>
      <c r="F5121">
        <v>4</v>
      </c>
      <c r="G5121">
        <v>17</v>
      </c>
      <c r="H5121">
        <v>112</v>
      </c>
      <c r="I5121" s="15" t="s">
        <v>5332</v>
      </c>
    </row>
    <row r="5122" spans="1:9" x14ac:dyDescent="0.25">
      <c r="A5122" s="1">
        <v>45955</v>
      </c>
      <c r="B5122">
        <v>21</v>
      </c>
      <c r="C5122" s="15" t="s">
        <v>1198</v>
      </c>
      <c r="D5122" s="15" t="s">
        <v>1199</v>
      </c>
      <c r="E5122" s="15" t="s">
        <v>130</v>
      </c>
      <c r="F5122">
        <v>18</v>
      </c>
      <c r="G5122">
        <v>18</v>
      </c>
      <c r="H5122">
        <v>108</v>
      </c>
      <c r="I5122" s="15" t="s">
        <v>5333</v>
      </c>
    </row>
    <row r="5123" spans="1:9" x14ac:dyDescent="0.25">
      <c r="A5123" s="1">
        <v>45955</v>
      </c>
      <c r="B5123">
        <v>22</v>
      </c>
      <c r="C5123" s="15" t="s">
        <v>3887</v>
      </c>
      <c r="D5123" s="15" t="s">
        <v>3888</v>
      </c>
      <c r="E5123" s="15" t="s">
        <v>125</v>
      </c>
      <c r="F5123">
        <v>1</v>
      </c>
      <c r="G5123">
        <v>22</v>
      </c>
      <c r="H5123">
        <v>105</v>
      </c>
      <c r="I5123" s="15" t="s">
        <v>5334</v>
      </c>
    </row>
    <row r="5124" spans="1:9" x14ac:dyDescent="0.25">
      <c r="A5124" s="1">
        <v>45955</v>
      </c>
      <c r="B5124">
        <v>23</v>
      </c>
      <c r="C5124" s="15" t="s">
        <v>3894</v>
      </c>
      <c r="D5124" s="15" t="s">
        <v>3895</v>
      </c>
      <c r="E5124" s="15" t="s">
        <v>121</v>
      </c>
      <c r="F5124">
        <v>5</v>
      </c>
      <c r="G5124">
        <v>29</v>
      </c>
      <c r="H5124">
        <v>99</v>
      </c>
      <c r="I5124" s="15" t="s">
        <v>5335</v>
      </c>
    </row>
    <row r="5125" spans="1:9" x14ac:dyDescent="0.25">
      <c r="A5125" s="1">
        <v>45955</v>
      </c>
      <c r="B5125">
        <v>24</v>
      </c>
      <c r="C5125" s="15" t="s">
        <v>2503</v>
      </c>
      <c r="D5125" s="15" t="s">
        <v>137</v>
      </c>
      <c r="E5125" s="15" t="s">
        <v>149</v>
      </c>
      <c r="F5125">
        <v>22</v>
      </c>
      <c r="G5125">
        <v>29</v>
      </c>
      <c r="H5125">
        <v>99</v>
      </c>
      <c r="I5125" s="15" t="s">
        <v>5336</v>
      </c>
    </row>
    <row r="5126" spans="1:9" x14ac:dyDescent="0.25">
      <c r="A5126" s="1">
        <v>45955</v>
      </c>
      <c r="B5126">
        <v>25</v>
      </c>
      <c r="C5126" s="15" t="s">
        <v>2826</v>
      </c>
      <c r="D5126" s="15" t="s">
        <v>1653</v>
      </c>
      <c r="E5126" s="15" t="s">
        <v>138</v>
      </c>
      <c r="F5126">
        <v>8</v>
      </c>
      <c r="G5126">
        <v>16</v>
      </c>
      <c r="H5126">
        <v>97</v>
      </c>
      <c r="I5126" s="15" t="s">
        <v>5337</v>
      </c>
    </row>
    <row r="5127" spans="1:9" x14ac:dyDescent="0.25">
      <c r="A5127" s="1">
        <v>45955</v>
      </c>
      <c r="B5127">
        <v>26</v>
      </c>
      <c r="C5127" s="15" t="s">
        <v>3892</v>
      </c>
      <c r="D5127" s="15" t="s">
        <v>237</v>
      </c>
      <c r="E5127" s="15" t="s">
        <v>142</v>
      </c>
      <c r="F5127">
        <v>1</v>
      </c>
      <c r="G5127">
        <v>19</v>
      </c>
      <c r="H5127">
        <v>95</v>
      </c>
      <c r="I5127" s="15" t="s">
        <v>5338</v>
      </c>
    </row>
    <row r="5128" spans="1:9" x14ac:dyDescent="0.25">
      <c r="A5128" s="1">
        <v>45955</v>
      </c>
      <c r="B5128">
        <v>27</v>
      </c>
      <c r="C5128" s="15" t="s">
        <v>2535</v>
      </c>
      <c r="D5128" s="15" t="s">
        <v>2536</v>
      </c>
      <c r="E5128" s="15" t="s">
        <v>110</v>
      </c>
      <c r="F5128">
        <v>3</v>
      </c>
      <c r="G5128">
        <v>3</v>
      </c>
      <c r="H5128">
        <v>94</v>
      </c>
      <c r="I5128" s="15" t="s">
        <v>5339</v>
      </c>
    </row>
    <row r="5129" spans="1:9" x14ac:dyDescent="0.25">
      <c r="A5129" s="1">
        <v>45955</v>
      </c>
      <c r="B5129">
        <v>28</v>
      </c>
      <c r="C5129" s="15" t="s">
        <v>5123</v>
      </c>
      <c r="D5129" s="15" t="s">
        <v>852</v>
      </c>
      <c r="E5129" s="15" t="s">
        <v>180</v>
      </c>
      <c r="F5129">
        <v>17</v>
      </c>
      <c r="G5129">
        <v>25</v>
      </c>
      <c r="H5129">
        <v>90</v>
      </c>
      <c r="I5129" s="15" t="s">
        <v>5340</v>
      </c>
    </row>
    <row r="5130" spans="1:9" x14ac:dyDescent="0.25">
      <c r="A5130" s="1">
        <v>45955</v>
      </c>
      <c r="B5130">
        <v>29</v>
      </c>
      <c r="C5130" s="15" t="s">
        <v>3830</v>
      </c>
      <c r="D5130" s="15" t="s">
        <v>237</v>
      </c>
      <c r="E5130" s="15" t="s">
        <v>385</v>
      </c>
      <c r="F5130">
        <v>3</v>
      </c>
      <c r="G5130">
        <v>7</v>
      </c>
      <c r="H5130">
        <v>87</v>
      </c>
      <c r="I5130" s="15" t="s">
        <v>5341</v>
      </c>
    </row>
    <row r="5131" spans="1:9" x14ac:dyDescent="0.25">
      <c r="A5131" s="1">
        <v>45955</v>
      </c>
      <c r="B5131">
        <v>30</v>
      </c>
      <c r="C5131" s="15" t="s">
        <v>4772</v>
      </c>
      <c r="D5131" s="15" t="s">
        <v>1653</v>
      </c>
      <c r="E5131" s="15" t="s">
        <v>388</v>
      </c>
      <c r="F5131">
        <v>15</v>
      </c>
      <c r="G5131">
        <v>16</v>
      </c>
      <c r="H5131">
        <v>87</v>
      </c>
      <c r="I5131" s="15" t="s">
        <v>5342</v>
      </c>
    </row>
    <row r="5132" spans="1:9" x14ac:dyDescent="0.25">
      <c r="A5132" s="1">
        <v>45955</v>
      </c>
      <c r="B5132">
        <v>31</v>
      </c>
      <c r="C5132" s="15" t="s">
        <v>2642</v>
      </c>
      <c r="D5132" s="15" t="s">
        <v>2643</v>
      </c>
      <c r="E5132" s="15" t="s">
        <v>184</v>
      </c>
      <c r="F5132">
        <v>29</v>
      </c>
      <c r="G5132">
        <v>12</v>
      </c>
      <c r="H5132">
        <v>80</v>
      </c>
      <c r="I5132" s="15" t="s">
        <v>5343</v>
      </c>
    </row>
    <row r="5133" spans="1:9" x14ac:dyDescent="0.25">
      <c r="A5133" s="1">
        <v>45955</v>
      </c>
      <c r="B5133">
        <v>32</v>
      </c>
      <c r="C5133" s="15" t="s">
        <v>4898</v>
      </c>
      <c r="D5133" s="15" t="s">
        <v>1653</v>
      </c>
      <c r="E5133" s="15" t="s">
        <v>188</v>
      </c>
      <c r="F5133">
        <v>21</v>
      </c>
      <c r="G5133">
        <v>16</v>
      </c>
      <c r="H5133">
        <v>78</v>
      </c>
      <c r="I5133" s="15" t="s">
        <v>5344</v>
      </c>
    </row>
    <row r="5134" spans="1:9" x14ac:dyDescent="0.25">
      <c r="A5134" s="1">
        <v>45955</v>
      </c>
      <c r="B5134">
        <v>33</v>
      </c>
      <c r="C5134" s="15" t="s">
        <v>4900</v>
      </c>
      <c r="D5134" s="15" t="s">
        <v>4901</v>
      </c>
      <c r="E5134" s="15" t="s">
        <v>168</v>
      </c>
      <c r="F5134">
        <v>23</v>
      </c>
      <c r="G5134">
        <v>16</v>
      </c>
      <c r="H5134">
        <v>76</v>
      </c>
      <c r="I5134" s="15" t="s">
        <v>5345</v>
      </c>
    </row>
    <row r="5135" spans="1:9" x14ac:dyDescent="0.25">
      <c r="A5135" s="1">
        <v>45955</v>
      </c>
      <c r="B5135">
        <v>34</v>
      </c>
      <c r="C5135" s="15" t="s">
        <v>4586</v>
      </c>
      <c r="D5135" s="15" t="s">
        <v>73</v>
      </c>
      <c r="E5135" s="15" t="s">
        <v>203</v>
      </c>
      <c r="F5135">
        <v>34</v>
      </c>
      <c r="G5135">
        <v>12</v>
      </c>
      <c r="H5135">
        <v>72</v>
      </c>
      <c r="I5135" s="15" t="s">
        <v>5346</v>
      </c>
    </row>
    <row r="5136" spans="1:9" x14ac:dyDescent="0.25">
      <c r="A5136" s="1">
        <v>45955</v>
      </c>
      <c r="B5136">
        <v>35</v>
      </c>
      <c r="C5136" s="15" t="s">
        <v>5132</v>
      </c>
      <c r="D5136" s="15" t="s">
        <v>5133</v>
      </c>
      <c r="E5136" s="15" t="s">
        <v>195</v>
      </c>
      <c r="F5136">
        <v>25</v>
      </c>
      <c r="G5136">
        <v>24</v>
      </c>
      <c r="H5136">
        <v>70</v>
      </c>
      <c r="I5136" s="15" t="s">
        <v>5347</v>
      </c>
    </row>
    <row r="5137" spans="1:9" x14ac:dyDescent="0.25">
      <c r="A5137" s="1">
        <v>45955</v>
      </c>
      <c r="B5137">
        <v>36</v>
      </c>
      <c r="C5137" s="15" t="s">
        <v>1798</v>
      </c>
      <c r="D5137" s="15" t="s">
        <v>263</v>
      </c>
      <c r="E5137" s="15" t="s">
        <v>418</v>
      </c>
      <c r="F5137">
        <v>17</v>
      </c>
      <c r="G5137">
        <v>14</v>
      </c>
      <c r="H5137">
        <v>69</v>
      </c>
      <c r="I5137" s="15" t="s">
        <v>5348</v>
      </c>
    </row>
    <row r="5138" spans="1:9" x14ac:dyDescent="0.25">
      <c r="A5138" s="1">
        <v>45955</v>
      </c>
      <c r="B5138">
        <v>37</v>
      </c>
      <c r="C5138" s="15" t="s">
        <v>5073</v>
      </c>
      <c r="D5138" s="15" t="s">
        <v>861</v>
      </c>
      <c r="E5138" s="15" t="s">
        <v>210</v>
      </c>
      <c r="F5138">
        <v>37</v>
      </c>
      <c r="G5138">
        <v>15</v>
      </c>
      <c r="H5138">
        <v>68</v>
      </c>
      <c r="I5138" s="15" t="s">
        <v>5349</v>
      </c>
    </row>
    <row r="5139" spans="1:9" x14ac:dyDescent="0.25">
      <c r="A5139" s="1">
        <v>45955</v>
      </c>
      <c r="B5139">
        <v>38</v>
      </c>
      <c r="C5139" s="15" t="s">
        <v>5350</v>
      </c>
      <c r="D5139" s="15" t="s">
        <v>2536</v>
      </c>
      <c r="E5139" s="15" t="s">
        <v>256</v>
      </c>
      <c r="F5139">
        <v>22</v>
      </c>
      <c r="G5139">
        <v>27</v>
      </c>
      <c r="H5139">
        <v>65</v>
      </c>
      <c r="I5139" s="15" t="s">
        <v>5351</v>
      </c>
    </row>
    <row r="5140" spans="1:9" x14ac:dyDescent="0.25">
      <c r="A5140" s="1">
        <v>45955</v>
      </c>
      <c r="B5140">
        <v>39</v>
      </c>
      <c r="C5140" s="15" t="s">
        <v>3672</v>
      </c>
      <c r="D5140" s="15" t="s">
        <v>3673</v>
      </c>
      <c r="E5140" s="15" t="s">
        <v>153</v>
      </c>
      <c r="F5140">
        <v>39</v>
      </c>
      <c r="G5140">
        <v>14</v>
      </c>
      <c r="H5140">
        <v>63</v>
      </c>
      <c r="I5140" s="15" t="s">
        <v>5352</v>
      </c>
    </row>
    <row r="5141" spans="1:9" x14ac:dyDescent="0.25">
      <c r="A5141" s="1">
        <v>45955</v>
      </c>
      <c r="B5141">
        <v>40</v>
      </c>
      <c r="C5141" s="15" t="s">
        <v>3652</v>
      </c>
      <c r="D5141" s="15" t="s">
        <v>3653</v>
      </c>
      <c r="E5141" s="15" t="s">
        <v>226</v>
      </c>
      <c r="F5141">
        <v>28</v>
      </c>
      <c r="G5141">
        <v>26</v>
      </c>
      <c r="H5141">
        <v>62</v>
      </c>
      <c r="I5141" s="15" t="s">
        <v>5353</v>
      </c>
    </row>
    <row r="5142" spans="1:9" x14ac:dyDescent="0.25">
      <c r="A5142" s="1">
        <v>45955</v>
      </c>
      <c r="B5142">
        <v>41</v>
      </c>
      <c r="C5142" s="15" t="s">
        <v>3510</v>
      </c>
      <c r="D5142" s="15" t="s">
        <v>124</v>
      </c>
      <c r="E5142" s="15" t="s">
        <v>222</v>
      </c>
      <c r="F5142">
        <v>41</v>
      </c>
      <c r="G5142">
        <v>13</v>
      </c>
      <c r="H5142">
        <v>61</v>
      </c>
      <c r="I5142" s="15" t="s">
        <v>5354</v>
      </c>
    </row>
    <row r="5143" spans="1:9" x14ac:dyDescent="0.25">
      <c r="A5143" s="1">
        <v>45955</v>
      </c>
      <c r="B5143">
        <v>42</v>
      </c>
      <c r="C5143" s="15" t="s">
        <v>3966</v>
      </c>
      <c r="D5143" s="15" t="s">
        <v>3967</v>
      </c>
      <c r="E5143" s="15" t="s">
        <v>278</v>
      </c>
      <c r="F5143">
        <v>41</v>
      </c>
      <c r="G5143">
        <v>13</v>
      </c>
      <c r="H5143">
        <v>57</v>
      </c>
      <c r="I5143" s="15" t="s">
        <v>5355</v>
      </c>
    </row>
    <row r="5144" spans="1:9" x14ac:dyDescent="0.25">
      <c r="A5144" s="1">
        <v>45955</v>
      </c>
      <c r="B5144">
        <v>43</v>
      </c>
      <c r="C5144" s="15" t="s">
        <v>3029</v>
      </c>
      <c r="D5144" s="15" t="s">
        <v>137</v>
      </c>
      <c r="E5144" s="15" t="s">
        <v>230</v>
      </c>
      <c r="F5144">
        <v>41</v>
      </c>
      <c r="G5144">
        <v>9</v>
      </c>
      <c r="H5144">
        <v>56</v>
      </c>
      <c r="I5144" s="15" t="s">
        <v>5356</v>
      </c>
    </row>
    <row r="5145" spans="1:9" x14ac:dyDescent="0.25">
      <c r="A5145" s="1">
        <v>45955</v>
      </c>
      <c r="B5145">
        <v>44</v>
      </c>
      <c r="C5145" s="15" t="s">
        <v>3555</v>
      </c>
      <c r="D5145" s="15" t="s">
        <v>3461</v>
      </c>
      <c r="E5145" s="15" t="s">
        <v>286</v>
      </c>
      <c r="F5145">
        <v>44</v>
      </c>
      <c r="G5145">
        <v>5</v>
      </c>
      <c r="H5145">
        <v>56</v>
      </c>
      <c r="I5145" s="15" t="s">
        <v>5357</v>
      </c>
    </row>
    <row r="5146" spans="1:9" x14ac:dyDescent="0.25">
      <c r="A5146" s="1">
        <v>45955</v>
      </c>
      <c r="B5146">
        <v>45</v>
      </c>
      <c r="C5146" s="15" t="s">
        <v>4704</v>
      </c>
      <c r="D5146" s="15" t="s">
        <v>4705</v>
      </c>
      <c r="E5146" s="15" t="s">
        <v>234</v>
      </c>
      <c r="F5146">
        <v>28</v>
      </c>
      <c r="G5146">
        <v>8</v>
      </c>
      <c r="H5146">
        <v>55</v>
      </c>
      <c r="I5146" s="15" t="s">
        <v>5358</v>
      </c>
    </row>
    <row r="5147" spans="1:9" x14ac:dyDescent="0.25">
      <c r="A5147" s="1">
        <v>45955</v>
      </c>
      <c r="B5147">
        <v>46</v>
      </c>
      <c r="C5147" s="15" t="s">
        <v>3769</v>
      </c>
      <c r="D5147" s="15" t="s">
        <v>908</v>
      </c>
      <c r="E5147" s="15" t="s">
        <v>238</v>
      </c>
      <c r="F5147">
        <v>30</v>
      </c>
      <c r="G5147">
        <v>17</v>
      </c>
      <c r="H5147">
        <v>55</v>
      </c>
      <c r="I5147" s="15" t="s">
        <v>5359</v>
      </c>
    </row>
    <row r="5148" spans="1:9" x14ac:dyDescent="0.25">
      <c r="A5148" s="1">
        <v>45955</v>
      </c>
      <c r="B5148">
        <v>47</v>
      </c>
      <c r="C5148" s="15" t="s">
        <v>3403</v>
      </c>
      <c r="D5148" s="15" t="s">
        <v>3404</v>
      </c>
      <c r="E5148" s="15" t="s">
        <v>207</v>
      </c>
      <c r="F5148">
        <v>47</v>
      </c>
      <c r="G5148">
        <v>26</v>
      </c>
      <c r="H5148">
        <v>55</v>
      </c>
      <c r="I5148" s="15" t="s">
        <v>5360</v>
      </c>
    </row>
    <row r="5149" spans="1:9" x14ac:dyDescent="0.25">
      <c r="A5149" s="1">
        <v>45955</v>
      </c>
      <c r="B5149">
        <v>48</v>
      </c>
      <c r="C5149" s="15" t="s">
        <v>4090</v>
      </c>
      <c r="D5149" s="15" t="s">
        <v>4091</v>
      </c>
      <c r="E5149" s="15" t="s">
        <v>260</v>
      </c>
      <c r="F5149">
        <v>26</v>
      </c>
      <c r="G5149">
        <v>4</v>
      </c>
      <c r="H5149">
        <v>54</v>
      </c>
      <c r="I5149" s="15" t="s">
        <v>5361</v>
      </c>
    </row>
    <row r="5150" spans="1:9" x14ac:dyDescent="0.25">
      <c r="A5150" s="1">
        <v>45955</v>
      </c>
      <c r="B5150">
        <v>49</v>
      </c>
      <c r="C5150" s="15" t="s">
        <v>3138</v>
      </c>
      <c r="D5150" s="15" t="s">
        <v>3139</v>
      </c>
      <c r="E5150" s="15" t="s">
        <v>246</v>
      </c>
      <c r="F5150">
        <v>35</v>
      </c>
      <c r="G5150">
        <v>10</v>
      </c>
      <c r="H5150">
        <v>54</v>
      </c>
      <c r="I5150" s="15" t="s">
        <v>5362</v>
      </c>
    </row>
    <row r="5151" spans="1:9" x14ac:dyDescent="0.25">
      <c r="A5151" s="1">
        <v>45955</v>
      </c>
      <c r="B5151">
        <v>50</v>
      </c>
      <c r="C5151" s="15" t="s">
        <v>5151</v>
      </c>
      <c r="D5151" s="15" t="s">
        <v>5152</v>
      </c>
      <c r="E5151" s="15" t="s">
        <v>199</v>
      </c>
      <c r="F5151">
        <v>17</v>
      </c>
      <c r="G5151">
        <v>70</v>
      </c>
      <c r="H5151">
        <v>54</v>
      </c>
      <c r="I5151" s="15" t="s">
        <v>5363</v>
      </c>
    </row>
    <row r="5152" spans="1:9" x14ac:dyDescent="0.25">
      <c r="A5152" s="1">
        <v>45955</v>
      </c>
      <c r="B5152">
        <v>51</v>
      </c>
      <c r="C5152" s="15" t="s">
        <v>4651</v>
      </c>
      <c r="D5152" s="15" t="s">
        <v>2360</v>
      </c>
      <c r="E5152" s="15" t="s">
        <v>253</v>
      </c>
      <c r="F5152">
        <v>51</v>
      </c>
      <c r="G5152">
        <v>15</v>
      </c>
      <c r="H5152">
        <v>53</v>
      </c>
      <c r="I5152" s="15" t="s">
        <v>5364</v>
      </c>
    </row>
    <row r="5153" spans="1:9" x14ac:dyDescent="0.25">
      <c r="A5153" s="1">
        <v>45955</v>
      </c>
      <c r="B5153">
        <v>52</v>
      </c>
      <c r="C5153" s="15" t="s">
        <v>1946</v>
      </c>
      <c r="D5153" s="15" t="s">
        <v>237</v>
      </c>
      <c r="E5153" s="15" t="s">
        <v>214</v>
      </c>
      <c r="F5153">
        <v>17</v>
      </c>
      <c r="G5153">
        <v>7</v>
      </c>
      <c r="H5153">
        <v>53</v>
      </c>
      <c r="I5153" s="15" t="s">
        <v>5365</v>
      </c>
    </row>
    <row r="5154" spans="1:9" x14ac:dyDescent="0.25">
      <c r="A5154" s="1">
        <v>45955</v>
      </c>
      <c r="B5154">
        <v>53</v>
      </c>
      <c r="C5154" s="15" t="s">
        <v>40</v>
      </c>
      <c r="D5154" s="15" t="s">
        <v>41</v>
      </c>
      <c r="E5154" s="15" t="s">
        <v>569</v>
      </c>
      <c r="F5154">
        <v>53</v>
      </c>
      <c r="G5154">
        <v>3</v>
      </c>
      <c r="H5154">
        <v>51</v>
      </c>
      <c r="I5154" s="15" t="s">
        <v>5366</v>
      </c>
    </row>
    <row r="5155" spans="1:9" x14ac:dyDescent="0.25">
      <c r="A5155" s="1">
        <v>45955</v>
      </c>
      <c r="B5155">
        <v>54</v>
      </c>
      <c r="C5155" s="15" t="s">
        <v>3920</v>
      </c>
      <c r="D5155" s="15" t="s">
        <v>3921</v>
      </c>
      <c r="E5155" s="15" t="s">
        <v>264</v>
      </c>
      <c r="F5155">
        <v>54</v>
      </c>
      <c r="G5155">
        <v>9</v>
      </c>
      <c r="H5155">
        <v>50</v>
      </c>
      <c r="I5155" s="15" t="s">
        <v>5367</v>
      </c>
    </row>
    <row r="5156" spans="1:9" x14ac:dyDescent="0.25">
      <c r="A5156" s="1">
        <v>45955</v>
      </c>
      <c r="B5156">
        <v>55</v>
      </c>
      <c r="C5156" s="15" t="s">
        <v>3526</v>
      </c>
      <c r="D5156" s="15" t="s">
        <v>3527</v>
      </c>
      <c r="E5156" s="15" t="s">
        <v>282</v>
      </c>
      <c r="F5156">
        <v>55</v>
      </c>
      <c r="G5156">
        <v>10</v>
      </c>
      <c r="H5156">
        <v>50</v>
      </c>
      <c r="I5156" s="15" t="s">
        <v>5368</v>
      </c>
    </row>
    <row r="5157" spans="1:9" x14ac:dyDescent="0.25">
      <c r="A5157" s="1">
        <v>45955</v>
      </c>
      <c r="B5157">
        <v>56</v>
      </c>
      <c r="C5157" s="15" t="s">
        <v>5054</v>
      </c>
      <c r="D5157" s="15" t="s">
        <v>5055</v>
      </c>
      <c r="E5157" s="15" t="s">
        <v>242</v>
      </c>
      <c r="F5157">
        <v>32</v>
      </c>
      <c r="G5157">
        <v>17</v>
      </c>
      <c r="H5157">
        <v>50</v>
      </c>
      <c r="I5157" s="15" t="s">
        <v>5369</v>
      </c>
    </row>
    <row r="5158" spans="1:9" x14ac:dyDescent="0.25">
      <c r="A5158" s="1">
        <v>45955</v>
      </c>
      <c r="B5158">
        <v>57</v>
      </c>
      <c r="C5158" s="15" t="s">
        <v>4600</v>
      </c>
      <c r="D5158" s="15" t="s">
        <v>4601</v>
      </c>
      <c r="E5158" s="15" t="s">
        <v>250</v>
      </c>
      <c r="F5158">
        <v>40</v>
      </c>
      <c r="G5158">
        <v>6</v>
      </c>
      <c r="H5158">
        <v>48</v>
      </c>
      <c r="I5158" s="15" t="s">
        <v>5370</v>
      </c>
    </row>
    <row r="5159" spans="1:9" x14ac:dyDescent="0.25">
      <c r="A5159" s="1">
        <v>45955</v>
      </c>
      <c r="B5159">
        <v>58</v>
      </c>
      <c r="C5159" s="15" t="s">
        <v>3781</v>
      </c>
      <c r="D5159" s="15" t="s">
        <v>3782</v>
      </c>
      <c r="E5159" s="15" t="s">
        <v>271</v>
      </c>
      <c r="F5159">
        <v>58</v>
      </c>
      <c r="G5159">
        <v>11</v>
      </c>
      <c r="H5159">
        <v>47</v>
      </c>
      <c r="I5159" s="15" t="s">
        <v>5371</v>
      </c>
    </row>
    <row r="5160" spans="1:9" x14ac:dyDescent="0.25">
      <c r="A5160" s="1">
        <v>45955</v>
      </c>
      <c r="B5160">
        <v>59</v>
      </c>
      <c r="C5160" s="15" t="s">
        <v>36</v>
      </c>
      <c r="D5160" s="15" t="s">
        <v>37</v>
      </c>
      <c r="E5160" s="15" t="s">
        <v>290</v>
      </c>
      <c r="F5160">
        <v>55</v>
      </c>
      <c r="G5160">
        <v>3</v>
      </c>
      <c r="H5160">
        <v>47</v>
      </c>
      <c r="I5160" s="15" t="s">
        <v>5372</v>
      </c>
    </row>
    <row r="5161" spans="1:9" x14ac:dyDescent="0.25">
      <c r="A5161" s="1">
        <v>45955</v>
      </c>
      <c r="B5161">
        <v>60</v>
      </c>
      <c r="C5161" s="15" t="s">
        <v>3984</v>
      </c>
      <c r="D5161" s="15" t="s">
        <v>506</v>
      </c>
      <c r="E5161" s="15" t="s">
        <v>427</v>
      </c>
      <c r="F5161">
        <v>53</v>
      </c>
      <c r="G5161">
        <v>9</v>
      </c>
      <c r="H5161">
        <v>46</v>
      </c>
      <c r="I5161" s="15" t="s">
        <v>5373</v>
      </c>
    </row>
    <row r="5162" spans="1:9" x14ac:dyDescent="0.25">
      <c r="A5162" s="1">
        <v>45955</v>
      </c>
      <c r="B5162">
        <v>61</v>
      </c>
      <c r="C5162" s="15" t="s">
        <v>2773</v>
      </c>
      <c r="D5162" s="15" t="s">
        <v>2774</v>
      </c>
      <c r="E5162" s="15" t="s">
        <v>310</v>
      </c>
      <c r="F5162">
        <v>50</v>
      </c>
      <c r="G5162">
        <v>18</v>
      </c>
      <c r="H5162">
        <v>46</v>
      </c>
      <c r="I5162" s="15" t="s">
        <v>5374</v>
      </c>
    </row>
    <row r="5163" spans="1:9" x14ac:dyDescent="0.25">
      <c r="A5163" s="1">
        <v>45955</v>
      </c>
      <c r="B5163">
        <v>62</v>
      </c>
      <c r="C5163" s="15" t="s">
        <v>3388</v>
      </c>
      <c r="D5163" s="15" t="s">
        <v>3389</v>
      </c>
      <c r="E5163" s="15" t="s">
        <v>320</v>
      </c>
      <c r="F5163">
        <v>62</v>
      </c>
      <c r="G5163">
        <v>10</v>
      </c>
      <c r="H5163">
        <v>46</v>
      </c>
      <c r="I5163" s="15" t="s">
        <v>5375</v>
      </c>
    </row>
    <row r="5164" spans="1:9" x14ac:dyDescent="0.25">
      <c r="A5164" s="1">
        <v>45955</v>
      </c>
      <c r="B5164">
        <v>63</v>
      </c>
      <c r="C5164" s="15" t="s">
        <v>4951</v>
      </c>
      <c r="D5164" s="15" t="s">
        <v>4952</v>
      </c>
      <c r="E5164" s="15" t="s">
        <v>267</v>
      </c>
      <c r="F5164">
        <v>51</v>
      </c>
      <c r="G5164">
        <v>13</v>
      </c>
      <c r="H5164">
        <v>45</v>
      </c>
      <c r="I5164" s="15" t="s">
        <v>5376</v>
      </c>
    </row>
    <row r="5165" spans="1:9" x14ac:dyDescent="0.25">
      <c r="A5165" s="1">
        <v>45955</v>
      </c>
      <c r="B5165">
        <v>64</v>
      </c>
      <c r="C5165" s="15" t="s">
        <v>3477</v>
      </c>
      <c r="D5165" s="15" t="s">
        <v>3478</v>
      </c>
      <c r="E5165" s="15" t="s">
        <v>300</v>
      </c>
      <c r="F5165">
        <v>64</v>
      </c>
      <c r="G5165">
        <v>4</v>
      </c>
      <c r="H5165">
        <v>45</v>
      </c>
      <c r="I5165" s="15" t="s">
        <v>5377</v>
      </c>
    </row>
    <row r="5166" spans="1:9" x14ac:dyDescent="0.25">
      <c r="A5166" s="1">
        <v>45955</v>
      </c>
      <c r="B5166">
        <v>65</v>
      </c>
      <c r="C5166" s="15" t="s">
        <v>3504</v>
      </c>
      <c r="D5166" s="15" t="s">
        <v>3505</v>
      </c>
      <c r="E5166" s="15" t="s">
        <v>314</v>
      </c>
      <c r="F5166">
        <v>65</v>
      </c>
      <c r="G5166">
        <v>19</v>
      </c>
      <c r="H5166">
        <v>44</v>
      </c>
      <c r="I5166" s="15" t="s">
        <v>5378</v>
      </c>
    </row>
    <row r="5167" spans="1:9" x14ac:dyDescent="0.25">
      <c r="A5167" s="1">
        <v>45955</v>
      </c>
      <c r="B5167">
        <v>66</v>
      </c>
      <c r="C5167" s="15" t="s">
        <v>5379</v>
      </c>
      <c r="D5167" s="15" t="s">
        <v>5380</v>
      </c>
      <c r="E5167" s="15" t="s">
        <v>22</v>
      </c>
      <c r="F5167">
        <v>66</v>
      </c>
      <c r="G5167">
        <v>1</v>
      </c>
      <c r="H5167">
        <v>44</v>
      </c>
      <c r="I5167" s="15" t="s">
        <v>5381</v>
      </c>
    </row>
    <row r="5168" spans="1:9" x14ac:dyDescent="0.25">
      <c r="A5168" s="1">
        <v>45955</v>
      </c>
      <c r="B5168">
        <v>67</v>
      </c>
      <c r="C5168" s="15" t="s">
        <v>4898</v>
      </c>
      <c r="D5168" s="15" t="s">
        <v>4958</v>
      </c>
      <c r="E5168" s="15" t="s">
        <v>296</v>
      </c>
      <c r="F5168">
        <v>50</v>
      </c>
      <c r="G5168">
        <v>15</v>
      </c>
      <c r="H5168">
        <v>44</v>
      </c>
      <c r="I5168" s="15" t="s">
        <v>5382</v>
      </c>
    </row>
    <row r="5169" spans="1:9" x14ac:dyDescent="0.25">
      <c r="A5169" s="1">
        <v>45955</v>
      </c>
      <c r="B5169">
        <v>68</v>
      </c>
      <c r="C5169" s="15" t="s">
        <v>5272</v>
      </c>
      <c r="D5169" s="15" t="s">
        <v>219</v>
      </c>
      <c r="E5169" s="15" t="s">
        <v>22</v>
      </c>
      <c r="F5169">
        <v>68</v>
      </c>
      <c r="G5169">
        <v>1</v>
      </c>
      <c r="H5169">
        <v>43</v>
      </c>
      <c r="I5169" s="15" t="s">
        <v>5383</v>
      </c>
    </row>
    <row r="5170" spans="1:9" x14ac:dyDescent="0.25">
      <c r="A5170" s="1">
        <v>45955</v>
      </c>
      <c r="B5170">
        <v>69</v>
      </c>
      <c r="C5170" s="15" t="s">
        <v>3343</v>
      </c>
      <c r="D5170" s="15" t="s">
        <v>92</v>
      </c>
      <c r="E5170" s="15" t="s">
        <v>275</v>
      </c>
      <c r="F5170">
        <v>43</v>
      </c>
      <c r="G5170">
        <v>4</v>
      </c>
      <c r="H5170">
        <v>43</v>
      </c>
      <c r="I5170" s="15" t="s">
        <v>5384</v>
      </c>
    </row>
    <row r="5171" spans="1:9" x14ac:dyDescent="0.25">
      <c r="A5171" s="1">
        <v>45955</v>
      </c>
      <c r="B5171">
        <v>70</v>
      </c>
      <c r="C5171" s="15" t="s">
        <v>2019</v>
      </c>
      <c r="D5171" s="15" t="s">
        <v>2020</v>
      </c>
      <c r="E5171" s="15" t="s">
        <v>465</v>
      </c>
      <c r="F5171">
        <v>70</v>
      </c>
      <c r="G5171">
        <v>3</v>
      </c>
      <c r="H5171">
        <v>42</v>
      </c>
      <c r="I5171" s="15" t="s">
        <v>5385</v>
      </c>
    </row>
    <row r="5172" spans="1:9" x14ac:dyDescent="0.25">
      <c r="A5172" s="1">
        <v>45955</v>
      </c>
      <c r="B5172">
        <v>71</v>
      </c>
      <c r="C5172" s="15" t="s">
        <v>5193</v>
      </c>
      <c r="D5172" s="15" t="s">
        <v>5194</v>
      </c>
      <c r="E5172" s="15" t="s">
        <v>22</v>
      </c>
      <c r="F5172">
        <v>71</v>
      </c>
      <c r="G5172">
        <v>1</v>
      </c>
      <c r="H5172">
        <v>42</v>
      </c>
      <c r="I5172" s="15" t="s">
        <v>5386</v>
      </c>
    </row>
    <row r="5173" spans="1:9" x14ac:dyDescent="0.25">
      <c r="A5173" s="1">
        <v>45955</v>
      </c>
      <c r="B5173">
        <v>72</v>
      </c>
      <c r="C5173" s="15" t="s">
        <v>5387</v>
      </c>
      <c r="D5173" s="15" t="s">
        <v>5388</v>
      </c>
      <c r="E5173" s="15" t="s">
        <v>22</v>
      </c>
      <c r="F5173">
        <v>72</v>
      </c>
      <c r="G5173">
        <v>1</v>
      </c>
      <c r="H5173">
        <v>41</v>
      </c>
      <c r="I5173" s="15" t="s">
        <v>5389</v>
      </c>
    </row>
    <row r="5174" spans="1:9" x14ac:dyDescent="0.25">
      <c r="A5174" s="1">
        <v>45955</v>
      </c>
      <c r="B5174">
        <v>73</v>
      </c>
      <c r="C5174" s="15" t="s">
        <v>4603</v>
      </c>
      <c r="D5174" s="15" t="s">
        <v>4604</v>
      </c>
      <c r="E5174" s="15" t="s">
        <v>355</v>
      </c>
      <c r="F5174">
        <v>73</v>
      </c>
      <c r="G5174">
        <v>13</v>
      </c>
      <c r="H5174">
        <v>41</v>
      </c>
      <c r="I5174" s="15" t="s">
        <v>5390</v>
      </c>
    </row>
    <row r="5175" spans="1:9" x14ac:dyDescent="0.25">
      <c r="A5175" s="1">
        <v>45955</v>
      </c>
      <c r="B5175">
        <v>74</v>
      </c>
      <c r="C5175" s="15" t="s">
        <v>4723</v>
      </c>
      <c r="D5175" s="15" t="s">
        <v>4724</v>
      </c>
      <c r="E5175" s="15" t="s">
        <v>442</v>
      </c>
      <c r="F5175">
        <v>74</v>
      </c>
      <c r="G5175">
        <v>14</v>
      </c>
      <c r="H5175">
        <v>40</v>
      </c>
      <c r="I5175" s="15" t="s">
        <v>5391</v>
      </c>
    </row>
    <row r="5176" spans="1:9" x14ac:dyDescent="0.25">
      <c r="A5176" s="1">
        <v>45955</v>
      </c>
      <c r="B5176">
        <v>75</v>
      </c>
      <c r="C5176" s="15" t="s">
        <v>3565</v>
      </c>
      <c r="D5176" s="15" t="s">
        <v>3566</v>
      </c>
      <c r="E5176" s="15" t="s">
        <v>476</v>
      </c>
      <c r="F5176">
        <v>75</v>
      </c>
      <c r="G5176">
        <v>3</v>
      </c>
      <c r="H5176">
        <v>40</v>
      </c>
      <c r="I5176" s="15" t="s">
        <v>5392</v>
      </c>
    </row>
    <row r="5177" spans="1:9" x14ac:dyDescent="0.25">
      <c r="A5177" s="1">
        <v>45955</v>
      </c>
      <c r="B5177">
        <v>76</v>
      </c>
      <c r="C5177" s="15" t="s">
        <v>4084</v>
      </c>
      <c r="D5177" s="15" t="s">
        <v>4085</v>
      </c>
      <c r="E5177" s="15" t="s">
        <v>341</v>
      </c>
      <c r="F5177">
        <v>76</v>
      </c>
      <c r="G5177">
        <v>2</v>
      </c>
      <c r="H5177">
        <v>39</v>
      </c>
      <c r="I5177" s="15" t="s">
        <v>5393</v>
      </c>
    </row>
    <row r="5178" spans="1:9" x14ac:dyDescent="0.25">
      <c r="A5178" s="1">
        <v>45955</v>
      </c>
      <c r="B5178">
        <v>77</v>
      </c>
      <c r="C5178" s="15" t="s">
        <v>5394</v>
      </c>
      <c r="D5178" s="15" t="s">
        <v>2536</v>
      </c>
      <c r="E5178" s="15" t="s">
        <v>334</v>
      </c>
      <c r="F5178">
        <v>33</v>
      </c>
      <c r="G5178">
        <v>20</v>
      </c>
      <c r="H5178">
        <v>39</v>
      </c>
      <c r="I5178" s="15" t="s">
        <v>5395</v>
      </c>
    </row>
    <row r="5179" spans="1:9" x14ac:dyDescent="0.25">
      <c r="A5179" s="1">
        <v>45955</v>
      </c>
      <c r="B5179">
        <v>78</v>
      </c>
      <c r="C5179" s="15" t="s">
        <v>1672</v>
      </c>
      <c r="D5179" s="15" t="s">
        <v>457</v>
      </c>
      <c r="E5179" s="15" t="s">
        <v>307</v>
      </c>
      <c r="F5179">
        <v>78</v>
      </c>
      <c r="G5179">
        <v>3</v>
      </c>
      <c r="H5179">
        <v>39</v>
      </c>
      <c r="I5179" s="15" t="s">
        <v>5396</v>
      </c>
    </row>
    <row r="5180" spans="1:9" x14ac:dyDescent="0.25">
      <c r="A5180" s="1">
        <v>45955</v>
      </c>
      <c r="B5180">
        <v>79</v>
      </c>
      <c r="C5180" s="15" t="s">
        <v>5309</v>
      </c>
      <c r="D5180" s="15" t="s">
        <v>5310</v>
      </c>
      <c r="E5180" s="15" t="s">
        <v>22</v>
      </c>
      <c r="F5180">
        <v>79</v>
      </c>
      <c r="G5180">
        <v>4</v>
      </c>
      <c r="H5180">
        <v>38</v>
      </c>
      <c r="I5180" s="15" t="s">
        <v>5397</v>
      </c>
    </row>
    <row r="5181" spans="1:9" x14ac:dyDescent="0.25">
      <c r="A5181" s="1">
        <v>45955</v>
      </c>
      <c r="B5181">
        <v>80</v>
      </c>
      <c r="C5181" s="15" t="s">
        <v>449</v>
      </c>
      <c r="D5181" s="15" t="s">
        <v>3854</v>
      </c>
      <c r="E5181" s="15" t="s">
        <v>586</v>
      </c>
      <c r="F5181">
        <v>58</v>
      </c>
      <c r="G5181">
        <v>5</v>
      </c>
      <c r="H5181">
        <v>38</v>
      </c>
      <c r="I5181" s="15" t="s">
        <v>5398</v>
      </c>
    </row>
    <row r="5182" spans="1:9" x14ac:dyDescent="0.25">
      <c r="A5182" s="1">
        <v>45955</v>
      </c>
      <c r="B5182">
        <v>81</v>
      </c>
      <c r="C5182" s="15" t="s">
        <v>3466</v>
      </c>
      <c r="D5182" s="15" t="s">
        <v>3467</v>
      </c>
      <c r="E5182" s="15" t="s">
        <v>345</v>
      </c>
      <c r="F5182">
        <v>74</v>
      </c>
      <c r="G5182">
        <v>6</v>
      </c>
      <c r="H5182">
        <v>38</v>
      </c>
      <c r="I5182" s="15" t="s">
        <v>5399</v>
      </c>
    </row>
    <row r="5183" spans="1:9" x14ac:dyDescent="0.25">
      <c r="A5183" s="1">
        <v>45955</v>
      </c>
      <c r="B5183">
        <v>82</v>
      </c>
      <c r="C5183" s="15" t="s">
        <v>5199</v>
      </c>
      <c r="D5183" s="15" t="s">
        <v>5200</v>
      </c>
      <c r="E5183" s="15" t="s">
        <v>453</v>
      </c>
      <c r="F5183">
        <v>3</v>
      </c>
      <c r="G5183">
        <v>11</v>
      </c>
      <c r="H5183">
        <v>38</v>
      </c>
      <c r="I5183" s="15" t="s">
        <v>5400</v>
      </c>
    </row>
    <row r="5184" spans="1:9" x14ac:dyDescent="0.25">
      <c r="A5184" s="1">
        <v>45955</v>
      </c>
      <c r="B5184">
        <v>83</v>
      </c>
      <c r="C5184" s="15" t="s">
        <v>5081</v>
      </c>
      <c r="D5184" s="15" t="s">
        <v>5082</v>
      </c>
      <c r="E5184" s="15" t="s">
        <v>482</v>
      </c>
      <c r="F5184">
        <v>83</v>
      </c>
      <c r="G5184">
        <v>2</v>
      </c>
      <c r="H5184">
        <v>38</v>
      </c>
      <c r="I5184" s="15" t="s">
        <v>5401</v>
      </c>
    </row>
    <row r="5185" spans="1:9" x14ac:dyDescent="0.25">
      <c r="A5185" s="1">
        <v>45955</v>
      </c>
      <c r="B5185">
        <v>84</v>
      </c>
      <c r="C5185" s="15" t="s">
        <v>4594</v>
      </c>
      <c r="D5185" s="15" t="s">
        <v>4595</v>
      </c>
      <c r="E5185" s="15" t="s">
        <v>467</v>
      </c>
      <c r="F5185">
        <v>84</v>
      </c>
      <c r="G5185">
        <v>5</v>
      </c>
      <c r="H5185">
        <v>37</v>
      </c>
      <c r="I5185" s="15" t="s">
        <v>5402</v>
      </c>
    </row>
    <row r="5186" spans="1:9" x14ac:dyDescent="0.25">
      <c r="A5186" s="1">
        <v>45955</v>
      </c>
      <c r="B5186">
        <v>85</v>
      </c>
      <c r="C5186" s="15" t="s">
        <v>3841</v>
      </c>
      <c r="D5186" s="15" t="s">
        <v>399</v>
      </c>
      <c r="E5186" s="15" t="s">
        <v>497</v>
      </c>
      <c r="F5186">
        <v>16</v>
      </c>
      <c r="G5186">
        <v>13</v>
      </c>
      <c r="H5186">
        <v>37</v>
      </c>
      <c r="I5186" s="15" t="s">
        <v>5403</v>
      </c>
    </row>
    <row r="5187" spans="1:9" x14ac:dyDescent="0.25">
      <c r="A5187" s="1">
        <v>45955</v>
      </c>
      <c r="B5187">
        <v>86</v>
      </c>
      <c r="C5187" s="15" t="s">
        <v>5205</v>
      </c>
      <c r="D5187" s="15" t="s">
        <v>92</v>
      </c>
      <c r="E5187" s="15" t="s">
        <v>439</v>
      </c>
      <c r="F5187">
        <v>10</v>
      </c>
      <c r="G5187">
        <v>17</v>
      </c>
      <c r="H5187">
        <v>37</v>
      </c>
      <c r="I5187" s="15" t="s">
        <v>5404</v>
      </c>
    </row>
    <row r="5188" spans="1:9" x14ac:dyDescent="0.25">
      <c r="A5188" s="1">
        <v>45955</v>
      </c>
      <c r="B5188">
        <v>87</v>
      </c>
      <c r="C5188" s="15" t="s">
        <v>4968</v>
      </c>
      <c r="D5188" s="15" t="s">
        <v>237</v>
      </c>
      <c r="E5188" s="15" t="s">
        <v>324</v>
      </c>
      <c r="F5188">
        <v>12</v>
      </c>
      <c r="G5188">
        <v>7</v>
      </c>
      <c r="H5188">
        <v>35</v>
      </c>
      <c r="I5188" s="15" t="s">
        <v>5405</v>
      </c>
    </row>
    <row r="5189" spans="1:9" x14ac:dyDescent="0.25">
      <c r="A5189" s="1">
        <v>45955</v>
      </c>
      <c r="B5189">
        <v>88</v>
      </c>
      <c r="C5189" s="15" t="s">
        <v>2518</v>
      </c>
      <c r="D5189" s="15" t="s">
        <v>2519</v>
      </c>
      <c r="E5189" s="15" t="s">
        <v>22</v>
      </c>
      <c r="F5189">
        <v>56</v>
      </c>
      <c r="G5189">
        <v>23</v>
      </c>
      <c r="H5189">
        <v>35</v>
      </c>
      <c r="I5189" s="15" t="s">
        <v>5406</v>
      </c>
    </row>
    <row r="5190" spans="1:9" x14ac:dyDescent="0.25">
      <c r="A5190" s="1">
        <v>45955</v>
      </c>
      <c r="B5190">
        <v>89</v>
      </c>
      <c r="C5190" s="15" t="s">
        <v>2872</v>
      </c>
      <c r="D5190" s="15" t="s">
        <v>18</v>
      </c>
      <c r="E5190" s="15" t="s">
        <v>469</v>
      </c>
      <c r="F5190">
        <v>20</v>
      </c>
      <c r="G5190">
        <v>22</v>
      </c>
      <c r="H5190">
        <v>35</v>
      </c>
      <c r="I5190" s="15" t="s">
        <v>5407</v>
      </c>
    </row>
    <row r="5191" spans="1:9" x14ac:dyDescent="0.25">
      <c r="A5191" s="1">
        <v>45955</v>
      </c>
      <c r="B5191">
        <v>90</v>
      </c>
      <c r="C5191" s="15" t="s">
        <v>4966</v>
      </c>
      <c r="D5191" s="15" t="s">
        <v>4940</v>
      </c>
      <c r="E5191" s="15" t="s">
        <v>22</v>
      </c>
      <c r="F5191">
        <v>90</v>
      </c>
      <c r="G5191">
        <v>1</v>
      </c>
      <c r="H5191">
        <v>34</v>
      </c>
      <c r="I5191" s="15" t="s">
        <v>5408</v>
      </c>
    </row>
    <row r="5192" spans="1:9" x14ac:dyDescent="0.25">
      <c r="A5192" s="1">
        <v>45955</v>
      </c>
      <c r="B5192">
        <v>91</v>
      </c>
      <c r="C5192" s="15" t="s">
        <v>5089</v>
      </c>
      <c r="D5192" s="15" t="s">
        <v>5090</v>
      </c>
      <c r="E5192" s="15" t="s">
        <v>598</v>
      </c>
      <c r="F5192">
        <v>82</v>
      </c>
      <c r="G5192">
        <v>5</v>
      </c>
      <c r="H5192">
        <v>33</v>
      </c>
      <c r="I5192" s="15" t="s">
        <v>5409</v>
      </c>
    </row>
    <row r="5193" spans="1:9" x14ac:dyDescent="0.25">
      <c r="A5193" s="1">
        <v>45955</v>
      </c>
      <c r="B5193">
        <v>92</v>
      </c>
      <c r="C5193" s="15" t="s">
        <v>3603</v>
      </c>
      <c r="D5193" s="15" t="s">
        <v>3604</v>
      </c>
      <c r="E5193" s="15" t="s">
        <v>328</v>
      </c>
      <c r="F5193">
        <v>91</v>
      </c>
      <c r="G5193">
        <v>8</v>
      </c>
      <c r="H5193">
        <v>33</v>
      </c>
      <c r="I5193" s="15" t="s">
        <v>5410</v>
      </c>
    </row>
    <row r="5194" spans="1:9" x14ac:dyDescent="0.25">
      <c r="A5194" s="1">
        <v>45955</v>
      </c>
      <c r="B5194">
        <v>93</v>
      </c>
      <c r="C5194" s="15" t="s">
        <v>2051</v>
      </c>
      <c r="D5194" s="15" t="s">
        <v>73</v>
      </c>
      <c r="E5194" s="15" t="s">
        <v>22</v>
      </c>
      <c r="F5194">
        <v>93</v>
      </c>
      <c r="G5194">
        <v>1</v>
      </c>
      <c r="H5194">
        <v>32</v>
      </c>
      <c r="I5194" s="15" t="s">
        <v>5411</v>
      </c>
    </row>
    <row r="5195" spans="1:9" x14ac:dyDescent="0.25">
      <c r="A5195" s="1">
        <v>45955</v>
      </c>
      <c r="B5195">
        <v>94</v>
      </c>
      <c r="C5195" s="15" t="s">
        <v>5412</v>
      </c>
      <c r="D5195" s="15" t="s">
        <v>92</v>
      </c>
      <c r="E5195" s="15" t="s">
        <v>579</v>
      </c>
      <c r="F5195">
        <v>43</v>
      </c>
      <c r="G5195">
        <v>4</v>
      </c>
      <c r="H5195">
        <v>32</v>
      </c>
      <c r="I5195" s="15" t="s">
        <v>5413</v>
      </c>
    </row>
    <row r="5196" spans="1:9" x14ac:dyDescent="0.25">
      <c r="A5196" s="1">
        <v>45955</v>
      </c>
      <c r="B5196">
        <v>95</v>
      </c>
      <c r="C5196" s="15" t="s">
        <v>1584</v>
      </c>
      <c r="D5196" s="15" t="s">
        <v>1585</v>
      </c>
      <c r="E5196" s="15" t="s">
        <v>600</v>
      </c>
      <c r="F5196">
        <v>23</v>
      </c>
      <c r="G5196">
        <v>12</v>
      </c>
      <c r="H5196">
        <v>32</v>
      </c>
      <c r="I5196" s="15" t="s">
        <v>5414</v>
      </c>
    </row>
    <row r="5197" spans="1:9" x14ac:dyDescent="0.25">
      <c r="A5197" s="1">
        <v>45955</v>
      </c>
      <c r="B5197">
        <v>96</v>
      </c>
      <c r="C5197" s="15" t="s">
        <v>3597</v>
      </c>
      <c r="D5197" s="15" t="s">
        <v>3598</v>
      </c>
      <c r="E5197" s="15" t="s">
        <v>22</v>
      </c>
      <c r="F5197">
        <v>96</v>
      </c>
      <c r="G5197">
        <v>2</v>
      </c>
      <c r="H5197">
        <v>32</v>
      </c>
      <c r="I5197" s="15" t="s">
        <v>5415</v>
      </c>
    </row>
    <row r="5198" spans="1:9" x14ac:dyDescent="0.25">
      <c r="A5198" s="1">
        <v>45955</v>
      </c>
      <c r="B5198">
        <v>97</v>
      </c>
      <c r="C5198" s="15" t="s">
        <v>5416</v>
      </c>
      <c r="D5198" s="15" t="s">
        <v>5417</v>
      </c>
      <c r="E5198" s="15" t="s">
        <v>22</v>
      </c>
      <c r="F5198">
        <v>91</v>
      </c>
      <c r="G5198">
        <v>4</v>
      </c>
      <c r="H5198">
        <v>32</v>
      </c>
      <c r="I5198" s="15" t="s">
        <v>5418</v>
      </c>
    </row>
    <row r="5199" spans="1:9" x14ac:dyDescent="0.25">
      <c r="A5199" s="1">
        <v>45955</v>
      </c>
      <c r="B5199">
        <v>98</v>
      </c>
      <c r="C5199" s="15" t="s">
        <v>3973</v>
      </c>
      <c r="D5199" s="15" t="s">
        <v>124</v>
      </c>
      <c r="E5199" s="15" t="s">
        <v>22</v>
      </c>
      <c r="F5199">
        <v>90</v>
      </c>
      <c r="G5199">
        <v>10</v>
      </c>
      <c r="H5199">
        <v>31</v>
      </c>
      <c r="I5199" s="15" t="s">
        <v>5419</v>
      </c>
    </row>
    <row r="5200" spans="1:9" x14ac:dyDescent="0.25">
      <c r="A5200" s="1">
        <v>45955</v>
      </c>
      <c r="B5200">
        <v>99</v>
      </c>
      <c r="C5200" s="15" t="s">
        <v>5092</v>
      </c>
      <c r="D5200" s="15" t="s">
        <v>5093</v>
      </c>
      <c r="E5200" s="15" t="s">
        <v>22</v>
      </c>
      <c r="F5200">
        <v>44</v>
      </c>
      <c r="G5200">
        <v>19</v>
      </c>
      <c r="H5200">
        <v>30</v>
      </c>
      <c r="I5200" s="15" t="s">
        <v>5420</v>
      </c>
    </row>
    <row r="5201" spans="1:9" x14ac:dyDescent="0.25">
      <c r="A5201" s="1">
        <v>45955</v>
      </c>
      <c r="B5201">
        <v>100</v>
      </c>
      <c r="C5201" s="15" t="s">
        <v>5421</v>
      </c>
      <c r="D5201" s="15" t="s">
        <v>92</v>
      </c>
      <c r="E5201" s="15" t="s">
        <v>351</v>
      </c>
      <c r="F5201">
        <v>37</v>
      </c>
      <c r="G5201">
        <v>4</v>
      </c>
      <c r="H5201">
        <v>30</v>
      </c>
      <c r="I5201" s="15" t="s">
        <v>5422</v>
      </c>
    </row>
    <row r="5202" spans="1:9" x14ac:dyDescent="0.25">
      <c r="A5202" s="1">
        <v>45948</v>
      </c>
      <c r="B5202">
        <v>1</v>
      </c>
      <c r="C5202" s="15" t="s">
        <v>1655</v>
      </c>
      <c r="D5202" s="15" t="s">
        <v>25</v>
      </c>
      <c r="E5202" s="15" t="s">
        <v>22</v>
      </c>
      <c r="F5202">
        <v>1</v>
      </c>
      <c r="G5202">
        <v>1</v>
      </c>
      <c r="H5202">
        <v>731</v>
      </c>
      <c r="I5202" s="15" t="s">
        <v>5502</v>
      </c>
    </row>
    <row r="5203" spans="1:9" x14ac:dyDescent="0.25">
      <c r="A5203" s="1">
        <v>45948</v>
      </c>
      <c r="B5203">
        <v>2</v>
      </c>
      <c r="C5203" s="15" t="s">
        <v>1661</v>
      </c>
      <c r="D5203" s="15" t="s">
        <v>25</v>
      </c>
      <c r="E5203" s="15" t="s">
        <v>22</v>
      </c>
      <c r="F5203">
        <v>2</v>
      </c>
      <c r="G5203">
        <v>1</v>
      </c>
      <c r="H5203">
        <v>558</v>
      </c>
      <c r="I5203" s="15" t="s">
        <v>5503</v>
      </c>
    </row>
    <row r="5204" spans="1:9" x14ac:dyDescent="0.25">
      <c r="A5204" s="1">
        <v>45948</v>
      </c>
      <c r="B5204">
        <v>3</v>
      </c>
      <c r="C5204" s="15" t="s">
        <v>1613</v>
      </c>
      <c r="D5204" s="15" t="s">
        <v>25</v>
      </c>
      <c r="E5204" s="15" t="s">
        <v>22</v>
      </c>
      <c r="F5204">
        <v>3</v>
      </c>
      <c r="G5204">
        <v>1</v>
      </c>
      <c r="H5204">
        <v>502</v>
      </c>
      <c r="I5204" s="15" t="s">
        <v>5504</v>
      </c>
    </row>
    <row r="5205" spans="1:9" x14ac:dyDescent="0.25">
      <c r="A5205" s="1">
        <v>45948</v>
      </c>
      <c r="B5205">
        <v>4</v>
      </c>
      <c r="C5205" s="15" t="s">
        <v>3738</v>
      </c>
      <c r="D5205" s="15" t="s">
        <v>25</v>
      </c>
      <c r="E5205" s="15" t="s">
        <v>22</v>
      </c>
      <c r="F5205">
        <v>4</v>
      </c>
      <c r="G5205">
        <v>1</v>
      </c>
      <c r="H5205">
        <v>466</v>
      </c>
      <c r="I5205" s="15" t="s">
        <v>5505</v>
      </c>
    </row>
    <row r="5206" spans="1:9" x14ac:dyDescent="0.25">
      <c r="A5206" s="1">
        <v>45948</v>
      </c>
      <c r="B5206">
        <v>5</v>
      </c>
      <c r="C5206" s="15" t="s">
        <v>4819</v>
      </c>
      <c r="D5206" s="15" t="s">
        <v>25</v>
      </c>
      <c r="E5206" s="15" t="s">
        <v>22</v>
      </c>
      <c r="F5206">
        <v>5</v>
      </c>
      <c r="G5206">
        <v>1</v>
      </c>
      <c r="H5206">
        <v>410</v>
      </c>
      <c r="I5206" s="15" t="s">
        <v>5506</v>
      </c>
    </row>
    <row r="5207" spans="1:9" x14ac:dyDescent="0.25">
      <c r="A5207" s="1">
        <v>45948</v>
      </c>
      <c r="B5207">
        <v>6</v>
      </c>
      <c r="C5207" s="15" t="s">
        <v>3960</v>
      </c>
      <c r="D5207" s="15" t="s">
        <v>25</v>
      </c>
      <c r="E5207" s="15" t="s">
        <v>22</v>
      </c>
      <c r="F5207">
        <v>6</v>
      </c>
      <c r="G5207">
        <v>1</v>
      </c>
      <c r="H5207">
        <v>401</v>
      </c>
      <c r="I5207" s="15" t="s">
        <v>5507</v>
      </c>
    </row>
    <row r="5208" spans="1:9" x14ac:dyDescent="0.25">
      <c r="A5208" s="1">
        <v>45948</v>
      </c>
      <c r="B5208">
        <v>7</v>
      </c>
      <c r="C5208" s="15" t="s">
        <v>4821</v>
      </c>
      <c r="D5208" s="15" t="s">
        <v>25</v>
      </c>
      <c r="E5208" s="15" t="s">
        <v>22</v>
      </c>
      <c r="F5208">
        <v>7</v>
      </c>
      <c r="G5208">
        <v>1</v>
      </c>
      <c r="H5208">
        <v>390</v>
      </c>
      <c r="I5208" s="15" t="s">
        <v>5508</v>
      </c>
    </row>
    <row r="5209" spans="1:9" x14ac:dyDescent="0.25">
      <c r="A5209" s="1">
        <v>45948</v>
      </c>
      <c r="B5209">
        <v>8</v>
      </c>
      <c r="C5209" s="15" t="s">
        <v>3978</v>
      </c>
      <c r="D5209" s="15" t="s">
        <v>3979</v>
      </c>
      <c r="E5209" s="15" t="s">
        <v>22</v>
      </c>
      <c r="F5209">
        <v>8</v>
      </c>
      <c r="G5209">
        <v>1</v>
      </c>
      <c r="H5209">
        <v>384</v>
      </c>
      <c r="I5209" s="15" t="s">
        <v>5509</v>
      </c>
    </row>
    <row r="5210" spans="1:9" x14ac:dyDescent="0.25">
      <c r="A5210" s="1">
        <v>45948</v>
      </c>
      <c r="B5210">
        <v>9</v>
      </c>
      <c r="C5210" s="15" t="s">
        <v>4828</v>
      </c>
      <c r="D5210" s="15" t="s">
        <v>25</v>
      </c>
      <c r="E5210" s="15" t="s">
        <v>22</v>
      </c>
      <c r="F5210">
        <v>9</v>
      </c>
      <c r="G5210">
        <v>1</v>
      </c>
      <c r="H5210">
        <v>379</v>
      </c>
      <c r="I5210" s="15" t="s">
        <v>5510</v>
      </c>
    </row>
    <row r="5211" spans="1:9" x14ac:dyDescent="0.25">
      <c r="A5211" s="1">
        <v>45948</v>
      </c>
      <c r="B5211">
        <v>10</v>
      </c>
      <c r="C5211" s="15" t="s">
        <v>4839</v>
      </c>
      <c r="D5211" s="15" t="s">
        <v>25</v>
      </c>
      <c r="E5211" s="15" t="s">
        <v>22</v>
      </c>
      <c r="F5211">
        <v>10</v>
      </c>
      <c r="G5211">
        <v>1</v>
      </c>
      <c r="H5211">
        <v>375</v>
      </c>
      <c r="I5211" s="15" t="s">
        <v>5511</v>
      </c>
    </row>
    <row r="5212" spans="1:9" x14ac:dyDescent="0.25">
      <c r="A5212" s="1">
        <v>45948</v>
      </c>
      <c r="B5212">
        <v>11</v>
      </c>
      <c r="C5212" s="15" t="s">
        <v>4726</v>
      </c>
      <c r="D5212" s="15" t="s">
        <v>25</v>
      </c>
      <c r="E5212" s="15" t="s">
        <v>22</v>
      </c>
      <c r="F5212">
        <v>11</v>
      </c>
      <c r="G5212">
        <v>1</v>
      </c>
      <c r="H5212">
        <v>368</v>
      </c>
      <c r="I5212" s="15" t="s">
        <v>5512</v>
      </c>
    </row>
    <row r="5213" spans="1:9" x14ac:dyDescent="0.25">
      <c r="A5213" s="1">
        <v>45948</v>
      </c>
      <c r="B5213">
        <v>12</v>
      </c>
      <c r="C5213" s="15" t="s">
        <v>4930</v>
      </c>
      <c r="D5213" s="15" t="s">
        <v>25</v>
      </c>
      <c r="E5213" s="15" t="s">
        <v>22</v>
      </c>
      <c r="F5213">
        <v>12</v>
      </c>
      <c r="G5213">
        <v>1</v>
      </c>
      <c r="H5213">
        <v>330</v>
      </c>
      <c r="I5213" s="15" t="s">
        <v>5513</v>
      </c>
    </row>
    <row r="5214" spans="1:9" x14ac:dyDescent="0.25">
      <c r="A5214" s="1">
        <v>45948</v>
      </c>
      <c r="B5214">
        <v>13</v>
      </c>
      <c r="C5214" s="15" t="s">
        <v>1652</v>
      </c>
      <c r="D5214" s="15" t="s">
        <v>1653</v>
      </c>
      <c r="E5214" s="15" t="s">
        <v>11</v>
      </c>
      <c r="F5214">
        <v>1</v>
      </c>
      <c r="G5214">
        <v>16</v>
      </c>
      <c r="H5214">
        <v>277</v>
      </c>
      <c r="I5214" s="15" t="s">
        <v>5514</v>
      </c>
    </row>
    <row r="5215" spans="1:9" x14ac:dyDescent="0.25">
      <c r="A5215" s="1">
        <v>45948</v>
      </c>
      <c r="B5215">
        <v>14</v>
      </c>
      <c r="C5215" s="15" t="s">
        <v>1644</v>
      </c>
      <c r="D5215" s="15" t="s">
        <v>399</v>
      </c>
      <c r="E5215" s="15" t="s">
        <v>19</v>
      </c>
      <c r="F5215">
        <v>1</v>
      </c>
      <c r="G5215">
        <v>35</v>
      </c>
      <c r="H5215">
        <v>238</v>
      </c>
      <c r="I5215" s="15" t="s">
        <v>5515</v>
      </c>
    </row>
    <row r="5216" spans="1:9" x14ac:dyDescent="0.25">
      <c r="A5216" s="1">
        <v>45948</v>
      </c>
      <c r="B5216">
        <v>15</v>
      </c>
      <c r="C5216" s="15" t="s">
        <v>1658</v>
      </c>
      <c r="D5216" s="15" t="s">
        <v>263</v>
      </c>
      <c r="E5216" s="15" t="s">
        <v>30</v>
      </c>
      <c r="F5216">
        <v>2</v>
      </c>
      <c r="G5216">
        <v>13</v>
      </c>
      <c r="H5216">
        <v>133</v>
      </c>
      <c r="I5216" s="15" t="s">
        <v>5516</v>
      </c>
    </row>
    <row r="5217" spans="1:9" x14ac:dyDescent="0.25">
      <c r="A5217" s="1">
        <v>45948</v>
      </c>
      <c r="B5217">
        <v>16</v>
      </c>
      <c r="C5217" s="15" t="s">
        <v>3378</v>
      </c>
      <c r="D5217" s="15" t="s">
        <v>18</v>
      </c>
      <c r="E5217" s="15" t="s">
        <v>15</v>
      </c>
      <c r="F5217">
        <v>7</v>
      </c>
      <c r="G5217">
        <v>21</v>
      </c>
      <c r="H5217">
        <v>128</v>
      </c>
      <c r="I5217" s="15" t="s">
        <v>5517</v>
      </c>
    </row>
    <row r="5218" spans="1:9" x14ac:dyDescent="0.25">
      <c r="A5218" s="1">
        <v>45948</v>
      </c>
      <c r="B5218">
        <v>17</v>
      </c>
      <c r="C5218" s="15" t="s">
        <v>5429</v>
      </c>
      <c r="D5218" s="15" t="s">
        <v>198</v>
      </c>
      <c r="E5218" s="15" t="s">
        <v>38</v>
      </c>
      <c r="F5218">
        <v>1</v>
      </c>
      <c r="G5218">
        <v>112</v>
      </c>
      <c r="H5218">
        <v>121</v>
      </c>
      <c r="I5218" s="15" t="s">
        <v>5518</v>
      </c>
    </row>
    <row r="5219" spans="1:9" x14ac:dyDescent="0.25">
      <c r="A5219" s="1">
        <v>45948</v>
      </c>
      <c r="B5219">
        <v>18</v>
      </c>
      <c r="C5219" s="15" t="s">
        <v>3368</v>
      </c>
      <c r="D5219" s="15" t="s">
        <v>3369</v>
      </c>
      <c r="E5219" s="15" t="s">
        <v>52</v>
      </c>
      <c r="F5219">
        <v>11</v>
      </c>
      <c r="G5219">
        <v>36</v>
      </c>
      <c r="H5219">
        <v>120</v>
      </c>
      <c r="I5219" s="15" t="s">
        <v>5519</v>
      </c>
    </row>
    <row r="5220" spans="1:9" x14ac:dyDescent="0.25">
      <c r="A5220" s="1">
        <v>45948</v>
      </c>
      <c r="B5220">
        <v>19</v>
      </c>
      <c r="C5220" s="15" t="s">
        <v>3787</v>
      </c>
      <c r="D5220" s="15" t="s">
        <v>3788</v>
      </c>
      <c r="E5220" s="15" t="s">
        <v>42</v>
      </c>
      <c r="F5220">
        <v>3</v>
      </c>
      <c r="G5220">
        <v>15</v>
      </c>
      <c r="H5220">
        <v>118</v>
      </c>
      <c r="I5220" s="15" t="s">
        <v>5520</v>
      </c>
    </row>
    <row r="5221" spans="1:9" x14ac:dyDescent="0.25">
      <c r="A5221" s="1">
        <v>45948</v>
      </c>
      <c r="B5221">
        <v>20</v>
      </c>
      <c r="C5221" s="15" t="s">
        <v>47</v>
      </c>
      <c r="D5221" s="15" t="s">
        <v>41</v>
      </c>
      <c r="E5221" s="15" t="s">
        <v>55</v>
      </c>
      <c r="F5221">
        <v>12</v>
      </c>
      <c r="G5221">
        <v>7</v>
      </c>
      <c r="H5221">
        <v>118</v>
      </c>
      <c r="I5221" s="15" t="s">
        <v>5521</v>
      </c>
    </row>
    <row r="5222" spans="1:9" x14ac:dyDescent="0.25">
      <c r="A5222" s="1">
        <v>45948</v>
      </c>
      <c r="B5222">
        <v>21</v>
      </c>
      <c r="C5222" s="15" t="s">
        <v>3928</v>
      </c>
      <c r="D5222" s="15" t="s">
        <v>3788</v>
      </c>
      <c r="E5222" s="15" t="s">
        <v>48</v>
      </c>
      <c r="F5222">
        <v>4</v>
      </c>
      <c r="G5222">
        <v>16</v>
      </c>
      <c r="H5222">
        <v>115</v>
      </c>
      <c r="I5222" s="15" t="s">
        <v>5522</v>
      </c>
    </row>
    <row r="5223" spans="1:9" x14ac:dyDescent="0.25">
      <c r="A5223" s="1">
        <v>45948</v>
      </c>
      <c r="B5223">
        <v>22</v>
      </c>
      <c r="C5223" s="15" t="s">
        <v>5430</v>
      </c>
      <c r="D5223" s="15" t="s">
        <v>5431</v>
      </c>
      <c r="E5223" s="15" t="s">
        <v>59</v>
      </c>
      <c r="F5223">
        <v>1</v>
      </c>
      <c r="G5223">
        <v>60</v>
      </c>
      <c r="H5223">
        <v>112</v>
      </c>
      <c r="I5223" s="15" t="s">
        <v>5523</v>
      </c>
    </row>
    <row r="5224" spans="1:9" x14ac:dyDescent="0.25">
      <c r="A5224" s="1">
        <v>45948</v>
      </c>
      <c r="B5224">
        <v>23</v>
      </c>
      <c r="C5224" s="15" t="s">
        <v>2535</v>
      </c>
      <c r="D5224" s="15" t="s">
        <v>2536</v>
      </c>
      <c r="E5224" s="15" t="s">
        <v>26</v>
      </c>
      <c r="F5224">
        <v>3</v>
      </c>
      <c r="G5224">
        <v>2</v>
      </c>
      <c r="H5224">
        <v>111</v>
      </c>
      <c r="I5224" s="15" t="s">
        <v>5524</v>
      </c>
    </row>
    <row r="5225" spans="1:9" x14ac:dyDescent="0.25">
      <c r="A5225" s="1">
        <v>45948</v>
      </c>
      <c r="B5225">
        <v>24</v>
      </c>
      <c r="C5225" s="15" t="s">
        <v>3887</v>
      </c>
      <c r="D5225" s="15" t="s">
        <v>3888</v>
      </c>
      <c r="E5225" s="15" t="s">
        <v>34</v>
      </c>
      <c r="F5225">
        <v>1</v>
      </c>
      <c r="G5225">
        <v>21</v>
      </c>
      <c r="H5225">
        <v>110</v>
      </c>
      <c r="I5225" s="15" t="s">
        <v>5525</v>
      </c>
    </row>
    <row r="5226" spans="1:9" x14ac:dyDescent="0.25">
      <c r="A5226" s="1">
        <v>45948</v>
      </c>
      <c r="B5226">
        <v>25</v>
      </c>
      <c r="C5226" s="15" t="s">
        <v>907</v>
      </c>
      <c r="D5226" s="15" t="s">
        <v>852</v>
      </c>
      <c r="E5226" s="15" t="s">
        <v>66</v>
      </c>
      <c r="F5226">
        <v>2</v>
      </c>
      <c r="G5226">
        <v>89</v>
      </c>
      <c r="H5226">
        <v>108</v>
      </c>
      <c r="I5226" s="15" t="s">
        <v>5526</v>
      </c>
    </row>
    <row r="5227" spans="1:9" x14ac:dyDescent="0.25">
      <c r="A5227" s="1">
        <v>45948</v>
      </c>
      <c r="B5227">
        <v>26</v>
      </c>
      <c r="C5227" s="15" t="s">
        <v>3894</v>
      </c>
      <c r="D5227" s="15" t="s">
        <v>3895</v>
      </c>
      <c r="E5227" s="15" t="s">
        <v>45</v>
      </c>
      <c r="F5227">
        <v>5</v>
      </c>
      <c r="G5227">
        <v>28</v>
      </c>
      <c r="H5227">
        <v>106</v>
      </c>
      <c r="I5227" s="15" t="s">
        <v>5527</v>
      </c>
    </row>
    <row r="5228" spans="1:9" x14ac:dyDescent="0.25">
      <c r="A5228" s="1">
        <v>45948</v>
      </c>
      <c r="B5228">
        <v>27</v>
      </c>
      <c r="C5228" s="15" t="s">
        <v>1198</v>
      </c>
      <c r="D5228" s="15" t="s">
        <v>1199</v>
      </c>
      <c r="E5228" s="15" t="s">
        <v>81</v>
      </c>
      <c r="F5228">
        <v>18</v>
      </c>
      <c r="G5228">
        <v>17</v>
      </c>
      <c r="H5228">
        <v>104</v>
      </c>
      <c r="I5228" s="15" t="s">
        <v>5528</v>
      </c>
    </row>
    <row r="5229" spans="1:9" x14ac:dyDescent="0.25">
      <c r="A5229" s="1">
        <v>45948</v>
      </c>
      <c r="B5229">
        <v>28</v>
      </c>
      <c r="C5229" s="15" t="s">
        <v>2826</v>
      </c>
      <c r="D5229" s="15" t="s">
        <v>1653</v>
      </c>
      <c r="E5229" s="15" t="s">
        <v>77</v>
      </c>
      <c r="F5229">
        <v>8</v>
      </c>
      <c r="G5229">
        <v>15</v>
      </c>
      <c r="H5229">
        <v>102</v>
      </c>
      <c r="I5229" s="15" t="s">
        <v>5529</v>
      </c>
    </row>
    <row r="5230" spans="1:9" x14ac:dyDescent="0.25">
      <c r="A5230" s="1">
        <v>45948</v>
      </c>
      <c r="B5230">
        <v>29</v>
      </c>
      <c r="C5230" s="15" t="s">
        <v>3892</v>
      </c>
      <c r="D5230" s="15" t="s">
        <v>237</v>
      </c>
      <c r="E5230" s="15" t="s">
        <v>63</v>
      </c>
      <c r="F5230">
        <v>1</v>
      </c>
      <c r="G5230">
        <v>18</v>
      </c>
      <c r="H5230">
        <v>101</v>
      </c>
      <c r="I5230" s="15" t="s">
        <v>5530</v>
      </c>
    </row>
    <row r="5231" spans="1:9" x14ac:dyDescent="0.25">
      <c r="A5231" s="1">
        <v>45948</v>
      </c>
      <c r="B5231">
        <v>30</v>
      </c>
      <c r="C5231" s="15" t="s">
        <v>2503</v>
      </c>
      <c r="D5231" s="15" t="s">
        <v>137</v>
      </c>
      <c r="E5231" s="15" t="s">
        <v>102</v>
      </c>
      <c r="F5231">
        <v>22</v>
      </c>
      <c r="G5231">
        <v>28</v>
      </c>
      <c r="H5231">
        <v>98</v>
      </c>
      <c r="I5231" s="15" t="s">
        <v>5531</v>
      </c>
    </row>
    <row r="5232" spans="1:9" x14ac:dyDescent="0.25">
      <c r="A5232" s="1">
        <v>45948</v>
      </c>
      <c r="B5232">
        <v>31</v>
      </c>
      <c r="C5232" s="15" t="s">
        <v>5436</v>
      </c>
      <c r="D5232" s="15" t="s">
        <v>18</v>
      </c>
      <c r="E5232" s="15" t="s">
        <v>106</v>
      </c>
      <c r="F5232">
        <v>2</v>
      </c>
      <c r="G5232">
        <v>36</v>
      </c>
      <c r="H5232">
        <v>89</v>
      </c>
      <c r="I5232" s="15" t="s">
        <v>5532</v>
      </c>
    </row>
    <row r="5233" spans="1:9" x14ac:dyDescent="0.25">
      <c r="A5233" s="1">
        <v>45948</v>
      </c>
      <c r="B5233">
        <v>32</v>
      </c>
      <c r="C5233" s="15" t="s">
        <v>3830</v>
      </c>
      <c r="D5233" s="15" t="s">
        <v>237</v>
      </c>
      <c r="E5233" s="15" t="s">
        <v>125</v>
      </c>
      <c r="F5233">
        <v>3</v>
      </c>
      <c r="G5233">
        <v>6</v>
      </c>
      <c r="H5233">
        <v>89</v>
      </c>
      <c r="I5233" s="15" t="s">
        <v>5533</v>
      </c>
    </row>
    <row r="5234" spans="1:9" x14ac:dyDescent="0.25">
      <c r="A5234" s="1">
        <v>45948</v>
      </c>
      <c r="B5234">
        <v>33</v>
      </c>
      <c r="C5234" s="15" t="s">
        <v>5433</v>
      </c>
      <c r="D5234" s="15" t="s">
        <v>18</v>
      </c>
      <c r="E5234" s="15" t="s">
        <v>74</v>
      </c>
      <c r="F5234">
        <v>2</v>
      </c>
      <c r="G5234">
        <v>29</v>
      </c>
      <c r="H5234">
        <v>89</v>
      </c>
      <c r="I5234" s="15" t="s">
        <v>5534</v>
      </c>
    </row>
    <row r="5235" spans="1:9" x14ac:dyDescent="0.25">
      <c r="A5235" s="1">
        <v>45948</v>
      </c>
      <c r="B5235">
        <v>34</v>
      </c>
      <c r="C5235" s="15" t="s">
        <v>5434</v>
      </c>
      <c r="D5235" s="15" t="s">
        <v>171</v>
      </c>
      <c r="E5235" s="15" t="s">
        <v>110</v>
      </c>
      <c r="F5235">
        <v>12</v>
      </c>
      <c r="G5235">
        <v>46</v>
      </c>
      <c r="H5235">
        <v>89</v>
      </c>
      <c r="I5235" s="15" t="s">
        <v>5535</v>
      </c>
    </row>
    <row r="5236" spans="1:9" x14ac:dyDescent="0.25">
      <c r="A5236" s="1">
        <v>45948</v>
      </c>
      <c r="B5236">
        <v>35</v>
      </c>
      <c r="C5236" s="15" t="s">
        <v>5123</v>
      </c>
      <c r="D5236" s="15" t="s">
        <v>852</v>
      </c>
      <c r="E5236" s="15" t="s">
        <v>121</v>
      </c>
      <c r="F5236">
        <v>17</v>
      </c>
      <c r="G5236">
        <v>24</v>
      </c>
      <c r="H5236">
        <v>88</v>
      </c>
      <c r="I5236" s="15" t="s">
        <v>5536</v>
      </c>
    </row>
    <row r="5237" spans="1:9" x14ac:dyDescent="0.25">
      <c r="A5237" s="1">
        <v>45948</v>
      </c>
      <c r="B5237">
        <v>36</v>
      </c>
      <c r="C5237" s="15" t="s">
        <v>4772</v>
      </c>
      <c r="D5237" s="15" t="s">
        <v>1653</v>
      </c>
      <c r="E5237" s="15" t="s">
        <v>130</v>
      </c>
      <c r="F5237">
        <v>15</v>
      </c>
      <c r="G5237">
        <v>15</v>
      </c>
      <c r="H5237">
        <v>88</v>
      </c>
      <c r="I5237" s="15" t="s">
        <v>5537</v>
      </c>
    </row>
    <row r="5238" spans="1:9" x14ac:dyDescent="0.25">
      <c r="A5238" s="1">
        <v>45948</v>
      </c>
      <c r="B5238">
        <v>37</v>
      </c>
      <c r="C5238" s="15" t="s">
        <v>5435</v>
      </c>
      <c r="D5238" s="15" t="s">
        <v>137</v>
      </c>
      <c r="E5238" s="15" t="s">
        <v>96</v>
      </c>
      <c r="F5238">
        <v>16</v>
      </c>
      <c r="G5238">
        <v>27</v>
      </c>
      <c r="H5238">
        <v>85</v>
      </c>
      <c r="I5238" s="15" t="s">
        <v>5538</v>
      </c>
    </row>
    <row r="5239" spans="1:9" x14ac:dyDescent="0.25">
      <c r="A5239" s="1">
        <v>45948</v>
      </c>
      <c r="B5239">
        <v>38</v>
      </c>
      <c r="C5239" s="15" t="s">
        <v>5438</v>
      </c>
      <c r="D5239" s="15" t="s">
        <v>5439</v>
      </c>
      <c r="E5239" s="15" t="s">
        <v>138</v>
      </c>
      <c r="F5239">
        <v>1</v>
      </c>
      <c r="G5239">
        <v>46</v>
      </c>
      <c r="H5239">
        <v>84</v>
      </c>
      <c r="I5239" s="15" t="s">
        <v>5539</v>
      </c>
    </row>
    <row r="5240" spans="1:9" x14ac:dyDescent="0.25">
      <c r="A5240" s="1">
        <v>45948</v>
      </c>
      <c r="B5240">
        <v>39</v>
      </c>
      <c r="C5240" s="15" t="s">
        <v>2642</v>
      </c>
      <c r="D5240" s="15" t="s">
        <v>2643</v>
      </c>
      <c r="E5240" s="15" t="s">
        <v>142</v>
      </c>
      <c r="F5240">
        <v>29</v>
      </c>
      <c r="G5240">
        <v>11</v>
      </c>
      <c r="H5240">
        <v>81</v>
      </c>
      <c r="I5240" s="15" t="s">
        <v>5540</v>
      </c>
    </row>
    <row r="5241" spans="1:9" x14ac:dyDescent="0.25">
      <c r="A5241" s="1">
        <v>45948</v>
      </c>
      <c r="B5241">
        <v>40</v>
      </c>
      <c r="C5241" s="15" t="s">
        <v>4898</v>
      </c>
      <c r="D5241" s="15" t="s">
        <v>1653</v>
      </c>
      <c r="E5241" s="15" t="s">
        <v>149</v>
      </c>
      <c r="F5241">
        <v>21</v>
      </c>
      <c r="G5241">
        <v>15</v>
      </c>
      <c r="H5241">
        <v>80</v>
      </c>
      <c r="I5241" s="15" t="s">
        <v>5541</v>
      </c>
    </row>
    <row r="5242" spans="1:9" x14ac:dyDescent="0.25">
      <c r="A5242" s="1">
        <v>45948</v>
      </c>
      <c r="B5242">
        <v>41</v>
      </c>
      <c r="C5242" s="15" t="s">
        <v>4900</v>
      </c>
      <c r="D5242" s="15" t="s">
        <v>4901</v>
      </c>
      <c r="E5242" s="15" t="s">
        <v>145</v>
      </c>
      <c r="F5242">
        <v>23</v>
      </c>
      <c r="G5242">
        <v>15</v>
      </c>
      <c r="H5242">
        <v>76</v>
      </c>
      <c r="I5242" s="15" t="s">
        <v>5542</v>
      </c>
    </row>
    <row r="5243" spans="1:9" x14ac:dyDescent="0.25">
      <c r="A5243" s="1">
        <v>45948</v>
      </c>
      <c r="B5243">
        <v>42</v>
      </c>
      <c r="C5243" s="15" t="s">
        <v>1798</v>
      </c>
      <c r="D5243" s="15" t="s">
        <v>263</v>
      </c>
      <c r="E5243" s="15" t="s">
        <v>479</v>
      </c>
      <c r="F5243">
        <v>17</v>
      </c>
      <c r="G5243">
        <v>13</v>
      </c>
      <c r="H5243">
        <v>72</v>
      </c>
      <c r="I5243" s="15" t="s">
        <v>5543</v>
      </c>
    </row>
    <row r="5244" spans="1:9" x14ac:dyDescent="0.25">
      <c r="A5244" s="1">
        <v>45948</v>
      </c>
      <c r="B5244">
        <v>43</v>
      </c>
      <c r="C5244" s="15" t="s">
        <v>5073</v>
      </c>
      <c r="D5244" s="15" t="s">
        <v>861</v>
      </c>
      <c r="E5244" s="15" t="s">
        <v>168</v>
      </c>
      <c r="F5244">
        <v>41</v>
      </c>
      <c r="G5244">
        <v>14</v>
      </c>
      <c r="H5244">
        <v>72</v>
      </c>
      <c r="I5244" s="15" t="s">
        <v>5544</v>
      </c>
    </row>
    <row r="5245" spans="1:9" x14ac:dyDescent="0.25">
      <c r="A5245" s="1">
        <v>45948</v>
      </c>
      <c r="B5245">
        <v>44</v>
      </c>
      <c r="C5245" s="15" t="s">
        <v>5132</v>
      </c>
      <c r="D5245" s="15" t="s">
        <v>5133</v>
      </c>
      <c r="E5245" s="15" t="s">
        <v>157</v>
      </c>
      <c r="F5245">
        <v>25</v>
      </c>
      <c r="G5245">
        <v>23</v>
      </c>
      <c r="H5245">
        <v>72</v>
      </c>
      <c r="I5245" s="15" t="s">
        <v>5545</v>
      </c>
    </row>
    <row r="5246" spans="1:9" x14ac:dyDescent="0.25">
      <c r="A5246" s="1">
        <v>45948</v>
      </c>
      <c r="B5246">
        <v>45</v>
      </c>
      <c r="C5246" s="15" t="s">
        <v>4586</v>
      </c>
      <c r="D5246" s="15" t="s">
        <v>73</v>
      </c>
      <c r="E5246" s="15" t="s">
        <v>176</v>
      </c>
      <c r="F5246">
        <v>38</v>
      </c>
      <c r="G5246">
        <v>11</v>
      </c>
      <c r="H5246">
        <v>71</v>
      </c>
      <c r="I5246" s="15" t="s">
        <v>5546</v>
      </c>
    </row>
    <row r="5247" spans="1:9" x14ac:dyDescent="0.25">
      <c r="A5247" s="1">
        <v>45948</v>
      </c>
      <c r="B5247">
        <v>46</v>
      </c>
      <c r="C5247" s="15" t="s">
        <v>5444</v>
      </c>
      <c r="D5247" s="15" t="s">
        <v>852</v>
      </c>
      <c r="E5247" s="15" t="s">
        <v>188</v>
      </c>
      <c r="F5247">
        <v>19</v>
      </c>
      <c r="G5247">
        <v>32</v>
      </c>
      <c r="H5247">
        <v>66</v>
      </c>
      <c r="I5247" s="15" t="s">
        <v>5547</v>
      </c>
    </row>
    <row r="5248" spans="1:9" x14ac:dyDescent="0.25">
      <c r="A5248" s="1">
        <v>45948</v>
      </c>
      <c r="B5248">
        <v>47</v>
      </c>
      <c r="C5248" s="15" t="s">
        <v>5442</v>
      </c>
      <c r="D5248" s="15" t="s">
        <v>5443</v>
      </c>
      <c r="E5248" s="15" t="s">
        <v>164</v>
      </c>
      <c r="F5248">
        <v>4</v>
      </c>
      <c r="G5248">
        <v>27</v>
      </c>
      <c r="H5248">
        <v>66</v>
      </c>
      <c r="I5248" s="15" t="s">
        <v>5548</v>
      </c>
    </row>
    <row r="5249" spans="1:9" x14ac:dyDescent="0.25">
      <c r="A5249" s="1">
        <v>45948</v>
      </c>
      <c r="B5249">
        <v>48</v>
      </c>
      <c r="C5249" s="15" t="s">
        <v>3652</v>
      </c>
      <c r="D5249" s="15" t="s">
        <v>3653</v>
      </c>
      <c r="E5249" s="15" t="s">
        <v>184</v>
      </c>
      <c r="F5249">
        <v>28</v>
      </c>
      <c r="G5249">
        <v>25</v>
      </c>
      <c r="H5249">
        <v>64</v>
      </c>
      <c r="I5249" s="15" t="s">
        <v>5549</v>
      </c>
    </row>
    <row r="5250" spans="1:9" x14ac:dyDescent="0.25">
      <c r="A5250" s="1">
        <v>45948</v>
      </c>
      <c r="B5250">
        <v>49</v>
      </c>
      <c r="C5250" s="15" t="s">
        <v>5350</v>
      </c>
      <c r="D5250" s="15" t="s">
        <v>2536</v>
      </c>
      <c r="E5250" s="15" t="s">
        <v>203</v>
      </c>
      <c r="F5250">
        <v>22</v>
      </c>
      <c r="G5250">
        <v>26</v>
      </c>
      <c r="H5250">
        <v>64</v>
      </c>
      <c r="I5250" s="15" t="s">
        <v>5550</v>
      </c>
    </row>
    <row r="5251" spans="1:9" x14ac:dyDescent="0.25">
      <c r="A5251" s="1">
        <v>45948</v>
      </c>
      <c r="B5251">
        <v>50</v>
      </c>
      <c r="C5251" s="15" t="s">
        <v>3672</v>
      </c>
      <c r="D5251" s="15" t="s">
        <v>3673</v>
      </c>
      <c r="E5251" s="15" t="s">
        <v>195</v>
      </c>
      <c r="F5251">
        <v>39</v>
      </c>
      <c r="G5251">
        <v>13</v>
      </c>
      <c r="H5251">
        <v>63</v>
      </c>
      <c r="I5251" s="15" t="s">
        <v>5551</v>
      </c>
    </row>
    <row r="5252" spans="1:9" x14ac:dyDescent="0.25">
      <c r="A5252" s="1">
        <v>45948</v>
      </c>
      <c r="B5252">
        <v>51</v>
      </c>
      <c r="C5252" s="15" t="s">
        <v>1946</v>
      </c>
      <c r="D5252" s="15" t="s">
        <v>237</v>
      </c>
      <c r="E5252" s="15" t="s">
        <v>180</v>
      </c>
      <c r="F5252">
        <v>17</v>
      </c>
      <c r="G5252">
        <v>6</v>
      </c>
      <c r="H5252">
        <v>63</v>
      </c>
      <c r="I5252" s="15" t="s">
        <v>5552</v>
      </c>
    </row>
    <row r="5253" spans="1:9" x14ac:dyDescent="0.25">
      <c r="A5253" s="1">
        <v>45948</v>
      </c>
      <c r="B5253">
        <v>52</v>
      </c>
      <c r="C5253" s="15" t="s">
        <v>3966</v>
      </c>
      <c r="D5253" s="15" t="s">
        <v>3967</v>
      </c>
      <c r="E5253" s="15" t="s">
        <v>217</v>
      </c>
      <c r="F5253">
        <v>41</v>
      </c>
      <c r="G5253">
        <v>12</v>
      </c>
      <c r="H5253">
        <v>62</v>
      </c>
      <c r="I5253" s="15" t="s">
        <v>5553</v>
      </c>
    </row>
    <row r="5254" spans="1:9" x14ac:dyDescent="0.25">
      <c r="A5254" s="1">
        <v>45948</v>
      </c>
      <c r="B5254">
        <v>53</v>
      </c>
      <c r="C5254" s="15" t="s">
        <v>4090</v>
      </c>
      <c r="D5254" s="15" t="s">
        <v>4091</v>
      </c>
      <c r="E5254" s="15" t="s">
        <v>418</v>
      </c>
      <c r="F5254">
        <v>26</v>
      </c>
      <c r="G5254">
        <v>3</v>
      </c>
      <c r="H5254">
        <v>61</v>
      </c>
      <c r="I5254" s="15" t="s">
        <v>5554</v>
      </c>
    </row>
    <row r="5255" spans="1:9" x14ac:dyDescent="0.25">
      <c r="A5255" s="1">
        <v>45948</v>
      </c>
      <c r="B5255">
        <v>54</v>
      </c>
      <c r="C5255" s="15" t="s">
        <v>3510</v>
      </c>
      <c r="D5255" s="15" t="s">
        <v>124</v>
      </c>
      <c r="E5255" s="15" t="s">
        <v>153</v>
      </c>
      <c r="F5255">
        <v>45</v>
      </c>
      <c r="G5255">
        <v>12</v>
      </c>
      <c r="H5255">
        <v>61</v>
      </c>
      <c r="I5255" s="15" t="s">
        <v>5555</v>
      </c>
    </row>
    <row r="5256" spans="1:9" x14ac:dyDescent="0.25">
      <c r="A5256" s="1">
        <v>45948</v>
      </c>
      <c r="B5256">
        <v>55</v>
      </c>
      <c r="C5256" s="15" t="s">
        <v>5054</v>
      </c>
      <c r="D5256" s="15" t="s">
        <v>5055</v>
      </c>
      <c r="E5256" s="15" t="s">
        <v>385</v>
      </c>
      <c r="F5256">
        <v>32</v>
      </c>
      <c r="G5256">
        <v>16</v>
      </c>
      <c r="H5256">
        <v>58</v>
      </c>
      <c r="I5256" s="15" t="s">
        <v>5556</v>
      </c>
    </row>
    <row r="5257" spans="1:9" x14ac:dyDescent="0.25">
      <c r="A5257" s="1">
        <v>45948</v>
      </c>
      <c r="B5257">
        <v>56</v>
      </c>
      <c r="C5257" s="15" t="s">
        <v>4704</v>
      </c>
      <c r="D5257" s="15" t="s">
        <v>4705</v>
      </c>
      <c r="E5257" s="15" t="s">
        <v>388</v>
      </c>
      <c r="F5257">
        <v>28</v>
      </c>
      <c r="G5257">
        <v>7</v>
      </c>
      <c r="H5257">
        <v>56</v>
      </c>
      <c r="I5257" s="15" t="s">
        <v>5557</v>
      </c>
    </row>
    <row r="5258" spans="1:9" x14ac:dyDescent="0.25">
      <c r="A5258" s="1">
        <v>45948</v>
      </c>
      <c r="B5258">
        <v>57</v>
      </c>
      <c r="C5258" s="15" t="s">
        <v>3029</v>
      </c>
      <c r="D5258" s="15" t="s">
        <v>137</v>
      </c>
      <c r="E5258" s="15" t="s">
        <v>256</v>
      </c>
      <c r="F5258">
        <v>41</v>
      </c>
      <c r="G5258">
        <v>8</v>
      </c>
      <c r="H5258">
        <v>56</v>
      </c>
      <c r="I5258" s="15" t="s">
        <v>5558</v>
      </c>
    </row>
    <row r="5259" spans="1:9" x14ac:dyDescent="0.25">
      <c r="A5259" s="1">
        <v>45948</v>
      </c>
      <c r="B5259">
        <v>58</v>
      </c>
      <c r="C5259" s="15" t="s">
        <v>3138</v>
      </c>
      <c r="D5259" s="15" t="s">
        <v>3139</v>
      </c>
      <c r="E5259" s="15" t="s">
        <v>226</v>
      </c>
      <c r="F5259">
        <v>35</v>
      </c>
      <c r="G5259">
        <v>9</v>
      </c>
      <c r="H5259">
        <v>55</v>
      </c>
      <c r="I5259" s="15" t="s">
        <v>5559</v>
      </c>
    </row>
    <row r="5260" spans="1:9" x14ac:dyDescent="0.25">
      <c r="A5260" s="1">
        <v>45948</v>
      </c>
      <c r="B5260">
        <v>59</v>
      </c>
      <c r="C5260" s="15" t="s">
        <v>3403</v>
      </c>
      <c r="D5260" s="15" t="s">
        <v>3404</v>
      </c>
      <c r="E5260" s="15" t="s">
        <v>214</v>
      </c>
      <c r="F5260">
        <v>51</v>
      </c>
      <c r="G5260">
        <v>25</v>
      </c>
      <c r="H5260">
        <v>55</v>
      </c>
      <c r="I5260" s="15" t="s">
        <v>5560</v>
      </c>
    </row>
    <row r="5261" spans="1:9" x14ac:dyDescent="0.25">
      <c r="A5261" s="1">
        <v>45948</v>
      </c>
      <c r="B5261">
        <v>60</v>
      </c>
      <c r="C5261" s="15" t="s">
        <v>3343</v>
      </c>
      <c r="D5261" s="15" t="s">
        <v>92</v>
      </c>
      <c r="E5261" s="15" t="s">
        <v>210</v>
      </c>
      <c r="F5261">
        <v>43</v>
      </c>
      <c r="G5261">
        <v>3</v>
      </c>
      <c r="H5261">
        <v>55</v>
      </c>
      <c r="I5261" s="15" t="s">
        <v>5561</v>
      </c>
    </row>
    <row r="5262" spans="1:9" x14ac:dyDescent="0.25">
      <c r="A5262" s="1">
        <v>45948</v>
      </c>
      <c r="B5262">
        <v>61</v>
      </c>
      <c r="C5262" s="15" t="s">
        <v>3769</v>
      </c>
      <c r="D5262" s="15" t="s">
        <v>908</v>
      </c>
      <c r="E5262" s="15" t="s">
        <v>278</v>
      </c>
      <c r="F5262">
        <v>30</v>
      </c>
      <c r="G5262">
        <v>16</v>
      </c>
      <c r="H5262">
        <v>53</v>
      </c>
      <c r="I5262" s="15" t="s">
        <v>5562</v>
      </c>
    </row>
    <row r="5263" spans="1:9" x14ac:dyDescent="0.25">
      <c r="A5263" s="1">
        <v>45948</v>
      </c>
      <c r="B5263">
        <v>62</v>
      </c>
      <c r="C5263" s="15" t="s">
        <v>4651</v>
      </c>
      <c r="D5263" s="15" t="s">
        <v>2360</v>
      </c>
      <c r="E5263" s="15" t="s">
        <v>246</v>
      </c>
      <c r="F5263">
        <v>54</v>
      </c>
      <c r="G5263">
        <v>14</v>
      </c>
      <c r="H5263">
        <v>52</v>
      </c>
      <c r="I5263" s="15" t="s">
        <v>5563</v>
      </c>
    </row>
    <row r="5264" spans="1:9" x14ac:dyDescent="0.25">
      <c r="A5264" s="1">
        <v>45948</v>
      </c>
      <c r="B5264">
        <v>63</v>
      </c>
      <c r="C5264" s="15" t="s">
        <v>5151</v>
      </c>
      <c r="D5264" s="15" t="s">
        <v>5152</v>
      </c>
      <c r="E5264" s="15" t="s">
        <v>222</v>
      </c>
      <c r="F5264">
        <v>17</v>
      </c>
      <c r="G5264">
        <v>69</v>
      </c>
      <c r="H5264">
        <v>51</v>
      </c>
      <c r="I5264" s="15" t="s">
        <v>5564</v>
      </c>
    </row>
    <row r="5265" spans="1:9" x14ac:dyDescent="0.25">
      <c r="A5265" s="1">
        <v>45948</v>
      </c>
      <c r="B5265">
        <v>64</v>
      </c>
      <c r="C5265" s="15" t="s">
        <v>3984</v>
      </c>
      <c r="D5265" s="15" t="s">
        <v>506</v>
      </c>
      <c r="E5265" s="15" t="s">
        <v>260</v>
      </c>
      <c r="F5265">
        <v>53</v>
      </c>
      <c r="G5265">
        <v>8</v>
      </c>
      <c r="H5265">
        <v>51</v>
      </c>
      <c r="I5265" s="15" t="s">
        <v>5565</v>
      </c>
    </row>
    <row r="5266" spans="1:9" x14ac:dyDescent="0.25">
      <c r="A5266" s="1">
        <v>45948</v>
      </c>
      <c r="B5266">
        <v>65</v>
      </c>
      <c r="C5266" s="15" t="s">
        <v>3555</v>
      </c>
      <c r="D5266" s="15" t="s">
        <v>3461</v>
      </c>
      <c r="E5266" s="15" t="s">
        <v>427</v>
      </c>
      <c r="F5266">
        <v>64</v>
      </c>
      <c r="G5266">
        <v>4</v>
      </c>
      <c r="H5266">
        <v>51</v>
      </c>
      <c r="I5266" s="15" t="s">
        <v>5566</v>
      </c>
    </row>
    <row r="5267" spans="1:9" x14ac:dyDescent="0.25">
      <c r="A5267" s="1">
        <v>45948</v>
      </c>
      <c r="B5267">
        <v>66</v>
      </c>
      <c r="C5267" s="15" t="s">
        <v>3526</v>
      </c>
      <c r="D5267" s="15" t="s">
        <v>3527</v>
      </c>
      <c r="E5267" s="15" t="s">
        <v>267</v>
      </c>
      <c r="F5267">
        <v>59</v>
      </c>
      <c r="G5267">
        <v>9</v>
      </c>
      <c r="H5267">
        <v>50</v>
      </c>
      <c r="I5267" s="15" t="s">
        <v>5567</v>
      </c>
    </row>
    <row r="5268" spans="1:9" x14ac:dyDescent="0.25">
      <c r="A5268" s="1">
        <v>45948</v>
      </c>
      <c r="B5268">
        <v>67</v>
      </c>
      <c r="C5268" s="15" t="s">
        <v>3920</v>
      </c>
      <c r="D5268" s="15" t="s">
        <v>3921</v>
      </c>
      <c r="E5268" s="15" t="s">
        <v>296</v>
      </c>
      <c r="F5268">
        <v>67</v>
      </c>
      <c r="G5268">
        <v>8</v>
      </c>
      <c r="H5268">
        <v>49</v>
      </c>
      <c r="I5268" s="15" t="s">
        <v>5568</v>
      </c>
    </row>
    <row r="5269" spans="1:9" x14ac:dyDescent="0.25">
      <c r="A5269" s="1">
        <v>45948</v>
      </c>
      <c r="B5269">
        <v>68</v>
      </c>
      <c r="C5269" s="15" t="s">
        <v>4600</v>
      </c>
      <c r="D5269" s="15" t="s">
        <v>4601</v>
      </c>
      <c r="E5269" s="15" t="s">
        <v>238</v>
      </c>
      <c r="F5269">
        <v>40</v>
      </c>
      <c r="G5269">
        <v>5</v>
      </c>
      <c r="H5269">
        <v>48</v>
      </c>
      <c r="I5269" s="15" t="s">
        <v>5569</v>
      </c>
    </row>
    <row r="5270" spans="1:9" x14ac:dyDescent="0.25">
      <c r="A5270" s="1">
        <v>45948</v>
      </c>
      <c r="B5270">
        <v>69</v>
      </c>
      <c r="C5270" s="15" t="s">
        <v>3781</v>
      </c>
      <c r="D5270" s="15" t="s">
        <v>3782</v>
      </c>
      <c r="E5270" s="15" t="s">
        <v>250</v>
      </c>
      <c r="F5270">
        <v>68</v>
      </c>
      <c r="G5270">
        <v>10</v>
      </c>
      <c r="H5270">
        <v>47</v>
      </c>
      <c r="I5270" s="15" t="s">
        <v>5570</v>
      </c>
    </row>
    <row r="5271" spans="1:9" x14ac:dyDescent="0.25">
      <c r="A5271" s="1">
        <v>45948</v>
      </c>
      <c r="B5271">
        <v>70</v>
      </c>
      <c r="C5271" s="15" t="s">
        <v>36</v>
      </c>
      <c r="D5271" s="15" t="s">
        <v>37</v>
      </c>
      <c r="E5271" s="15" t="s">
        <v>242</v>
      </c>
      <c r="F5271">
        <v>55</v>
      </c>
      <c r="G5271">
        <v>2</v>
      </c>
      <c r="H5271">
        <v>47</v>
      </c>
      <c r="I5271" s="15" t="s">
        <v>5571</v>
      </c>
    </row>
    <row r="5272" spans="1:9" x14ac:dyDescent="0.25">
      <c r="A5272" s="1">
        <v>45948</v>
      </c>
      <c r="B5272">
        <v>71</v>
      </c>
      <c r="C5272" s="15" t="s">
        <v>4898</v>
      </c>
      <c r="D5272" s="15" t="s">
        <v>4958</v>
      </c>
      <c r="E5272" s="15" t="s">
        <v>199</v>
      </c>
      <c r="F5272">
        <v>50</v>
      </c>
      <c r="G5272">
        <v>14</v>
      </c>
      <c r="H5272">
        <v>46</v>
      </c>
      <c r="I5272" s="15" t="s">
        <v>5572</v>
      </c>
    </row>
    <row r="5273" spans="1:9" x14ac:dyDescent="0.25">
      <c r="A5273" s="1">
        <v>45948</v>
      </c>
      <c r="B5273">
        <v>72</v>
      </c>
      <c r="C5273" s="15" t="s">
        <v>4951</v>
      </c>
      <c r="D5273" s="15" t="s">
        <v>4952</v>
      </c>
      <c r="E5273" s="15" t="s">
        <v>282</v>
      </c>
      <c r="F5273">
        <v>51</v>
      </c>
      <c r="G5273">
        <v>12</v>
      </c>
      <c r="H5273">
        <v>46</v>
      </c>
      <c r="I5273" s="15" t="s">
        <v>5573</v>
      </c>
    </row>
    <row r="5274" spans="1:9" x14ac:dyDescent="0.25">
      <c r="A5274" s="1">
        <v>45948</v>
      </c>
      <c r="B5274">
        <v>73</v>
      </c>
      <c r="C5274" s="15" t="s">
        <v>2773</v>
      </c>
      <c r="D5274" s="15" t="s">
        <v>2774</v>
      </c>
      <c r="E5274" s="15" t="s">
        <v>264</v>
      </c>
      <c r="F5274">
        <v>50</v>
      </c>
      <c r="G5274">
        <v>17</v>
      </c>
      <c r="H5274">
        <v>45</v>
      </c>
      <c r="I5274" s="15" t="s">
        <v>5574</v>
      </c>
    </row>
    <row r="5275" spans="1:9" x14ac:dyDescent="0.25">
      <c r="A5275" s="1">
        <v>45948</v>
      </c>
      <c r="B5275">
        <v>74</v>
      </c>
      <c r="C5275" s="15" t="s">
        <v>5460</v>
      </c>
      <c r="D5275" s="15" t="s">
        <v>5461</v>
      </c>
      <c r="E5275" s="15" t="s">
        <v>290</v>
      </c>
      <c r="F5275">
        <v>64</v>
      </c>
      <c r="G5275">
        <v>21</v>
      </c>
      <c r="H5275">
        <v>44</v>
      </c>
      <c r="I5275" s="15" t="s">
        <v>5575</v>
      </c>
    </row>
    <row r="5276" spans="1:9" x14ac:dyDescent="0.25">
      <c r="A5276" s="1">
        <v>45948</v>
      </c>
      <c r="B5276">
        <v>75</v>
      </c>
      <c r="C5276" s="15" t="s">
        <v>5205</v>
      </c>
      <c r="D5276" s="15" t="s">
        <v>92</v>
      </c>
      <c r="E5276" s="15" t="s">
        <v>230</v>
      </c>
      <c r="F5276">
        <v>10</v>
      </c>
      <c r="G5276">
        <v>16</v>
      </c>
      <c r="H5276">
        <v>43</v>
      </c>
      <c r="I5276" s="15" t="s">
        <v>5576</v>
      </c>
    </row>
    <row r="5277" spans="1:9" x14ac:dyDescent="0.25">
      <c r="A5277" s="1">
        <v>45948</v>
      </c>
      <c r="B5277">
        <v>76</v>
      </c>
      <c r="C5277" s="15" t="s">
        <v>3504</v>
      </c>
      <c r="D5277" s="15" t="s">
        <v>3505</v>
      </c>
      <c r="E5277" s="15" t="s">
        <v>310</v>
      </c>
      <c r="F5277">
        <v>73</v>
      </c>
      <c r="G5277">
        <v>18</v>
      </c>
      <c r="H5277">
        <v>43</v>
      </c>
      <c r="I5277" s="15" t="s">
        <v>5577</v>
      </c>
    </row>
    <row r="5278" spans="1:9" x14ac:dyDescent="0.25">
      <c r="A5278" s="1">
        <v>45948</v>
      </c>
      <c r="B5278">
        <v>77</v>
      </c>
      <c r="C5278" s="15" t="s">
        <v>3388</v>
      </c>
      <c r="D5278" s="15" t="s">
        <v>3389</v>
      </c>
      <c r="E5278" s="15" t="s">
        <v>439</v>
      </c>
      <c r="F5278">
        <v>66</v>
      </c>
      <c r="G5278">
        <v>9</v>
      </c>
      <c r="H5278">
        <v>43</v>
      </c>
      <c r="I5278" s="15" t="s">
        <v>5578</v>
      </c>
    </row>
    <row r="5279" spans="1:9" x14ac:dyDescent="0.25">
      <c r="A5279" s="1">
        <v>45948</v>
      </c>
      <c r="B5279">
        <v>78</v>
      </c>
      <c r="C5279" s="15" t="s">
        <v>3477</v>
      </c>
      <c r="D5279" s="15" t="s">
        <v>3478</v>
      </c>
      <c r="E5279" s="15" t="s">
        <v>351</v>
      </c>
      <c r="F5279">
        <v>78</v>
      </c>
      <c r="G5279">
        <v>3</v>
      </c>
      <c r="H5279">
        <v>42</v>
      </c>
      <c r="I5279" s="15" t="s">
        <v>5579</v>
      </c>
    </row>
    <row r="5280" spans="1:9" x14ac:dyDescent="0.25">
      <c r="A5280" s="1">
        <v>45948</v>
      </c>
      <c r="B5280">
        <v>79</v>
      </c>
      <c r="C5280" s="15" t="s">
        <v>2019</v>
      </c>
      <c r="D5280" s="15" t="s">
        <v>2020</v>
      </c>
      <c r="E5280" s="15" t="s">
        <v>453</v>
      </c>
      <c r="F5280">
        <v>79</v>
      </c>
      <c r="G5280">
        <v>2</v>
      </c>
      <c r="H5280">
        <v>42</v>
      </c>
      <c r="I5280" s="15" t="s">
        <v>5580</v>
      </c>
    </row>
    <row r="5281" spans="1:9" x14ac:dyDescent="0.25">
      <c r="A5281" s="1">
        <v>45948</v>
      </c>
      <c r="B5281">
        <v>80</v>
      </c>
      <c r="C5281" s="15" t="s">
        <v>5412</v>
      </c>
      <c r="D5281" s="15" t="s">
        <v>92</v>
      </c>
      <c r="E5281" s="15" t="s">
        <v>207</v>
      </c>
      <c r="F5281">
        <v>43</v>
      </c>
      <c r="G5281">
        <v>3</v>
      </c>
      <c r="H5281">
        <v>42</v>
      </c>
      <c r="I5281" s="15" t="s">
        <v>5581</v>
      </c>
    </row>
    <row r="5282" spans="1:9" x14ac:dyDescent="0.25">
      <c r="A5282" s="1">
        <v>45948</v>
      </c>
      <c r="B5282">
        <v>81</v>
      </c>
      <c r="C5282" s="15" t="s">
        <v>5421</v>
      </c>
      <c r="D5282" s="15" t="s">
        <v>92</v>
      </c>
      <c r="E5282" s="15" t="s">
        <v>275</v>
      </c>
      <c r="F5282">
        <v>37</v>
      </c>
      <c r="G5282">
        <v>3</v>
      </c>
      <c r="H5282">
        <v>41</v>
      </c>
      <c r="I5282" s="15" t="s">
        <v>5582</v>
      </c>
    </row>
    <row r="5283" spans="1:9" x14ac:dyDescent="0.25">
      <c r="A5283" s="1">
        <v>45948</v>
      </c>
      <c r="B5283">
        <v>82</v>
      </c>
      <c r="C5283" s="15" t="s">
        <v>4968</v>
      </c>
      <c r="D5283" s="15" t="s">
        <v>237</v>
      </c>
      <c r="E5283" s="15" t="s">
        <v>253</v>
      </c>
      <c r="F5283">
        <v>12</v>
      </c>
      <c r="G5283">
        <v>6</v>
      </c>
      <c r="H5283">
        <v>40</v>
      </c>
      <c r="I5283" s="15" t="s">
        <v>5583</v>
      </c>
    </row>
    <row r="5284" spans="1:9" x14ac:dyDescent="0.25">
      <c r="A5284" s="1">
        <v>45948</v>
      </c>
      <c r="B5284">
        <v>83</v>
      </c>
      <c r="C5284" s="15" t="s">
        <v>4603</v>
      </c>
      <c r="D5284" s="15" t="s">
        <v>4604</v>
      </c>
      <c r="E5284" s="15" t="s">
        <v>334</v>
      </c>
      <c r="F5284">
        <v>81</v>
      </c>
      <c r="G5284">
        <v>12</v>
      </c>
      <c r="H5284">
        <v>40</v>
      </c>
      <c r="I5284" s="15" t="s">
        <v>5584</v>
      </c>
    </row>
    <row r="5285" spans="1:9" x14ac:dyDescent="0.25">
      <c r="A5285" s="1">
        <v>45948</v>
      </c>
      <c r="B5285">
        <v>84</v>
      </c>
      <c r="C5285" s="15" t="s">
        <v>4723</v>
      </c>
      <c r="D5285" s="15" t="s">
        <v>4724</v>
      </c>
      <c r="E5285" s="15" t="s">
        <v>465</v>
      </c>
      <c r="F5285">
        <v>77</v>
      </c>
      <c r="G5285">
        <v>13</v>
      </c>
      <c r="H5285">
        <v>40</v>
      </c>
      <c r="I5285" s="15" t="s">
        <v>5585</v>
      </c>
    </row>
    <row r="5286" spans="1:9" x14ac:dyDescent="0.25">
      <c r="A5286" s="1">
        <v>45948</v>
      </c>
      <c r="B5286">
        <v>85</v>
      </c>
      <c r="C5286" s="15" t="s">
        <v>5394</v>
      </c>
      <c r="D5286" s="15" t="s">
        <v>2536</v>
      </c>
      <c r="E5286" s="15" t="s">
        <v>286</v>
      </c>
      <c r="F5286">
        <v>33</v>
      </c>
      <c r="G5286">
        <v>19</v>
      </c>
      <c r="H5286">
        <v>40</v>
      </c>
      <c r="I5286" s="15" t="s">
        <v>5586</v>
      </c>
    </row>
    <row r="5287" spans="1:9" x14ac:dyDescent="0.25">
      <c r="A5287" s="1">
        <v>45948</v>
      </c>
      <c r="B5287">
        <v>86</v>
      </c>
      <c r="C5287" s="15" t="s">
        <v>3466</v>
      </c>
      <c r="D5287" s="15" t="s">
        <v>3467</v>
      </c>
      <c r="E5287" s="15" t="s">
        <v>300</v>
      </c>
      <c r="F5287">
        <v>74</v>
      </c>
      <c r="G5287">
        <v>5</v>
      </c>
      <c r="H5287">
        <v>38</v>
      </c>
      <c r="I5287" s="15" t="s">
        <v>5587</v>
      </c>
    </row>
    <row r="5288" spans="1:9" x14ac:dyDescent="0.25">
      <c r="A5288" s="1">
        <v>45948</v>
      </c>
      <c r="B5288">
        <v>87</v>
      </c>
      <c r="C5288" s="15" t="s">
        <v>40</v>
      </c>
      <c r="D5288" s="15" t="s">
        <v>41</v>
      </c>
      <c r="E5288" s="15" t="s">
        <v>328</v>
      </c>
      <c r="F5288">
        <v>87</v>
      </c>
      <c r="G5288">
        <v>2</v>
      </c>
      <c r="H5288">
        <v>38</v>
      </c>
      <c r="I5288" s="15" t="s">
        <v>5588</v>
      </c>
    </row>
    <row r="5289" spans="1:9" x14ac:dyDescent="0.25">
      <c r="A5289" s="1">
        <v>45948</v>
      </c>
      <c r="B5289">
        <v>88</v>
      </c>
      <c r="C5289" s="15" t="s">
        <v>5081</v>
      </c>
      <c r="D5289" s="15" t="s">
        <v>5082</v>
      </c>
      <c r="E5289" s="15" t="s">
        <v>22</v>
      </c>
      <c r="F5289">
        <v>88</v>
      </c>
      <c r="G5289">
        <v>1</v>
      </c>
      <c r="H5289">
        <v>38</v>
      </c>
      <c r="I5289" s="15" t="s">
        <v>5589</v>
      </c>
    </row>
    <row r="5290" spans="1:9" x14ac:dyDescent="0.25">
      <c r="A5290" s="1">
        <v>45948</v>
      </c>
      <c r="B5290">
        <v>89</v>
      </c>
      <c r="C5290" s="15" t="s">
        <v>3565</v>
      </c>
      <c r="D5290" s="15" t="s">
        <v>3566</v>
      </c>
      <c r="E5290" s="15" t="s">
        <v>598</v>
      </c>
      <c r="F5290">
        <v>89</v>
      </c>
      <c r="G5290">
        <v>2</v>
      </c>
      <c r="H5290">
        <v>37</v>
      </c>
      <c r="I5290" s="15" t="s">
        <v>5590</v>
      </c>
    </row>
    <row r="5291" spans="1:9" x14ac:dyDescent="0.25">
      <c r="A5291" s="1">
        <v>45948</v>
      </c>
      <c r="B5291">
        <v>90</v>
      </c>
      <c r="C5291" s="15" t="s">
        <v>5199</v>
      </c>
      <c r="D5291" s="15" t="s">
        <v>5200</v>
      </c>
      <c r="E5291" s="15" t="s">
        <v>320</v>
      </c>
      <c r="F5291">
        <v>3</v>
      </c>
      <c r="G5291">
        <v>10</v>
      </c>
      <c r="H5291">
        <v>37</v>
      </c>
      <c r="I5291" s="15" t="s">
        <v>5591</v>
      </c>
    </row>
    <row r="5292" spans="1:9" x14ac:dyDescent="0.25">
      <c r="A5292" s="1">
        <v>45948</v>
      </c>
      <c r="B5292">
        <v>91</v>
      </c>
      <c r="C5292" s="15" t="s">
        <v>1672</v>
      </c>
      <c r="D5292" s="15" t="s">
        <v>457</v>
      </c>
      <c r="E5292" s="15" t="s">
        <v>345</v>
      </c>
      <c r="F5292">
        <v>86</v>
      </c>
      <c r="G5292">
        <v>2</v>
      </c>
      <c r="H5292">
        <v>37</v>
      </c>
      <c r="I5292" s="15" t="s">
        <v>5592</v>
      </c>
    </row>
    <row r="5293" spans="1:9" x14ac:dyDescent="0.25">
      <c r="A5293" s="1">
        <v>45948</v>
      </c>
      <c r="B5293">
        <v>92</v>
      </c>
      <c r="C5293" s="15" t="s">
        <v>4084</v>
      </c>
      <c r="D5293" s="15" t="s">
        <v>4085</v>
      </c>
      <c r="E5293" s="15" t="s">
        <v>22</v>
      </c>
      <c r="F5293">
        <v>92</v>
      </c>
      <c r="G5293">
        <v>1</v>
      </c>
      <c r="H5293">
        <v>37</v>
      </c>
      <c r="I5293" s="15" t="s">
        <v>5593</v>
      </c>
    </row>
    <row r="5294" spans="1:9" x14ac:dyDescent="0.25">
      <c r="A5294" s="1">
        <v>45948</v>
      </c>
      <c r="B5294">
        <v>93</v>
      </c>
      <c r="C5294" s="15" t="s">
        <v>3841</v>
      </c>
      <c r="D5294" s="15" t="s">
        <v>399</v>
      </c>
      <c r="E5294" s="15" t="s">
        <v>172</v>
      </c>
      <c r="F5294">
        <v>16</v>
      </c>
      <c r="G5294">
        <v>12</v>
      </c>
      <c r="H5294">
        <v>37</v>
      </c>
      <c r="I5294" s="15" t="s">
        <v>5594</v>
      </c>
    </row>
    <row r="5295" spans="1:9" x14ac:dyDescent="0.25">
      <c r="A5295" s="1">
        <v>45948</v>
      </c>
      <c r="B5295">
        <v>94</v>
      </c>
      <c r="C5295" s="15" t="s">
        <v>2872</v>
      </c>
      <c r="D5295" s="15" t="s">
        <v>18</v>
      </c>
      <c r="E5295" s="15" t="s">
        <v>442</v>
      </c>
      <c r="F5295">
        <v>20</v>
      </c>
      <c r="G5295">
        <v>21</v>
      </c>
      <c r="H5295">
        <v>37</v>
      </c>
      <c r="I5295" s="15" t="s">
        <v>5595</v>
      </c>
    </row>
    <row r="5296" spans="1:9" x14ac:dyDescent="0.25">
      <c r="A5296" s="1">
        <v>45948</v>
      </c>
      <c r="B5296">
        <v>95</v>
      </c>
      <c r="C5296" s="15" t="s">
        <v>449</v>
      </c>
      <c r="D5296" s="15" t="s">
        <v>3854</v>
      </c>
      <c r="E5296" s="15" t="s">
        <v>579</v>
      </c>
      <c r="F5296">
        <v>58</v>
      </c>
      <c r="G5296">
        <v>4</v>
      </c>
      <c r="H5296">
        <v>37</v>
      </c>
      <c r="I5296" s="15" t="s">
        <v>5596</v>
      </c>
    </row>
    <row r="5297" spans="1:9" x14ac:dyDescent="0.25">
      <c r="A5297" s="1">
        <v>45948</v>
      </c>
      <c r="B5297">
        <v>96</v>
      </c>
      <c r="C5297" s="15" t="s">
        <v>3025</v>
      </c>
      <c r="D5297" s="15" t="s">
        <v>2269</v>
      </c>
      <c r="E5297" s="15" t="s">
        <v>485</v>
      </c>
      <c r="F5297">
        <v>17</v>
      </c>
      <c r="G5297">
        <v>13</v>
      </c>
      <c r="H5297">
        <v>36</v>
      </c>
      <c r="I5297" s="15" t="s">
        <v>5597</v>
      </c>
    </row>
    <row r="5298" spans="1:9" x14ac:dyDescent="0.25">
      <c r="A5298" s="1">
        <v>45948</v>
      </c>
      <c r="B5298">
        <v>97</v>
      </c>
      <c r="C5298" s="15" t="s">
        <v>4594</v>
      </c>
      <c r="D5298" s="15" t="s">
        <v>4595</v>
      </c>
      <c r="E5298" s="15" t="s">
        <v>469</v>
      </c>
      <c r="F5298">
        <v>94</v>
      </c>
      <c r="G5298">
        <v>4</v>
      </c>
      <c r="H5298">
        <v>36</v>
      </c>
      <c r="I5298" s="15" t="s">
        <v>5598</v>
      </c>
    </row>
    <row r="5299" spans="1:9" x14ac:dyDescent="0.25">
      <c r="A5299" s="1">
        <v>45948</v>
      </c>
      <c r="B5299">
        <v>98</v>
      </c>
      <c r="C5299" s="15" t="s">
        <v>3603</v>
      </c>
      <c r="D5299" s="15" t="s">
        <v>3604</v>
      </c>
      <c r="E5299" s="15" t="s">
        <v>307</v>
      </c>
      <c r="F5299">
        <v>91</v>
      </c>
      <c r="G5299">
        <v>7</v>
      </c>
      <c r="H5299">
        <v>36</v>
      </c>
      <c r="I5299" s="15" t="s">
        <v>5599</v>
      </c>
    </row>
    <row r="5300" spans="1:9" x14ac:dyDescent="0.25">
      <c r="A5300" s="1">
        <v>45948</v>
      </c>
      <c r="B5300">
        <v>99</v>
      </c>
      <c r="C5300" s="15" t="s">
        <v>5089</v>
      </c>
      <c r="D5300" s="15" t="s">
        <v>5090</v>
      </c>
      <c r="E5300" s="15" t="s">
        <v>324</v>
      </c>
      <c r="F5300">
        <v>82</v>
      </c>
      <c r="G5300">
        <v>4</v>
      </c>
      <c r="H5300">
        <v>35</v>
      </c>
      <c r="I5300" s="15" t="s">
        <v>5600</v>
      </c>
    </row>
    <row r="5301" spans="1:9" x14ac:dyDescent="0.25">
      <c r="A5301" s="1">
        <v>45948</v>
      </c>
      <c r="B5301">
        <v>100</v>
      </c>
      <c r="C5301" s="15" t="s">
        <v>1584</v>
      </c>
      <c r="D5301" s="15" t="s">
        <v>1585</v>
      </c>
      <c r="E5301" s="15" t="s">
        <v>569</v>
      </c>
      <c r="F5301">
        <v>23</v>
      </c>
      <c r="G5301">
        <v>11</v>
      </c>
      <c r="H5301">
        <v>35</v>
      </c>
      <c r="I5301" s="15" t="s">
        <v>5601</v>
      </c>
    </row>
    <row r="5302" spans="1:9" x14ac:dyDescent="0.25">
      <c r="A5302" s="1">
        <v>45941</v>
      </c>
      <c r="B5302">
        <v>1</v>
      </c>
      <c r="C5302" s="15" t="s">
        <v>1652</v>
      </c>
      <c r="D5302" s="15" t="s">
        <v>1653</v>
      </c>
      <c r="E5302" s="15" t="s">
        <v>11</v>
      </c>
      <c r="F5302">
        <v>1</v>
      </c>
      <c r="G5302">
        <v>15</v>
      </c>
      <c r="H5302">
        <v>273</v>
      </c>
      <c r="I5302" s="15" t="s">
        <v>5602</v>
      </c>
    </row>
    <row r="5303" spans="1:9" x14ac:dyDescent="0.25">
      <c r="A5303" s="1">
        <v>45941</v>
      </c>
      <c r="B5303">
        <v>2</v>
      </c>
      <c r="C5303" s="15" t="s">
        <v>1644</v>
      </c>
      <c r="D5303" s="15" t="s">
        <v>399</v>
      </c>
      <c r="E5303" s="15" t="s">
        <v>19</v>
      </c>
      <c r="F5303">
        <v>1</v>
      </c>
      <c r="G5303">
        <v>34</v>
      </c>
      <c r="H5303">
        <v>244</v>
      </c>
      <c r="I5303" s="15" t="s">
        <v>5603</v>
      </c>
    </row>
    <row r="5304" spans="1:9" x14ac:dyDescent="0.25">
      <c r="A5304" s="1">
        <v>45941</v>
      </c>
      <c r="B5304">
        <v>3</v>
      </c>
      <c r="C5304" s="15" t="s">
        <v>2535</v>
      </c>
      <c r="D5304" s="15" t="s">
        <v>2536</v>
      </c>
      <c r="E5304" s="15" t="s">
        <v>22</v>
      </c>
      <c r="F5304">
        <v>3</v>
      </c>
      <c r="G5304">
        <v>1</v>
      </c>
      <c r="H5304">
        <v>152</v>
      </c>
      <c r="I5304" s="15" t="s">
        <v>5604</v>
      </c>
    </row>
    <row r="5305" spans="1:9" x14ac:dyDescent="0.25">
      <c r="A5305" s="1">
        <v>45941</v>
      </c>
      <c r="B5305">
        <v>4</v>
      </c>
      <c r="C5305" s="15" t="s">
        <v>3887</v>
      </c>
      <c r="D5305" s="15" t="s">
        <v>3888</v>
      </c>
      <c r="E5305" s="15" t="s">
        <v>34</v>
      </c>
      <c r="F5305">
        <v>1</v>
      </c>
      <c r="G5305">
        <v>20</v>
      </c>
      <c r="H5305">
        <v>135</v>
      </c>
      <c r="I5305" s="15" t="s">
        <v>5605</v>
      </c>
    </row>
    <row r="5306" spans="1:9" x14ac:dyDescent="0.25">
      <c r="A5306" s="1">
        <v>45941</v>
      </c>
      <c r="B5306">
        <v>5</v>
      </c>
      <c r="C5306" s="15" t="s">
        <v>1658</v>
      </c>
      <c r="D5306" s="15" t="s">
        <v>263</v>
      </c>
      <c r="E5306" s="15" t="s">
        <v>15</v>
      </c>
      <c r="F5306">
        <v>2</v>
      </c>
      <c r="G5306">
        <v>12</v>
      </c>
      <c r="H5306">
        <v>128</v>
      </c>
      <c r="I5306" s="15" t="s">
        <v>5606</v>
      </c>
    </row>
    <row r="5307" spans="1:9" x14ac:dyDescent="0.25">
      <c r="A5307" s="1">
        <v>45941</v>
      </c>
      <c r="B5307">
        <v>6</v>
      </c>
      <c r="C5307" s="15" t="s">
        <v>5429</v>
      </c>
      <c r="D5307" s="15" t="s">
        <v>198</v>
      </c>
      <c r="E5307" s="15" t="s">
        <v>42</v>
      </c>
      <c r="F5307">
        <v>1</v>
      </c>
      <c r="G5307">
        <v>111</v>
      </c>
      <c r="H5307">
        <v>125</v>
      </c>
      <c r="I5307" s="15" t="s">
        <v>5607</v>
      </c>
    </row>
    <row r="5308" spans="1:9" x14ac:dyDescent="0.25">
      <c r="A5308" s="1">
        <v>45941</v>
      </c>
      <c r="B5308">
        <v>7</v>
      </c>
      <c r="C5308" s="15" t="s">
        <v>3787</v>
      </c>
      <c r="D5308" s="15" t="s">
        <v>3788</v>
      </c>
      <c r="E5308" s="15" t="s">
        <v>26</v>
      </c>
      <c r="F5308">
        <v>3</v>
      </c>
      <c r="G5308">
        <v>14</v>
      </c>
      <c r="H5308">
        <v>125</v>
      </c>
      <c r="I5308" s="15" t="s">
        <v>5608</v>
      </c>
    </row>
    <row r="5309" spans="1:9" x14ac:dyDescent="0.25">
      <c r="A5309" s="1">
        <v>45941</v>
      </c>
      <c r="B5309">
        <v>8</v>
      </c>
      <c r="C5309" s="15" t="s">
        <v>3378</v>
      </c>
      <c r="D5309" s="15" t="s">
        <v>18</v>
      </c>
      <c r="E5309" s="15" t="s">
        <v>52</v>
      </c>
      <c r="F5309">
        <v>7</v>
      </c>
      <c r="G5309">
        <v>20</v>
      </c>
      <c r="H5309">
        <v>123</v>
      </c>
      <c r="I5309" s="15" t="s">
        <v>5609</v>
      </c>
    </row>
    <row r="5310" spans="1:9" x14ac:dyDescent="0.25">
      <c r="A5310" s="1">
        <v>45941</v>
      </c>
      <c r="B5310">
        <v>9</v>
      </c>
      <c r="C5310" s="15" t="s">
        <v>3894</v>
      </c>
      <c r="D5310" s="15" t="s">
        <v>3895</v>
      </c>
      <c r="E5310" s="15" t="s">
        <v>45</v>
      </c>
      <c r="F5310">
        <v>5</v>
      </c>
      <c r="G5310">
        <v>27</v>
      </c>
      <c r="H5310">
        <v>122</v>
      </c>
      <c r="I5310" s="15" t="s">
        <v>5610</v>
      </c>
    </row>
    <row r="5311" spans="1:9" x14ac:dyDescent="0.25">
      <c r="A5311" s="1">
        <v>45941</v>
      </c>
      <c r="B5311">
        <v>10</v>
      </c>
      <c r="C5311" s="15" t="s">
        <v>3928</v>
      </c>
      <c r="D5311" s="15" t="s">
        <v>3788</v>
      </c>
      <c r="E5311" s="15" t="s">
        <v>30</v>
      </c>
      <c r="F5311">
        <v>4</v>
      </c>
      <c r="G5311">
        <v>15</v>
      </c>
      <c r="H5311">
        <v>121</v>
      </c>
      <c r="I5311" s="15" t="s">
        <v>5611</v>
      </c>
    </row>
    <row r="5312" spans="1:9" x14ac:dyDescent="0.25">
      <c r="A5312" s="1">
        <v>45941</v>
      </c>
      <c r="B5312">
        <v>11</v>
      </c>
      <c r="C5312" s="15" t="s">
        <v>3368</v>
      </c>
      <c r="D5312" s="15" t="s">
        <v>3369</v>
      </c>
      <c r="E5312" s="15" t="s">
        <v>55</v>
      </c>
      <c r="F5312">
        <v>11</v>
      </c>
      <c r="G5312">
        <v>35</v>
      </c>
      <c r="H5312">
        <v>120</v>
      </c>
      <c r="I5312" s="15" t="s">
        <v>5612</v>
      </c>
    </row>
    <row r="5313" spans="1:9" x14ac:dyDescent="0.25">
      <c r="A5313" s="1">
        <v>45941</v>
      </c>
      <c r="B5313">
        <v>12</v>
      </c>
      <c r="C5313" s="15" t="s">
        <v>47</v>
      </c>
      <c r="D5313" s="15" t="s">
        <v>41</v>
      </c>
      <c r="E5313" s="15" t="s">
        <v>106</v>
      </c>
      <c r="F5313">
        <v>12</v>
      </c>
      <c r="G5313">
        <v>6</v>
      </c>
      <c r="H5313">
        <v>119</v>
      </c>
      <c r="I5313" s="15" t="s">
        <v>5613</v>
      </c>
    </row>
    <row r="5314" spans="1:9" x14ac:dyDescent="0.25">
      <c r="A5314" s="1">
        <v>45941</v>
      </c>
      <c r="B5314">
        <v>13</v>
      </c>
      <c r="C5314" s="15" t="s">
        <v>5430</v>
      </c>
      <c r="D5314" s="15" t="s">
        <v>5431</v>
      </c>
      <c r="E5314" s="15" t="s">
        <v>48</v>
      </c>
      <c r="F5314">
        <v>1</v>
      </c>
      <c r="G5314">
        <v>59</v>
      </c>
      <c r="H5314">
        <v>118</v>
      </c>
      <c r="I5314" s="15" t="s">
        <v>5614</v>
      </c>
    </row>
    <row r="5315" spans="1:9" x14ac:dyDescent="0.25">
      <c r="A5315" s="1">
        <v>45941</v>
      </c>
      <c r="B5315">
        <v>14</v>
      </c>
      <c r="C5315" s="15" t="s">
        <v>3892</v>
      </c>
      <c r="D5315" s="15" t="s">
        <v>237</v>
      </c>
      <c r="E5315" s="15" t="s">
        <v>38</v>
      </c>
      <c r="F5315">
        <v>1</v>
      </c>
      <c r="G5315">
        <v>17</v>
      </c>
      <c r="H5315">
        <v>116</v>
      </c>
      <c r="I5315" s="15" t="s">
        <v>5615</v>
      </c>
    </row>
    <row r="5316" spans="1:9" x14ac:dyDescent="0.25">
      <c r="A5316" s="1">
        <v>45941</v>
      </c>
      <c r="B5316">
        <v>15</v>
      </c>
      <c r="C5316" s="15" t="s">
        <v>907</v>
      </c>
      <c r="D5316" s="15" t="s">
        <v>852</v>
      </c>
      <c r="E5316" s="15" t="s">
        <v>63</v>
      </c>
      <c r="F5316">
        <v>2</v>
      </c>
      <c r="G5316">
        <v>88</v>
      </c>
      <c r="H5316">
        <v>112</v>
      </c>
      <c r="I5316" s="15" t="s">
        <v>5616</v>
      </c>
    </row>
    <row r="5317" spans="1:9" x14ac:dyDescent="0.25">
      <c r="A5317" s="1">
        <v>45941</v>
      </c>
      <c r="B5317">
        <v>16</v>
      </c>
      <c r="C5317" s="15" t="s">
        <v>5432</v>
      </c>
      <c r="D5317" s="15" t="s">
        <v>171</v>
      </c>
      <c r="E5317" s="15" t="s">
        <v>66</v>
      </c>
      <c r="F5317">
        <v>1</v>
      </c>
      <c r="G5317">
        <v>77</v>
      </c>
      <c r="H5317">
        <v>111</v>
      </c>
      <c r="I5317" s="15" t="s">
        <v>5617</v>
      </c>
    </row>
    <row r="5318" spans="1:9" x14ac:dyDescent="0.25">
      <c r="A5318" s="1">
        <v>45941</v>
      </c>
      <c r="B5318">
        <v>17</v>
      </c>
      <c r="C5318" s="15" t="s">
        <v>2826</v>
      </c>
      <c r="D5318" s="15" t="s">
        <v>1653</v>
      </c>
      <c r="E5318" s="15" t="s">
        <v>59</v>
      </c>
      <c r="F5318">
        <v>8</v>
      </c>
      <c r="G5318">
        <v>14</v>
      </c>
      <c r="H5318">
        <v>107</v>
      </c>
      <c r="I5318" s="15" t="s">
        <v>5618</v>
      </c>
    </row>
    <row r="5319" spans="1:9" x14ac:dyDescent="0.25">
      <c r="A5319" s="1">
        <v>45941</v>
      </c>
      <c r="B5319">
        <v>18</v>
      </c>
      <c r="C5319" s="15" t="s">
        <v>1198</v>
      </c>
      <c r="D5319" s="15" t="s">
        <v>1199</v>
      </c>
      <c r="E5319" s="15" t="s">
        <v>102</v>
      </c>
      <c r="F5319">
        <v>18</v>
      </c>
      <c r="G5319">
        <v>16</v>
      </c>
      <c r="H5319">
        <v>105</v>
      </c>
      <c r="I5319" s="15" t="s">
        <v>5619</v>
      </c>
    </row>
    <row r="5320" spans="1:9" x14ac:dyDescent="0.25">
      <c r="A5320" s="1">
        <v>45941</v>
      </c>
      <c r="B5320">
        <v>19</v>
      </c>
      <c r="C5320" s="15" t="s">
        <v>5433</v>
      </c>
      <c r="D5320" s="15" t="s">
        <v>18</v>
      </c>
      <c r="E5320" s="15" t="s">
        <v>81</v>
      </c>
      <c r="F5320">
        <v>2</v>
      </c>
      <c r="G5320">
        <v>28</v>
      </c>
      <c r="H5320">
        <v>101</v>
      </c>
      <c r="I5320" s="15" t="s">
        <v>5620</v>
      </c>
    </row>
    <row r="5321" spans="1:9" x14ac:dyDescent="0.25">
      <c r="A5321" s="1">
        <v>45941</v>
      </c>
      <c r="B5321">
        <v>20</v>
      </c>
      <c r="C5321" s="15" t="s">
        <v>5437</v>
      </c>
      <c r="D5321" s="15" t="s">
        <v>5200</v>
      </c>
      <c r="E5321" s="15" t="s">
        <v>74</v>
      </c>
      <c r="F5321">
        <v>4</v>
      </c>
      <c r="G5321">
        <v>68</v>
      </c>
      <c r="H5321">
        <v>98</v>
      </c>
      <c r="I5321" s="15" t="s">
        <v>5621</v>
      </c>
    </row>
    <row r="5322" spans="1:9" x14ac:dyDescent="0.25">
      <c r="A5322" s="1">
        <v>45941</v>
      </c>
      <c r="B5322">
        <v>21</v>
      </c>
      <c r="C5322" s="15" t="s">
        <v>5435</v>
      </c>
      <c r="D5322" s="15" t="s">
        <v>137</v>
      </c>
      <c r="E5322" s="15" t="s">
        <v>70</v>
      </c>
      <c r="F5322">
        <v>16</v>
      </c>
      <c r="G5322">
        <v>26</v>
      </c>
      <c r="H5322">
        <v>97</v>
      </c>
      <c r="I5322" s="15" t="s">
        <v>5622</v>
      </c>
    </row>
    <row r="5323" spans="1:9" x14ac:dyDescent="0.25">
      <c r="A5323" s="1">
        <v>45941</v>
      </c>
      <c r="B5323">
        <v>22</v>
      </c>
      <c r="C5323" s="15" t="s">
        <v>2503</v>
      </c>
      <c r="D5323" s="15" t="s">
        <v>137</v>
      </c>
      <c r="E5323" s="15" t="s">
        <v>110</v>
      </c>
      <c r="F5323">
        <v>22</v>
      </c>
      <c r="G5323">
        <v>27</v>
      </c>
      <c r="H5323">
        <v>96</v>
      </c>
      <c r="I5323" s="15" t="s">
        <v>5623</v>
      </c>
    </row>
    <row r="5324" spans="1:9" x14ac:dyDescent="0.25">
      <c r="A5324" s="1">
        <v>45941</v>
      </c>
      <c r="B5324">
        <v>23</v>
      </c>
      <c r="C5324" s="15" t="s">
        <v>5434</v>
      </c>
      <c r="D5324" s="15" t="s">
        <v>171</v>
      </c>
      <c r="E5324" s="15" t="s">
        <v>114</v>
      </c>
      <c r="F5324">
        <v>12</v>
      </c>
      <c r="G5324">
        <v>45</v>
      </c>
      <c r="H5324">
        <v>95</v>
      </c>
      <c r="I5324" s="15" t="s">
        <v>5624</v>
      </c>
    </row>
    <row r="5325" spans="1:9" x14ac:dyDescent="0.25">
      <c r="A5325" s="1">
        <v>45941</v>
      </c>
      <c r="B5325">
        <v>24</v>
      </c>
      <c r="C5325" s="15" t="s">
        <v>3830</v>
      </c>
      <c r="D5325" s="15" t="s">
        <v>237</v>
      </c>
      <c r="E5325" s="15" t="s">
        <v>77</v>
      </c>
      <c r="F5325">
        <v>3</v>
      </c>
      <c r="G5325">
        <v>5</v>
      </c>
      <c r="H5325">
        <v>94</v>
      </c>
      <c r="I5325" s="15" t="s">
        <v>5625</v>
      </c>
    </row>
    <row r="5326" spans="1:9" x14ac:dyDescent="0.25">
      <c r="A5326" s="1">
        <v>45941</v>
      </c>
      <c r="B5326">
        <v>25</v>
      </c>
      <c r="C5326" s="15" t="s">
        <v>5436</v>
      </c>
      <c r="D5326" s="15" t="s">
        <v>18</v>
      </c>
      <c r="E5326" s="15" t="s">
        <v>125</v>
      </c>
      <c r="F5326">
        <v>2</v>
      </c>
      <c r="G5326">
        <v>35</v>
      </c>
      <c r="H5326">
        <v>94</v>
      </c>
      <c r="I5326" s="15" t="s">
        <v>5626</v>
      </c>
    </row>
    <row r="5327" spans="1:9" x14ac:dyDescent="0.25">
      <c r="A5327" s="1">
        <v>45941</v>
      </c>
      <c r="B5327">
        <v>26</v>
      </c>
      <c r="C5327" s="15" t="s">
        <v>5123</v>
      </c>
      <c r="D5327" s="15" t="s">
        <v>852</v>
      </c>
      <c r="E5327" s="15" t="s">
        <v>130</v>
      </c>
      <c r="F5327">
        <v>17</v>
      </c>
      <c r="G5327">
        <v>23</v>
      </c>
      <c r="H5327">
        <v>92</v>
      </c>
      <c r="I5327" s="15" t="s">
        <v>5627</v>
      </c>
    </row>
    <row r="5328" spans="1:9" x14ac:dyDescent="0.25">
      <c r="A5328" s="1">
        <v>45941</v>
      </c>
      <c r="B5328">
        <v>27</v>
      </c>
      <c r="C5328" s="15" t="s">
        <v>4772</v>
      </c>
      <c r="D5328" s="15" t="s">
        <v>1653</v>
      </c>
      <c r="E5328" s="15" t="s">
        <v>96</v>
      </c>
      <c r="F5328">
        <v>15</v>
      </c>
      <c r="G5328">
        <v>14</v>
      </c>
      <c r="H5328">
        <v>92</v>
      </c>
      <c r="I5328" s="15" t="s">
        <v>5628</v>
      </c>
    </row>
    <row r="5329" spans="1:9" x14ac:dyDescent="0.25">
      <c r="A5329" s="1">
        <v>45941</v>
      </c>
      <c r="B5329">
        <v>28</v>
      </c>
      <c r="C5329" s="15" t="s">
        <v>5438</v>
      </c>
      <c r="D5329" s="15" t="s">
        <v>5439</v>
      </c>
      <c r="E5329" s="15" t="s">
        <v>138</v>
      </c>
      <c r="F5329">
        <v>1</v>
      </c>
      <c r="G5329">
        <v>45</v>
      </c>
      <c r="H5329">
        <v>89</v>
      </c>
      <c r="I5329" s="15" t="s">
        <v>5629</v>
      </c>
    </row>
    <row r="5330" spans="1:9" x14ac:dyDescent="0.25">
      <c r="A5330" s="1">
        <v>45941</v>
      </c>
      <c r="B5330">
        <v>29</v>
      </c>
      <c r="C5330" s="15" t="s">
        <v>2642</v>
      </c>
      <c r="D5330" s="15" t="s">
        <v>2643</v>
      </c>
      <c r="E5330" s="15" t="s">
        <v>145</v>
      </c>
      <c r="F5330">
        <v>29</v>
      </c>
      <c r="G5330">
        <v>10</v>
      </c>
      <c r="H5330">
        <v>82</v>
      </c>
      <c r="I5330" s="15" t="s">
        <v>5630</v>
      </c>
    </row>
    <row r="5331" spans="1:9" x14ac:dyDescent="0.25">
      <c r="A5331" s="1">
        <v>45941</v>
      </c>
      <c r="B5331">
        <v>30</v>
      </c>
      <c r="C5331" s="15" t="s">
        <v>4898</v>
      </c>
      <c r="D5331" s="15" t="s">
        <v>1653</v>
      </c>
      <c r="E5331" s="15" t="s">
        <v>142</v>
      </c>
      <c r="F5331">
        <v>21</v>
      </c>
      <c r="G5331">
        <v>14</v>
      </c>
      <c r="H5331">
        <v>81</v>
      </c>
      <c r="I5331" s="15" t="s">
        <v>5631</v>
      </c>
    </row>
    <row r="5332" spans="1:9" x14ac:dyDescent="0.25">
      <c r="A5332" s="1">
        <v>45941</v>
      </c>
      <c r="B5332">
        <v>31</v>
      </c>
      <c r="C5332" s="15" t="s">
        <v>4900</v>
      </c>
      <c r="D5332" s="15" t="s">
        <v>4901</v>
      </c>
      <c r="E5332" s="15" t="s">
        <v>149</v>
      </c>
      <c r="F5332">
        <v>23</v>
      </c>
      <c r="G5332">
        <v>14</v>
      </c>
      <c r="H5332">
        <v>79</v>
      </c>
      <c r="I5332" s="15" t="s">
        <v>5632</v>
      </c>
    </row>
    <row r="5333" spans="1:9" x14ac:dyDescent="0.25">
      <c r="A5333" s="1">
        <v>45941</v>
      </c>
      <c r="B5333">
        <v>32</v>
      </c>
      <c r="C5333" s="15" t="s">
        <v>5054</v>
      </c>
      <c r="D5333" s="15" t="s">
        <v>5055</v>
      </c>
      <c r="E5333" s="15" t="s">
        <v>479</v>
      </c>
      <c r="F5333">
        <v>32</v>
      </c>
      <c r="G5333">
        <v>15</v>
      </c>
      <c r="H5333">
        <v>78</v>
      </c>
      <c r="I5333" s="15" t="s">
        <v>5633</v>
      </c>
    </row>
    <row r="5334" spans="1:9" x14ac:dyDescent="0.25">
      <c r="A5334" s="1">
        <v>45941</v>
      </c>
      <c r="B5334">
        <v>33</v>
      </c>
      <c r="C5334" s="15" t="s">
        <v>1798</v>
      </c>
      <c r="D5334" s="15" t="s">
        <v>263</v>
      </c>
      <c r="E5334" s="15" t="s">
        <v>180</v>
      </c>
      <c r="F5334">
        <v>17</v>
      </c>
      <c r="G5334">
        <v>12</v>
      </c>
      <c r="H5334">
        <v>74</v>
      </c>
      <c r="I5334" s="15" t="s">
        <v>5634</v>
      </c>
    </row>
    <row r="5335" spans="1:9" x14ac:dyDescent="0.25">
      <c r="A5335" s="1">
        <v>45941</v>
      </c>
      <c r="B5335">
        <v>34</v>
      </c>
      <c r="C5335" s="15" t="s">
        <v>5132</v>
      </c>
      <c r="D5335" s="15" t="s">
        <v>5133</v>
      </c>
      <c r="E5335" s="15" t="s">
        <v>157</v>
      </c>
      <c r="F5335">
        <v>25</v>
      </c>
      <c r="G5335">
        <v>22</v>
      </c>
      <c r="H5335">
        <v>73</v>
      </c>
      <c r="I5335" s="15" t="s">
        <v>5635</v>
      </c>
    </row>
    <row r="5336" spans="1:9" x14ac:dyDescent="0.25">
      <c r="A5336" s="1">
        <v>45941</v>
      </c>
      <c r="B5336">
        <v>35</v>
      </c>
      <c r="C5336" s="15" t="s">
        <v>1946</v>
      </c>
      <c r="D5336" s="15" t="s">
        <v>237</v>
      </c>
      <c r="E5336" s="15" t="s">
        <v>385</v>
      </c>
      <c r="F5336">
        <v>17</v>
      </c>
      <c r="G5336">
        <v>5</v>
      </c>
      <c r="H5336">
        <v>73</v>
      </c>
      <c r="I5336" s="15" t="s">
        <v>5636</v>
      </c>
    </row>
    <row r="5337" spans="1:9" x14ac:dyDescent="0.25">
      <c r="A5337" s="1">
        <v>45941</v>
      </c>
      <c r="B5337">
        <v>36</v>
      </c>
      <c r="C5337" s="15" t="s">
        <v>4704</v>
      </c>
      <c r="D5337" s="15" t="s">
        <v>4705</v>
      </c>
      <c r="E5337" s="15" t="s">
        <v>230</v>
      </c>
      <c r="F5337">
        <v>28</v>
      </c>
      <c r="G5337">
        <v>6</v>
      </c>
      <c r="H5337">
        <v>72</v>
      </c>
      <c r="I5337" s="15" t="s">
        <v>5637</v>
      </c>
    </row>
    <row r="5338" spans="1:9" x14ac:dyDescent="0.25">
      <c r="A5338" s="1">
        <v>45941</v>
      </c>
      <c r="B5338">
        <v>37</v>
      </c>
      <c r="C5338" s="15" t="s">
        <v>5442</v>
      </c>
      <c r="D5338" s="15" t="s">
        <v>5443</v>
      </c>
      <c r="E5338" s="15" t="s">
        <v>388</v>
      </c>
      <c r="F5338">
        <v>4</v>
      </c>
      <c r="G5338">
        <v>26</v>
      </c>
      <c r="H5338">
        <v>72</v>
      </c>
      <c r="I5338" s="15" t="s">
        <v>5638</v>
      </c>
    </row>
    <row r="5339" spans="1:9" x14ac:dyDescent="0.25">
      <c r="A5339" s="1">
        <v>45941</v>
      </c>
      <c r="B5339">
        <v>38</v>
      </c>
      <c r="C5339" s="15" t="s">
        <v>4586</v>
      </c>
      <c r="D5339" s="15" t="s">
        <v>73</v>
      </c>
      <c r="E5339" s="15" t="s">
        <v>222</v>
      </c>
      <c r="F5339">
        <v>38</v>
      </c>
      <c r="G5339">
        <v>10</v>
      </c>
      <c r="H5339">
        <v>70</v>
      </c>
      <c r="I5339" s="15" t="s">
        <v>5639</v>
      </c>
    </row>
    <row r="5340" spans="1:9" x14ac:dyDescent="0.25">
      <c r="A5340" s="1">
        <v>45941</v>
      </c>
      <c r="B5340">
        <v>39</v>
      </c>
      <c r="C5340" s="15" t="s">
        <v>3652</v>
      </c>
      <c r="D5340" s="15" t="s">
        <v>3653</v>
      </c>
      <c r="E5340" s="15" t="s">
        <v>188</v>
      </c>
      <c r="F5340">
        <v>28</v>
      </c>
      <c r="G5340">
        <v>24</v>
      </c>
      <c r="H5340">
        <v>69</v>
      </c>
      <c r="I5340" s="15" t="s">
        <v>5640</v>
      </c>
    </row>
    <row r="5341" spans="1:9" x14ac:dyDescent="0.25">
      <c r="A5341" s="1">
        <v>45941</v>
      </c>
      <c r="B5341">
        <v>40</v>
      </c>
      <c r="C5341" s="15" t="s">
        <v>5444</v>
      </c>
      <c r="D5341" s="15" t="s">
        <v>852</v>
      </c>
      <c r="E5341" s="15" t="s">
        <v>184</v>
      </c>
      <c r="F5341">
        <v>19</v>
      </c>
      <c r="G5341">
        <v>31</v>
      </c>
      <c r="H5341">
        <v>69</v>
      </c>
      <c r="I5341" s="15" t="s">
        <v>5641</v>
      </c>
    </row>
    <row r="5342" spans="1:9" x14ac:dyDescent="0.25">
      <c r="A5342" s="1">
        <v>45941</v>
      </c>
      <c r="B5342">
        <v>41</v>
      </c>
      <c r="C5342" s="15" t="s">
        <v>5073</v>
      </c>
      <c r="D5342" s="15" t="s">
        <v>861</v>
      </c>
      <c r="E5342" s="15" t="s">
        <v>195</v>
      </c>
      <c r="F5342">
        <v>41</v>
      </c>
      <c r="G5342">
        <v>13</v>
      </c>
      <c r="H5342">
        <v>68</v>
      </c>
      <c r="I5342" s="15" t="s">
        <v>5642</v>
      </c>
    </row>
    <row r="5343" spans="1:9" x14ac:dyDescent="0.25">
      <c r="A5343" s="1">
        <v>45941</v>
      </c>
      <c r="B5343">
        <v>42</v>
      </c>
      <c r="C5343" s="15" t="s">
        <v>4090</v>
      </c>
      <c r="D5343" s="15" t="s">
        <v>4091</v>
      </c>
      <c r="E5343" s="15" t="s">
        <v>121</v>
      </c>
      <c r="F5343">
        <v>26</v>
      </c>
      <c r="G5343">
        <v>2</v>
      </c>
      <c r="H5343">
        <v>65</v>
      </c>
      <c r="I5343" s="15" t="s">
        <v>5643</v>
      </c>
    </row>
    <row r="5344" spans="1:9" x14ac:dyDescent="0.25">
      <c r="A5344" s="1">
        <v>45941</v>
      </c>
      <c r="B5344">
        <v>43</v>
      </c>
      <c r="C5344" s="15" t="s">
        <v>3343</v>
      </c>
      <c r="D5344" s="15" t="s">
        <v>92</v>
      </c>
      <c r="E5344" s="15" t="s">
        <v>286</v>
      </c>
      <c r="F5344">
        <v>43</v>
      </c>
      <c r="G5344">
        <v>2</v>
      </c>
      <c r="H5344">
        <v>65</v>
      </c>
      <c r="I5344" s="15" t="s">
        <v>5644</v>
      </c>
    </row>
    <row r="5345" spans="1:9" x14ac:dyDescent="0.25">
      <c r="A5345" s="1">
        <v>45941</v>
      </c>
      <c r="B5345">
        <v>44</v>
      </c>
      <c r="C5345" s="15" t="s">
        <v>3672</v>
      </c>
      <c r="D5345" s="15" t="s">
        <v>3673</v>
      </c>
      <c r="E5345" s="15" t="s">
        <v>168</v>
      </c>
      <c r="F5345">
        <v>39</v>
      </c>
      <c r="G5345">
        <v>12</v>
      </c>
      <c r="H5345">
        <v>65</v>
      </c>
      <c r="I5345" s="15" t="s">
        <v>5645</v>
      </c>
    </row>
    <row r="5346" spans="1:9" x14ac:dyDescent="0.25">
      <c r="A5346" s="1">
        <v>45941</v>
      </c>
      <c r="B5346">
        <v>45</v>
      </c>
      <c r="C5346" s="15" t="s">
        <v>5350</v>
      </c>
      <c r="D5346" s="15" t="s">
        <v>2536</v>
      </c>
      <c r="E5346" s="15" t="s">
        <v>278</v>
      </c>
      <c r="F5346">
        <v>22</v>
      </c>
      <c r="G5346">
        <v>25</v>
      </c>
      <c r="H5346">
        <v>64</v>
      </c>
      <c r="I5346" s="15" t="s">
        <v>5646</v>
      </c>
    </row>
    <row r="5347" spans="1:9" x14ac:dyDescent="0.25">
      <c r="A5347" s="1">
        <v>45941</v>
      </c>
      <c r="B5347">
        <v>46</v>
      </c>
      <c r="C5347" s="15" t="s">
        <v>3966</v>
      </c>
      <c r="D5347" s="15" t="s">
        <v>3967</v>
      </c>
      <c r="E5347" s="15" t="s">
        <v>242</v>
      </c>
      <c r="F5347">
        <v>41</v>
      </c>
      <c r="G5347">
        <v>11</v>
      </c>
      <c r="H5347">
        <v>62</v>
      </c>
      <c r="I5347" s="15" t="s">
        <v>5647</v>
      </c>
    </row>
    <row r="5348" spans="1:9" x14ac:dyDescent="0.25">
      <c r="A5348" s="1">
        <v>45941</v>
      </c>
      <c r="B5348">
        <v>47</v>
      </c>
      <c r="C5348" s="15" t="s">
        <v>5448</v>
      </c>
      <c r="D5348" s="15" t="s">
        <v>299</v>
      </c>
      <c r="E5348" s="15" t="s">
        <v>153</v>
      </c>
      <c r="F5348">
        <v>20</v>
      </c>
      <c r="G5348">
        <v>38</v>
      </c>
      <c r="H5348">
        <v>61</v>
      </c>
      <c r="I5348" s="15" t="s">
        <v>5648</v>
      </c>
    </row>
    <row r="5349" spans="1:9" x14ac:dyDescent="0.25">
      <c r="A5349" s="1">
        <v>45941</v>
      </c>
      <c r="B5349">
        <v>48</v>
      </c>
      <c r="C5349" s="15" t="s">
        <v>3138</v>
      </c>
      <c r="D5349" s="15" t="s">
        <v>3139</v>
      </c>
      <c r="E5349" s="15" t="s">
        <v>256</v>
      </c>
      <c r="F5349">
        <v>35</v>
      </c>
      <c r="G5349">
        <v>8</v>
      </c>
      <c r="H5349">
        <v>60</v>
      </c>
      <c r="I5349" s="15" t="s">
        <v>5649</v>
      </c>
    </row>
    <row r="5350" spans="1:9" x14ac:dyDescent="0.25">
      <c r="A5350" s="1">
        <v>45941</v>
      </c>
      <c r="B5350">
        <v>49</v>
      </c>
      <c r="C5350" s="15" t="s">
        <v>3029</v>
      </c>
      <c r="D5350" s="15" t="s">
        <v>137</v>
      </c>
      <c r="E5350" s="15" t="s">
        <v>226</v>
      </c>
      <c r="F5350">
        <v>41</v>
      </c>
      <c r="G5350">
        <v>7</v>
      </c>
      <c r="H5350">
        <v>60</v>
      </c>
      <c r="I5350" s="15" t="s">
        <v>5650</v>
      </c>
    </row>
    <row r="5351" spans="1:9" x14ac:dyDescent="0.25">
      <c r="A5351" s="1">
        <v>45941</v>
      </c>
      <c r="B5351">
        <v>50</v>
      </c>
      <c r="C5351" s="15" t="s">
        <v>3510</v>
      </c>
      <c r="D5351" s="15" t="s">
        <v>124</v>
      </c>
      <c r="E5351" s="15" t="s">
        <v>234</v>
      </c>
      <c r="F5351">
        <v>45</v>
      </c>
      <c r="G5351">
        <v>11</v>
      </c>
      <c r="H5351">
        <v>60</v>
      </c>
      <c r="I5351" s="15" t="s">
        <v>5651</v>
      </c>
    </row>
    <row r="5352" spans="1:9" x14ac:dyDescent="0.25">
      <c r="A5352" s="1">
        <v>45941</v>
      </c>
      <c r="B5352">
        <v>51</v>
      </c>
      <c r="C5352" s="15" t="s">
        <v>3403</v>
      </c>
      <c r="D5352" s="15" t="s">
        <v>3404</v>
      </c>
      <c r="E5352" s="15" t="s">
        <v>246</v>
      </c>
      <c r="F5352">
        <v>51</v>
      </c>
      <c r="G5352">
        <v>24</v>
      </c>
      <c r="H5352">
        <v>57</v>
      </c>
      <c r="I5352" s="15" t="s">
        <v>5652</v>
      </c>
    </row>
    <row r="5353" spans="1:9" x14ac:dyDescent="0.25">
      <c r="A5353" s="1">
        <v>45941</v>
      </c>
      <c r="B5353">
        <v>52</v>
      </c>
      <c r="C5353" s="15" t="s">
        <v>3769</v>
      </c>
      <c r="D5353" s="15" t="s">
        <v>908</v>
      </c>
      <c r="E5353" s="15" t="s">
        <v>253</v>
      </c>
      <c r="F5353">
        <v>30</v>
      </c>
      <c r="G5353">
        <v>15</v>
      </c>
      <c r="H5353">
        <v>54</v>
      </c>
      <c r="I5353" s="15" t="s">
        <v>5653</v>
      </c>
    </row>
    <row r="5354" spans="1:9" x14ac:dyDescent="0.25">
      <c r="A5354" s="1">
        <v>45941</v>
      </c>
      <c r="B5354">
        <v>53</v>
      </c>
      <c r="C5354" s="15" t="s">
        <v>3984</v>
      </c>
      <c r="D5354" s="15" t="s">
        <v>506</v>
      </c>
      <c r="E5354" s="15" t="s">
        <v>427</v>
      </c>
      <c r="F5354">
        <v>53</v>
      </c>
      <c r="G5354">
        <v>7</v>
      </c>
      <c r="H5354">
        <v>53</v>
      </c>
      <c r="I5354" s="15" t="s">
        <v>5654</v>
      </c>
    </row>
    <row r="5355" spans="1:9" x14ac:dyDescent="0.25">
      <c r="A5355" s="1">
        <v>45941</v>
      </c>
      <c r="B5355">
        <v>54</v>
      </c>
      <c r="C5355" s="15" t="s">
        <v>5151</v>
      </c>
      <c r="D5355" s="15" t="s">
        <v>5152</v>
      </c>
      <c r="E5355" s="15" t="s">
        <v>238</v>
      </c>
      <c r="F5355">
        <v>17</v>
      </c>
      <c r="G5355">
        <v>68</v>
      </c>
      <c r="H5355">
        <v>53</v>
      </c>
      <c r="I5355" s="15" t="s">
        <v>5655</v>
      </c>
    </row>
    <row r="5356" spans="1:9" x14ac:dyDescent="0.25">
      <c r="A5356" s="1">
        <v>45941</v>
      </c>
      <c r="B5356">
        <v>55</v>
      </c>
      <c r="C5356" s="15" t="s">
        <v>36</v>
      </c>
      <c r="D5356" s="15" t="s">
        <v>37</v>
      </c>
      <c r="E5356" s="15" t="s">
        <v>22</v>
      </c>
      <c r="F5356">
        <v>55</v>
      </c>
      <c r="G5356">
        <v>1</v>
      </c>
      <c r="H5356">
        <v>53</v>
      </c>
      <c r="I5356" s="15" t="s">
        <v>5656</v>
      </c>
    </row>
    <row r="5357" spans="1:9" x14ac:dyDescent="0.25">
      <c r="A5357" s="1">
        <v>45941</v>
      </c>
      <c r="B5357">
        <v>56</v>
      </c>
      <c r="C5357" s="15" t="s">
        <v>5499</v>
      </c>
      <c r="D5357" s="15" t="s">
        <v>4705</v>
      </c>
      <c r="E5357" s="15" t="s">
        <v>22</v>
      </c>
      <c r="F5357">
        <v>56</v>
      </c>
      <c r="G5357">
        <v>1</v>
      </c>
      <c r="H5357">
        <v>52</v>
      </c>
      <c r="I5357" s="15" t="s">
        <v>5657</v>
      </c>
    </row>
    <row r="5358" spans="1:9" x14ac:dyDescent="0.25">
      <c r="A5358" s="1">
        <v>45941</v>
      </c>
      <c r="B5358">
        <v>57</v>
      </c>
      <c r="C5358" s="15" t="s">
        <v>5205</v>
      </c>
      <c r="D5358" s="15" t="s">
        <v>92</v>
      </c>
      <c r="E5358" s="15" t="s">
        <v>418</v>
      </c>
      <c r="F5358">
        <v>10</v>
      </c>
      <c r="G5358">
        <v>15</v>
      </c>
      <c r="H5358">
        <v>52</v>
      </c>
      <c r="I5358" s="15" t="s">
        <v>5658</v>
      </c>
    </row>
    <row r="5359" spans="1:9" x14ac:dyDescent="0.25">
      <c r="A5359" s="1">
        <v>45941</v>
      </c>
      <c r="B5359">
        <v>58</v>
      </c>
      <c r="C5359" s="15" t="s">
        <v>4651</v>
      </c>
      <c r="D5359" s="15" t="s">
        <v>2360</v>
      </c>
      <c r="E5359" s="15" t="s">
        <v>207</v>
      </c>
      <c r="F5359">
        <v>54</v>
      </c>
      <c r="G5359">
        <v>13</v>
      </c>
      <c r="H5359">
        <v>52</v>
      </c>
      <c r="I5359" s="15" t="s">
        <v>5659</v>
      </c>
    </row>
    <row r="5360" spans="1:9" x14ac:dyDescent="0.25">
      <c r="A5360" s="1">
        <v>45941</v>
      </c>
      <c r="B5360">
        <v>59</v>
      </c>
      <c r="C5360" s="15" t="s">
        <v>5412</v>
      </c>
      <c r="D5360" s="15" t="s">
        <v>92</v>
      </c>
      <c r="E5360" s="15" t="s">
        <v>210</v>
      </c>
      <c r="F5360">
        <v>43</v>
      </c>
      <c r="G5360">
        <v>2</v>
      </c>
      <c r="H5360">
        <v>51</v>
      </c>
      <c r="I5360" s="15" t="s">
        <v>5660</v>
      </c>
    </row>
    <row r="5361" spans="1:9" x14ac:dyDescent="0.25">
      <c r="A5361" s="1">
        <v>45941</v>
      </c>
      <c r="B5361">
        <v>60</v>
      </c>
      <c r="C5361" s="15" t="s">
        <v>5421</v>
      </c>
      <c r="D5361" s="15" t="s">
        <v>92</v>
      </c>
      <c r="E5361" s="15" t="s">
        <v>164</v>
      </c>
      <c r="F5361">
        <v>37</v>
      </c>
      <c r="G5361">
        <v>2</v>
      </c>
      <c r="H5361">
        <v>50</v>
      </c>
      <c r="I5361" s="15" t="s">
        <v>5661</v>
      </c>
    </row>
    <row r="5362" spans="1:9" x14ac:dyDescent="0.25">
      <c r="A5362" s="1">
        <v>45941</v>
      </c>
      <c r="B5362">
        <v>61</v>
      </c>
      <c r="C5362" s="15" t="s">
        <v>4600</v>
      </c>
      <c r="D5362" s="15" t="s">
        <v>4601</v>
      </c>
      <c r="E5362" s="15" t="s">
        <v>275</v>
      </c>
      <c r="F5362">
        <v>40</v>
      </c>
      <c r="G5362">
        <v>4</v>
      </c>
      <c r="H5362">
        <v>50</v>
      </c>
      <c r="I5362" s="15" t="s">
        <v>5662</v>
      </c>
    </row>
    <row r="5363" spans="1:9" x14ac:dyDescent="0.25">
      <c r="A5363" s="1">
        <v>45941</v>
      </c>
      <c r="B5363">
        <v>62</v>
      </c>
      <c r="C5363" s="15" t="s">
        <v>4968</v>
      </c>
      <c r="D5363" s="15" t="s">
        <v>237</v>
      </c>
      <c r="E5363" s="15" t="s">
        <v>214</v>
      </c>
      <c r="F5363">
        <v>12</v>
      </c>
      <c r="G5363">
        <v>5</v>
      </c>
      <c r="H5363">
        <v>48</v>
      </c>
      <c r="I5363" s="15" t="s">
        <v>5663</v>
      </c>
    </row>
    <row r="5364" spans="1:9" x14ac:dyDescent="0.25">
      <c r="A5364" s="1">
        <v>45941</v>
      </c>
      <c r="B5364">
        <v>63</v>
      </c>
      <c r="C5364" s="15" t="s">
        <v>4898</v>
      </c>
      <c r="D5364" s="15" t="s">
        <v>4958</v>
      </c>
      <c r="E5364" s="15" t="s">
        <v>250</v>
      </c>
      <c r="F5364">
        <v>50</v>
      </c>
      <c r="G5364">
        <v>13</v>
      </c>
      <c r="H5364">
        <v>48</v>
      </c>
      <c r="I5364" s="15" t="s">
        <v>5664</v>
      </c>
    </row>
    <row r="5365" spans="1:9" x14ac:dyDescent="0.25">
      <c r="A5365" s="1">
        <v>45941</v>
      </c>
      <c r="B5365">
        <v>64</v>
      </c>
      <c r="C5365" s="15" t="s">
        <v>3555</v>
      </c>
      <c r="D5365" s="15" t="s">
        <v>3461</v>
      </c>
      <c r="E5365" s="15" t="s">
        <v>442</v>
      </c>
      <c r="F5365">
        <v>64</v>
      </c>
      <c r="G5365">
        <v>3</v>
      </c>
      <c r="H5365">
        <v>48</v>
      </c>
      <c r="I5365" s="15" t="s">
        <v>5665</v>
      </c>
    </row>
    <row r="5366" spans="1:9" x14ac:dyDescent="0.25">
      <c r="A5366" s="1">
        <v>45941</v>
      </c>
      <c r="B5366">
        <v>65</v>
      </c>
      <c r="C5366" s="15" t="s">
        <v>5394</v>
      </c>
      <c r="D5366" s="15" t="s">
        <v>2536</v>
      </c>
      <c r="E5366" s="15" t="s">
        <v>264</v>
      </c>
      <c r="F5366">
        <v>33</v>
      </c>
      <c r="G5366">
        <v>18</v>
      </c>
      <c r="H5366">
        <v>47</v>
      </c>
      <c r="I5366" s="15" t="s">
        <v>5666</v>
      </c>
    </row>
    <row r="5367" spans="1:9" x14ac:dyDescent="0.25">
      <c r="A5367" s="1">
        <v>45941</v>
      </c>
      <c r="B5367">
        <v>66</v>
      </c>
      <c r="C5367" s="15" t="s">
        <v>4951</v>
      </c>
      <c r="D5367" s="15" t="s">
        <v>4952</v>
      </c>
      <c r="E5367" s="15" t="s">
        <v>271</v>
      </c>
      <c r="F5367">
        <v>51</v>
      </c>
      <c r="G5367">
        <v>11</v>
      </c>
      <c r="H5367">
        <v>47</v>
      </c>
      <c r="I5367" s="15" t="s">
        <v>5667</v>
      </c>
    </row>
    <row r="5368" spans="1:9" x14ac:dyDescent="0.25">
      <c r="A5368" s="1">
        <v>45941</v>
      </c>
      <c r="B5368">
        <v>67</v>
      </c>
      <c r="C5368" s="15" t="s">
        <v>2773</v>
      </c>
      <c r="D5368" s="15" t="s">
        <v>2774</v>
      </c>
      <c r="E5368" s="15" t="s">
        <v>267</v>
      </c>
      <c r="F5368">
        <v>50</v>
      </c>
      <c r="G5368">
        <v>16</v>
      </c>
      <c r="H5368">
        <v>46</v>
      </c>
      <c r="I5368" s="15" t="s">
        <v>5668</v>
      </c>
    </row>
    <row r="5369" spans="1:9" x14ac:dyDescent="0.25">
      <c r="A5369" s="1">
        <v>45941</v>
      </c>
      <c r="B5369">
        <v>68</v>
      </c>
      <c r="C5369" s="15" t="s">
        <v>3781</v>
      </c>
      <c r="D5369" s="15" t="s">
        <v>3782</v>
      </c>
      <c r="E5369" s="15" t="s">
        <v>465</v>
      </c>
      <c r="F5369">
        <v>68</v>
      </c>
      <c r="G5369">
        <v>9</v>
      </c>
      <c r="H5369">
        <v>45</v>
      </c>
      <c r="I5369" s="15" t="s">
        <v>5669</v>
      </c>
    </row>
    <row r="5370" spans="1:9" x14ac:dyDescent="0.25">
      <c r="A5370" s="1">
        <v>45941</v>
      </c>
      <c r="B5370">
        <v>69</v>
      </c>
      <c r="C5370" s="15" t="s">
        <v>5500</v>
      </c>
      <c r="D5370" s="15" t="s">
        <v>5501</v>
      </c>
      <c r="E5370" s="15" t="s">
        <v>22</v>
      </c>
      <c r="F5370">
        <v>69</v>
      </c>
      <c r="G5370">
        <v>1</v>
      </c>
      <c r="H5370">
        <v>45</v>
      </c>
      <c r="I5370" s="15" t="s">
        <v>5670</v>
      </c>
    </row>
    <row r="5371" spans="1:9" x14ac:dyDescent="0.25">
      <c r="A5371" s="1">
        <v>45941</v>
      </c>
      <c r="B5371">
        <v>70</v>
      </c>
      <c r="C5371" s="15" t="s">
        <v>5460</v>
      </c>
      <c r="D5371" s="15" t="s">
        <v>5461</v>
      </c>
      <c r="E5371" s="15" t="s">
        <v>579</v>
      </c>
      <c r="F5371">
        <v>64</v>
      </c>
      <c r="G5371">
        <v>20</v>
      </c>
      <c r="H5371">
        <v>45</v>
      </c>
      <c r="I5371" s="15" t="s">
        <v>5671</v>
      </c>
    </row>
    <row r="5372" spans="1:9" x14ac:dyDescent="0.25">
      <c r="A5372" s="1">
        <v>45941</v>
      </c>
      <c r="B5372">
        <v>71</v>
      </c>
      <c r="C5372" s="15" t="s">
        <v>3920</v>
      </c>
      <c r="D5372" s="15" t="s">
        <v>3921</v>
      </c>
      <c r="E5372" s="15" t="s">
        <v>172</v>
      </c>
      <c r="F5372">
        <v>71</v>
      </c>
      <c r="G5372">
        <v>7</v>
      </c>
      <c r="H5372">
        <v>44</v>
      </c>
      <c r="I5372" s="15" t="s">
        <v>5672</v>
      </c>
    </row>
    <row r="5373" spans="1:9" x14ac:dyDescent="0.25">
      <c r="A5373" s="1">
        <v>45941</v>
      </c>
      <c r="B5373">
        <v>72</v>
      </c>
      <c r="C5373" s="15" t="s">
        <v>3526</v>
      </c>
      <c r="D5373" s="15" t="s">
        <v>3527</v>
      </c>
      <c r="E5373" s="15" t="s">
        <v>355</v>
      </c>
      <c r="F5373">
        <v>59</v>
      </c>
      <c r="G5373">
        <v>8</v>
      </c>
      <c r="H5373">
        <v>44</v>
      </c>
      <c r="I5373" s="15" t="s">
        <v>5673</v>
      </c>
    </row>
    <row r="5374" spans="1:9" x14ac:dyDescent="0.25">
      <c r="A5374" s="1">
        <v>45941</v>
      </c>
      <c r="B5374">
        <v>73</v>
      </c>
      <c r="C5374" s="15" t="s">
        <v>3504</v>
      </c>
      <c r="D5374" s="15" t="s">
        <v>3505</v>
      </c>
      <c r="E5374" s="15" t="s">
        <v>324</v>
      </c>
      <c r="F5374">
        <v>73</v>
      </c>
      <c r="G5374">
        <v>17</v>
      </c>
      <c r="H5374">
        <v>44</v>
      </c>
      <c r="I5374" s="15" t="s">
        <v>5674</v>
      </c>
    </row>
    <row r="5375" spans="1:9" x14ac:dyDescent="0.25">
      <c r="A5375" s="1">
        <v>45941</v>
      </c>
      <c r="B5375">
        <v>74</v>
      </c>
      <c r="C5375" s="15" t="s">
        <v>3841</v>
      </c>
      <c r="D5375" s="15" t="s">
        <v>399</v>
      </c>
      <c r="E5375" s="15" t="s">
        <v>300</v>
      </c>
      <c r="F5375">
        <v>16</v>
      </c>
      <c r="G5375">
        <v>11</v>
      </c>
      <c r="H5375">
        <v>43</v>
      </c>
      <c r="I5375" s="15" t="s">
        <v>5675</v>
      </c>
    </row>
    <row r="5376" spans="1:9" x14ac:dyDescent="0.25">
      <c r="A5376" s="1">
        <v>45941</v>
      </c>
      <c r="B5376">
        <v>75</v>
      </c>
      <c r="C5376" s="15" t="s">
        <v>3388</v>
      </c>
      <c r="D5376" s="15" t="s">
        <v>3389</v>
      </c>
      <c r="E5376" s="15" t="s">
        <v>314</v>
      </c>
      <c r="F5376">
        <v>66</v>
      </c>
      <c r="G5376">
        <v>8</v>
      </c>
      <c r="H5376">
        <v>43</v>
      </c>
      <c r="I5376" s="15" t="s">
        <v>5676</v>
      </c>
    </row>
    <row r="5377" spans="1:9" x14ac:dyDescent="0.25">
      <c r="A5377" s="1">
        <v>45941</v>
      </c>
      <c r="B5377">
        <v>76</v>
      </c>
      <c r="C5377" s="15" t="s">
        <v>5484</v>
      </c>
      <c r="D5377" s="15" t="s">
        <v>92</v>
      </c>
      <c r="E5377" s="15" t="s">
        <v>217</v>
      </c>
      <c r="F5377">
        <v>46</v>
      </c>
      <c r="G5377">
        <v>2</v>
      </c>
      <c r="H5377">
        <v>42</v>
      </c>
      <c r="I5377" s="15" t="s">
        <v>5677</v>
      </c>
    </row>
    <row r="5378" spans="1:9" x14ac:dyDescent="0.25">
      <c r="A5378" s="1">
        <v>45941</v>
      </c>
      <c r="B5378">
        <v>77</v>
      </c>
      <c r="C5378" s="15" t="s">
        <v>5199</v>
      </c>
      <c r="D5378" s="15" t="s">
        <v>5200</v>
      </c>
      <c r="E5378" s="15" t="s">
        <v>439</v>
      </c>
      <c r="F5378">
        <v>3</v>
      </c>
      <c r="G5378">
        <v>9</v>
      </c>
      <c r="H5378">
        <v>42</v>
      </c>
      <c r="I5378" s="15" t="s">
        <v>5678</v>
      </c>
    </row>
    <row r="5379" spans="1:9" x14ac:dyDescent="0.25">
      <c r="A5379" s="1">
        <v>45941</v>
      </c>
      <c r="B5379">
        <v>78</v>
      </c>
      <c r="C5379" s="15" t="s">
        <v>3466</v>
      </c>
      <c r="D5379" s="15" t="s">
        <v>3467</v>
      </c>
      <c r="E5379" s="15" t="s">
        <v>569</v>
      </c>
      <c r="F5379">
        <v>74</v>
      </c>
      <c r="G5379">
        <v>4</v>
      </c>
      <c r="H5379">
        <v>41</v>
      </c>
      <c r="I5379" s="15" t="s">
        <v>5679</v>
      </c>
    </row>
    <row r="5380" spans="1:9" x14ac:dyDescent="0.25">
      <c r="A5380" s="1">
        <v>45941</v>
      </c>
      <c r="B5380">
        <v>79</v>
      </c>
      <c r="C5380" s="15" t="s">
        <v>4723</v>
      </c>
      <c r="D5380" s="15" t="s">
        <v>4724</v>
      </c>
      <c r="E5380" s="15" t="s">
        <v>345</v>
      </c>
      <c r="F5380">
        <v>77</v>
      </c>
      <c r="G5380">
        <v>12</v>
      </c>
      <c r="H5380">
        <v>41</v>
      </c>
      <c r="I5380" s="15" t="s">
        <v>5680</v>
      </c>
    </row>
    <row r="5381" spans="1:9" x14ac:dyDescent="0.25">
      <c r="A5381" s="1">
        <v>45941</v>
      </c>
      <c r="B5381">
        <v>80</v>
      </c>
      <c r="C5381" s="15" t="s">
        <v>449</v>
      </c>
      <c r="D5381" s="15" t="s">
        <v>3854</v>
      </c>
      <c r="E5381" s="15" t="s">
        <v>497</v>
      </c>
      <c r="F5381">
        <v>58</v>
      </c>
      <c r="G5381">
        <v>3</v>
      </c>
      <c r="H5381">
        <v>41</v>
      </c>
      <c r="I5381" s="15" t="s">
        <v>5681</v>
      </c>
    </row>
    <row r="5382" spans="1:9" x14ac:dyDescent="0.25">
      <c r="A5382" s="1">
        <v>45941</v>
      </c>
      <c r="B5382">
        <v>81</v>
      </c>
      <c r="C5382" s="15" t="s">
        <v>3477</v>
      </c>
      <c r="D5382" s="15" t="s">
        <v>3478</v>
      </c>
      <c r="E5382" s="15" t="s">
        <v>328</v>
      </c>
      <c r="F5382">
        <v>81</v>
      </c>
      <c r="G5382">
        <v>2</v>
      </c>
      <c r="H5382">
        <v>40</v>
      </c>
      <c r="I5382" s="15" t="s">
        <v>5682</v>
      </c>
    </row>
    <row r="5383" spans="1:9" x14ac:dyDescent="0.25">
      <c r="A5383" s="1">
        <v>45941</v>
      </c>
      <c r="B5383">
        <v>82</v>
      </c>
      <c r="C5383" s="15" t="s">
        <v>5089</v>
      </c>
      <c r="D5383" s="15" t="s">
        <v>5090</v>
      </c>
      <c r="E5383" s="15" t="s">
        <v>476</v>
      </c>
      <c r="F5383">
        <v>82</v>
      </c>
      <c r="G5383">
        <v>3</v>
      </c>
      <c r="H5383">
        <v>39</v>
      </c>
      <c r="I5383" s="15" t="s">
        <v>5683</v>
      </c>
    </row>
    <row r="5384" spans="1:9" x14ac:dyDescent="0.25">
      <c r="A5384" s="1">
        <v>45941</v>
      </c>
      <c r="B5384">
        <v>83</v>
      </c>
      <c r="C5384" s="15" t="s">
        <v>236</v>
      </c>
      <c r="D5384" s="15" t="s">
        <v>237</v>
      </c>
      <c r="E5384" s="15" t="s">
        <v>296</v>
      </c>
      <c r="F5384">
        <v>27</v>
      </c>
      <c r="G5384">
        <v>5</v>
      </c>
      <c r="H5384">
        <v>39</v>
      </c>
      <c r="I5384" s="15" t="s">
        <v>5684</v>
      </c>
    </row>
    <row r="5385" spans="1:9" x14ac:dyDescent="0.25">
      <c r="A5385" s="1">
        <v>45941</v>
      </c>
      <c r="B5385">
        <v>84</v>
      </c>
      <c r="C5385" s="15" t="s">
        <v>2872</v>
      </c>
      <c r="D5385" s="15" t="s">
        <v>18</v>
      </c>
      <c r="E5385" s="15" t="s">
        <v>307</v>
      </c>
      <c r="F5385">
        <v>20</v>
      </c>
      <c r="G5385">
        <v>20</v>
      </c>
      <c r="H5385">
        <v>38</v>
      </c>
      <c r="I5385" s="15" t="s">
        <v>5685</v>
      </c>
    </row>
    <row r="5386" spans="1:9" x14ac:dyDescent="0.25">
      <c r="A5386" s="1">
        <v>45941</v>
      </c>
      <c r="B5386">
        <v>85</v>
      </c>
      <c r="C5386" s="15" t="s">
        <v>4603</v>
      </c>
      <c r="D5386" s="15" t="s">
        <v>4604</v>
      </c>
      <c r="E5386" s="15" t="s">
        <v>598</v>
      </c>
      <c r="F5386">
        <v>81</v>
      </c>
      <c r="G5386">
        <v>11</v>
      </c>
      <c r="H5386">
        <v>38</v>
      </c>
      <c r="I5386" s="15" t="s">
        <v>5686</v>
      </c>
    </row>
    <row r="5387" spans="1:9" x14ac:dyDescent="0.25">
      <c r="A5387" s="1">
        <v>45941</v>
      </c>
      <c r="B5387">
        <v>86</v>
      </c>
      <c r="C5387" s="15" t="s">
        <v>1672</v>
      </c>
      <c r="D5387" s="15" t="s">
        <v>457</v>
      </c>
      <c r="E5387" s="15" t="s">
        <v>22</v>
      </c>
      <c r="F5387">
        <v>86</v>
      </c>
      <c r="G5387">
        <v>1</v>
      </c>
      <c r="H5387">
        <v>38</v>
      </c>
      <c r="I5387" s="15" t="s">
        <v>5687</v>
      </c>
    </row>
    <row r="5388" spans="1:9" x14ac:dyDescent="0.25">
      <c r="A5388" s="1">
        <v>45941</v>
      </c>
      <c r="B5388">
        <v>87</v>
      </c>
      <c r="C5388" s="15" t="s">
        <v>1584</v>
      </c>
      <c r="D5388" s="15" t="s">
        <v>1585</v>
      </c>
      <c r="E5388" s="15" t="s">
        <v>485</v>
      </c>
      <c r="F5388">
        <v>23</v>
      </c>
      <c r="G5388">
        <v>10</v>
      </c>
      <c r="H5388">
        <v>38</v>
      </c>
      <c r="I5388" s="15" t="s">
        <v>5688</v>
      </c>
    </row>
    <row r="5389" spans="1:9" x14ac:dyDescent="0.25">
      <c r="A5389" s="1">
        <v>45941</v>
      </c>
      <c r="B5389">
        <v>88</v>
      </c>
      <c r="C5389" s="15" t="s">
        <v>5485</v>
      </c>
      <c r="D5389" s="15" t="s">
        <v>5486</v>
      </c>
      <c r="E5389" s="15" t="s">
        <v>415</v>
      </c>
      <c r="F5389">
        <v>47</v>
      </c>
      <c r="G5389">
        <v>2</v>
      </c>
      <c r="H5389">
        <v>38</v>
      </c>
      <c r="I5389" s="15" t="s">
        <v>5689</v>
      </c>
    </row>
    <row r="5390" spans="1:9" x14ac:dyDescent="0.25">
      <c r="A5390" s="1">
        <v>45941</v>
      </c>
      <c r="B5390">
        <v>89</v>
      </c>
      <c r="C5390" s="15" t="s">
        <v>5487</v>
      </c>
      <c r="D5390" s="15" t="s">
        <v>92</v>
      </c>
      <c r="E5390" s="15" t="s">
        <v>260</v>
      </c>
      <c r="F5390">
        <v>53</v>
      </c>
      <c r="G5390">
        <v>2</v>
      </c>
      <c r="H5390">
        <v>37</v>
      </c>
      <c r="I5390" s="15" t="s">
        <v>5690</v>
      </c>
    </row>
    <row r="5391" spans="1:9" x14ac:dyDescent="0.25">
      <c r="A5391" s="1">
        <v>45941</v>
      </c>
      <c r="B5391">
        <v>90</v>
      </c>
      <c r="C5391" s="15" t="s">
        <v>2019</v>
      </c>
      <c r="D5391" s="15" t="s">
        <v>2020</v>
      </c>
      <c r="E5391" s="15" t="s">
        <v>22</v>
      </c>
      <c r="F5391">
        <v>90</v>
      </c>
      <c r="G5391">
        <v>1</v>
      </c>
      <c r="H5391">
        <v>36</v>
      </c>
      <c r="I5391" s="15" t="s">
        <v>5691</v>
      </c>
    </row>
    <row r="5392" spans="1:9" x14ac:dyDescent="0.25">
      <c r="A5392" s="1">
        <v>45941</v>
      </c>
      <c r="B5392">
        <v>91</v>
      </c>
      <c r="C5392" s="15" t="s">
        <v>3603</v>
      </c>
      <c r="D5392" s="15" t="s">
        <v>3604</v>
      </c>
      <c r="E5392" s="15" t="s">
        <v>22</v>
      </c>
      <c r="F5392">
        <v>91</v>
      </c>
      <c r="G5392">
        <v>6</v>
      </c>
      <c r="H5392">
        <v>36</v>
      </c>
      <c r="I5392" s="15" t="s">
        <v>5692</v>
      </c>
    </row>
    <row r="5393" spans="1:9" x14ac:dyDescent="0.25">
      <c r="A5393" s="1">
        <v>45941</v>
      </c>
      <c r="B5393">
        <v>92</v>
      </c>
      <c r="C5393" s="15" t="s">
        <v>5488</v>
      </c>
      <c r="D5393" s="15" t="s">
        <v>5489</v>
      </c>
      <c r="E5393" s="15" t="s">
        <v>199</v>
      </c>
      <c r="F5393">
        <v>63</v>
      </c>
      <c r="G5393">
        <v>2</v>
      </c>
      <c r="H5393">
        <v>35</v>
      </c>
      <c r="I5393" s="15" t="s">
        <v>5693</v>
      </c>
    </row>
    <row r="5394" spans="1:9" x14ac:dyDescent="0.25">
      <c r="A5394" s="1">
        <v>45941</v>
      </c>
      <c r="B5394">
        <v>93</v>
      </c>
      <c r="C5394" s="15" t="s">
        <v>5482</v>
      </c>
      <c r="D5394" s="15" t="s">
        <v>5483</v>
      </c>
      <c r="E5394" s="15" t="s">
        <v>203</v>
      </c>
      <c r="F5394">
        <v>45</v>
      </c>
      <c r="G5394">
        <v>2</v>
      </c>
      <c r="H5394">
        <v>35</v>
      </c>
      <c r="I5394" s="15" t="s">
        <v>5694</v>
      </c>
    </row>
    <row r="5395" spans="1:9" x14ac:dyDescent="0.25">
      <c r="A5395" s="1">
        <v>45941</v>
      </c>
      <c r="B5395">
        <v>94</v>
      </c>
      <c r="C5395" s="15" t="s">
        <v>4594</v>
      </c>
      <c r="D5395" s="15" t="s">
        <v>4595</v>
      </c>
      <c r="E5395" s="15" t="s">
        <v>22</v>
      </c>
      <c r="F5395">
        <v>94</v>
      </c>
      <c r="G5395">
        <v>3</v>
      </c>
      <c r="H5395">
        <v>35</v>
      </c>
      <c r="I5395" s="15" t="s">
        <v>5695</v>
      </c>
    </row>
    <row r="5396" spans="1:9" x14ac:dyDescent="0.25">
      <c r="A5396" s="1">
        <v>45941</v>
      </c>
      <c r="B5396">
        <v>95</v>
      </c>
      <c r="C5396" s="15" t="s">
        <v>3973</v>
      </c>
      <c r="D5396" s="15" t="s">
        <v>124</v>
      </c>
      <c r="E5396" s="15" t="s">
        <v>22</v>
      </c>
      <c r="F5396">
        <v>90</v>
      </c>
      <c r="G5396">
        <v>9</v>
      </c>
      <c r="H5396">
        <v>34</v>
      </c>
      <c r="I5396" s="15" t="s">
        <v>5696</v>
      </c>
    </row>
    <row r="5397" spans="1:9" x14ac:dyDescent="0.25">
      <c r="A5397" s="1">
        <v>45941</v>
      </c>
      <c r="B5397">
        <v>96</v>
      </c>
      <c r="C5397" s="15" t="s">
        <v>3025</v>
      </c>
      <c r="D5397" s="15" t="s">
        <v>2269</v>
      </c>
      <c r="E5397" s="15" t="s">
        <v>22</v>
      </c>
      <c r="F5397">
        <v>17</v>
      </c>
      <c r="G5397">
        <v>12</v>
      </c>
      <c r="H5397">
        <v>34</v>
      </c>
      <c r="I5397" s="15" t="s">
        <v>5697</v>
      </c>
    </row>
    <row r="5398" spans="1:9" x14ac:dyDescent="0.25">
      <c r="A5398" s="1">
        <v>45941</v>
      </c>
      <c r="B5398">
        <v>97</v>
      </c>
      <c r="C5398" s="15" t="s">
        <v>2817</v>
      </c>
      <c r="D5398" s="15" t="s">
        <v>41</v>
      </c>
      <c r="E5398" s="15" t="s">
        <v>22</v>
      </c>
      <c r="F5398">
        <v>97</v>
      </c>
      <c r="G5398">
        <v>1</v>
      </c>
      <c r="H5398">
        <v>34</v>
      </c>
      <c r="I5398" s="15" t="s">
        <v>5698</v>
      </c>
    </row>
    <row r="5399" spans="1:9" x14ac:dyDescent="0.25">
      <c r="A5399" s="1">
        <v>45941</v>
      </c>
      <c r="B5399">
        <v>98</v>
      </c>
      <c r="C5399" s="15" t="s">
        <v>40</v>
      </c>
      <c r="D5399" s="15" t="s">
        <v>41</v>
      </c>
      <c r="E5399" s="15" t="s">
        <v>22</v>
      </c>
      <c r="F5399">
        <v>98</v>
      </c>
      <c r="G5399">
        <v>1</v>
      </c>
      <c r="H5399">
        <v>34</v>
      </c>
      <c r="I5399" s="15" t="s">
        <v>5699</v>
      </c>
    </row>
    <row r="5400" spans="1:9" x14ac:dyDescent="0.25">
      <c r="A5400" s="1">
        <v>45941</v>
      </c>
      <c r="B5400">
        <v>99</v>
      </c>
      <c r="C5400" s="15" t="s">
        <v>3565</v>
      </c>
      <c r="D5400" s="15" t="s">
        <v>3566</v>
      </c>
      <c r="E5400" s="15" t="s">
        <v>22</v>
      </c>
      <c r="F5400">
        <v>99</v>
      </c>
      <c r="G5400">
        <v>1</v>
      </c>
      <c r="H5400">
        <v>33</v>
      </c>
      <c r="I5400" s="15" t="s">
        <v>5700</v>
      </c>
    </row>
    <row r="5401" spans="1:9" x14ac:dyDescent="0.25">
      <c r="A5401" s="1">
        <v>45941</v>
      </c>
      <c r="B5401">
        <v>100</v>
      </c>
      <c r="C5401" s="15" t="s">
        <v>3597</v>
      </c>
      <c r="D5401" s="15" t="s">
        <v>3598</v>
      </c>
      <c r="E5401" s="15" t="s">
        <v>22</v>
      </c>
      <c r="F5401">
        <v>100</v>
      </c>
      <c r="G5401">
        <v>1</v>
      </c>
      <c r="H5401">
        <v>33</v>
      </c>
      <c r="I5401" s="15" t="s">
        <v>5701</v>
      </c>
    </row>
    <row r="5402" spans="1:9" x14ac:dyDescent="0.25">
      <c r="A5402" s="1">
        <v>45934</v>
      </c>
      <c r="B5402">
        <v>1</v>
      </c>
      <c r="C5402" s="15" t="s">
        <v>1652</v>
      </c>
      <c r="D5402" s="15" t="s">
        <v>1653</v>
      </c>
      <c r="E5402" s="15" t="s">
        <v>11</v>
      </c>
      <c r="F5402">
        <v>1</v>
      </c>
      <c r="G5402">
        <v>14</v>
      </c>
      <c r="H5402">
        <v>278</v>
      </c>
      <c r="I5402" s="15" t="s">
        <v>5702</v>
      </c>
    </row>
    <row r="5403" spans="1:9" x14ac:dyDescent="0.25">
      <c r="A5403" s="1">
        <v>45934</v>
      </c>
      <c r="B5403">
        <v>2</v>
      </c>
      <c r="C5403" s="15" t="s">
        <v>1644</v>
      </c>
      <c r="D5403" s="15" t="s">
        <v>399</v>
      </c>
      <c r="E5403" s="15" t="s">
        <v>19</v>
      </c>
      <c r="F5403">
        <v>1</v>
      </c>
      <c r="G5403">
        <v>33</v>
      </c>
      <c r="H5403">
        <v>247</v>
      </c>
      <c r="I5403" s="15" t="s">
        <v>5703</v>
      </c>
    </row>
    <row r="5404" spans="1:9" x14ac:dyDescent="0.25">
      <c r="A5404" s="1">
        <v>45934</v>
      </c>
      <c r="B5404">
        <v>3</v>
      </c>
      <c r="C5404" s="15" t="s">
        <v>3787</v>
      </c>
      <c r="D5404" s="15" t="s">
        <v>3788</v>
      </c>
      <c r="E5404" s="15" t="s">
        <v>30</v>
      </c>
      <c r="F5404">
        <v>3</v>
      </c>
      <c r="G5404">
        <v>13</v>
      </c>
      <c r="H5404">
        <v>136</v>
      </c>
      <c r="I5404" s="15" t="s">
        <v>5704</v>
      </c>
    </row>
    <row r="5405" spans="1:9" x14ac:dyDescent="0.25">
      <c r="A5405" s="1">
        <v>45934</v>
      </c>
      <c r="B5405">
        <v>4</v>
      </c>
      <c r="C5405" s="15" t="s">
        <v>3887</v>
      </c>
      <c r="D5405" s="15" t="s">
        <v>3888</v>
      </c>
      <c r="E5405" s="15" t="s">
        <v>34</v>
      </c>
      <c r="F5405">
        <v>1</v>
      </c>
      <c r="G5405">
        <v>19</v>
      </c>
      <c r="H5405">
        <v>134</v>
      </c>
      <c r="I5405" s="15" t="s">
        <v>5705</v>
      </c>
    </row>
    <row r="5406" spans="1:9" x14ac:dyDescent="0.25">
      <c r="A5406" s="1">
        <v>45934</v>
      </c>
      <c r="B5406">
        <v>5</v>
      </c>
      <c r="C5406" s="15" t="s">
        <v>3928</v>
      </c>
      <c r="D5406" s="15" t="s">
        <v>3788</v>
      </c>
      <c r="E5406" s="15" t="s">
        <v>38</v>
      </c>
      <c r="F5406">
        <v>4</v>
      </c>
      <c r="G5406">
        <v>14</v>
      </c>
      <c r="H5406">
        <v>132</v>
      </c>
      <c r="I5406" s="15" t="s">
        <v>5706</v>
      </c>
    </row>
    <row r="5407" spans="1:9" x14ac:dyDescent="0.25">
      <c r="A5407" s="1">
        <v>45934</v>
      </c>
      <c r="B5407">
        <v>6</v>
      </c>
      <c r="C5407" s="15" t="s">
        <v>3892</v>
      </c>
      <c r="D5407" s="15" t="s">
        <v>237</v>
      </c>
      <c r="E5407" s="15" t="s">
        <v>26</v>
      </c>
      <c r="F5407">
        <v>1</v>
      </c>
      <c r="G5407">
        <v>16</v>
      </c>
      <c r="H5407">
        <v>126</v>
      </c>
      <c r="I5407" s="15" t="s">
        <v>5707</v>
      </c>
    </row>
    <row r="5408" spans="1:9" x14ac:dyDescent="0.25">
      <c r="A5408" s="1">
        <v>45934</v>
      </c>
      <c r="B5408">
        <v>7</v>
      </c>
      <c r="C5408" s="15" t="s">
        <v>5429</v>
      </c>
      <c r="D5408" s="15" t="s">
        <v>198</v>
      </c>
      <c r="E5408" s="15" t="s">
        <v>45</v>
      </c>
      <c r="F5408">
        <v>1</v>
      </c>
      <c r="G5408">
        <v>110</v>
      </c>
      <c r="H5408">
        <v>125</v>
      </c>
      <c r="I5408" s="15" t="s">
        <v>5708</v>
      </c>
    </row>
    <row r="5409" spans="1:9" x14ac:dyDescent="0.25">
      <c r="A5409" s="1">
        <v>45934</v>
      </c>
      <c r="B5409">
        <v>8</v>
      </c>
      <c r="C5409" s="15" t="s">
        <v>1658</v>
      </c>
      <c r="D5409" s="15" t="s">
        <v>263</v>
      </c>
      <c r="E5409" s="15" t="s">
        <v>15</v>
      </c>
      <c r="F5409">
        <v>2</v>
      </c>
      <c r="G5409">
        <v>11</v>
      </c>
      <c r="H5409">
        <v>125</v>
      </c>
      <c r="I5409" s="15" t="s">
        <v>5709</v>
      </c>
    </row>
    <row r="5410" spans="1:9" x14ac:dyDescent="0.25">
      <c r="A5410" s="1">
        <v>45934</v>
      </c>
      <c r="B5410">
        <v>9</v>
      </c>
      <c r="C5410" s="15" t="s">
        <v>3894</v>
      </c>
      <c r="D5410" s="15" t="s">
        <v>3895</v>
      </c>
      <c r="E5410" s="15" t="s">
        <v>42</v>
      </c>
      <c r="F5410">
        <v>5</v>
      </c>
      <c r="G5410">
        <v>26</v>
      </c>
      <c r="H5410">
        <v>125</v>
      </c>
      <c r="I5410" s="15" t="s">
        <v>5710</v>
      </c>
    </row>
    <row r="5411" spans="1:9" x14ac:dyDescent="0.25">
      <c r="A5411" s="1">
        <v>45934</v>
      </c>
      <c r="B5411">
        <v>10</v>
      </c>
      <c r="C5411" s="15" t="s">
        <v>5430</v>
      </c>
      <c r="D5411" s="15" t="s">
        <v>5431</v>
      </c>
      <c r="E5411" s="15" t="s">
        <v>52</v>
      </c>
      <c r="F5411">
        <v>1</v>
      </c>
      <c r="G5411">
        <v>58</v>
      </c>
      <c r="H5411">
        <v>122</v>
      </c>
      <c r="I5411" s="15" t="s">
        <v>5711</v>
      </c>
    </row>
    <row r="5412" spans="1:9" x14ac:dyDescent="0.25">
      <c r="A5412" s="1">
        <v>45934</v>
      </c>
      <c r="B5412">
        <v>11</v>
      </c>
      <c r="C5412" s="15" t="s">
        <v>3378</v>
      </c>
      <c r="D5412" s="15" t="s">
        <v>18</v>
      </c>
      <c r="E5412" s="15" t="s">
        <v>59</v>
      </c>
      <c r="F5412">
        <v>7</v>
      </c>
      <c r="G5412">
        <v>19</v>
      </c>
      <c r="H5412">
        <v>120</v>
      </c>
      <c r="I5412" s="15" t="s">
        <v>5712</v>
      </c>
    </row>
    <row r="5413" spans="1:9" x14ac:dyDescent="0.25">
      <c r="A5413" s="1">
        <v>45934</v>
      </c>
      <c r="B5413">
        <v>12</v>
      </c>
      <c r="C5413" s="15" t="s">
        <v>3368</v>
      </c>
      <c r="D5413" s="15" t="s">
        <v>3369</v>
      </c>
      <c r="E5413" s="15" t="s">
        <v>63</v>
      </c>
      <c r="F5413">
        <v>12</v>
      </c>
      <c r="G5413">
        <v>34</v>
      </c>
      <c r="H5413">
        <v>118</v>
      </c>
      <c r="I5413" s="15" t="s">
        <v>5713</v>
      </c>
    </row>
    <row r="5414" spans="1:9" x14ac:dyDescent="0.25">
      <c r="A5414" s="1">
        <v>45934</v>
      </c>
      <c r="B5414">
        <v>13</v>
      </c>
      <c r="C5414" s="15" t="s">
        <v>2826</v>
      </c>
      <c r="D5414" s="15" t="s">
        <v>1653</v>
      </c>
      <c r="E5414" s="15" t="s">
        <v>48</v>
      </c>
      <c r="F5414">
        <v>8</v>
      </c>
      <c r="G5414">
        <v>13</v>
      </c>
      <c r="H5414">
        <v>116</v>
      </c>
      <c r="I5414" s="15" t="s">
        <v>5714</v>
      </c>
    </row>
    <row r="5415" spans="1:9" x14ac:dyDescent="0.25">
      <c r="A5415" s="1">
        <v>45934</v>
      </c>
      <c r="B5415">
        <v>14</v>
      </c>
      <c r="C5415" s="15" t="s">
        <v>907</v>
      </c>
      <c r="D5415" s="15" t="s">
        <v>852</v>
      </c>
      <c r="E5415" s="15" t="s">
        <v>70</v>
      </c>
      <c r="F5415">
        <v>2</v>
      </c>
      <c r="G5415">
        <v>87</v>
      </c>
      <c r="H5415">
        <v>112</v>
      </c>
      <c r="I5415" s="15" t="s">
        <v>5715</v>
      </c>
    </row>
    <row r="5416" spans="1:9" x14ac:dyDescent="0.25">
      <c r="A5416" s="1">
        <v>45934</v>
      </c>
      <c r="B5416">
        <v>15</v>
      </c>
      <c r="C5416" s="15" t="s">
        <v>5432</v>
      </c>
      <c r="D5416" s="15" t="s">
        <v>171</v>
      </c>
      <c r="E5416" s="15" t="s">
        <v>66</v>
      </c>
      <c r="F5416">
        <v>1</v>
      </c>
      <c r="G5416">
        <v>76</v>
      </c>
      <c r="H5416">
        <v>111</v>
      </c>
      <c r="I5416" s="15" t="s">
        <v>5716</v>
      </c>
    </row>
    <row r="5417" spans="1:9" x14ac:dyDescent="0.25">
      <c r="A5417" s="1">
        <v>45934</v>
      </c>
      <c r="B5417">
        <v>16</v>
      </c>
      <c r="C5417" s="15" t="s">
        <v>5435</v>
      </c>
      <c r="D5417" s="15" t="s">
        <v>137</v>
      </c>
      <c r="E5417" s="15" t="s">
        <v>81</v>
      </c>
      <c r="F5417">
        <v>16</v>
      </c>
      <c r="G5417">
        <v>25</v>
      </c>
      <c r="H5417">
        <v>104</v>
      </c>
      <c r="I5417" s="15" t="s">
        <v>5717</v>
      </c>
    </row>
    <row r="5418" spans="1:9" x14ac:dyDescent="0.25">
      <c r="A5418" s="1">
        <v>45934</v>
      </c>
      <c r="B5418">
        <v>17</v>
      </c>
      <c r="C5418" s="15" t="s">
        <v>3830</v>
      </c>
      <c r="D5418" s="15" t="s">
        <v>237</v>
      </c>
      <c r="E5418" s="15" t="s">
        <v>55</v>
      </c>
      <c r="F5418">
        <v>3</v>
      </c>
      <c r="G5418">
        <v>4</v>
      </c>
      <c r="H5418">
        <v>104</v>
      </c>
      <c r="I5418" s="15" t="s">
        <v>5718</v>
      </c>
    </row>
    <row r="5419" spans="1:9" x14ac:dyDescent="0.25">
      <c r="A5419" s="1">
        <v>45934</v>
      </c>
      <c r="B5419">
        <v>18</v>
      </c>
      <c r="C5419" s="15" t="s">
        <v>5433</v>
      </c>
      <c r="D5419" s="15" t="s">
        <v>18</v>
      </c>
      <c r="E5419" s="15" t="s">
        <v>77</v>
      </c>
      <c r="F5419">
        <v>2</v>
      </c>
      <c r="G5419">
        <v>27</v>
      </c>
      <c r="H5419">
        <v>103</v>
      </c>
      <c r="I5419" s="15" t="s">
        <v>5719</v>
      </c>
    </row>
    <row r="5420" spans="1:9" x14ac:dyDescent="0.25">
      <c r="A5420" s="1">
        <v>45934</v>
      </c>
      <c r="B5420">
        <v>19</v>
      </c>
      <c r="C5420" s="15" t="s">
        <v>5437</v>
      </c>
      <c r="D5420" s="15" t="s">
        <v>5200</v>
      </c>
      <c r="E5420" s="15" t="s">
        <v>102</v>
      </c>
      <c r="F5420">
        <v>4</v>
      </c>
      <c r="G5420">
        <v>67</v>
      </c>
      <c r="H5420">
        <v>101</v>
      </c>
      <c r="I5420" s="15" t="s">
        <v>5720</v>
      </c>
    </row>
    <row r="5421" spans="1:9" x14ac:dyDescent="0.25">
      <c r="A5421" s="1">
        <v>45934</v>
      </c>
      <c r="B5421">
        <v>20</v>
      </c>
      <c r="C5421" s="15" t="s">
        <v>5434</v>
      </c>
      <c r="D5421" s="15" t="s">
        <v>171</v>
      </c>
      <c r="E5421" s="15" t="s">
        <v>114</v>
      </c>
      <c r="F5421">
        <v>12</v>
      </c>
      <c r="G5421">
        <v>44</v>
      </c>
      <c r="H5421">
        <v>100</v>
      </c>
      <c r="I5421" s="15" t="s">
        <v>5721</v>
      </c>
    </row>
    <row r="5422" spans="1:9" x14ac:dyDescent="0.25">
      <c r="A5422" s="1">
        <v>45934</v>
      </c>
      <c r="B5422">
        <v>21</v>
      </c>
      <c r="C5422" s="15" t="s">
        <v>4772</v>
      </c>
      <c r="D5422" s="15" t="s">
        <v>1653</v>
      </c>
      <c r="E5422" s="15" t="s">
        <v>74</v>
      </c>
      <c r="F5422">
        <v>15</v>
      </c>
      <c r="G5422">
        <v>13</v>
      </c>
      <c r="H5422">
        <v>99</v>
      </c>
      <c r="I5422" s="15" t="s">
        <v>5722</v>
      </c>
    </row>
    <row r="5423" spans="1:9" x14ac:dyDescent="0.25">
      <c r="A5423" s="1">
        <v>45934</v>
      </c>
      <c r="B5423">
        <v>22</v>
      </c>
      <c r="C5423" s="15" t="s">
        <v>1198</v>
      </c>
      <c r="D5423" s="15" t="s">
        <v>1199</v>
      </c>
      <c r="E5423" s="15" t="s">
        <v>142</v>
      </c>
      <c r="F5423">
        <v>22</v>
      </c>
      <c r="G5423">
        <v>15</v>
      </c>
      <c r="H5423">
        <v>99</v>
      </c>
      <c r="I5423" s="15" t="s">
        <v>5723</v>
      </c>
    </row>
    <row r="5424" spans="1:9" x14ac:dyDescent="0.25">
      <c r="A5424" s="1">
        <v>45934</v>
      </c>
      <c r="B5424">
        <v>23</v>
      </c>
      <c r="C5424" s="15" t="s">
        <v>2503</v>
      </c>
      <c r="D5424" s="15" t="s">
        <v>137</v>
      </c>
      <c r="E5424" s="15" t="s">
        <v>110</v>
      </c>
      <c r="F5424">
        <v>23</v>
      </c>
      <c r="G5424">
        <v>26</v>
      </c>
      <c r="H5424">
        <v>99</v>
      </c>
      <c r="I5424" s="15" t="s">
        <v>5724</v>
      </c>
    </row>
    <row r="5425" spans="1:9" x14ac:dyDescent="0.25">
      <c r="A5425" s="1">
        <v>45934</v>
      </c>
      <c r="B5425">
        <v>24</v>
      </c>
      <c r="C5425" s="15" t="s">
        <v>5436</v>
      </c>
      <c r="D5425" s="15" t="s">
        <v>18</v>
      </c>
      <c r="E5425" s="15" t="s">
        <v>96</v>
      </c>
      <c r="F5425">
        <v>2</v>
      </c>
      <c r="G5425">
        <v>34</v>
      </c>
      <c r="H5425">
        <v>95</v>
      </c>
      <c r="I5425" s="15" t="s">
        <v>5725</v>
      </c>
    </row>
    <row r="5426" spans="1:9" x14ac:dyDescent="0.25">
      <c r="A5426" s="1">
        <v>45934</v>
      </c>
      <c r="B5426">
        <v>25</v>
      </c>
      <c r="C5426" s="15" t="s">
        <v>47</v>
      </c>
      <c r="D5426" s="15" t="s">
        <v>41</v>
      </c>
      <c r="E5426" s="15" t="s">
        <v>149</v>
      </c>
      <c r="F5426">
        <v>25</v>
      </c>
      <c r="G5426">
        <v>5</v>
      </c>
      <c r="H5426">
        <v>95</v>
      </c>
      <c r="I5426" s="15" t="s">
        <v>5726</v>
      </c>
    </row>
    <row r="5427" spans="1:9" x14ac:dyDescent="0.25">
      <c r="A5427" s="1">
        <v>45934</v>
      </c>
      <c r="B5427">
        <v>26</v>
      </c>
      <c r="C5427" s="15" t="s">
        <v>4090</v>
      </c>
      <c r="D5427" s="15" t="s">
        <v>4091</v>
      </c>
      <c r="E5427" s="15" t="s">
        <v>22</v>
      </c>
      <c r="F5427">
        <v>26</v>
      </c>
      <c r="G5427">
        <v>1</v>
      </c>
      <c r="H5427">
        <v>94</v>
      </c>
      <c r="I5427" s="15" t="s">
        <v>5727</v>
      </c>
    </row>
    <row r="5428" spans="1:9" x14ac:dyDescent="0.25">
      <c r="A5428" s="1">
        <v>45934</v>
      </c>
      <c r="B5428">
        <v>27</v>
      </c>
      <c r="C5428" s="15" t="s">
        <v>5123</v>
      </c>
      <c r="D5428" s="15" t="s">
        <v>852</v>
      </c>
      <c r="E5428" s="15" t="s">
        <v>106</v>
      </c>
      <c r="F5428">
        <v>17</v>
      </c>
      <c r="G5428">
        <v>22</v>
      </c>
      <c r="H5428">
        <v>93</v>
      </c>
      <c r="I5428" s="15" t="s">
        <v>5728</v>
      </c>
    </row>
    <row r="5429" spans="1:9" x14ac:dyDescent="0.25">
      <c r="A5429" s="1">
        <v>45934</v>
      </c>
      <c r="B5429">
        <v>28</v>
      </c>
      <c r="C5429" s="15" t="s">
        <v>5438</v>
      </c>
      <c r="D5429" s="15" t="s">
        <v>5439</v>
      </c>
      <c r="E5429" s="15" t="s">
        <v>121</v>
      </c>
      <c r="F5429">
        <v>1</v>
      </c>
      <c r="G5429">
        <v>44</v>
      </c>
      <c r="H5429">
        <v>93</v>
      </c>
      <c r="I5429" s="15" t="s">
        <v>5729</v>
      </c>
    </row>
    <row r="5430" spans="1:9" x14ac:dyDescent="0.25">
      <c r="A5430" s="1">
        <v>45934</v>
      </c>
      <c r="B5430">
        <v>29</v>
      </c>
      <c r="C5430" s="15" t="s">
        <v>4898</v>
      </c>
      <c r="D5430" s="15" t="s">
        <v>1653</v>
      </c>
      <c r="E5430" s="15" t="s">
        <v>125</v>
      </c>
      <c r="F5430">
        <v>21</v>
      </c>
      <c r="G5430">
        <v>13</v>
      </c>
      <c r="H5430">
        <v>88</v>
      </c>
      <c r="I5430" s="15" t="s">
        <v>5730</v>
      </c>
    </row>
    <row r="5431" spans="1:9" x14ac:dyDescent="0.25">
      <c r="A5431" s="1">
        <v>45934</v>
      </c>
      <c r="B5431">
        <v>30</v>
      </c>
      <c r="C5431" s="15" t="s">
        <v>4900</v>
      </c>
      <c r="D5431" s="15" t="s">
        <v>4901</v>
      </c>
      <c r="E5431" s="15" t="s">
        <v>130</v>
      </c>
      <c r="F5431">
        <v>23</v>
      </c>
      <c r="G5431">
        <v>13</v>
      </c>
      <c r="H5431">
        <v>87</v>
      </c>
      <c r="I5431" s="15" t="s">
        <v>5731</v>
      </c>
    </row>
    <row r="5432" spans="1:9" x14ac:dyDescent="0.25">
      <c r="A5432" s="1">
        <v>45934</v>
      </c>
      <c r="B5432">
        <v>31</v>
      </c>
      <c r="C5432" s="15" t="s">
        <v>2642</v>
      </c>
      <c r="D5432" s="15" t="s">
        <v>2643</v>
      </c>
      <c r="E5432" s="15" t="s">
        <v>157</v>
      </c>
      <c r="F5432">
        <v>31</v>
      </c>
      <c r="G5432">
        <v>9</v>
      </c>
      <c r="H5432">
        <v>81</v>
      </c>
      <c r="I5432" s="15" t="s">
        <v>5732</v>
      </c>
    </row>
    <row r="5433" spans="1:9" x14ac:dyDescent="0.25">
      <c r="A5433" s="1">
        <v>45934</v>
      </c>
      <c r="B5433">
        <v>32</v>
      </c>
      <c r="C5433" s="15" t="s">
        <v>1946</v>
      </c>
      <c r="D5433" s="15" t="s">
        <v>237</v>
      </c>
      <c r="E5433" s="15" t="s">
        <v>145</v>
      </c>
      <c r="F5433">
        <v>17</v>
      </c>
      <c r="G5433">
        <v>4</v>
      </c>
      <c r="H5433">
        <v>80</v>
      </c>
      <c r="I5433" s="15" t="s">
        <v>5733</v>
      </c>
    </row>
    <row r="5434" spans="1:9" x14ac:dyDescent="0.25">
      <c r="A5434" s="1">
        <v>45934</v>
      </c>
      <c r="B5434">
        <v>33</v>
      </c>
      <c r="C5434" s="15" t="s">
        <v>5054</v>
      </c>
      <c r="D5434" s="15" t="s">
        <v>5055</v>
      </c>
      <c r="E5434" s="15" t="s">
        <v>176</v>
      </c>
      <c r="F5434">
        <v>33</v>
      </c>
      <c r="G5434">
        <v>14</v>
      </c>
      <c r="H5434">
        <v>78</v>
      </c>
      <c r="I5434" s="15" t="s">
        <v>5734</v>
      </c>
    </row>
    <row r="5435" spans="1:9" x14ac:dyDescent="0.25">
      <c r="A5435" s="1">
        <v>45934</v>
      </c>
      <c r="B5435">
        <v>34</v>
      </c>
      <c r="C5435" s="15" t="s">
        <v>5132</v>
      </c>
      <c r="D5435" s="15" t="s">
        <v>5133</v>
      </c>
      <c r="E5435" s="15" t="s">
        <v>479</v>
      </c>
      <c r="F5435">
        <v>25</v>
      </c>
      <c r="G5435">
        <v>21</v>
      </c>
      <c r="H5435">
        <v>77</v>
      </c>
      <c r="I5435" s="15" t="s">
        <v>5735</v>
      </c>
    </row>
    <row r="5436" spans="1:9" x14ac:dyDescent="0.25">
      <c r="A5436" s="1">
        <v>45934</v>
      </c>
      <c r="B5436">
        <v>35</v>
      </c>
      <c r="C5436" s="15" t="s">
        <v>1798</v>
      </c>
      <c r="D5436" s="15" t="s">
        <v>263</v>
      </c>
      <c r="E5436" s="15" t="s">
        <v>385</v>
      </c>
      <c r="F5436">
        <v>17</v>
      </c>
      <c r="G5436">
        <v>11</v>
      </c>
      <c r="H5436">
        <v>76</v>
      </c>
      <c r="I5436" s="15" t="s">
        <v>5736</v>
      </c>
    </row>
    <row r="5437" spans="1:9" x14ac:dyDescent="0.25">
      <c r="A5437" s="1">
        <v>45934</v>
      </c>
      <c r="B5437">
        <v>36</v>
      </c>
      <c r="C5437" s="15" t="s">
        <v>5442</v>
      </c>
      <c r="D5437" s="15" t="s">
        <v>5443</v>
      </c>
      <c r="E5437" s="15" t="s">
        <v>180</v>
      </c>
      <c r="F5437">
        <v>4</v>
      </c>
      <c r="G5437">
        <v>25</v>
      </c>
      <c r="H5437">
        <v>75</v>
      </c>
      <c r="I5437" s="15" t="s">
        <v>5737</v>
      </c>
    </row>
    <row r="5438" spans="1:9" x14ac:dyDescent="0.25">
      <c r="A5438" s="1">
        <v>45934</v>
      </c>
      <c r="B5438">
        <v>37</v>
      </c>
      <c r="C5438" s="15" t="s">
        <v>5421</v>
      </c>
      <c r="D5438" s="15" t="s">
        <v>92</v>
      </c>
      <c r="E5438" s="15" t="s">
        <v>22</v>
      </c>
      <c r="F5438">
        <v>37</v>
      </c>
      <c r="G5438">
        <v>1</v>
      </c>
      <c r="H5438">
        <v>74</v>
      </c>
      <c r="I5438" s="15" t="s">
        <v>5738</v>
      </c>
    </row>
    <row r="5439" spans="1:9" x14ac:dyDescent="0.25">
      <c r="A5439" s="1">
        <v>45934</v>
      </c>
      <c r="B5439">
        <v>38</v>
      </c>
      <c r="C5439" s="15" t="s">
        <v>5480</v>
      </c>
      <c r="D5439" s="15" t="s">
        <v>5481</v>
      </c>
      <c r="E5439" s="15" t="s">
        <v>22</v>
      </c>
      <c r="F5439">
        <v>33</v>
      </c>
      <c r="G5439">
        <v>21</v>
      </c>
      <c r="H5439">
        <v>73</v>
      </c>
      <c r="I5439" s="15" t="s">
        <v>5739</v>
      </c>
    </row>
    <row r="5440" spans="1:9" x14ac:dyDescent="0.25">
      <c r="A5440" s="1">
        <v>45934</v>
      </c>
      <c r="B5440">
        <v>39</v>
      </c>
      <c r="C5440" s="15" t="s">
        <v>5444</v>
      </c>
      <c r="D5440" s="15" t="s">
        <v>852</v>
      </c>
      <c r="E5440" s="15" t="s">
        <v>164</v>
      </c>
      <c r="F5440">
        <v>19</v>
      </c>
      <c r="G5440">
        <v>30</v>
      </c>
      <c r="H5440">
        <v>71</v>
      </c>
      <c r="I5440" s="15" t="s">
        <v>5740</v>
      </c>
    </row>
    <row r="5441" spans="1:9" x14ac:dyDescent="0.25">
      <c r="A5441" s="1">
        <v>45934</v>
      </c>
      <c r="B5441">
        <v>40</v>
      </c>
      <c r="C5441" s="15" t="s">
        <v>3652</v>
      </c>
      <c r="D5441" s="15" t="s">
        <v>3653</v>
      </c>
      <c r="E5441" s="15" t="s">
        <v>138</v>
      </c>
      <c r="F5441">
        <v>28</v>
      </c>
      <c r="G5441">
        <v>23</v>
      </c>
      <c r="H5441">
        <v>71</v>
      </c>
      <c r="I5441" s="15" t="s">
        <v>5741</v>
      </c>
    </row>
    <row r="5442" spans="1:9" x14ac:dyDescent="0.25">
      <c r="A5442" s="1">
        <v>45934</v>
      </c>
      <c r="B5442">
        <v>41</v>
      </c>
      <c r="C5442" s="15" t="s">
        <v>3672</v>
      </c>
      <c r="D5442" s="15" t="s">
        <v>3673</v>
      </c>
      <c r="E5442" s="15" t="s">
        <v>184</v>
      </c>
      <c r="F5442">
        <v>39</v>
      </c>
      <c r="G5442">
        <v>11</v>
      </c>
      <c r="H5442">
        <v>70</v>
      </c>
      <c r="I5442" s="15" t="s">
        <v>5742</v>
      </c>
    </row>
    <row r="5443" spans="1:9" x14ac:dyDescent="0.25">
      <c r="A5443" s="1">
        <v>45934</v>
      </c>
      <c r="B5443">
        <v>42</v>
      </c>
      <c r="C5443" s="15" t="s">
        <v>5205</v>
      </c>
      <c r="D5443" s="15" t="s">
        <v>92</v>
      </c>
      <c r="E5443" s="15" t="s">
        <v>497</v>
      </c>
      <c r="F5443">
        <v>10</v>
      </c>
      <c r="G5443">
        <v>14</v>
      </c>
      <c r="H5443">
        <v>70</v>
      </c>
      <c r="I5443" s="15" t="s">
        <v>5743</v>
      </c>
    </row>
    <row r="5444" spans="1:9" x14ac:dyDescent="0.25">
      <c r="A5444" s="1">
        <v>45934</v>
      </c>
      <c r="B5444">
        <v>43</v>
      </c>
      <c r="C5444" s="15" t="s">
        <v>5412</v>
      </c>
      <c r="D5444" s="15" t="s">
        <v>92</v>
      </c>
      <c r="E5444" s="15" t="s">
        <v>22</v>
      </c>
      <c r="F5444">
        <v>43</v>
      </c>
      <c r="G5444">
        <v>1</v>
      </c>
      <c r="H5444">
        <v>69</v>
      </c>
      <c r="I5444" s="15" t="s">
        <v>5744</v>
      </c>
    </row>
    <row r="5445" spans="1:9" x14ac:dyDescent="0.25">
      <c r="A5445" s="1">
        <v>45934</v>
      </c>
      <c r="B5445">
        <v>44</v>
      </c>
      <c r="C5445" s="15" t="s">
        <v>5073</v>
      </c>
      <c r="D5445" s="15" t="s">
        <v>861</v>
      </c>
      <c r="E5445" s="15" t="s">
        <v>210</v>
      </c>
      <c r="F5445">
        <v>43</v>
      </c>
      <c r="G5445">
        <v>12</v>
      </c>
      <c r="H5445">
        <v>68</v>
      </c>
      <c r="I5445" s="15" t="s">
        <v>5745</v>
      </c>
    </row>
    <row r="5446" spans="1:9" x14ac:dyDescent="0.25">
      <c r="A5446" s="1">
        <v>45934</v>
      </c>
      <c r="B5446">
        <v>45</v>
      </c>
      <c r="C5446" s="15" t="s">
        <v>5482</v>
      </c>
      <c r="D5446" s="15" t="s">
        <v>5483</v>
      </c>
      <c r="E5446" s="15" t="s">
        <v>22</v>
      </c>
      <c r="F5446">
        <v>45</v>
      </c>
      <c r="G5446">
        <v>1</v>
      </c>
      <c r="H5446">
        <v>68</v>
      </c>
      <c r="I5446" s="15" t="s">
        <v>5746</v>
      </c>
    </row>
    <row r="5447" spans="1:9" x14ac:dyDescent="0.25">
      <c r="A5447" s="1">
        <v>45934</v>
      </c>
      <c r="B5447">
        <v>46</v>
      </c>
      <c r="C5447" s="15" t="s">
        <v>5484</v>
      </c>
      <c r="D5447" s="15" t="s">
        <v>92</v>
      </c>
      <c r="E5447" s="15" t="s">
        <v>22</v>
      </c>
      <c r="F5447">
        <v>46</v>
      </c>
      <c r="G5447">
        <v>1</v>
      </c>
      <c r="H5447">
        <v>68</v>
      </c>
      <c r="I5447" s="15" t="s">
        <v>5747</v>
      </c>
    </row>
    <row r="5448" spans="1:9" x14ac:dyDescent="0.25">
      <c r="A5448" s="1">
        <v>45934</v>
      </c>
      <c r="B5448">
        <v>47</v>
      </c>
      <c r="C5448" s="15" t="s">
        <v>5485</v>
      </c>
      <c r="D5448" s="15" t="s">
        <v>5486</v>
      </c>
      <c r="E5448" s="15" t="s">
        <v>22</v>
      </c>
      <c r="F5448">
        <v>47</v>
      </c>
      <c r="G5448">
        <v>1</v>
      </c>
      <c r="H5448">
        <v>67</v>
      </c>
      <c r="I5448" s="15" t="s">
        <v>5748</v>
      </c>
    </row>
    <row r="5449" spans="1:9" x14ac:dyDescent="0.25">
      <c r="A5449" s="1">
        <v>45934</v>
      </c>
      <c r="B5449">
        <v>48</v>
      </c>
      <c r="C5449" s="15" t="s">
        <v>3029</v>
      </c>
      <c r="D5449" s="15" t="s">
        <v>137</v>
      </c>
      <c r="E5449" s="15" t="s">
        <v>168</v>
      </c>
      <c r="F5449">
        <v>41</v>
      </c>
      <c r="G5449">
        <v>6</v>
      </c>
      <c r="H5449">
        <v>64</v>
      </c>
      <c r="I5449" s="15" t="s">
        <v>5749</v>
      </c>
    </row>
    <row r="5450" spans="1:9" x14ac:dyDescent="0.25">
      <c r="A5450" s="1">
        <v>45934</v>
      </c>
      <c r="B5450">
        <v>49</v>
      </c>
      <c r="C5450" s="15" t="s">
        <v>3138</v>
      </c>
      <c r="D5450" s="15" t="s">
        <v>3139</v>
      </c>
      <c r="E5450" s="15" t="s">
        <v>214</v>
      </c>
      <c r="F5450">
        <v>35</v>
      </c>
      <c r="G5450">
        <v>7</v>
      </c>
      <c r="H5450">
        <v>63</v>
      </c>
      <c r="I5450" s="15" t="s">
        <v>5750</v>
      </c>
    </row>
    <row r="5451" spans="1:9" x14ac:dyDescent="0.25">
      <c r="A5451" s="1">
        <v>45934</v>
      </c>
      <c r="B5451">
        <v>50</v>
      </c>
      <c r="C5451" s="15" t="s">
        <v>5448</v>
      </c>
      <c r="D5451" s="15" t="s">
        <v>299</v>
      </c>
      <c r="E5451" s="15" t="s">
        <v>418</v>
      </c>
      <c r="F5451">
        <v>20</v>
      </c>
      <c r="G5451">
        <v>37</v>
      </c>
      <c r="H5451">
        <v>62</v>
      </c>
      <c r="I5451" s="15" t="s">
        <v>5751</v>
      </c>
    </row>
    <row r="5452" spans="1:9" x14ac:dyDescent="0.25">
      <c r="A5452" s="1">
        <v>45934</v>
      </c>
      <c r="B5452">
        <v>51</v>
      </c>
      <c r="C5452" s="15" t="s">
        <v>4968</v>
      </c>
      <c r="D5452" s="15" t="s">
        <v>237</v>
      </c>
      <c r="E5452" s="15" t="s">
        <v>388</v>
      </c>
      <c r="F5452">
        <v>12</v>
      </c>
      <c r="G5452">
        <v>4</v>
      </c>
      <c r="H5452">
        <v>62</v>
      </c>
      <c r="I5452" s="15" t="s">
        <v>5752</v>
      </c>
    </row>
    <row r="5453" spans="1:9" x14ac:dyDescent="0.25">
      <c r="A5453" s="1">
        <v>45934</v>
      </c>
      <c r="B5453">
        <v>52</v>
      </c>
      <c r="C5453" s="15" t="s">
        <v>5350</v>
      </c>
      <c r="D5453" s="15" t="s">
        <v>2536</v>
      </c>
      <c r="E5453" s="15" t="s">
        <v>217</v>
      </c>
      <c r="F5453">
        <v>22</v>
      </c>
      <c r="G5453">
        <v>24</v>
      </c>
      <c r="H5453">
        <v>61</v>
      </c>
      <c r="I5453" s="15" t="s">
        <v>5753</v>
      </c>
    </row>
    <row r="5454" spans="1:9" x14ac:dyDescent="0.25">
      <c r="A5454" s="1">
        <v>45934</v>
      </c>
      <c r="B5454">
        <v>53</v>
      </c>
      <c r="C5454" s="15" t="s">
        <v>5487</v>
      </c>
      <c r="D5454" s="15" t="s">
        <v>92</v>
      </c>
      <c r="E5454" s="15" t="s">
        <v>22</v>
      </c>
      <c r="F5454">
        <v>53</v>
      </c>
      <c r="G5454">
        <v>1</v>
      </c>
      <c r="H5454">
        <v>61</v>
      </c>
      <c r="I5454" s="15" t="s">
        <v>5754</v>
      </c>
    </row>
    <row r="5455" spans="1:9" x14ac:dyDescent="0.25">
      <c r="A5455" s="1">
        <v>45934</v>
      </c>
      <c r="B5455">
        <v>54</v>
      </c>
      <c r="C5455" s="15" t="s">
        <v>4586</v>
      </c>
      <c r="D5455" s="15" t="s">
        <v>73</v>
      </c>
      <c r="E5455" s="15" t="s">
        <v>415</v>
      </c>
      <c r="F5455">
        <v>38</v>
      </c>
      <c r="G5455">
        <v>9</v>
      </c>
      <c r="H5455">
        <v>60</v>
      </c>
      <c r="I5455" s="15" t="s">
        <v>5755</v>
      </c>
    </row>
    <row r="5456" spans="1:9" x14ac:dyDescent="0.25">
      <c r="A5456" s="1">
        <v>45934</v>
      </c>
      <c r="B5456">
        <v>55</v>
      </c>
      <c r="C5456" s="15" t="s">
        <v>3966</v>
      </c>
      <c r="D5456" s="15" t="s">
        <v>3967</v>
      </c>
      <c r="E5456" s="15" t="s">
        <v>278</v>
      </c>
      <c r="F5456">
        <v>41</v>
      </c>
      <c r="G5456">
        <v>10</v>
      </c>
      <c r="H5456">
        <v>60</v>
      </c>
      <c r="I5456" s="15" t="s">
        <v>5756</v>
      </c>
    </row>
    <row r="5457" spans="1:9" x14ac:dyDescent="0.25">
      <c r="A5457" s="1">
        <v>45934</v>
      </c>
      <c r="B5457">
        <v>56</v>
      </c>
      <c r="C5457" s="15" t="s">
        <v>3510</v>
      </c>
      <c r="D5457" s="15" t="s">
        <v>124</v>
      </c>
      <c r="E5457" s="15" t="s">
        <v>203</v>
      </c>
      <c r="F5457">
        <v>45</v>
      </c>
      <c r="G5457">
        <v>10</v>
      </c>
      <c r="H5457">
        <v>59</v>
      </c>
      <c r="I5457" s="15" t="s">
        <v>5757</v>
      </c>
    </row>
    <row r="5458" spans="1:9" x14ac:dyDescent="0.25">
      <c r="A5458" s="1">
        <v>45934</v>
      </c>
      <c r="B5458">
        <v>57</v>
      </c>
      <c r="C5458" s="15" t="s">
        <v>4704</v>
      </c>
      <c r="D5458" s="15" t="s">
        <v>4705</v>
      </c>
      <c r="E5458" s="15" t="s">
        <v>256</v>
      </c>
      <c r="F5458">
        <v>28</v>
      </c>
      <c r="G5458">
        <v>5</v>
      </c>
      <c r="H5458">
        <v>57</v>
      </c>
      <c r="I5458" s="15" t="s">
        <v>5758</v>
      </c>
    </row>
    <row r="5459" spans="1:9" x14ac:dyDescent="0.25">
      <c r="A5459" s="1">
        <v>45934</v>
      </c>
      <c r="B5459">
        <v>58</v>
      </c>
      <c r="C5459" s="15" t="s">
        <v>3403</v>
      </c>
      <c r="D5459" s="15" t="s">
        <v>3404</v>
      </c>
      <c r="E5459" s="15" t="s">
        <v>222</v>
      </c>
      <c r="F5459">
        <v>54</v>
      </c>
      <c r="G5459">
        <v>23</v>
      </c>
      <c r="H5459">
        <v>57</v>
      </c>
      <c r="I5459" s="15" t="s">
        <v>5759</v>
      </c>
    </row>
    <row r="5460" spans="1:9" x14ac:dyDescent="0.25">
      <c r="A5460" s="1">
        <v>45934</v>
      </c>
      <c r="B5460">
        <v>59</v>
      </c>
      <c r="C5460" s="15" t="s">
        <v>4651</v>
      </c>
      <c r="D5460" s="15" t="s">
        <v>2360</v>
      </c>
      <c r="E5460" s="15" t="s">
        <v>230</v>
      </c>
      <c r="F5460">
        <v>54</v>
      </c>
      <c r="G5460">
        <v>12</v>
      </c>
      <c r="H5460">
        <v>53</v>
      </c>
      <c r="I5460" s="15" t="s">
        <v>5760</v>
      </c>
    </row>
    <row r="5461" spans="1:9" x14ac:dyDescent="0.25">
      <c r="A5461" s="1">
        <v>45934</v>
      </c>
      <c r="B5461">
        <v>60</v>
      </c>
      <c r="C5461" s="15" t="s">
        <v>4600</v>
      </c>
      <c r="D5461" s="15" t="s">
        <v>4601</v>
      </c>
      <c r="E5461" s="15" t="s">
        <v>195</v>
      </c>
      <c r="F5461">
        <v>40</v>
      </c>
      <c r="G5461">
        <v>3</v>
      </c>
      <c r="H5461">
        <v>52</v>
      </c>
      <c r="I5461" s="15" t="s">
        <v>5761</v>
      </c>
    </row>
    <row r="5462" spans="1:9" x14ac:dyDescent="0.25">
      <c r="A5462" s="1">
        <v>45934</v>
      </c>
      <c r="B5462">
        <v>61</v>
      </c>
      <c r="C5462" s="15" t="s">
        <v>5151</v>
      </c>
      <c r="D5462" s="15" t="s">
        <v>5152</v>
      </c>
      <c r="E5462" s="15" t="s">
        <v>286</v>
      </c>
      <c r="F5462">
        <v>17</v>
      </c>
      <c r="G5462">
        <v>67</v>
      </c>
      <c r="H5462">
        <v>52</v>
      </c>
      <c r="I5462" s="15" t="s">
        <v>5762</v>
      </c>
    </row>
    <row r="5463" spans="1:9" x14ac:dyDescent="0.25">
      <c r="A5463" s="1">
        <v>45934</v>
      </c>
      <c r="B5463">
        <v>62</v>
      </c>
      <c r="C5463" s="15" t="s">
        <v>3769</v>
      </c>
      <c r="D5463" s="15" t="s">
        <v>908</v>
      </c>
      <c r="E5463" s="15" t="s">
        <v>234</v>
      </c>
      <c r="F5463">
        <v>30</v>
      </c>
      <c r="G5463">
        <v>14</v>
      </c>
      <c r="H5463">
        <v>52</v>
      </c>
      <c r="I5463" s="15" t="s">
        <v>5763</v>
      </c>
    </row>
    <row r="5464" spans="1:9" x14ac:dyDescent="0.25">
      <c r="A5464" s="1">
        <v>45934</v>
      </c>
      <c r="B5464">
        <v>63</v>
      </c>
      <c r="C5464" s="15" t="s">
        <v>5488</v>
      </c>
      <c r="D5464" s="15" t="s">
        <v>5489</v>
      </c>
      <c r="E5464" s="15" t="s">
        <v>22</v>
      </c>
      <c r="F5464">
        <v>63</v>
      </c>
      <c r="G5464">
        <v>1</v>
      </c>
      <c r="H5464">
        <v>52</v>
      </c>
      <c r="I5464" s="15" t="s">
        <v>5764</v>
      </c>
    </row>
    <row r="5465" spans="1:9" x14ac:dyDescent="0.25">
      <c r="A5465" s="1">
        <v>45934</v>
      </c>
      <c r="B5465">
        <v>64</v>
      </c>
      <c r="C5465" s="15" t="s">
        <v>3984</v>
      </c>
      <c r="D5465" s="15" t="s">
        <v>506</v>
      </c>
      <c r="E5465" s="15" t="s">
        <v>271</v>
      </c>
      <c r="F5465">
        <v>64</v>
      </c>
      <c r="G5465">
        <v>6</v>
      </c>
      <c r="H5465">
        <v>52</v>
      </c>
      <c r="I5465" s="15" t="s">
        <v>5765</v>
      </c>
    </row>
    <row r="5466" spans="1:9" x14ac:dyDescent="0.25">
      <c r="A5466" s="1">
        <v>45934</v>
      </c>
      <c r="B5466">
        <v>65</v>
      </c>
      <c r="C5466" s="15" t="s">
        <v>3343</v>
      </c>
      <c r="D5466" s="15" t="s">
        <v>92</v>
      </c>
      <c r="E5466" s="15" t="s">
        <v>22</v>
      </c>
      <c r="F5466">
        <v>65</v>
      </c>
      <c r="G5466">
        <v>1</v>
      </c>
      <c r="H5466">
        <v>51</v>
      </c>
      <c r="I5466" s="15" t="s">
        <v>5766</v>
      </c>
    </row>
    <row r="5467" spans="1:9" x14ac:dyDescent="0.25">
      <c r="A5467" s="1">
        <v>45934</v>
      </c>
      <c r="B5467">
        <v>66</v>
      </c>
      <c r="C5467" s="15" t="s">
        <v>5490</v>
      </c>
      <c r="D5467" s="15" t="s">
        <v>92</v>
      </c>
      <c r="E5467" s="15" t="s">
        <v>22</v>
      </c>
      <c r="F5467">
        <v>66</v>
      </c>
      <c r="G5467">
        <v>2</v>
      </c>
      <c r="H5467">
        <v>51</v>
      </c>
      <c r="I5467" s="15" t="s">
        <v>5767</v>
      </c>
    </row>
    <row r="5468" spans="1:9" x14ac:dyDescent="0.25">
      <c r="A5468" s="1">
        <v>45934</v>
      </c>
      <c r="B5468">
        <v>67</v>
      </c>
      <c r="C5468" s="15" t="s">
        <v>5394</v>
      </c>
      <c r="D5468" s="15" t="s">
        <v>2536</v>
      </c>
      <c r="E5468" s="15" t="s">
        <v>242</v>
      </c>
      <c r="F5468">
        <v>33</v>
      </c>
      <c r="G5468">
        <v>17</v>
      </c>
      <c r="H5468">
        <v>51</v>
      </c>
      <c r="I5468" s="15" t="s">
        <v>5768</v>
      </c>
    </row>
    <row r="5469" spans="1:9" x14ac:dyDescent="0.25">
      <c r="A5469" s="1">
        <v>45934</v>
      </c>
      <c r="B5469">
        <v>68</v>
      </c>
      <c r="C5469" s="15" t="s">
        <v>4898</v>
      </c>
      <c r="D5469" s="15" t="s">
        <v>4958</v>
      </c>
      <c r="E5469" s="15" t="s">
        <v>207</v>
      </c>
      <c r="F5469">
        <v>50</v>
      </c>
      <c r="G5469">
        <v>12</v>
      </c>
      <c r="H5469">
        <v>50</v>
      </c>
      <c r="I5469" s="15" t="s">
        <v>5769</v>
      </c>
    </row>
    <row r="5470" spans="1:9" x14ac:dyDescent="0.25">
      <c r="A5470" s="1">
        <v>45934</v>
      </c>
      <c r="B5470">
        <v>69</v>
      </c>
      <c r="C5470" s="15" t="s">
        <v>4951</v>
      </c>
      <c r="D5470" s="15" t="s">
        <v>4952</v>
      </c>
      <c r="E5470" s="15" t="s">
        <v>238</v>
      </c>
      <c r="F5470">
        <v>51</v>
      </c>
      <c r="G5470">
        <v>10</v>
      </c>
      <c r="H5470">
        <v>49</v>
      </c>
      <c r="I5470" s="15" t="s">
        <v>5770</v>
      </c>
    </row>
    <row r="5471" spans="1:9" x14ac:dyDescent="0.25">
      <c r="A5471" s="1">
        <v>45934</v>
      </c>
      <c r="B5471">
        <v>70</v>
      </c>
      <c r="C5471" s="15" t="s">
        <v>5491</v>
      </c>
      <c r="D5471" s="15" t="s">
        <v>5492</v>
      </c>
      <c r="E5471" s="15" t="s">
        <v>22</v>
      </c>
      <c r="F5471">
        <v>70</v>
      </c>
      <c r="G5471">
        <v>1</v>
      </c>
      <c r="H5471">
        <v>48</v>
      </c>
      <c r="I5471" s="15" t="s">
        <v>5771</v>
      </c>
    </row>
    <row r="5472" spans="1:9" x14ac:dyDescent="0.25">
      <c r="A5472" s="1">
        <v>45934</v>
      </c>
      <c r="B5472">
        <v>71</v>
      </c>
      <c r="C5472" s="15" t="s">
        <v>236</v>
      </c>
      <c r="D5472" s="15" t="s">
        <v>237</v>
      </c>
      <c r="E5472" s="15" t="s">
        <v>153</v>
      </c>
      <c r="F5472">
        <v>27</v>
      </c>
      <c r="G5472">
        <v>4</v>
      </c>
      <c r="H5472">
        <v>48</v>
      </c>
      <c r="I5472" s="15" t="s">
        <v>5772</v>
      </c>
    </row>
    <row r="5473" spans="1:9" x14ac:dyDescent="0.25">
      <c r="A5473" s="1">
        <v>45934</v>
      </c>
      <c r="B5473">
        <v>72</v>
      </c>
      <c r="C5473" s="15" t="s">
        <v>2773</v>
      </c>
      <c r="D5473" s="15" t="s">
        <v>2774</v>
      </c>
      <c r="E5473" s="15" t="s">
        <v>310</v>
      </c>
      <c r="F5473">
        <v>50</v>
      </c>
      <c r="G5473">
        <v>15</v>
      </c>
      <c r="H5473">
        <v>48</v>
      </c>
      <c r="I5473" s="15" t="s">
        <v>5773</v>
      </c>
    </row>
    <row r="5474" spans="1:9" x14ac:dyDescent="0.25">
      <c r="A5474" s="1">
        <v>45934</v>
      </c>
      <c r="B5474">
        <v>73</v>
      </c>
      <c r="C5474" s="15" t="s">
        <v>5493</v>
      </c>
      <c r="D5474" s="15" t="s">
        <v>92</v>
      </c>
      <c r="E5474" s="15" t="s">
        <v>22</v>
      </c>
      <c r="F5474">
        <v>73</v>
      </c>
      <c r="G5474">
        <v>1</v>
      </c>
      <c r="H5474">
        <v>47</v>
      </c>
      <c r="I5474" s="15" t="s">
        <v>5774</v>
      </c>
    </row>
    <row r="5475" spans="1:9" x14ac:dyDescent="0.25">
      <c r="A5475" s="1">
        <v>45934</v>
      </c>
      <c r="B5475">
        <v>74</v>
      </c>
      <c r="C5475" s="15" t="s">
        <v>3920</v>
      </c>
      <c r="D5475" s="15" t="s">
        <v>3921</v>
      </c>
      <c r="E5475" s="15" t="s">
        <v>296</v>
      </c>
      <c r="F5475">
        <v>71</v>
      </c>
      <c r="G5475">
        <v>6</v>
      </c>
      <c r="H5475">
        <v>47</v>
      </c>
      <c r="I5475" s="15" t="s">
        <v>5775</v>
      </c>
    </row>
    <row r="5476" spans="1:9" x14ac:dyDescent="0.25">
      <c r="A5476" s="1">
        <v>45934</v>
      </c>
      <c r="B5476">
        <v>75</v>
      </c>
      <c r="C5476" s="15" t="s">
        <v>5199</v>
      </c>
      <c r="D5476" s="15" t="s">
        <v>5200</v>
      </c>
      <c r="E5476" s="15" t="s">
        <v>199</v>
      </c>
      <c r="F5476">
        <v>3</v>
      </c>
      <c r="G5476">
        <v>8</v>
      </c>
      <c r="H5476">
        <v>47</v>
      </c>
      <c r="I5476" s="15" t="s">
        <v>5776</v>
      </c>
    </row>
    <row r="5477" spans="1:9" x14ac:dyDescent="0.25">
      <c r="A5477" s="1">
        <v>45934</v>
      </c>
      <c r="B5477">
        <v>76</v>
      </c>
      <c r="C5477" s="15" t="s">
        <v>3388</v>
      </c>
      <c r="D5477" s="15" t="s">
        <v>3389</v>
      </c>
      <c r="E5477" s="15" t="s">
        <v>282</v>
      </c>
      <c r="F5477">
        <v>66</v>
      </c>
      <c r="G5477">
        <v>7</v>
      </c>
      <c r="H5477">
        <v>46</v>
      </c>
      <c r="I5477" s="15" t="s">
        <v>5777</v>
      </c>
    </row>
    <row r="5478" spans="1:9" x14ac:dyDescent="0.25">
      <c r="A5478" s="1">
        <v>45934</v>
      </c>
      <c r="B5478">
        <v>77</v>
      </c>
      <c r="C5478" s="15" t="s">
        <v>2518</v>
      </c>
      <c r="D5478" s="15" t="s">
        <v>2519</v>
      </c>
      <c r="E5478" s="15" t="s">
        <v>267</v>
      </c>
      <c r="F5478">
        <v>56</v>
      </c>
      <c r="G5478">
        <v>22</v>
      </c>
      <c r="H5478">
        <v>46</v>
      </c>
      <c r="I5478" s="15" t="s">
        <v>5778</v>
      </c>
    </row>
    <row r="5479" spans="1:9" x14ac:dyDescent="0.25">
      <c r="A5479" s="1">
        <v>45934</v>
      </c>
      <c r="B5479">
        <v>78</v>
      </c>
      <c r="C5479" s="15" t="s">
        <v>3841</v>
      </c>
      <c r="D5479" s="15" t="s">
        <v>399</v>
      </c>
      <c r="E5479" s="15" t="s">
        <v>439</v>
      </c>
      <c r="F5479">
        <v>16</v>
      </c>
      <c r="G5479">
        <v>10</v>
      </c>
      <c r="H5479">
        <v>46</v>
      </c>
      <c r="I5479" s="15" t="s">
        <v>5779</v>
      </c>
    </row>
    <row r="5480" spans="1:9" x14ac:dyDescent="0.25">
      <c r="A5480" s="1">
        <v>45934</v>
      </c>
      <c r="B5480">
        <v>79</v>
      </c>
      <c r="C5480" s="15" t="s">
        <v>3781</v>
      </c>
      <c r="D5480" s="15" t="s">
        <v>3782</v>
      </c>
      <c r="E5480" s="15" t="s">
        <v>314</v>
      </c>
      <c r="F5480">
        <v>69</v>
      </c>
      <c r="G5480">
        <v>8</v>
      </c>
      <c r="H5480">
        <v>44</v>
      </c>
      <c r="I5480" s="15" t="s">
        <v>5780</v>
      </c>
    </row>
    <row r="5481" spans="1:9" x14ac:dyDescent="0.25">
      <c r="A5481" s="1">
        <v>45934</v>
      </c>
      <c r="B5481">
        <v>80</v>
      </c>
      <c r="C5481" s="15" t="s">
        <v>5460</v>
      </c>
      <c r="D5481" s="15" t="s">
        <v>5461</v>
      </c>
      <c r="E5481" s="15" t="s">
        <v>300</v>
      </c>
      <c r="F5481">
        <v>64</v>
      </c>
      <c r="G5481">
        <v>19</v>
      </c>
      <c r="H5481">
        <v>44</v>
      </c>
      <c r="I5481" s="15" t="s">
        <v>5781</v>
      </c>
    </row>
    <row r="5482" spans="1:9" x14ac:dyDescent="0.25">
      <c r="A5482" s="1">
        <v>45934</v>
      </c>
      <c r="B5482">
        <v>81</v>
      </c>
      <c r="C5482" s="15" t="s">
        <v>5494</v>
      </c>
      <c r="D5482" s="15" t="s">
        <v>5486</v>
      </c>
      <c r="E5482" s="15" t="s">
        <v>22</v>
      </c>
      <c r="F5482">
        <v>81</v>
      </c>
      <c r="G5482">
        <v>1</v>
      </c>
      <c r="H5482">
        <v>44</v>
      </c>
      <c r="I5482" s="15" t="s">
        <v>5782</v>
      </c>
    </row>
    <row r="5483" spans="1:9" x14ac:dyDescent="0.25">
      <c r="A5483" s="1">
        <v>45934</v>
      </c>
      <c r="B5483">
        <v>82</v>
      </c>
      <c r="C5483" s="15" t="s">
        <v>3504</v>
      </c>
      <c r="D5483" s="15" t="s">
        <v>3505</v>
      </c>
      <c r="E5483" s="15" t="s">
        <v>465</v>
      </c>
      <c r="F5483">
        <v>76</v>
      </c>
      <c r="G5483">
        <v>16</v>
      </c>
      <c r="H5483">
        <v>44</v>
      </c>
      <c r="I5483" s="15" t="s">
        <v>5783</v>
      </c>
    </row>
    <row r="5484" spans="1:9" x14ac:dyDescent="0.25">
      <c r="A5484" s="1">
        <v>45934</v>
      </c>
      <c r="B5484">
        <v>83</v>
      </c>
      <c r="C5484" s="15" t="s">
        <v>3526</v>
      </c>
      <c r="D5484" s="15" t="s">
        <v>3527</v>
      </c>
      <c r="E5484" s="15" t="s">
        <v>351</v>
      </c>
      <c r="F5484">
        <v>59</v>
      </c>
      <c r="G5484">
        <v>7</v>
      </c>
      <c r="H5484">
        <v>44</v>
      </c>
      <c r="I5484" s="15" t="s">
        <v>5784</v>
      </c>
    </row>
    <row r="5485" spans="1:9" x14ac:dyDescent="0.25">
      <c r="A5485" s="1">
        <v>45934</v>
      </c>
      <c r="B5485">
        <v>84</v>
      </c>
      <c r="C5485" s="15" t="s">
        <v>3555</v>
      </c>
      <c r="D5485" s="15" t="s">
        <v>3461</v>
      </c>
      <c r="E5485" s="15" t="s">
        <v>453</v>
      </c>
      <c r="F5485">
        <v>84</v>
      </c>
      <c r="G5485">
        <v>2</v>
      </c>
      <c r="H5485">
        <v>43</v>
      </c>
      <c r="I5485" s="15" t="s">
        <v>5785</v>
      </c>
    </row>
    <row r="5486" spans="1:9" x14ac:dyDescent="0.25">
      <c r="A5486" s="1">
        <v>45934</v>
      </c>
      <c r="B5486">
        <v>85</v>
      </c>
      <c r="C5486" s="15" t="s">
        <v>5495</v>
      </c>
      <c r="D5486" s="15" t="s">
        <v>5496</v>
      </c>
      <c r="E5486" s="15" t="s">
        <v>22</v>
      </c>
      <c r="F5486">
        <v>85</v>
      </c>
      <c r="G5486">
        <v>1</v>
      </c>
      <c r="H5486">
        <v>42</v>
      </c>
      <c r="I5486" s="15" t="s">
        <v>5786</v>
      </c>
    </row>
    <row r="5487" spans="1:9" x14ac:dyDescent="0.25">
      <c r="A5487" s="1">
        <v>45934</v>
      </c>
      <c r="B5487">
        <v>86</v>
      </c>
      <c r="C5487" s="15" t="s">
        <v>4723</v>
      </c>
      <c r="D5487" s="15" t="s">
        <v>4724</v>
      </c>
      <c r="E5487" s="15" t="s">
        <v>334</v>
      </c>
      <c r="F5487">
        <v>77</v>
      </c>
      <c r="G5487">
        <v>11</v>
      </c>
      <c r="H5487">
        <v>42</v>
      </c>
      <c r="I5487" s="15" t="s">
        <v>5787</v>
      </c>
    </row>
    <row r="5488" spans="1:9" x14ac:dyDescent="0.25">
      <c r="A5488" s="1">
        <v>45934</v>
      </c>
      <c r="B5488">
        <v>87</v>
      </c>
      <c r="C5488" s="15" t="s">
        <v>3466</v>
      </c>
      <c r="D5488" s="15" t="s">
        <v>3467</v>
      </c>
      <c r="E5488" s="15" t="s">
        <v>172</v>
      </c>
      <c r="F5488">
        <v>74</v>
      </c>
      <c r="G5488">
        <v>3</v>
      </c>
      <c r="H5488">
        <v>42</v>
      </c>
      <c r="I5488" s="15" t="s">
        <v>5788</v>
      </c>
    </row>
    <row r="5489" spans="1:9" x14ac:dyDescent="0.25">
      <c r="A5489" s="1">
        <v>45934</v>
      </c>
      <c r="B5489">
        <v>88</v>
      </c>
      <c r="C5489" s="15" t="s">
        <v>5445</v>
      </c>
      <c r="D5489" s="15" t="s">
        <v>237</v>
      </c>
      <c r="E5489" s="15" t="s">
        <v>253</v>
      </c>
      <c r="F5489">
        <v>24</v>
      </c>
      <c r="G5489">
        <v>4</v>
      </c>
      <c r="H5489">
        <v>41</v>
      </c>
      <c r="I5489" s="15" t="s">
        <v>5789</v>
      </c>
    </row>
    <row r="5490" spans="1:9" x14ac:dyDescent="0.25">
      <c r="A5490" s="1">
        <v>45934</v>
      </c>
      <c r="B5490">
        <v>89</v>
      </c>
      <c r="C5490" s="15" t="s">
        <v>5089</v>
      </c>
      <c r="D5490" s="15" t="s">
        <v>5090</v>
      </c>
      <c r="E5490" s="15" t="s">
        <v>345</v>
      </c>
      <c r="F5490">
        <v>86</v>
      </c>
      <c r="G5490">
        <v>2</v>
      </c>
      <c r="H5490">
        <v>40</v>
      </c>
      <c r="I5490" s="15" t="s">
        <v>5790</v>
      </c>
    </row>
    <row r="5491" spans="1:9" x14ac:dyDescent="0.25">
      <c r="A5491" s="1">
        <v>45934</v>
      </c>
      <c r="B5491">
        <v>90</v>
      </c>
      <c r="C5491" s="15" t="s">
        <v>5309</v>
      </c>
      <c r="D5491" s="15" t="s">
        <v>5310</v>
      </c>
      <c r="E5491" s="15" t="s">
        <v>22</v>
      </c>
      <c r="F5491">
        <v>90</v>
      </c>
      <c r="G5491">
        <v>3</v>
      </c>
      <c r="H5491">
        <v>40</v>
      </c>
      <c r="I5491" s="15" t="s">
        <v>5791</v>
      </c>
    </row>
    <row r="5492" spans="1:9" x14ac:dyDescent="0.25">
      <c r="A5492" s="1">
        <v>45934</v>
      </c>
      <c r="B5492">
        <v>91</v>
      </c>
      <c r="C5492" s="15" t="s">
        <v>2872</v>
      </c>
      <c r="D5492" s="15" t="s">
        <v>18</v>
      </c>
      <c r="E5492" s="15" t="s">
        <v>324</v>
      </c>
      <c r="F5492">
        <v>20</v>
      </c>
      <c r="G5492">
        <v>19</v>
      </c>
      <c r="H5492">
        <v>40</v>
      </c>
      <c r="I5492" s="15" t="s">
        <v>5792</v>
      </c>
    </row>
    <row r="5493" spans="1:9" x14ac:dyDescent="0.25">
      <c r="A5493" s="1">
        <v>45934</v>
      </c>
      <c r="B5493">
        <v>92</v>
      </c>
      <c r="C5493" s="15" t="s">
        <v>5497</v>
      </c>
      <c r="D5493" s="15" t="s">
        <v>5498</v>
      </c>
      <c r="E5493" s="15" t="s">
        <v>22</v>
      </c>
      <c r="F5493">
        <v>92</v>
      </c>
      <c r="G5493">
        <v>1</v>
      </c>
      <c r="H5493">
        <v>40</v>
      </c>
      <c r="I5493" s="15" t="s">
        <v>5793</v>
      </c>
    </row>
    <row r="5494" spans="1:9" x14ac:dyDescent="0.25">
      <c r="A5494" s="1">
        <v>45934</v>
      </c>
      <c r="B5494">
        <v>93</v>
      </c>
      <c r="C5494" s="15" t="s">
        <v>449</v>
      </c>
      <c r="D5494" s="15" t="s">
        <v>3854</v>
      </c>
      <c r="E5494" s="15" t="s">
        <v>246</v>
      </c>
      <c r="F5494">
        <v>58</v>
      </c>
      <c r="G5494">
        <v>2</v>
      </c>
      <c r="H5494">
        <v>39</v>
      </c>
      <c r="I5494" s="15" t="s">
        <v>5794</v>
      </c>
    </row>
    <row r="5495" spans="1:9" x14ac:dyDescent="0.25">
      <c r="A5495" s="1">
        <v>45934</v>
      </c>
      <c r="B5495">
        <v>94</v>
      </c>
      <c r="C5495" s="15" t="s">
        <v>5447</v>
      </c>
      <c r="D5495" s="15" t="s">
        <v>237</v>
      </c>
      <c r="E5495" s="15" t="s">
        <v>264</v>
      </c>
      <c r="F5495">
        <v>20</v>
      </c>
      <c r="G5495">
        <v>4</v>
      </c>
      <c r="H5495">
        <v>38</v>
      </c>
      <c r="I5495" s="15" t="s">
        <v>5795</v>
      </c>
    </row>
    <row r="5496" spans="1:9" x14ac:dyDescent="0.25">
      <c r="A5496" s="1">
        <v>45934</v>
      </c>
      <c r="B5496">
        <v>95</v>
      </c>
      <c r="C5496" s="15" t="s">
        <v>5446</v>
      </c>
      <c r="D5496" s="15" t="s">
        <v>237</v>
      </c>
      <c r="E5496" s="15" t="s">
        <v>250</v>
      </c>
      <c r="F5496">
        <v>15</v>
      </c>
      <c r="G5496">
        <v>4</v>
      </c>
      <c r="H5496">
        <v>38</v>
      </c>
      <c r="I5496" s="15" t="s">
        <v>5796</v>
      </c>
    </row>
    <row r="5497" spans="1:9" x14ac:dyDescent="0.25">
      <c r="A5497" s="1">
        <v>45934</v>
      </c>
      <c r="B5497">
        <v>96</v>
      </c>
      <c r="C5497" s="15" t="s">
        <v>1584</v>
      </c>
      <c r="D5497" s="15" t="s">
        <v>1585</v>
      </c>
      <c r="E5497" s="15" t="s">
        <v>598</v>
      </c>
      <c r="F5497">
        <v>23</v>
      </c>
      <c r="G5497">
        <v>9</v>
      </c>
      <c r="H5497">
        <v>38</v>
      </c>
      <c r="I5497" s="15" t="s">
        <v>5797</v>
      </c>
    </row>
    <row r="5498" spans="1:9" x14ac:dyDescent="0.25">
      <c r="A5498" s="1">
        <v>45934</v>
      </c>
      <c r="B5498">
        <v>97</v>
      </c>
      <c r="C5498" s="15" t="s">
        <v>5449</v>
      </c>
      <c r="D5498" s="15" t="s">
        <v>237</v>
      </c>
      <c r="E5498" s="15" t="s">
        <v>290</v>
      </c>
      <c r="F5498">
        <v>33</v>
      </c>
      <c r="G5498">
        <v>4</v>
      </c>
      <c r="H5498">
        <v>38</v>
      </c>
      <c r="I5498" s="15" t="s">
        <v>5798</v>
      </c>
    </row>
    <row r="5499" spans="1:9" x14ac:dyDescent="0.25">
      <c r="A5499" s="1">
        <v>45934</v>
      </c>
      <c r="B5499">
        <v>98</v>
      </c>
      <c r="C5499" s="15" t="s">
        <v>3477</v>
      </c>
      <c r="D5499" s="15" t="s">
        <v>3478</v>
      </c>
      <c r="E5499" s="15" t="s">
        <v>22</v>
      </c>
      <c r="F5499">
        <v>98</v>
      </c>
      <c r="G5499">
        <v>1</v>
      </c>
      <c r="H5499">
        <v>38</v>
      </c>
      <c r="I5499" s="15" t="s">
        <v>5799</v>
      </c>
    </row>
    <row r="5500" spans="1:9" x14ac:dyDescent="0.25">
      <c r="A5500" s="1">
        <v>45934</v>
      </c>
      <c r="B5500">
        <v>99</v>
      </c>
      <c r="C5500" s="15" t="s">
        <v>4603</v>
      </c>
      <c r="D5500" s="15" t="s">
        <v>4604</v>
      </c>
      <c r="E5500" s="15" t="s">
        <v>22</v>
      </c>
      <c r="F5500">
        <v>81</v>
      </c>
      <c r="G5500">
        <v>10</v>
      </c>
      <c r="H5500">
        <v>37</v>
      </c>
      <c r="I5500" s="15" t="s">
        <v>5800</v>
      </c>
    </row>
    <row r="5501" spans="1:9" x14ac:dyDescent="0.25">
      <c r="A5501" s="1">
        <v>45934</v>
      </c>
      <c r="B5501">
        <v>100</v>
      </c>
      <c r="C5501" s="15" t="s">
        <v>968</v>
      </c>
      <c r="D5501" s="15" t="s">
        <v>62</v>
      </c>
      <c r="E5501" s="15" t="s">
        <v>579</v>
      </c>
      <c r="F5501">
        <v>2</v>
      </c>
      <c r="G5501">
        <v>12</v>
      </c>
      <c r="H5501">
        <v>37</v>
      </c>
      <c r="I5501" s="15" t="s">
        <v>5801</v>
      </c>
    </row>
    <row r="5502" spans="1:9" x14ac:dyDescent="0.25">
      <c r="A5502" s="1">
        <v>45927</v>
      </c>
      <c r="B5502">
        <v>1</v>
      </c>
      <c r="C5502" s="15" t="s">
        <v>1652</v>
      </c>
      <c r="D5502" s="15" t="s">
        <v>1653</v>
      </c>
      <c r="E5502" s="15" t="s">
        <v>11</v>
      </c>
      <c r="F5502">
        <v>1</v>
      </c>
      <c r="G5502">
        <v>13</v>
      </c>
      <c r="H5502">
        <v>273</v>
      </c>
      <c r="I5502" s="15" t="s">
        <v>5802</v>
      </c>
    </row>
    <row r="5503" spans="1:9" x14ac:dyDescent="0.25">
      <c r="A5503" s="1">
        <v>45927</v>
      </c>
      <c r="B5503">
        <v>2</v>
      </c>
      <c r="C5503" s="15" t="s">
        <v>1644</v>
      </c>
      <c r="D5503" s="15" t="s">
        <v>399</v>
      </c>
      <c r="E5503" s="15" t="s">
        <v>19</v>
      </c>
      <c r="F5503">
        <v>1</v>
      </c>
      <c r="G5503">
        <v>32</v>
      </c>
      <c r="H5503">
        <v>248</v>
      </c>
      <c r="I5503" s="15" t="s">
        <v>5803</v>
      </c>
    </row>
    <row r="5504" spans="1:9" x14ac:dyDescent="0.25">
      <c r="A5504" s="1">
        <v>45927</v>
      </c>
      <c r="B5504">
        <v>3</v>
      </c>
      <c r="C5504" s="15" t="s">
        <v>3892</v>
      </c>
      <c r="D5504" s="15" t="s">
        <v>237</v>
      </c>
      <c r="E5504" s="15" t="s">
        <v>26</v>
      </c>
      <c r="F5504">
        <v>1</v>
      </c>
      <c r="G5504">
        <v>15</v>
      </c>
      <c r="H5504">
        <v>142</v>
      </c>
      <c r="I5504" s="15" t="s">
        <v>5804</v>
      </c>
    </row>
    <row r="5505" spans="1:9" x14ac:dyDescent="0.25">
      <c r="A5505" s="1">
        <v>45927</v>
      </c>
      <c r="B5505">
        <v>4</v>
      </c>
      <c r="C5505" s="15" t="s">
        <v>3887</v>
      </c>
      <c r="D5505" s="15" t="s">
        <v>3888</v>
      </c>
      <c r="E5505" s="15" t="s">
        <v>42</v>
      </c>
      <c r="F5505">
        <v>1</v>
      </c>
      <c r="G5505">
        <v>18</v>
      </c>
      <c r="H5505">
        <v>137</v>
      </c>
      <c r="I5505" s="15" t="s">
        <v>5805</v>
      </c>
    </row>
    <row r="5506" spans="1:9" x14ac:dyDescent="0.25">
      <c r="A5506" s="1">
        <v>45927</v>
      </c>
      <c r="B5506">
        <v>5</v>
      </c>
      <c r="C5506" s="15" t="s">
        <v>3787</v>
      </c>
      <c r="D5506" s="15" t="s">
        <v>3788</v>
      </c>
      <c r="E5506" s="15" t="s">
        <v>30</v>
      </c>
      <c r="F5506">
        <v>5</v>
      </c>
      <c r="G5506">
        <v>12</v>
      </c>
      <c r="H5506">
        <v>135</v>
      </c>
      <c r="I5506" s="15" t="s">
        <v>5806</v>
      </c>
    </row>
    <row r="5507" spans="1:9" x14ac:dyDescent="0.25">
      <c r="A5507" s="1">
        <v>45927</v>
      </c>
      <c r="B5507">
        <v>6</v>
      </c>
      <c r="C5507" s="15" t="s">
        <v>3928</v>
      </c>
      <c r="D5507" s="15" t="s">
        <v>3788</v>
      </c>
      <c r="E5507" s="15" t="s">
        <v>34</v>
      </c>
      <c r="F5507">
        <v>4</v>
      </c>
      <c r="G5507">
        <v>13</v>
      </c>
      <c r="H5507">
        <v>135</v>
      </c>
      <c r="I5507" s="15" t="s">
        <v>5807</v>
      </c>
    </row>
    <row r="5508" spans="1:9" x14ac:dyDescent="0.25">
      <c r="A5508" s="1">
        <v>45927</v>
      </c>
      <c r="B5508">
        <v>7</v>
      </c>
      <c r="C5508" s="15" t="s">
        <v>3894</v>
      </c>
      <c r="D5508" s="15" t="s">
        <v>3895</v>
      </c>
      <c r="E5508" s="15" t="s">
        <v>45</v>
      </c>
      <c r="F5508">
        <v>5</v>
      </c>
      <c r="G5508">
        <v>25</v>
      </c>
      <c r="H5508">
        <v>130</v>
      </c>
      <c r="I5508" s="15" t="s">
        <v>5808</v>
      </c>
    </row>
    <row r="5509" spans="1:9" x14ac:dyDescent="0.25">
      <c r="A5509" s="1">
        <v>45927</v>
      </c>
      <c r="B5509">
        <v>8</v>
      </c>
      <c r="C5509" s="15" t="s">
        <v>1658</v>
      </c>
      <c r="D5509" s="15" t="s">
        <v>263</v>
      </c>
      <c r="E5509" s="15" t="s">
        <v>48</v>
      </c>
      <c r="F5509">
        <v>2</v>
      </c>
      <c r="G5509">
        <v>10</v>
      </c>
      <c r="H5509">
        <v>129</v>
      </c>
      <c r="I5509" s="15" t="s">
        <v>5809</v>
      </c>
    </row>
    <row r="5510" spans="1:9" x14ac:dyDescent="0.25">
      <c r="A5510" s="1">
        <v>45927</v>
      </c>
      <c r="B5510">
        <v>9</v>
      </c>
      <c r="C5510" s="15" t="s">
        <v>5429</v>
      </c>
      <c r="D5510" s="15" t="s">
        <v>198</v>
      </c>
      <c r="E5510" s="15" t="s">
        <v>52</v>
      </c>
      <c r="F5510">
        <v>1</v>
      </c>
      <c r="G5510">
        <v>109</v>
      </c>
      <c r="H5510">
        <v>125</v>
      </c>
      <c r="I5510" s="15" t="s">
        <v>5810</v>
      </c>
    </row>
    <row r="5511" spans="1:9" x14ac:dyDescent="0.25">
      <c r="A5511" s="1">
        <v>45927</v>
      </c>
      <c r="B5511">
        <v>10</v>
      </c>
      <c r="C5511" s="15" t="s">
        <v>2826</v>
      </c>
      <c r="D5511" s="15" t="s">
        <v>1653</v>
      </c>
      <c r="E5511" s="15" t="s">
        <v>15</v>
      </c>
      <c r="F5511">
        <v>8</v>
      </c>
      <c r="G5511">
        <v>12</v>
      </c>
      <c r="H5511">
        <v>125</v>
      </c>
      <c r="I5511" s="15" t="s">
        <v>5811</v>
      </c>
    </row>
    <row r="5512" spans="1:9" x14ac:dyDescent="0.25">
      <c r="A5512" s="1">
        <v>45927</v>
      </c>
      <c r="B5512">
        <v>11</v>
      </c>
      <c r="C5512" s="15" t="s">
        <v>5430</v>
      </c>
      <c r="D5512" s="15" t="s">
        <v>5431</v>
      </c>
      <c r="E5512" s="15" t="s">
        <v>55</v>
      </c>
      <c r="F5512">
        <v>1</v>
      </c>
      <c r="G5512">
        <v>57</v>
      </c>
      <c r="H5512">
        <v>124</v>
      </c>
      <c r="I5512" s="15" t="s">
        <v>5812</v>
      </c>
    </row>
    <row r="5513" spans="1:9" x14ac:dyDescent="0.25">
      <c r="A5513" s="1">
        <v>45927</v>
      </c>
      <c r="B5513">
        <v>12</v>
      </c>
      <c r="C5513" s="15" t="s">
        <v>3830</v>
      </c>
      <c r="D5513" s="15" t="s">
        <v>237</v>
      </c>
      <c r="E5513" s="15" t="s">
        <v>38</v>
      </c>
      <c r="F5513">
        <v>3</v>
      </c>
      <c r="G5513">
        <v>3</v>
      </c>
      <c r="H5513">
        <v>124</v>
      </c>
      <c r="I5513" s="15" t="s">
        <v>5813</v>
      </c>
    </row>
    <row r="5514" spans="1:9" x14ac:dyDescent="0.25">
      <c r="A5514" s="1">
        <v>45927</v>
      </c>
      <c r="B5514">
        <v>13</v>
      </c>
      <c r="C5514" s="15" t="s">
        <v>3378</v>
      </c>
      <c r="D5514" s="15" t="s">
        <v>18</v>
      </c>
      <c r="E5514" s="15" t="s">
        <v>59</v>
      </c>
      <c r="F5514">
        <v>7</v>
      </c>
      <c r="G5514">
        <v>18</v>
      </c>
      <c r="H5514">
        <v>122</v>
      </c>
      <c r="I5514" s="15" t="s">
        <v>5814</v>
      </c>
    </row>
    <row r="5515" spans="1:9" x14ac:dyDescent="0.25">
      <c r="A5515" s="1">
        <v>45927</v>
      </c>
      <c r="B5515">
        <v>14</v>
      </c>
      <c r="C5515" s="15" t="s">
        <v>3368</v>
      </c>
      <c r="D5515" s="15" t="s">
        <v>3369</v>
      </c>
      <c r="E5515" s="15" t="s">
        <v>63</v>
      </c>
      <c r="F5515">
        <v>12</v>
      </c>
      <c r="G5515">
        <v>33</v>
      </c>
      <c r="H5515">
        <v>116</v>
      </c>
      <c r="I5515" s="15" t="s">
        <v>5815</v>
      </c>
    </row>
    <row r="5516" spans="1:9" x14ac:dyDescent="0.25">
      <c r="A5516" s="1">
        <v>45927</v>
      </c>
      <c r="B5516">
        <v>15</v>
      </c>
      <c r="C5516" s="15" t="s">
        <v>5432</v>
      </c>
      <c r="D5516" s="15" t="s">
        <v>171</v>
      </c>
      <c r="E5516" s="15" t="s">
        <v>70</v>
      </c>
      <c r="F5516">
        <v>1</v>
      </c>
      <c r="G5516">
        <v>75</v>
      </c>
      <c r="H5516">
        <v>112</v>
      </c>
      <c r="I5516" s="15" t="s">
        <v>5816</v>
      </c>
    </row>
    <row r="5517" spans="1:9" x14ac:dyDescent="0.25">
      <c r="A5517" s="1">
        <v>45927</v>
      </c>
      <c r="B5517">
        <v>16</v>
      </c>
      <c r="C5517" s="15" t="s">
        <v>907</v>
      </c>
      <c r="D5517" s="15" t="s">
        <v>852</v>
      </c>
      <c r="E5517" s="15" t="s">
        <v>77</v>
      </c>
      <c r="F5517">
        <v>2</v>
      </c>
      <c r="G5517">
        <v>86</v>
      </c>
      <c r="H5517">
        <v>112</v>
      </c>
      <c r="I5517" s="15" t="s">
        <v>5817</v>
      </c>
    </row>
    <row r="5518" spans="1:9" x14ac:dyDescent="0.25">
      <c r="A5518" s="1">
        <v>45927</v>
      </c>
      <c r="B5518">
        <v>17</v>
      </c>
      <c r="C5518" s="15" t="s">
        <v>5433</v>
      </c>
      <c r="D5518" s="15" t="s">
        <v>18</v>
      </c>
      <c r="E5518" s="15" t="s">
        <v>81</v>
      </c>
      <c r="F5518">
        <v>2</v>
      </c>
      <c r="G5518">
        <v>26</v>
      </c>
      <c r="H5518">
        <v>111</v>
      </c>
      <c r="I5518" s="15" t="s">
        <v>5818</v>
      </c>
    </row>
    <row r="5519" spans="1:9" x14ac:dyDescent="0.25">
      <c r="A5519" s="1">
        <v>45927</v>
      </c>
      <c r="B5519">
        <v>18</v>
      </c>
      <c r="C5519" s="15" t="s">
        <v>5435</v>
      </c>
      <c r="D5519" s="15" t="s">
        <v>137</v>
      </c>
      <c r="E5519" s="15" t="s">
        <v>114</v>
      </c>
      <c r="F5519">
        <v>18</v>
      </c>
      <c r="G5519">
        <v>24</v>
      </c>
      <c r="H5519">
        <v>110</v>
      </c>
      <c r="I5519" s="15" t="s">
        <v>5819</v>
      </c>
    </row>
    <row r="5520" spans="1:9" x14ac:dyDescent="0.25">
      <c r="A5520" s="1">
        <v>45927</v>
      </c>
      <c r="B5520">
        <v>19</v>
      </c>
      <c r="C5520" s="15" t="s">
        <v>4772</v>
      </c>
      <c r="D5520" s="15" t="s">
        <v>1653</v>
      </c>
      <c r="E5520" s="15" t="s">
        <v>66</v>
      </c>
      <c r="F5520">
        <v>15</v>
      </c>
      <c r="G5520">
        <v>12</v>
      </c>
      <c r="H5520">
        <v>109</v>
      </c>
      <c r="I5520" s="15" t="s">
        <v>5820</v>
      </c>
    </row>
    <row r="5521" spans="1:9" x14ac:dyDescent="0.25">
      <c r="A5521" s="1">
        <v>45927</v>
      </c>
      <c r="B5521">
        <v>20</v>
      </c>
      <c r="C5521" s="15" t="s">
        <v>5434</v>
      </c>
      <c r="D5521" s="15" t="s">
        <v>171</v>
      </c>
      <c r="E5521" s="15" t="s">
        <v>74</v>
      </c>
      <c r="F5521">
        <v>12</v>
      </c>
      <c r="G5521">
        <v>43</v>
      </c>
      <c r="H5521">
        <v>105</v>
      </c>
      <c r="I5521" s="15" t="s">
        <v>5821</v>
      </c>
    </row>
    <row r="5522" spans="1:9" x14ac:dyDescent="0.25">
      <c r="A5522" s="1">
        <v>45927</v>
      </c>
      <c r="B5522">
        <v>21</v>
      </c>
      <c r="C5522" s="15" t="s">
        <v>5436</v>
      </c>
      <c r="D5522" s="15" t="s">
        <v>18</v>
      </c>
      <c r="E5522" s="15" t="s">
        <v>102</v>
      </c>
      <c r="F5522">
        <v>2</v>
      </c>
      <c r="G5522">
        <v>33</v>
      </c>
      <c r="H5522">
        <v>103</v>
      </c>
      <c r="I5522" s="15" t="s">
        <v>5822</v>
      </c>
    </row>
    <row r="5523" spans="1:9" x14ac:dyDescent="0.25">
      <c r="A5523" s="1">
        <v>45927</v>
      </c>
      <c r="B5523">
        <v>22</v>
      </c>
      <c r="C5523" s="15" t="s">
        <v>5437</v>
      </c>
      <c r="D5523" s="15" t="s">
        <v>5200</v>
      </c>
      <c r="E5523" s="15" t="s">
        <v>110</v>
      </c>
      <c r="F5523">
        <v>4</v>
      </c>
      <c r="G5523">
        <v>66</v>
      </c>
      <c r="H5523">
        <v>102</v>
      </c>
      <c r="I5523" s="15" t="s">
        <v>5823</v>
      </c>
    </row>
    <row r="5524" spans="1:9" x14ac:dyDescent="0.25">
      <c r="A5524" s="1">
        <v>45927</v>
      </c>
      <c r="B5524">
        <v>23</v>
      </c>
      <c r="C5524" s="15" t="s">
        <v>2503</v>
      </c>
      <c r="D5524" s="15" t="s">
        <v>137</v>
      </c>
      <c r="E5524" s="15" t="s">
        <v>106</v>
      </c>
      <c r="F5524">
        <v>23</v>
      </c>
      <c r="G5524">
        <v>25</v>
      </c>
      <c r="H5524">
        <v>101</v>
      </c>
      <c r="I5524" s="15" t="s">
        <v>5824</v>
      </c>
    </row>
    <row r="5525" spans="1:9" x14ac:dyDescent="0.25">
      <c r="A5525" s="1">
        <v>45927</v>
      </c>
      <c r="B5525">
        <v>24</v>
      </c>
      <c r="C5525" s="15" t="s">
        <v>4898</v>
      </c>
      <c r="D5525" s="15" t="s">
        <v>1653</v>
      </c>
      <c r="E5525" s="15" t="s">
        <v>96</v>
      </c>
      <c r="F5525">
        <v>21</v>
      </c>
      <c r="G5525">
        <v>12</v>
      </c>
      <c r="H5525">
        <v>99</v>
      </c>
      <c r="I5525" s="15" t="s">
        <v>5825</v>
      </c>
    </row>
    <row r="5526" spans="1:9" x14ac:dyDescent="0.25">
      <c r="A5526" s="1">
        <v>45927</v>
      </c>
      <c r="B5526">
        <v>25</v>
      </c>
      <c r="C5526" s="15" t="s">
        <v>5123</v>
      </c>
      <c r="D5526" s="15" t="s">
        <v>852</v>
      </c>
      <c r="E5526" s="15" t="s">
        <v>142</v>
      </c>
      <c r="F5526">
        <v>17</v>
      </c>
      <c r="G5526">
        <v>21</v>
      </c>
      <c r="H5526">
        <v>95</v>
      </c>
      <c r="I5526" s="15" t="s">
        <v>5826</v>
      </c>
    </row>
    <row r="5527" spans="1:9" x14ac:dyDescent="0.25">
      <c r="A5527" s="1">
        <v>45927</v>
      </c>
      <c r="B5527">
        <v>26</v>
      </c>
      <c r="C5527" s="15" t="s">
        <v>5438</v>
      </c>
      <c r="D5527" s="15" t="s">
        <v>5439</v>
      </c>
      <c r="E5527" s="15" t="s">
        <v>121</v>
      </c>
      <c r="F5527">
        <v>1</v>
      </c>
      <c r="G5527">
        <v>43</v>
      </c>
      <c r="H5527">
        <v>95</v>
      </c>
      <c r="I5527" s="15" t="s">
        <v>5827</v>
      </c>
    </row>
    <row r="5528" spans="1:9" x14ac:dyDescent="0.25">
      <c r="A5528" s="1">
        <v>45927</v>
      </c>
      <c r="B5528">
        <v>27</v>
      </c>
      <c r="C5528" s="15" t="s">
        <v>4900</v>
      </c>
      <c r="D5528" s="15" t="s">
        <v>4901</v>
      </c>
      <c r="E5528" s="15" t="s">
        <v>125</v>
      </c>
      <c r="F5528">
        <v>23</v>
      </c>
      <c r="G5528">
        <v>12</v>
      </c>
      <c r="H5528">
        <v>95</v>
      </c>
      <c r="I5528" s="15" t="s">
        <v>5828</v>
      </c>
    </row>
    <row r="5529" spans="1:9" x14ac:dyDescent="0.25">
      <c r="A5529" s="1">
        <v>45927</v>
      </c>
      <c r="B5529">
        <v>28</v>
      </c>
      <c r="C5529" s="15" t="s">
        <v>3652</v>
      </c>
      <c r="D5529" s="15" t="s">
        <v>3653</v>
      </c>
      <c r="E5529" s="15" t="s">
        <v>145</v>
      </c>
      <c r="F5529">
        <v>28</v>
      </c>
      <c r="G5529">
        <v>22</v>
      </c>
      <c r="H5529">
        <v>92</v>
      </c>
      <c r="I5529" s="15" t="s">
        <v>5829</v>
      </c>
    </row>
    <row r="5530" spans="1:9" x14ac:dyDescent="0.25">
      <c r="A5530" s="1">
        <v>45927</v>
      </c>
      <c r="B5530">
        <v>29</v>
      </c>
      <c r="C5530" s="15" t="s">
        <v>1198</v>
      </c>
      <c r="D5530" s="15" t="s">
        <v>1199</v>
      </c>
      <c r="E5530" s="15" t="s">
        <v>157</v>
      </c>
      <c r="F5530">
        <v>29</v>
      </c>
      <c r="G5530">
        <v>14</v>
      </c>
      <c r="H5530">
        <v>91</v>
      </c>
      <c r="I5530" s="15" t="s">
        <v>5830</v>
      </c>
    </row>
    <row r="5531" spans="1:9" x14ac:dyDescent="0.25">
      <c r="A5531" s="1">
        <v>45927</v>
      </c>
      <c r="B5531">
        <v>30</v>
      </c>
      <c r="C5531" s="15" t="s">
        <v>47</v>
      </c>
      <c r="D5531" s="15" t="s">
        <v>41</v>
      </c>
      <c r="E5531" s="15" t="s">
        <v>164</v>
      </c>
      <c r="F5531">
        <v>30</v>
      </c>
      <c r="G5531">
        <v>4</v>
      </c>
      <c r="H5531">
        <v>87</v>
      </c>
      <c r="I5531" s="15" t="s">
        <v>5831</v>
      </c>
    </row>
    <row r="5532" spans="1:9" x14ac:dyDescent="0.25">
      <c r="A5532" s="1">
        <v>45927</v>
      </c>
      <c r="B5532">
        <v>31</v>
      </c>
      <c r="C5532" s="15" t="s">
        <v>1946</v>
      </c>
      <c r="D5532" s="15" t="s">
        <v>237</v>
      </c>
      <c r="E5532" s="15" t="s">
        <v>149</v>
      </c>
      <c r="F5532">
        <v>17</v>
      </c>
      <c r="G5532">
        <v>3</v>
      </c>
      <c r="H5532">
        <v>82</v>
      </c>
      <c r="I5532" s="15" t="s">
        <v>5832</v>
      </c>
    </row>
    <row r="5533" spans="1:9" x14ac:dyDescent="0.25">
      <c r="A5533" s="1">
        <v>45927</v>
      </c>
      <c r="B5533">
        <v>32</v>
      </c>
      <c r="C5533" s="15" t="s">
        <v>1798</v>
      </c>
      <c r="D5533" s="15" t="s">
        <v>263</v>
      </c>
      <c r="E5533" s="15" t="s">
        <v>479</v>
      </c>
      <c r="F5533">
        <v>17</v>
      </c>
      <c r="G5533">
        <v>10</v>
      </c>
      <c r="H5533">
        <v>81</v>
      </c>
      <c r="I5533" s="15" t="s">
        <v>5833</v>
      </c>
    </row>
    <row r="5534" spans="1:9" x14ac:dyDescent="0.25">
      <c r="A5534" s="1">
        <v>45927</v>
      </c>
      <c r="B5534">
        <v>33</v>
      </c>
      <c r="C5534" s="15" t="s">
        <v>5132</v>
      </c>
      <c r="D5534" s="15" t="s">
        <v>5133</v>
      </c>
      <c r="E5534" s="15" t="s">
        <v>180</v>
      </c>
      <c r="F5534">
        <v>25</v>
      </c>
      <c r="G5534">
        <v>20</v>
      </c>
      <c r="H5534">
        <v>79</v>
      </c>
      <c r="I5534" s="15" t="s">
        <v>5834</v>
      </c>
    </row>
    <row r="5535" spans="1:9" x14ac:dyDescent="0.25">
      <c r="A5535" s="1">
        <v>45927</v>
      </c>
      <c r="B5535">
        <v>34</v>
      </c>
      <c r="C5535" s="15" t="s">
        <v>2642</v>
      </c>
      <c r="D5535" s="15" t="s">
        <v>2643</v>
      </c>
      <c r="E5535" s="15" t="s">
        <v>176</v>
      </c>
      <c r="F5535">
        <v>32</v>
      </c>
      <c r="G5535">
        <v>8</v>
      </c>
      <c r="H5535">
        <v>78</v>
      </c>
      <c r="I5535" s="15" t="s">
        <v>5835</v>
      </c>
    </row>
    <row r="5536" spans="1:9" x14ac:dyDescent="0.25">
      <c r="A5536" s="1">
        <v>45927</v>
      </c>
      <c r="B5536">
        <v>35</v>
      </c>
      <c r="C5536" s="15" t="s">
        <v>5442</v>
      </c>
      <c r="D5536" s="15" t="s">
        <v>5443</v>
      </c>
      <c r="E5536" s="15" t="s">
        <v>385</v>
      </c>
      <c r="F5536">
        <v>4</v>
      </c>
      <c r="G5536">
        <v>24</v>
      </c>
      <c r="H5536">
        <v>78</v>
      </c>
      <c r="I5536" s="15" t="s">
        <v>5836</v>
      </c>
    </row>
    <row r="5537" spans="1:9" x14ac:dyDescent="0.25">
      <c r="A5537" s="1">
        <v>45927</v>
      </c>
      <c r="B5537">
        <v>36</v>
      </c>
      <c r="C5537" s="15" t="s">
        <v>4968</v>
      </c>
      <c r="D5537" s="15" t="s">
        <v>237</v>
      </c>
      <c r="E5537" s="15" t="s">
        <v>138</v>
      </c>
      <c r="F5537">
        <v>12</v>
      </c>
      <c r="G5537">
        <v>3</v>
      </c>
      <c r="H5537">
        <v>78</v>
      </c>
      <c r="I5537" s="15" t="s">
        <v>5837</v>
      </c>
    </row>
    <row r="5538" spans="1:9" x14ac:dyDescent="0.25">
      <c r="A5538" s="1">
        <v>45927</v>
      </c>
      <c r="B5538">
        <v>37</v>
      </c>
      <c r="C5538" s="15" t="s">
        <v>5444</v>
      </c>
      <c r="D5538" s="15" t="s">
        <v>852</v>
      </c>
      <c r="E5538" s="15" t="s">
        <v>388</v>
      </c>
      <c r="F5538">
        <v>19</v>
      </c>
      <c r="G5538">
        <v>29</v>
      </c>
      <c r="H5538">
        <v>77</v>
      </c>
      <c r="I5538" s="15" t="s">
        <v>5838</v>
      </c>
    </row>
    <row r="5539" spans="1:9" x14ac:dyDescent="0.25">
      <c r="A5539" s="1">
        <v>45927</v>
      </c>
      <c r="B5539">
        <v>38</v>
      </c>
      <c r="C5539" s="15" t="s">
        <v>5054</v>
      </c>
      <c r="D5539" s="15" t="s">
        <v>5055</v>
      </c>
      <c r="E5539" s="15" t="s">
        <v>217</v>
      </c>
      <c r="F5539">
        <v>38</v>
      </c>
      <c r="G5539">
        <v>13</v>
      </c>
      <c r="H5539">
        <v>74</v>
      </c>
      <c r="I5539" s="15" t="s">
        <v>5839</v>
      </c>
    </row>
    <row r="5540" spans="1:9" x14ac:dyDescent="0.25">
      <c r="A5540" s="1">
        <v>45927</v>
      </c>
      <c r="B5540">
        <v>39</v>
      </c>
      <c r="C5540" s="15" t="s">
        <v>3672</v>
      </c>
      <c r="D5540" s="15" t="s">
        <v>3673</v>
      </c>
      <c r="E5540" s="15" t="s">
        <v>226</v>
      </c>
      <c r="F5540">
        <v>39</v>
      </c>
      <c r="G5540">
        <v>10</v>
      </c>
      <c r="H5540">
        <v>72</v>
      </c>
      <c r="I5540" s="15" t="s">
        <v>5840</v>
      </c>
    </row>
    <row r="5541" spans="1:9" x14ac:dyDescent="0.25">
      <c r="A5541" s="1">
        <v>45927</v>
      </c>
      <c r="B5541">
        <v>40</v>
      </c>
      <c r="C5541" s="15" t="s">
        <v>5440</v>
      </c>
      <c r="D5541" s="15" t="s">
        <v>5441</v>
      </c>
      <c r="E5541" s="15" t="s">
        <v>130</v>
      </c>
      <c r="F5541">
        <v>27</v>
      </c>
      <c r="G5541">
        <v>22</v>
      </c>
      <c r="H5541">
        <v>68</v>
      </c>
      <c r="I5541" s="15" t="s">
        <v>5841</v>
      </c>
    </row>
    <row r="5542" spans="1:9" x14ac:dyDescent="0.25">
      <c r="A5542" s="1">
        <v>45927</v>
      </c>
      <c r="B5542">
        <v>41</v>
      </c>
      <c r="C5542" s="15" t="s">
        <v>3029</v>
      </c>
      <c r="D5542" s="15" t="s">
        <v>137</v>
      </c>
      <c r="E5542" s="15" t="s">
        <v>260</v>
      </c>
      <c r="F5542">
        <v>41</v>
      </c>
      <c r="G5542">
        <v>5</v>
      </c>
      <c r="H5542">
        <v>68</v>
      </c>
      <c r="I5542" s="15" t="s">
        <v>5842</v>
      </c>
    </row>
    <row r="5543" spans="1:9" x14ac:dyDescent="0.25">
      <c r="A5543" s="1">
        <v>45927</v>
      </c>
      <c r="B5543">
        <v>42</v>
      </c>
      <c r="C5543" s="15" t="s">
        <v>5448</v>
      </c>
      <c r="D5543" s="15" t="s">
        <v>299</v>
      </c>
      <c r="E5543" s="15" t="s">
        <v>203</v>
      </c>
      <c r="F5543">
        <v>20</v>
      </c>
      <c r="G5543">
        <v>36</v>
      </c>
      <c r="H5543">
        <v>67</v>
      </c>
      <c r="I5543" s="15" t="s">
        <v>5843</v>
      </c>
    </row>
    <row r="5544" spans="1:9" x14ac:dyDescent="0.25">
      <c r="A5544" s="1">
        <v>45927</v>
      </c>
      <c r="B5544">
        <v>43</v>
      </c>
      <c r="C5544" s="15" t="s">
        <v>5073</v>
      </c>
      <c r="D5544" s="15" t="s">
        <v>861</v>
      </c>
      <c r="E5544" s="15" t="s">
        <v>210</v>
      </c>
      <c r="F5544">
        <v>43</v>
      </c>
      <c r="G5544">
        <v>11</v>
      </c>
      <c r="H5544">
        <v>67</v>
      </c>
      <c r="I5544" s="15" t="s">
        <v>5844</v>
      </c>
    </row>
    <row r="5545" spans="1:9" x14ac:dyDescent="0.25">
      <c r="A5545" s="1">
        <v>45927</v>
      </c>
      <c r="B5545">
        <v>44</v>
      </c>
      <c r="C5545" s="15" t="s">
        <v>4600</v>
      </c>
      <c r="D5545" s="15" t="s">
        <v>4601</v>
      </c>
      <c r="E5545" s="15" t="s">
        <v>188</v>
      </c>
      <c r="F5545">
        <v>40</v>
      </c>
      <c r="G5545">
        <v>2</v>
      </c>
      <c r="H5545">
        <v>63</v>
      </c>
      <c r="I5545" s="15" t="s">
        <v>5845</v>
      </c>
    </row>
    <row r="5546" spans="1:9" x14ac:dyDescent="0.25">
      <c r="A5546" s="1">
        <v>45927</v>
      </c>
      <c r="B5546">
        <v>45</v>
      </c>
      <c r="C5546" s="15" t="s">
        <v>3510</v>
      </c>
      <c r="D5546" s="15" t="s">
        <v>124</v>
      </c>
      <c r="E5546" s="15" t="s">
        <v>230</v>
      </c>
      <c r="F5546">
        <v>45</v>
      </c>
      <c r="G5546">
        <v>9</v>
      </c>
      <c r="H5546">
        <v>62</v>
      </c>
      <c r="I5546" s="15" t="s">
        <v>5846</v>
      </c>
    </row>
    <row r="5547" spans="1:9" x14ac:dyDescent="0.25">
      <c r="A5547" s="1">
        <v>45927</v>
      </c>
      <c r="B5547">
        <v>46</v>
      </c>
      <c r="C5547" s="15" t="s">
        <v>5350</v>
      </c>
      <c r="D5547" s="15" t="s">
        <v>2536</v>
      </c>
      <c r="E5547" s="15" t="s">
        <v>275</v>
      </c>
      <c r="F5547">
        <v>22</v>
      </c>
      <c r="G5547">
        <v>23</v>
      </c>
      <c r="H5547">
        <v>61</v>
      </c>
      <c r="I5547" s="15" t="s">
        <v>5847</v>
      </c>
    </row>
    <row r="5548" spans="1:9" x14ac:dyDescent="0.25">
      <c r="A5548" s="1">
        <v>45927</v>
      </c>
      <c r="B5548">
        <v>47</v>
      </c>
      <c r="C5548" s="15" t="s">
        <v>4586</v>
      </c>
      <c r="D5548" s="15" t="s">
        <v>73</v>
      </c>
      <c r="E5548" s="15" t="s">
        <v>222</v>
      </c>
      <c r="F5548">
        <v>38</v>
      </c>
      <c r="G5548">
        <v>8</v>
      </c>
      <c r="H5548">
        <v>61</v>
      </c>
      <c r="I5548" s="15" t="s">
        <v>5848</v>
      </c>
    </row>
    <row r="5549" spans="1:9" x14ac:dyDescent="0.25">
      <c r="A5549" s="1">
        <v>45927</v>
      </c>
      <c r="B5549">
        <v>48</v>
      </c>
      <c r="C5549" s="15" t="s">
        <v>5453</v>
      </c>
      <c r="D5549" s="15" t="s">
        <v>5454</v>
      </c>
      <c r="E5549" s="15" t="s">
        <v>278</v>
      </c>
      <c r="F5549">
        <v>35</v>
      </c>
      <c r="G5549">
        <v>21</v>
      </c>
      <c r="H5549">
        <v>61</v>
      </c>
      <c r="I5549" s="15" t="s">
        <v>5849</v>
      </c>
    </row>
    <row r="5550" spans="1:9" x14ac:dyDescent="0.25">
      <c r="A5550" s="1">
        <v>45927</v>
      </c>
      <c r="B5550">
        <v>49</v>
      </c>
      <c r="C5550" s="15" t="s">
        <v>4704</v>
      </c>
      <c r="D5550" s="15" t="s">
        <v>4705</v>
      </c>
      <c r="E5550" s="15" t="s">
        <v>153</v>
      </c>
      <c r="F5550">
        <v>28</v>
      </c>
      <c r="G5550">
        <v>4</v>
      </c>
      <c r="H5550">
        <v>61</v>
      </c>
      <c r="I5550" s="15" t="s">
        <v>5850</v>
      </c>
    </row>
    <row r="5551" spans="1:9" x14ac:dyDescent="0.25">
      <c r="A5551" s="1">
        <v>45927</v>
      </c>
      <c r="B5551">
        <v>50</v>
      </c>
      <c r="C5551" s="15" t="s">
        <v>236</v>
      </c>
      <c r="D5551" s="15" t="s">
        <v>237</v>
      </c>
      <c r="E5551" s="15" t="s">
        <v>184</v>
      </c>
      <c r="F5551">
        <v>27</v>
      </c>
      <c r="G5551">
        <v>3</v>
      </c>
      <c r="H5551">
        <v>60</v>
      </c>
      <c r="I5551" s="15" t="s">
        <v>5851</v>
      </c>
    </row>
    <row r="5552" spans="1:9" x14ac:dyDescent="0.25">
      <c r="A5552" s="1">
        <v>45927</v>
      </c>
      <c r="B5552">
        <v>51</v>
      </c>
      <c r="C5552" s="15" t="s">
        <v>3138</v>
      </c>
      <c r="D5552" s="15" t="s">
        <v>3139</v>
      </c>
      <c r="E5552" s="15" t="s">
        <v>207</v>
      </c>
      <c r="F5552">
        <v>35</v>
      </c>
      <c r="G5552">
        <v>6</v>
      </c>
      <c r="H5552">
        <v>58</v>
      </c>
      <c r="I5552" s="15" t="s">
        <v>5852</v>
      </c>
    </row>
    <row r="5553" spans="1:9" x14ac:dyDescent="0.25">
      <c r="A5553" s="1">
        <v>45927</v>
      </c>
      <c r="B5553">
        <v>52</v>
      </c>
      <c r="C5553" s="15" t="s">
        <v>3966</v>
      </c>
      <c r="D5553" s="15" t="s">
        <v>3967</v>
      </c>
      <c r="E5553" s="15" t="s">
        <v>234</v>
      </c>
      <c r="F5553">
        <v>41</v>
      </c>
      <c r="G5553">
        <v>9</v>
      </c>
      <c r="H5553">
        <v>57</v>
      </c>
      <c r="I5553" s="15" t="s">
        <v>5853</v>
      </c>
    </row>
    <row r="5554" spans="1:9" x14ac:dyDescent="0.25">
      <c r="A5554" s="1">
        <v>45927</v>
      </c>
      <c r="B5554">
        <v>53</v>
      </c>
      <c r="C5554" s="15" t="s">
        <v>5474</v>
      </c>
      <c r="D5554" s="15" t="s">
        <v>5475</v>
      </c>
      <c r="E5554" s="15" t="s">
        <v>22</v>
      </c>
      <c r="F5554">
        <v>53</v>
      </c>
      <c r="G5554">
        <v>1</v>
      </c>
      <c r="H5554">
        <v>56</v>
      </c>
      <c r="I5554" s="15" t="s">
        <v>5854</v>
      </c>
    </row>
    <row r="5555" spans="1:9" x14ac:dyDescent="0.25">
      <c r="A5555" s="1">
        <v>45927</v>
      </c>
      <c r="B5555">
        <v>54</v>
      </c>
      <c r="C5555" s="15" t="s">
        <v>3403</v>
      </c>
      <c r="D5555" s="15" t="s">
        <v>3404</v>
      </c>
      <c r="E5555" s="15" t="s">
        <v>199</v>
      </c>
      <c r="F5555">
        <v>54</v>
      </c>
      <c r="G5555">
        <v>22</v>
      </c>
      <c r="H5555">
        <v>55</v>
      </c>
      <c r="I5555" s="15" t="s">
        <v>5855</v>
      </c>
    </row>
    <row r="5556" spans="1:9" x14ac:dyDescent="0.25">
      <c r="A5556" s="1">
        <v>45927</v>
      </c>
      <c r="B5556">
        <v>55</v>
      </c>
      <c r="C5556" s="15" t="s">
        <v>5394</v>
      </c>
      <c r="D5556" s="15" t="s">
        <v>2536</v>
      </c>
      <c r="E5556" s="15" t="s">
        <v>264</v>
      </c>
      <c r="F5556">
        <v>33</v>
      </c>
      <c r="G5556">
        <v>16</v>
      </c>
      <c r="H5556">
        <v>54</v>
      </c>
      <c r="I5556" s="15" t="s">
        <v>5856</v>
      </c>
    </row>
    <row r="5557" spans="1:9" x14ac:dyDescent="0.25">
      <c r="A5557" s="1">
        <v>45927</v>
      </c>
      <c r="B5557">
        <v>56</v>
      </c>
      <c r="C5557" s="15" t="s">
        <v>3769</v>
      </c>
      <c r="D5557" s="15" t="s">
        <v>908</v>
      </c>
      <c r="E5557" s="15" t="s">
        <v>250</v>
      </c>
      <c r="F5557">
        <v>30</v>
      </c>
      <c r="G5557">
        <v>13</v>
      </c>
      <c r="H5557">
        <v>53</v>
      </c>
      <c r="I5557" s="15" t="s">
        <v>5857</v>
      </c>
    </row>
    <row r="5558" spans="1:9" x14ac:dyDescent="0.25">
      <c r="A5558" s="1">
        <v>45927</v>
      </c>
      <c r="B5558">
        <v>57</v>
      </c>
      <c r="C5558" s="15" t="s">
        <v>4651</v>
      </c>
      <c r="D5558" s="15" t="s">
        <v>2360</v>
      </c>
      <c r="E5558" s="15" t="s">
        <v>427</v>
      </c>
      <c r="F5558">
        <v>54</v>
      </c>
      <c r="G5558">
        <v>11</v>
      </c>
      <c r="H5558">
        <v>53</v>
      </c>
      <c r="I5558" s="15" t="s">
        <v>5858</v>
      </c>
    </row>
    <row r="5559" spans="1:9" x14ac:dyDescent="0.25">
      <c r="A5559" s="1">
        <v>45927</v>
      </c>
      <c r="B5559">
        <v>58</v>
      </c>
      <c r="C5559" s="15" t="s">
        <v>449</v>
      </c>
      <c r="D5559" s="15" t="s">
        <v>3854</v>
      </c>
      <c r="E5559" s="15" t="s">
        <v>22</v>
      </c>
      <c r="F5559">
        <v>58</v>
      </c>
      <c r="G5559">
        <v>1</v>
      </c>
      <c r="H5559">
        <v>53</v>
      </c>
      <c r="I5559" s="15" t="s">
        <v>5859</v>
      </c>
    </row>
    <row r="5560" spans="1:9" x14ac:dyDescent="0.25">
      <c r="A5560" s="1">
        <v>45927</v>
      </c>
      <c r="B5560">
        <v>59</v>
      </c>
      <c r="C5560" s="15" t="s">
        <v>4898</v>
      </c>
      <c r="D5560" s="15" t="s">
        <v>4958</v>
      </c>
      <c r="E5560" s="15" t="s">
        <v>238</v>
      </c>
      <c r="F5560">
        <v>50</v>
      </c>
      <c r="G5560">
        <v>11</v>
      </c>
      <c r="H5560">
        <v>53</v>
      </c>
      <c r="I5560" s="15" t="s">
        <v>5860</v>
      </c>
    </row>
    <row r="5561" spans="1:9" x14ac:dyDescent="0.25">
      <c r="A5561" s="1">
        <v>45927</v>
      </c>
      <c r="B5561">
        <v>60</v>
      </c>
      <c r="C5561" s="15" t="s">
        <v>5451</v>
      </c>
      <c r="D5561" s="15" t="s">
        <v>5452</v>
      </c>
      <c r="E5561" s="15" t="s">
        <v>214</v>
      </c>
      <c r="F5561">
        <v>30</v>
      </c>
      <c r="G5561">
        <v>20</v>
      </c>
      <c r="H5561">
        <v>53</v>
      </c>
      <c r="I5561" s="15" t="s">
        <v>5861</v>
      </c>
    </row>
    <row r="5562" spans="1:9" x14ac:dyDescent="0.25">
      <c r="A5562" s="1">
        <v>45927</v>
      </c>
      <c r="B5562">
        <v>61</v>
      </c>
      <c r="C5562" s="15" t="s">
        <v>4951</v>
      </c>
      <c r="D5562" s="15" t="s">
        <v>4952</v>
      </c>
      <c r="E5562" s="15" t="s">
        <v>253</v>
      </c>
      <c r="F5562">
        <v>51</v>
      </c>
      <c r="G5562">
        <v>9</v>
      </c>
      <c r="H5562">
        <v>53</v>
      </c>
      <c r="I5562" s="15" t="s">
        <v>5862</v>
      </c>
    </row>
    <row r="5563" spans="1:9" x14ac:dyDescent="0.25">
      <c r="A5563" s="1">
        <v>45927</v>
      </c>
      <c r="B5563">
        <v>62</v>
      </c>
      <c r="C5563" s="15" t="s">
        <v>5445</v>
      </c>
      <c r="D5563" s="15" t="s">
        <v>237</v>
      </c>
      <c r="E5563" s="15" t="s">
        <v>168</v>
      </c>
      <c r="F5563">
        <v>24</v>
      </c>
      <c r="G5563">
        <v>3</v>
      </c>
      <c r="H5563">
        <v>53</v>
      </c>
      <c r="I5563" s="15" t="s">
        <v>5863</v>
      </c>
    </row>
    <row r="5564" spans="1:9" x14ac:dyDescent="0.25">
      <c r="A5564" s="1">
        <v>45927</v>
      </c>
      <c r="B5564">
        <v>63</v>
      </c>
      <c r="C5564" s="15" t="s">
        <v>5199</v>
      </c>
      <c r="D5564" s="15" t="s">
        <v>5200</v>
      </c>
      <c r="E5564" s="15" t="s">
        <v>246</v>
      </c>
      <c r="F5564">
        <v>3</v>
      </c>
      <c r="G5564">
        <v>7</v>
      </c>
      <c r="H5564">
        <v>52</v>
      </c>
      <c r="I5564" s="15" t="s">
        <v>5864</v>
      </c>
    </row>
    <row r="5565" spans="1:9" x14ac:dyDescent="0.25">
      <c r="A5565" s="1">
        <v>45927</v>
      </c>
      <c r="B5565">
        <v>64</v>
      </c>
      <c r="C5565" s="15" t="s">
        <v>5458</v>
      </c>
      <c r="D5565" s="15" t="s">
        <v>5459</v>
      </c>
      <c r="E5565" s="15" t="s">
        <v>314</v>
      </c>
      <c r="F5565">
        <v>61</v>
      </c>
      <c r="G5565">
        <v>22</v>
      </c>
      <c r="H5565">
        <v>52</v>
      </c>
      <c r="I5565" s="15" t="s">
        <v>5865</v>
      </c>
    </row>
    <row r="5566" spans="1:9" x14ac:dyDescent="0.25">
      <c r="A5566" s="1">
        <v>45927</v>
      </c>
      <c r="B5566">
        <v>65</v>
      </c>
      <c r="C5566" s="15" t="s">
        <v>5151</v>
      </c>
      <c r="D5566" s="15" t="s">
        <v>5152</v>
      </c>
      <c r="E5566" s="15" t="s">
        <v>290</v>
      </c>
      <c r="F5566">
        <v>17</v>
      </c>
      <c r="G5566">
        <v>66</v>
      </c>
      <c r="H5566">
        <v>51</v>
      </c>
      <c r="I5566" s="15" t="s">
        <v>5866</v>
      </c>
    </row>
    <row r="5567" spans="1:9" x14ac:dyDescent="0.25">
      <c r="A5567" s="1">
        <v>45927</v>
      </c>
      <c r="B5567">
        <v>66</v>
      </c>
      <c r="C5567" s="15" t="s">
        <v>3388</v>
      </c>
      <c r="D5567" s="15" t="s">
        <v>3389</v>
      </c>
      <c r="E5567" s="15" t="s">
        <v>271</v>
      </c>
      <c r="F5567">
        <v>66</v>
      </c>
      <c r="G5567">
        <v>6</v>
      </c>
      <c r="H5567">
        <v>51</v>
      </c>
      <c r="I5567" s="15" t="s">
        <v>5867</v>
      </c>
    </row>
    <row r="5568" spans="1:9" x14ac:dyDescent="0.25">
      <c r="A5568" s="1">
        <v>45927</v>
      </c>
      <c r="B5568">
        <v>67</v>
      </c>
      <c r="C5568" s="15" t="s">
        <v>5447</v>
      </c>
      <c r="D5568" s="15" t="s">
        <v>237</v>
      </c>
      <c r="E5568" s="15" t="s">
        <v>195</v>
      </c>
      <c r="F5568">
        <v>20</v>
      </c>
      <c r="G5568">
        <v>3</v>
      </c>
      <c r="H5568">
        <v>50</v>
      </c>
      <c r="I5568" s="15" t="s">
        <v>5868</v>
      </c>
    </row>
    <row r="5569" spans="1:9" x14ac:dyDescent="0.25">
      <c r="A5569" s="1">
        <v>45927</v>
      </c>
      <c r="B5569">
        <v>68</v>
      </c>
      <c r="C5569" s="15" t="s">
        <v>5446</v>
      </c>
      <c r="D5569" s="15" t="s">
        <v>237</v>
      </c>
      <c r="E5569" s="15" t="s">
        <v>418</v>
      </c>
      <c r="F5569">
        <v>15</v>
      </c>
      <c r="G5569">
        <v>3</v>
      </c>
      <c r="H5569">
        <v>50</v>
      </c>
      <c r="I5569" s="15" t="s">
        <v>5869</v>
      </c>
    </row>
    <row r="5570" spans="1:9" x14ac:dyDescent="0.25">
      <c r="A5570" s="1">
        <v>45927</v>
      </c>
      <c r="B5570">
        <v>69</v>
      </c>
      <c r="C5570" s="15" t="s">
        <v>3984</v>
      </c>
      <c r="D5570" s="15" t="s">
        <v>506</v>
      </c>
      <c r="E5570" s="15" t="s">
        <v>300</v>
      </c>
      <c r="F5570">
        <v>69</v>
      </c>
      <c r="G5570">
        <v>5</v>
      </c>
      <c r="H5570">
        <v>49</v>
      </c>
      <c r="I5570" s="15" t="s">
        <v>5870</v>
      </c>
    </row>
    <row r="5571" spans="1:9" x14ac:dyDescent="0.25">
      <c r="A5571" s="1">
        <v>45927</v>
      </c>
      <c r="B5571">
        <v>70</v>
      </c>
      <c r="C5571" s="15" t="s">
        <v>5449</v>
      </c>
      <c r="D5571" s="15" t="s">
        <v>237</v>
      </c>
      <c r="E5571" s="15" t="s">
        <v>415</v>
      </c>
      <c r="F5571">
        <v>33</v>
      </c>
      <c r="G5571">
        <v>3</v>
      </c>
      <c r="H5571">
        <v>49</v>
      </c>
      <c r="I5571" s="15" t="s">
        <v>5871</v>
      </c>
    </row>
    <row r="5572" spans="1:9" x14ac:dyDescent="0.25">
      <c r="A5572" s="1">
        <v>45927</v>
      </c>
      <c r="B5572">
        <v>71</v>
      </c>
      <c r="C5572" s="15" t="s">
        <v>3920</v>
      </c>
      <c r="D5572" s="15" t="s">
        <v>3921</v>
      </c>
      <c r="E5572" s="15" t="s">
        <v>324</v>
      </c>
      <c r="F5572">
        <v>71</v>
      </c>
      <c r="G5572">
        <v>5</v>
      </c>
      <c r="H5572">
        <v>49</v>
      </c>
      <c r="I5572" s="15" t="s">
        <v>5872</v>
      </c>
    </row>
    <row r="5573" spans="1:9" x14ac:dyDescent="0.25">
      <c r="A5573" s="1">
        <v>45927</v>
      </c>
      <c r="B5573">
        <v>72</v>
      </c>
      <c r="C5573" s="15" t="s">
        <v>2518</v>
      </c>
      <c r="D5573" s="15" t="s">
        <v>2519</v>
      </c>
      <c r="E5573" s="15" t="s">
        <v>267</v>
      </c>
      <c r="F5573">
        <v>56</v>
      </c>
      <c r="G5573">
        <v>21</v>
      </c>
      <c r="H5573">
        <v>48</v>
      </c>
      <c r="I5573" s="15" t="s">
        <v>5873</v>
      </c>
    </row>
    <row r="5574" spans="1:9" x14ac:dyDescent="0.25">
      <c r="A5574" s="1">
        <v>45927</v>
      </c>
      <c r="B5574">
        <v>73</v>
      </c>
      <c r="C5574" s="15" t="s">
        <v>2773</v>
      </c>
      <c r="D5574" s="15" t="s">
        <v>2774</v>
      </c>
      <c r="E5574" s="15" t="s">
        <v>439</v>
      </c>
      <c r="F5574">
        <v>50</v>
      </c>
      <c r="G5574">
        <v>14</v>
      </c>
      <c r="H5574">
        <v>47</v>
      </c>
      <c r="I5574" s="15" t="s">
        <v>5874</v>
      </c>
    </row>
    <row r="5575" spans="1:9" x14ac:dyDescent="0.25">
      <c r="A5575" s="1">
        <v>45927</v>
      </c>
      <c r="B5575">
        <v>74</v>
      </c>
      <c r="C5575" s="15" t="s">
        <v>3466</v>
      </c>
      <c r="D5575" s="15" t="s">
        <v>3467</v>
      </c>
      <c r="E5575" s="15" t="s">
        <v>320</v>
      </c>
      <c r="F5575">
        <v>74</v>
      </c>
      <c r="G5575">
        <v>2</v>
      </c>
      <c r="H5575">
        <v>47</v>
      </c>
      <c r="I5575" s="15" t="s">
        <v>5875</v>
      </c>
    </row>
    <row r="5576" spans="1:9" x14ac:dyDescent="0.25">
      <c r="A5576" s="1">
        <v>45927</v>
      </c>
      <c r="B5576">
        <v>75</v>
      </c>
      <c r="C5576" s="15" t="s">
        <v>3841</v>
      </c>
      <c r="D5576" s="15" t="s">
        <v>399</v>
      </c>
      <c r="E5576" s="15" t="s">
        <v>172</v>
      </c>
      <c r="F5576">
        <v>16</v>
      </c>
      <c r="G5576">
        <v>9</v>
      </c>
      <c r="H5576">
        <v>47</v>
      </c>
      <c r="I5576" s="15" t="s">
        <v>5876</v>
      </c>
    </row>
    <row r="5577" spans="1:9" x14ac:dyDescent="0.25">
      <c r="A5577" s="1">
        <v>45927</v>
      </c>
      <c r="B5577">
        <v>76</v>
      </c>
      <c r="C5577" s="15" t="s">
        <v>3781</v>
      </c>
      <c r="D5577" s="15" t="s">
        <v>3782</v>
      </c>
      <c r="E5577" s="15" t="s">
        <v>579</v>
      </c>
      <c r="F5577">
        <v>69</v>
      </c>
      <c r="G5577">
        <v>7</v>
      </c>
      <c r="H5577">
        <v>46</v>
      </c>
      <c r="I5577" s="15" t="s">
        <v>5877</v>
      </c>
    </row>
    <row r="5578" spans="1:9" x14ac:dyDescent="0.25">
      <c r="A5578" s="1">
        <v>45927</v>
      </c>
      <c r="B5578">
        <v>77</v>
      </c>
      <c r="C5578" s="15" t="s">
        <v>5476</v>
      </c>
      <c r="D5578" s="15" t="s">
        <v>5477</v>
      </c>
      <c r="E5578" s="15" t="s">
        <v>22</v>
      </c>
      <c r="F5578">
        <v>77</v>
      </c>
      <c r="G5578">
        <v>1</v>
      </c>
      <c r="H5578">
        <v>45</v>
      </c>
      <c r="I5578" s="15" t="s">
        <v>5878</v>
      </c>
    </row>
    <row r="5579" spans="1:9" x14ac:dyDescent="0.25">
      <c r="A5579" s="1">
        <v>45927</v>
      </c>
      <c r="B5579">
        <v>78</v>
      </c>
      <c r="C5579" s="15" t="s">
        <v>5460</v>
      </c>
      <c r="D5579" s="15" t="s">
        <v>5461</v>
      </c>
      <c r="E5579" s="15" t="s">
        <v>442</v>
      </c>
      <c r="F5579">
        <v>64</v>
      </c>
      <c r="G5579">
        <v>18</v>
      </c>
      <c r="H5579">
        <v>44</v>
      </c>
      <c r="I5579" s="15" t="s">
        <v>5879</v>
      </c>
    </row>
    <row r="5580" spans="1:9" x14ac:dyDescent="0.25">
      <c r="A5580" s="1">
        <v>45927</v>
      </c>
      <c r="B5580">
        <v>79</v>
      </c>
      <c r="C5580" s="15" t="s">
        <v>3504</v>
      </c>
      <c r="D5580" s="15" t="s">
        <v>3505</v>
      </c>
      <c r="E5580" s="15" t="s">
        <v>351</v>
      </c>
      <c r="F5580">
        <v>76</v>
      </c>
      <c r="G5580">
        <v>15</v>
      </c>
      <c r="H5580">
        <v>43</v>
      </c>
      <c r="I5580" s="15" t="s">
        <v>5880</v>
      </c>
    </row>
    <row r="5581" spans="1:9" x14ac:dyDescent="0.25">
      <c r="A5581" s="1">
        <v>45927</v>
      </c>
      <c r="B5581">
        <v>80</v>
      </c>
      <c r="C5581" s="15" t="s">
        <v>968</v>
      </c>
      <c r="D5581" s="15" t="s">
        <v>62</v>
      </c>
      <c r="E5581" s="15" t="s">
        <v>296</v>
      </c>
      <c r="F5581">
        <v>2</v>
      </c>
      <c r="G5581">
        <v>11</v>
      </c>
      <c r="H5581">
        <v>43</v>
      </c>
      <c r="I5581" s="15" t="s">
        <v>5881</v>
      </c>
    </row>
    <row r="5582" spans="1:9" x14ac:dyDescent="0.25">
      <c r="A5582" s="1">
        <v>45927</v>
      </c>
      <c r="B5582">
        <v>81</v>
      </c>
      <c r="C5582" s="15" t="s">
        <v>3526</v>
      </c>
      <c r="D5582" s="15" t="s">
        <v>3527</v>
      </c>
      <c r="E5582" s="15" t="s">
        <v>334</v>
      </c>
      <c r="F5582">
        <v>59</v>
      </c>
      <c r="G5582">
        <v>6</v>
      </c>
      <c r="H5582">
        <v>43</v>
      </c>
      <c r="I5582" s="15" t="s">
        <v>5882</v>
      </c>
    </row>
    <row r="5583" spans="1:9" x14ac:dyDescent="0.25">
      <c r="A5583" s="1">
        <v>45927</v>
      </c>
      <c r="B5583">
        <v>82</v>
      </c>
      <c r="C5583" s="15" t="s">
        <v>2872</v>
      </c>
      <c r="D5583" s="15" t="s">
        <v>18</v>
      </c>
      <c r="E5583" s="15" t="s">
        <v>569</v>
      </c>
      <c r="F5583">
        <v>20</v>
      </c>
      <c r="G5583">
        <v>18</v>
      </c>
      <c r="H5583">
        <v>43</v>
      </c>
      <c r="I5583" s="15" t="s">
        <v>5883</v>
      </c>
    </row>
    <row r="5584" spans="1:9" x14ac:dyDescent="0.25">
      <c r="A5584" s="1">
        <v>45927</v>
      </c>
      <c r="B5584">
        <v>83</v>
      </c>
      <c r="C5584" s="15" t="s">
        <v>5478</v>
      </c>
      <c r="D5584" s="15" t="s">
        <v>2959</v>
      </c>
      <c r="E5584" s="15" t="s">
        <v>22</v>
      </c>
      <c r="F5584">
        <v>83</v>
      </c>
      <c r="G5584">
        <v>1</v>
      </c>
      <c r="H5584">
        <v>42</v>
      </c>
      <c r="I5584" s="15" t="s">
        <v>5884</v>
      </c>
    </row>
    <row r="5585" spans="1:9" x14ac:dyDescent="0.25">
      <c r="A5585" s="1">
        <v>45927</v>
      </c>
      <c r="B5585">
        <v>84</v>
      </c>
      <c r="C5585" s="15" t="s">
        <v>5455</v>
      </c>
      <c r="D5585" s="15" t="s">
        <v>237</v>
      </c>
      <c r="E5585" s="15" t="s">
        <v>242</v>
      </c>
      <c r="F5585">
        <v>30</v>
      </c>
      <c r="G5585">
        <v>3</v>
      </c>
      <c r="H5585">
        <v>42</v>
      </c>
      <c r="I5585" s="15" t="s">
        <v>5885</v>
      </c>
    </row>
    <row r="5586" spans="1:9" x14ac:dyDescent="0.25">
      <c r="A5586" s="1">
        <v>45927</v>
      </c>
      <c r="B5586">
        <v>85</v>
      </c>
      <c r="C5586" s="15" t="s">
        <v>4723</v>
      </c>
      <c r="D5586" s="15" t="s">
        <v>4724</v>
      </c>
      <c r="E5586" s="15" t="s">
        <v>355</v>
      </c>
      <c r="F5586">
        <v>77</v>
      </c>
      <c r="G5586">
        <v>10</v>
      </c>
      <c r="H5586">
        <v>42</v>
      </c>
      <c r="I5586" s="15" t="s">
        <v>5886</v>
      </c>
    </row>
    <row r="5587" spans="1:9" x14ac:dyDescent="0.25">
      <c r="A5587" s="1">
        <v>45927</v>
      </c>
      <c r="B5587">
        <v>86</v>
      </c>
      <c r="C5587" s="15" t="s">
        <v>5089</v>
      </c>
      <c r="D5587" s="15" t="s">
        <v>5090</v>
      </c>
      <c r="E5587" s="15" t="s">
        <v>22</v>
      </c>
      <c r="F5587">
        <v>86</v>
      </c>
      <c r="G5587">
        <v>1</v>
      </c>
      <c r="H5587">
        <v>41</v>
      </c>
      <c r="I5587" s="15" t="s">
        <v>5887</v>
      </c>
    </row>
    <row r="5588" spans="1:9" x14ac:dyDescent="0.25">
      <c r="A5588" s="1">
        <v>45927</v>
      </c>
      <c r="B5588">
        <v>87</v>
      </c>
      <c r="C5588" s="15" t="s">
        <v>5464</v>
      </c>
      <c r="D5588" s="15" t="s">
        <v>5465</v>
      </c>
      <c r="E5588" s="15" t="s">
        <v>453</v>
      </c>
      <c r="F5588">
        <v>42</v>
      </c>
      <c r="G5588">
        <v>14</v>
      </c>
      <c r="H5588">
        <v>40</v>
      </c>
      <c r="I5588" s="15" t="s">
        <v>5888</v>
      </c>
    </row>
    <row r="5589" spans="1:9" x14ac:dyDescent="0.25">
      <c r="A5589" s="1">
        <v>45927</v>
      </c>
      <c r="B5589">
        <v>88</v>
      </c>
      <c r="C5589" s="15" t="s">
        <v>3034</v>
      </c>
      <c r="D5589" s="15" t="s">
        <v>183</v>
      </c>
      <c r="E5589" s="15" t="s">
        <v>22</v>
      </c>
      <c r="F5589">
        <v>88</v>
      </c>
      <c r="G5589">
        <v>1</v>
      </c>
      <c r="H5589">
        <v>40</v>
      </c>
      <c r="I5589" s="15" t="s">
        <v>5889</v>
      </c>
    </row>
    <row r="5590" spans="1:9" x14ac:dyDescent="0.25">
      <c r="A5590" s="1">
        <v>45927</v>
      </c>
      <c r="B5590">
        <v>89</v>
      </c>
      <c r="C5590" s="15" t="s">
        <v>5479</v>
      </c>
      <c r="D5590" s="15" t="s">
        <v>18</v>
      </c>
      <c r="E5590" s="15" t="s">
        <v>22</v>
      </c>
      <c r="F5590">
        <v>17</v>
      </c>
      <c r="G5590">
        <v>17</v>
      </c>
      <c r="H5590">
        <v>39</v>
      </c>
      <c r="I5590" s="15" t="s">
        <v>5890</v>
      </c>
    </row>
    <row r="5591" spans="1:9" x14ac:dyDescent="0.25">
      <c r="A5591" s="1">
        <v>45927</v>
      </c>
      <c r="B5591">
        <v>90</v>
      </c>
      <c r="C5591" s="15" t="s">
        <v>3555</v>
      </c>
      <c r="D5591" s="15" t="s">
        <v>3461</v>
      </c>
      <c r="E5591" s="15" t="s">
        <v>22</v>
      </c>
      <c r="F5591">
        <v>90</v>
      </c>
      <c r="G5591">
        <v>1</v>
      </c>
      <c r="H5591">
        <v>38</v>
      </c>
      <c r="I5591" s="15" t="s">
        <v>5891</v>
      </c>
    </row>
    <row r="5592" spans="1:9" x14ac:dyDescent="0.25">
      <c r="A5592" s="1">
        <v>45927</v>
      </c>
      <c r="B5592">
        <v>91</v>
      </c>
      <c r="C5592" s="15" t="s">
        <v>5456</v>
      </c>
      <c r="D5592" s="15" t="s">
        <v>237</v>
      </c>
      <c r="E5592" s="15" t="s">
        <v>286</v>
      </c>
      <c r="F5592">
        <v>31</v>
      </c>
      <c r="G5592">
        <v>3</v>
      </c>
      <c r="H5592">
        <v>38</v>
      </c>
      <c r="I5592" s="15" t="s">
        <v>5892</v>
      </c>
    </row>
    <row r="5593" spans="1:9" x14ac:dyDescent="0.25">
      <c r="A5593" s="1">
        <v>45927</v>
      </c>
      <c r="B5593">
        <v>92</v>
      </c>
      <c r="C5593" s="15" t="s">
        <v>5092</v>
      </c>
      <c r="D5593" s="15" t="s">
        <v>5093</v>
      </c>
      <c r="E5593" s="15" t="s">
        <v>476</v>
      </c>
      <c r="F5593">
        <v>44</v>
      </c>
      <c r="G5593">
        <v>18</v>
      </c>
      <c r="H5593">
        <v>37</v>
      </c>
      <c r="I5593" s="15" t="s">
        <v>5893</v>
      </c>
    </row>
    <row r="5594" spans="1:9" x14ac:dyDescent="0.25">
      <c r="A5594" s="1">
        <v>45927</v>
      </c>
      <c r="B5594">
        <v>93</v>
      </c>
      <c r="C5594" s="15" t="s">
        <v>5205</v>
      </c>
      <c r="D5594" s="15" t="s">
        <v>92</v>
      </c>
      <c r="E5594" s="15" t="s">
        <v>485</v>
      </c>
      <c r="F5594">
        <v>10</v>
      </c>
      <c r="G5594">
        <v>13</v>
      </c>
      <c r="H5594">
        <v>37</v>
      </c>
      <c r="I5594" s="15" t="s">
        <v>5894</v>
      </c>
    </row>
    <row r="5595" spans="1:9" x14ac:dyDescent="0.25">
      <c r="A5595" s="1">
        <v>45927</v>
      </c>
      <c r="B5595">
        <v>94</v>
      </c>
      <c r="C5595" s="15" t="s">
        <v>5467</v>
      </c>
      <c r="D5595" s="15" t="s">
        <v>5468</v>
      </c>
      <c r="E5595" s="15" t="s">
        <v>497</v>
      </c>
      <c r="F5595">
        <v>82</v>
      </c>
      <c r="G5595">
        <v>9</v>
      </c>
      <c r="H5595">
        <v>37</v>
      </c>
      <c r="I5595" s="15" t="s">
        <v>5895</v>
      </c>
    </row>
    <row r="5596" spans="1:9" x14ac:dyDescent="0.25">
      <c r="A5596" s="1">
        <v>45927</v>
      </c>
      <c r="B5596">
        <v>95</v>
      </c>
      <c r="C5596" s="15" t="s">
        <v>5466</v>
      </c>
      <c r="D5596" s="15" t="s">
        <v>2916</v>
      </c>
      <c r="E5596" s="15" t="s">
        <v>341</v>
      </c>
      <c r="F5596">
        <v>28</v>
      </c>
      <c r="G5596">
        <v>10</v>
      </c>
      <c r="H5596">
        <v>37</v>
      </c>
      <c r="I5596" s="15" t="s">
        <v>5896</v>
      </c>
    </row>
    <row r="5597" spans="1:9" x14ac:dyDescent="0.25">
      <c r="A5597" s="1">
        <v>45927</v>
      </c>
      <c r="B5597">
        <v>96</v>
      </c>
      <c r="C5597" s="15" t="s">
        <v>5416</v>
      </c>
      <c r="D5597" s="15" t="s">
        <v>5417</v>
      </c>
      <c r="E5597" s="15" t="s">
        <v>307</v>
      </c>
      <c r="F5597">
        <v>91</v>
      </c>
      <c r="G5597">
        <v>3</v>
      </c>
      <c r="H5597">
        <v>37</v>
      </c>
      <c r="I5597" s="15" t="s">
        <v>5897</v>
      </c>
    </row>
    <row r="5598" spans="1:9" x14ac:dyDescent="0.25">
      <c r="A5598" s="1">
        <v>45927</v>
      </c>
      <c r="B5598">
        <v>97</v>
      </c>
      <c r="C5598" s="15" t="s">
        <v>3973</v>
      </c>
      <c r="D5598" s="15" t="s">
        <v>124</v>
      </c>
      <c r="E5598" s="15" t="s">
        <v>22</v>
      </c>
      <c r="F5598">
        <v>90</v>
      </c>
      <c r="G5598">
        <v>8</v>
      </c>
      <c r="H5598">
        <v>37</v>
      </c>
      <c r="I5598" s="15" t="s">
        <v>5898</v>
      </c>
    </row>
    <row r="5599" spans="1:9" x14ac:dyDescent="0.25">
      <c r="A5599" s="1">
        <v>45927</v>
      </c>
      <c r="B5599">
        <v>98</v>
      </c>
      <c r="C5599" s="15" t="s">
        <v>1701</v>
      </c>
      <c r="D5599" s="15" t="s">
        <v>1702</v>
      </c>
      <c r="E5599" s="15" t="s">
        <v>467</v>
      </c>
      <c r="F5599">
        <v>8</v>
      </c>
      <c r="G5599">
        <v>22</v>
      </c>
      <c r="H5599">
        <v>36</v>
      </c>
      <c r="I5599" s="15" t="s">
        <v>5899</v>
      </c>
    </row>
    <row r="5600" spans="1:9" x14ac:dyDescent="0.25">
      <c r="A5600" s="1">
        <v>45927</v>
      </c>
      <c r="B5600">
        <v>99</v>
      </c>
      <c r="C5600" s="15" t="s">
        <v>1584</v>
      </c>
      <c r="D5600" s="15" t="s">
        <v>1585</v>
      </c>
      <c r="E5600" s="15" t="s">
        <v>328</v>
      </c>
      <c r="F5600">
        <v>23</v>
      </c>
      <c r="G5600">
        <v>8</v>
      </c>
      <c r="H5600">
        <v>36</v>
      </c>
      <c r="I5600" s="15" t="s">
        <v>5900</v>
      </c>
    </row>
    <row r="5601" spans="1:9" x14ac:dyDescent="0.25">
      <c r="A5601" s="1">
        <v>45927</v>
      </c>
      <c r="B5601">
        <v>100</v>
      </c>
      <c r="C5601" s="15" t="s">
        <v>3603</v>
      </c>
      <c r="D5601" s="15" t="s">
        <v>3604</v>
      </c>
      <c r="E5601" s="15" t="s">
        <v>586</v>
      </c>
      <c r="F5601">
        <v>91</v>
      </c>
      <c r="G5601">
        <v>5</v>
      </c>
      <c r="H5601">
        <v>35</v>
      </c>
      <c r="I5601" s="15" t="s">
        <v>5901</v>
      </c>
    </row>
    <row r="5602" spans="1:9" x14ac:dyDescent="0.25">
      <c r="A5602" s="1">
        <v>45920</v>
      </c>
      <c r="B5602">
        <v>1</v>
      </c>
      <c r="C5602" s="15" t="s">
        <v>1652</v>
      </c>
      <c r="D5602" s="15" t="s">
        <v>1653</v>
      </c>
      <c r="E5602" s="15" t="s">
        <v>11</v>
      </c>
      <c r="F5602">
        <v>1</v>
      </c>
      <c r="G5602">
        <v>12</v>
      </c>
      <c r="H5602">
        <v>281</v>
      </c>
      <c r="I5602" s="15" t="s">
        <v>5902</v>
      </c>
    </row>
    <row r="5603" spans="1:9" x14ac:dyDescent="0.25">
      <c r="A5603" s="1">
        <v>45920</v>
      </c>
      <c r="B5603">
        <v>2</v>
      </c>
      <c r="C5603" s="15" t="s">
        <v>1644</v>
      </c>
      <c r="D5603" s="15" t="s">
        <v>399</v>
      </c>
      <c r="E5603" s="15" t="s">
        <v>19</v>
      </c>
      <c r="F5603">
        <v>1</v>
      </c>
      <c r="G5603">
        <v>31</v>
      </c>
      <c r="H5603">
        <v>253</v>
      </c>
      <c r="I5603" s="15" t="s">
        <v>5903</v>
      </c>
    </row>
    <row r="5604" spans="1:9" x14ac:dyDescent="0.25">
      <c r="A5604" s="1">
        <v>45920</v>
      </c>
      <c r="B5604">
        <v>3</v>
      </c>
      <c r="C5604" s="15" t="s">
        <v>3892</v>
      </c>
      <c r="D5604" s="15" t="s">
        <v>237</v>
      </c>
      <c r="E5604" s="15" t="s">
        <v>34</v>
      </c>
      <c r="F5604">
        <v>1</v>
      </c>
      <c r="G5604">
        <v>14</v>
      </c>
      <c r="H5604">
        <v>161</v>
      </c>
      <c r="I5604" s="15" t="s">
        <v>5904</v>
      </c>
    </row>
    <row r="5605" spans="1:9" x14ac:dyDescent="0.25">
      <c r="A5605" s="1">
        <v>45920</v>
      </c>
      <c r="B5605">
        <v>4</v>
      </c>
      <c r="C5605" s="15" t="s">
        <v>3928</v>
      </c>
      <c r="D5605" s="15" t="s">
        <v>3788</v>
      </c>
      <c r="E5605" s="15" t="s">
        <v>30</v>
      </c>
      <c r="F5605">
        <v>4</v>
      </c>
      <c r="G5605">
        <v>12</v>
      </c>
      <c r="H5605">
        <v>147</v>
      </c>
      <c r="I5605" s="15" t="s">
        <v>5905</v>
      </c>
    </row>
    <row r="5606" spans="1:9" x14ac:dyDescent="0.25">
      <c r="A5606" s="1">
        <v>45920</v>
      </c>
      <c r="B5606">
        <v>5</v>
      </c>
      <c r="C5606" s="15" t="s">
        <v>3787</v>
      </c>
      <c r="D5606" s="15" t="s">
        <v>3788</v>
      </c>
      <c r="E5606" s="15" t="s">
        <v>38</v>
      </c>
      <c r="F5606">
        <v>5</v>
      </c>
      <c r="G5606">
        <v>11</v>
      </c>
      <c r="H5606">
        <v>146</v>
      </c>
      <c r="I5606" s="15" t="s">
        <v>5906</v>
      </c>
    </row>
    <row r="5607" spans="1:9" x14ac:dyDescent="0.25">
      <c r="A5607" s="1">
        <v>45920</v>
      </c>
      <c r="B5607">
        <v>6</v>
      </c>
      <c r="C5607" s="15" t="s">
        <v>3830</v>
      </c>
      <c r="D5607" s="15" t="s">
        <v>237</v>
      </c>
      <c r="E5607" s="15" t="s">
        <v>26</v>
      </c>
      <c r="F5607">
        <v>3</v>
      </c>
      <c r="G5607">
        <v>2</v>
      </c>
      <c r="H5607">
        <v>141</v>
      </c>
      <c r="I5607" s="15" t="s">
        <v>5907</v>
      </c>
    </row>
    <row r="5608" spans="1:9" x14ac:dyDescent="0.25">
      <c r="A5608" s="1">
        <v>45920</v>
      </c>
      <c r="B5608">
        <v>7</v>
      </c>
      <c r="C5608" s="15" t="s">
        <v>3887</v>
      </c>
      <c r="D5608" s="15" t="s">
        <v>3888</v>
      </c>
      <c r="E5608" s="15" t="s">
        <v>42</v>
      </c>
      <c r="F5608">
        <v>1</v>
      </c>
      <c r="G5608">
        <v>17</v>
      </c>
      <c r="H5608">
        <v>137</v>
      </c>
      <c r="I5608" s="15" t="s">
        <v>5908</v>
      </c>
    </row>
    <row r="5609" spans="1:9" x14ac:dyDescent="0.25">
      <c r="A5609" s="1">
        <v>45920</v>
      </c>
      <c r="B5609">
        <v>8</v>
      </c>
      <c r="C5609" s="15" t="s">
        <v>2826</v>
      </c>
      <c r="D5609" s="15" t="s">
        <v>1653</v>
      </c>
      <c r="E5609" s="15" t="s">
        <v>45</v>
      </c>
      <c r="F5609">
        <v>8</v>
      </c>
      <c r="G5609">
        <v>11</v>
      </c>
      <c r="H5609">
        <v>135</v>
      </c>
      <c r="I5609" s="15" t="s">
        <v>5909</v>
      </c>
    </row>
    <row r="5610" spans="1:9" x14ac:dyDescent="0.25">
      <c r="A5610" s="1">
        <v>45920</v>
      </c>
      <c r="B5610">
        <v>9</v>
      </c>
      <c r="C5610" s="15" t="s">
        <v>3894</v>
      </c>
      <c r="D5610" s="15" t="s">
        <v>3895</v>
      </c>
      <c r="E5610" s="15" t="s">
        <v>15</v>
      </c>
      <c r="F5610">
        <v>5</v>
      </c>
      <c r="G5610">
        <v>24</v>
      </c>
      <c r="H5610">
        <v>135</v>
      </c>
      <c r="I5610" s="15" t="s">
        <v>5910</v>
      </c>
    </row>
    <row r="5611" spans="1:9" x14ac:dyDescent="0.25">
      <c r="A5611" s="1">
        <v>45920</v>
      </c>
      <c r="B5611">
        <v>10</v>
      </c>
      <c r="C5611" s="15" t="s">
        <v>1658</v>
      </c>
      <c r="D5611" s="15" t="s">
        <v>263</v>
      </c>
      <c r="E5611" s="15" t="s">
        <v>52</v>
      </c>
      <c r="F5611">
        <v>2</v>
      </c>
      <c r="G5611">
        <v>9</v>
      </c>
      <c r="H5611">
        <v>130</v>
      </c>
      <c r="I5611" s="15" t="s">
        <v>5911</v>
      </c>
    </row>
    <row r="5612" spans="1:9" x14ac:dyDescent="0.25">
      <c r="A5612" s="1">
        <v>45920</v>
      </c>
      <c r="B5612">
        <v>11</v>
      </c>
      <c r="C5612" s="15" t="s">
        <v>5429</v>
      </c>
      <c r="D5612" s="15" t="s">
        <v>198</v>
      </c>
      <c r="E5612" s="15" t="s">
        <v>48</v>
      </c>
      <c r="F5612">
        <v>1</v>
      </c>
      <c r="G5612">
        <v>108</v>
      </c>
      <c r="H5612">
        <v>129</v>
      </c>
      <c r="I5612" s="15" t="s">
        <v>5912</v>
      </c>
    </row>
    <row r="5613" spans="1:9" x14ac:dyDescent="0.25">
      <c r="A5613" s="1">
        <v>45920</v>
      </c>
      <c r="B5613">
        <v>12</v>
      </c>
      <c r="C5613" s="15" t="s">
        <v>5430</v>
      </c>
      <c r="D5613" s="15" t="s">
        <v>5431</v>
      </c>
      <c r="E5613" s="15" t="s">
        <v>63</v>
      </c>
      <c r="F5613">
        <v>1</v>
      </c>
      <c r="G5613">
        <v>56</v>
      </c>
      <c r="H5613">
        <v>123</v>
      </c>
      <c r="I5613" s="15" t="s">
        <v>5913</v>
      </c>
    </row>
    <row r="5614" spans="1:9" x14ac:dyDescent="0.25">
      <c r="A5614" s="1">
        <v>45920</v>
      </c>
      <c r="B5614">
        <v>13</v>
      </c>
      <c r="C5614" s="15" t="s">
        <v>3378</v>
      </c>
      <c r="D5614" s="15" t="s">
        <v>18</v>
      </c>
      <c r="E5614" s="15" t="s">
        <v>59</v>
      </c>
      <c r="F5614">
        <v>7</v>
      </c>
      <c r="G5614">
        <v>17</v>
      </c>
      <c r="H5614">
        <v>123</v>
      </c>
      <c r="I5614" s="15" t="s">
        <v>5914</v>
      </c>
    </row>
    <row r="5615" spans="1:9" x14ac:dyDescent="0.25">
      <c r="A5615" s="1">
        <v>45920</v>
      </c>
      <c r="B5615">
        <v>14</v>
      </c>
      <c r="C5615" s="15" t="s">
        <v>3368</v>
      </c>
      <c r="D5615" s="15" t="s">
        <v>3369</v>
      </c>
      <c r="E5615" s="15" t="s">
        <v>96</v>
      </c>
      <c r="F5615">
        <v>12</v>
      </c>
      <c r="G5615">
        <v>32</v>
      </c>
      <c r="H5615">
        <v>120</v>
      </c>
      <c r="I5615" s="15" t="s">
        <v>5915</v>
      </c>
    </row>
    <row r="5616" spans="1:9" x14ac:dyDescent="0.25">
      <c r="A5616" s="1">
        <v>45920</v>
      </c>
      <c r="B5616">
        <v>15</v>
      </c>
      <c r="C5616" s="15" t="s">
        <v>4772</v>
      </c>
      <c r="D5616" s="15" t="s">
        <v>1653</v>
      </c>
      <c r="E5616" s="15" t="s">
        <v>102</v>
      </c>
      <c r="F5616">
        <v>15</v>
      </c>
      <c r="G5616">
        <v>11</v>
      </c>
      <c r="H5616">
        <v>114</v>
      </c>
      <c r="I5616" s="15" t="s">
        <v>5916</v>
      </c>
    </row>
    <row r="5617" spans="1:9" x14ac:dyDescent="0.25">
      <c r="A5617" s="1">
        <v>45920</v>
      </c>
      <c r="B5617">
        <v>16</v>
      </c>
      <c r="C5617" s="15" t="s">
        <v>5432</v>
      </c>
      <c r="D5617" s="15" t="s">
        <v>171</v>
      </c>
      <c r="E5617" s="15" t="s">
        <v>70</v>
      </c>
      <c r="F5617">
        <v>1</v>
      </c>
      <c r="G5617">
        <v>74</v>
      </c>
      <c r="H5617">
        <v>112</v>
      </c>
      <c r="I5617" s="15" t="s">
        <v>5917</v>
      </c>
    </row>
    <row r="5618" spans="1:9" x14ac:dyDescent="0.25">
      <c r="A5618" s="1">
        <v>45920</v>
      </c>
      <c r="B5618">
        <v>17</v>
      </c>
      <c r="C5618" s="15" t="s">
        <v>907</v>
      </c>
      <c r="D5618" s="15" t="s">
        <v>852</v>
      </c>
      <c r="E5618" s="15" t="s">
        <v>110</v>
      </c>
      <c r="F5618">
        <v>2</v>
      </c>
      <c r="G5618">
        <v>85</v>
      </c>
      <c r="H5618">
        <v>112</v>
      </c>
      <c r="I5618" s="15" t="s">
        <v>5918</v>
      </c>
    </row>
    <row r="5619" spans="1:9" x14ac:dyDescent="0.25">
      <c r="A5619" s="1">
        <v>45920</v>
      </c>
      <c r="B5619">
        <v>18</v>
      </c>
      <c r="C5619" s="15" t="s">
        <v>5433</v>
      </c>
      <c r="D5619" s="15" t="s">
        <v>18</v>
      </c>
      <c r="E5619" s="15" t="s">
        <v>74</v>
      </c>
      <c r="F5619">
        <v>2</v>
      </c>
      <c r="G5619">
        <v>25</v>
      </c>
      <c r="H5619">
        <v>111</v>
      </c>
      <c r="I5619" s="15" t="s">
        <v>5919</v>
      </c>
    </row>
    <row r="5620" spans="1:9" x14ac:dyDescent="0.25">
      <c r="A5620" s="1">
        <v>45920</v>
      </c>
      <c r="B5620">
        <v>19</v>
      </c>
      <c r="C5620" s="15" t="s">
        <v>5434</v>
      </c>
      <c r="D5620" s="15" t="s">
        <v>171</v>
      </c>
      <c r="E5620" s="15" t="s">
        <v>81</v>
      </c>
      <c r="F5620">
        <v>12</v>
      </c>
      <c r="G5620">
        <v>42</v>
      </c>
      <c r="H5620">
        <v>111</v>
      </c>
      <c r="I5620" s="15" t="s">
        <v>5920</v>
      </c>
    </row>
    <row r="5621" spans="1:9" x14ac:dyDescent="0.25">
      <c r="A5621" s="1">
        <v>45920</v>
      </c>
      <c r="B5621">
        <v>20</v>
      </c>
      <c r="C5621" s="15" t="s">
        <v>5435</v>
      </c>
      <c r="D5621" s="15" t="s">
        <v>137</v>
      </c>
      <c r="E5621" s="15" t="s">
        <v>138</v>
      </c>
      <c r="F5621">
        <v>20</v>
      </c>
      <c r="G5621">
        <v>23</v>
      </c>
      <c r="H5621">
        <v>110</v>
      </c>
      <c r="I5621" s="15" t="s">
        <v>5921</v>
      </c>
    </row>
    <row r="5622" spans="1:9" x14ac:dyDescent="0.25">
      <c r="A5622" s="1">
        <v>45920</v>
      </c>
      <c r="B5622">
        <v>21</v>
      </c>
      <c r="C5622" s="15" t="s">
        <v>4898</v>
      </c>
      <c r="D5622" s="15" t="s">
        <v>1653</v>
      </c>
      <c r="E5622" s="15" t="s">
        <v>142</v>
      </c>
      <c r="F5622">
        <v>21</v>
      </c>
      <c r="G5622">
        <v>11</v>
      </c>
      <c r="H5622">
        <v>106</v>
      </c>
      <c r="I5622" s="15" t="s">
        <v>5922</v>
      </c>
    </row>
    <row r="5623" spans="1:9" x14ac:dyDescent="0.25">
      <c r="A5623" s="1">
        <v>45920</v>
      </c>
      <c r="B5623">
        <v>22</v>
      </c>
      <c r="C5623" s="15" t="s">
        <v>5436</v>
      </c>
      <c r="D5623" s="15" t="s">
        <v>18</v>
      </c>
      <c r="E5623" s="15" t="s">
        <v>121</v>
      </c>
      <c r="F5623">
        <v>2</v>
      </c>
      <c r="G5623">
        <v>32</v>
      </c>
      <c r="H5623">
        <v>104</v>
      </c>
      <c r="I5623" s="15" t="s">
        <v>5923</v>
      </c>
    </row>
    <row r="5624" spans="1:9" x14ac:dyDescent="0.25">
      <c r="A5624" s="1">
        <v>45920</v>
      </c>
      <c r="B5624">
        <v>23</v>
      </c>
      <c r="C5624" s="15" t="s">
        <v>5437</v>
      </c>
      <c r="D5624" s="15" t="s">
        <v>5200</v>
      </c>
      <c r="E5624" s="15" t="s">
        <v>106</v>
      </c>
      <c r="F5624">
        <v>4</v>
      </c>
      <c r="G5624">
        <v>65</v>
      </c>
      <c r="H5624">
        <v>102</v>
      </c>
      <c r="I5624" s="15" t="s">
        <v>5924</v>
      </c>
    </row>
    <row r="5625" spans="1:9" x14ac:dyDescent="0.25">
      <c r="A5625" s="1">
        <v>45920</v>
      </c>
      <c r="B5625">
        <v>24</v>
      </c>
      <c r="C5625" s="15" t="s">
        <v>4900</v>
      </c>
      <c r="D5625" s="15" t="s">
        <v>4901</v>
      </c>
      <c r="E5625" s="15" t="s">
        <v>385</v>
      </c>
      <c r="F5625">
        <v>23</v>
      </c>
      <c r="G5625">
        <v>11</v>
      </c>
      <c r="H5625">
        <v>102</v>
      </c>
      <c r="I5625" s="15" t="s">
        <v>5925</v>
      </c>
    </row>
    <row r="5626" spans="1:9" x14ac:dyDescent="0.25">
      <c r="A5626" s="1">
        <v>45920</v>
      </c>
      <c r="B5626">
        <v>25</v>
      </c>
      <c r="C5626" s="15" t="s">
        <v>2503</v>
      </c>
      <c r="D5626" s="15" t="s">
        <v>137</v>
      </c>
      <c r="E5626" s="15" t="s">
        <v>164</v>
      </c>
      <c r="F5626">
        <v>25</v>
      </c>
      <c r="G5626">
        <v>24</v>
      </c>
      <c r="H5626">
        <v>98</v>
      </c>
      <c r="I5626" s="15" t="s">
        <v>5926</v>
      </c>
    </row>
    <row r="5627" spans="1:9" x14ac:dyDescent="0.25">
      <c r="A5627" s="1">
        <v>45920</v>
      </c>
      <c r="B5627">
        <v>26</v>
      </c>
      <c r="C5627" s="15" t="s">
        <v>5438</v>
      </c>
      <c r="D5627" s="15" t="s">
        <v>5439</v>
      </c>
      <c r="E5627" s="15" t="s">
        <v>157</v>
      </c>
      <c r="F5627">
        <v>1</v>
      </c>
      <c r="G5627">
        <v>42</v>
      </c>
      <c r="H5627">
        <v>96</v>
      </c>
      <c r="I5627" s="15" t="s">
        <v>5927</v>
      </c>
    </row>
    <row r="5628" spans="1:9" x14ac:dyDescent="0.25">
      <c r="A5628" s="1">
        <v>45920</v>
      </c>
      <c r="B5628">
        <v>27</v>
      </c>
      <c r="C5628" s="15" t="s">
        <v>5440</v>
      </c>
      <c r="D5628" s="15" t="s">
        <v>5441</v>
      </c>
      <c r="E5628" s="15" t="s">
        <v>22</v>
      </c>
      <c r="F5628">
        <v>27</v>
      </c>
      <c r="G5628">
        <v>21</v>
      </c>
      <c r="H5628">
        <v>94</v>
      </c>
      <c r="I5628" s="15" t="s">
        <v>5928</v>
      </c>
    </row>
    <row r="5629" spans="1:9" x14ac:dyDescent="0.25">
      <c r="A5629" s="1">
        <v>45920</v>
      </c>
      <c r="B5629">
        <v>28</v>
      </c>
      <c r="C5629" s="15" t="s">
        <v>4968</v>
      </c>
      <c r="D5629" s="15" t="s">
        <v>237</v>
      </c>
      <c r="E5629" s="15" t="s">
        <v>55</v>
      </c>
      <c r="F5629">
        <v>12</v>
      </c>
      <c r="G5629">
        <v>2</v>
      </c>
      <c r="H5629">
        <v>94</v>
      </c>
      <c r="I5629" s="15" t="s">
        <v>5929</v>
      </c>
    </row>
    <row r="5630" spans="1:9" x14ac:dyDescent="0.25">
      <c r="A5630" s="1">
        <v>45920</v>
      </c>
      <c r="B5630">
        <v>29</v>
      </c>
      <c r="C5630" s="15" t="s">
        <v>5123</v>
      </c>
      <c r="D5630" s="15" t="s">
        <v>852</v>
      </c>
      <c r="E5630" s="15" t="s">
        <v>388</v>
      </c>
      <c r="F5630">
        <v>17</v>
      </c>
      <c r="G5630">
        <v>20</v>
      </c>
      <c r="H5630">
        <v>93</v>
      </c>
      <c r="I5630" s="15" t="s">
        <v>5930</v>
      </c>
    </row>
    <row r="5631" spans="1:9" x14ac:dyDescent="0.25">
      <c r="A5631" s="1">
        <v>45920</v>
      </c>
      <c r="B5631">
        <v>30</v>
      </c>
      <c r="C5631" s="15" t="s">
        <v>1946</v>
      </c>
      <c r="D5631" s="15" t="s">
        <v>237</v>
      </c>
      <c r="E5631" s="15" t="s">
        <v>77</v>
      </c>
      <c r="F5631">
        <v>17</v>
      </c>
      <c r="G5631">
        <v>2</v>
      </c>
      <c r="H5631">
        <v>92</v>
      </c>
      <c r="I5631" s="15" t="s">
        <v>5931</v>
      </c>
    </row>
    <row r="5632" spans="1:9" x14ac:dyDescent="0.25">
      <c r="A5632" s="1">
        <v>45920</v>
      </c>
      <c r="B5632">
        <v>31</v>
      </c>
      <c r="C5632" s="15" t="s">
        <v>3652</v>
      </c>
      <c r="D5632" s="15" t="s">
        <v>3653</v>
      </c>
      <c r="E5632" s="15" t="s">
        <v>203</v>
      </c>
      <c r="F5632">
        <v>31</v>
      </c>
      <c r="G5632">
        <v>21</v>
      </c>
      <c r="H5632">
        <v>90</v>
      </c>
      <c r="I5632" s="15" t="s">
        <v>5932</v>
      </c>
    </row>
    <row r="5633" spans="1:9" x14ac:dyDescent="0.25">
      <c r="A5633" s="1">
        <v>45920</v>
      </c>
      <c r="B5633">
        <v>32</v>
      </c>
      <c r="C5633" s="15" t="s">
        <v>5442</v>
      </c>
      <c r="D5633" s="15" t="s">
        <v>5443</v>
      </c>
      <c r="E5633" s="15" t="s">
        <v>180</v>
      </c>
      <c r="F5633">
        <v>4</v>
      </c>
      <c r="G5633">
        <v>23</v>
      </c>
      <c r="H5633">
        <v>90</v>
      </c>
      <c r="I5633" s="15" t="s">
        <v>5933</v>
      </c>
    </row>
    <row r="5634" spans="1:9" x14ac:dyDescent="0.25">
      <c r="A5634" s="1">
        <v>45920</v>
      </c>
      <c r="B5634">
        <v>33</v>
      </c>
      <c r="C5634" s="15" t="s">
        <v>1798</v>
      </c>
      <c r="D5634" s="15" t="s">
        <v>263</v>
      </c>
      <c r="E5634" s="15" t="s">
        <v>168</v>
      </c>
      <c r="F5634">
        <v>17</v>
      </c>
      <c r="G5634">
        <v>9</v>
      </c>
      <c r="H5634">
        <v>87</v>
      </c>
      <c r="I5634" s="15" t="s">
        <v>5934</v>
      </c>
    </row>
    <row r="5635" spans="1:9" x14ac:dyDescent="0.25">
      <c r="A5635" s="1">
        <v>45920</v>
      </c>
      <c r="B5635">
        <v>34</v>
      </c>
      <c r="C5635" s="15" t="s">
        <v>1198</v>
      </c>
      <c r="D5635" s="15" t="s">
        <v>1199</v>
      </c>
      <c r="E5635" s="15" t="s">
        <v>195</v>
      </c>
      <c r="F5635">
        <v>34</v>
      </c>
      <c r="G5635">
        <v>13</v>
      </c>
      <c r="H5635">
        <v>86</v>
      </c>
      <c r="I5635" s="15" t="s">
        <v>5935</v>
      </c>
    </row>
    <row r="5636" spans="1:9" x14ac:dyDescent="0.25">
      <c r="A5636" s="1">
        <v>45920</v>
      </c>
      <c r="B5636">
        <v>35</v>
      </c>
      <c r="C5636" s="15" t="s">
        <v>5132</v>
      </c>
      <c r="D5636" s="15" t="s">
        <v>5133</v>
      </c>
      <c r="E5636" s="15" t="s">
        <v>418</v>
      </c>
      <c r="F5636">
        <v>25</v>
      </c>
      <c r="G5636">
        <v>19</v>
      </c>
      <c r="H5636">
        <v>81</v>
      </c>
      <c r="I5636" s="15" t="s">
        <v>5936</v>
      </c>
    </row>
    <row r="5637" spans="1:9" x14ac:dyDescent="0.25">
      <c r="A5637" s="1">
        <v>45920</v>
      </c>
      <c r="B5637">
        <v>36</v>
      </c>
      <c r="C5637" s="15" t="s">
        <v>5444</v>
      </c>
      <c r="D5637" s="15" t="s">
        <v>852</v>
      </c>
      <c r="E5637" s="15" t="s">
        <v>188</v>
      </c>
      <c r="F5637">
        <v>19</v>
      </c>
      <c r="G5637">
        <v>28</v>
      </c>
      <c r="H5637">
        <v>78</v>
      </c>
      <c r="I5637" s="15" t="s">
        <v>5937</v>
      </c>
    </row>
    <row r="5638" spans="1:9" x14ac:dyDescent="0.25">
      <c r="A5638" s="1">
        <v>45920</v>
      </c>
      <c r="B5638">
        <v>37</v>
      </c>
      <c r="C5638" s="15" t="s">
        <v>47</v>
      </c>
      <c r="D5638" s="15" t="s">
        <v>41</v>
      </c>
      <c r="E5638" s="15" t="s">
        <v>242</v>
      </c>
      <c r="F5638">
        <v>37</v>
      </c>
      <c r="G5638">
        <v>3</v>
      </c>
      <c r="H5638">
        <v>78</v>
      </c>
      <c r="I5638" s="15" t="s">
        <v>5938</v>
      </c>
    </row>
    <row r="5639" spans="1:9" x14ac:dyDescent="0.25">
      <c r="A5639" s="1">
        <v>45920</v>
      </c>
      <c r="B5639">
        <v>38</v>
      </c>
      <c r="C5639" s="15" t="s">
        <v>2642</v>
      </c>
      <c r="D5639" s="15" t="s">
        <v>2643</v>
      </c>
      <c r="E5639" s="15" t="s">
        <v>210</v>
      </c>
      <c r="F5639">
        <v>32</v>
      </c>
      <c r="G5639">
        <v>7</v>
      </c>
      <c r="H5639">
        <v>77</v>
      </c>
      <c r="I5639" s="15" t="s">
        <v>5939</v>
      </c>
    </row>
    <row r="5640" spans="1:9" x14ac:dyDescent="0.25">
      <c r="A5640" s="1">
        <v>45920</v>
      </c>
      <c r="B5640">
        <v>39</v>
      </c>
      <c r="C5640" s="15" t="s">
        <v>236</v>
      </c>
      <c r="D5640" s="15" t="s">
        <v>237</v>
      </c>
      <c r="E5640" s="15" t="s">
        <v>130</v>
      </c>
      <c r="F5640">
        <v>27</v>
      </c>
      <c r="G5640">
        <v>2</v>
      </c>
      <c r="H5640">
        <v>77</v>
      </c>
      <c r="I5640" s="15" t="s">
        <v>5940</v>
      </c>
    </row>
    <row r="5641" spans="1:9" x14ac:dyDescent="0.25">
      <c r="A5641" s="1">
        <v>45920</v>
      </c>
      <c r="B5641">
        <v>40</v>
      </c>
      <c r="C5641" s="15" t="s">
        <v>4600</v>
      </c>
      <c r="D5641" s="15" t="s">
        <v>4601</v>
      </c>
      <c r="E5641" s="15" t="s">
        <v>22</v>
      </c>
      <c r="F5641">
        <v>40</v>
      </c>
      <c r="G5641">
        <v>1</v>
      </c>
      <c r="H5641">
        <v>76</v>
      </c>
      <c r="I5641" s="15" t="s">
        <v>5941</v>
      </c>
    </row>
    <row r="5642" spans="1:9" x14ac:dyDescent="0.25">
      <c r="A5642" s="1">
        <v>45920</v>
      </c>
      <c r="B5642">
        <v>41</v>
      </c>
      <c r="C5642" s="15" t="s">
        <v>5445</v>
      </c>
      <c r="D5642" s="15" t="s">
        <v>237</v>
      </c>
      <c r="E5642" s="15" t="s">
        <v>125</v>
      </c>
      <c r="F5642">
        <v>24</v>
      </c>
      <c r="G5642">
        <v>2</v>
      </c>
      <c r="H5642">
        <v>71</v>
      </c>
      <c r="I5642" s="15" t="s">
        <v>5942</v>
      </c>
    </row>
    <row r="5643" spans="1:9" x14ac:dyDescent="0.25">
      <c r="A5643" s="1">
        <v>45920</v>
      </c>
      <c r="B5643">
        <v>42</v>
      </c>
      <c r="C5643" s="15" t="s">
        <v>5446</v>
      </c>
      <c r="D5643" s="15" t="s">
        <v>237</v>
      </c>
      <c r="E5643" s="15" t="s">
        <v>66</v>
      </c>
      <c r="F5643">
        <v>15</v>
      </c>
      <c r="G5643">
        <v>2</v>
      </c>
      <c r="H5643">
        <v>69</v>
      </c>
      <c r="I5643" s="15" t="s">
        <v>5943</v>
      </c>
    </row>
    <row r="5644" spans="1:9" x14ac:dyDescent="0.25">
      <c r="A5644" s="1">
        <v>45920</v>
      </c>
      <c r="B5644">
        <v>43</v>
      </c>
      <c r="C5644" s="15" t="s">
        <v>5073</v>
      </c>
      <c r="D5644" s="15" t="s">
        <v>861</v>
      </c>
      <c r="E5644" s="15" t="s">
        <v>278</v>
      </c>
      <c r="F5644">
        <v>43</v>
      </c>
      <c r="G5644">
        <v>10</v>
      </c>
      <c r="H5644">
        <v>68</v>
      </c>
      <c r="I5644" s="15" t="s">
        <v>5944</v>
      </c>
    </row>
    <row r="5645" spans="1:9" x14ac:dyDescent="0.25">
      <c r="A5645" s="1">
        <v>45920</v>
      </c>
      <c r="B5645">
        <v>44</v>
      </c>
      <c r="C5645" s="15" t="s">
        <v>5447</v>
      </c>
      <c r="D5645" s="15" t="s">
        <v>237</v>
      </c>
      <c r="E5645" s="15" t="s">
        <v>114</v>
      </c>
      <c r="F5645">
        <v>20</v>
      </c>
      <c r="G5645">
        <v>2</v>
      </c>
      <c r="H5645">
        <v>67</v>
      </c>
      <c r="I5645" s="15" t="s">
        <v>5945</v>
      </c>
    </row>
    <row r="5646" spans="1:9" x14ac:dyDescent="0.25">
      <c r="A5646" s="1">
        <v>45920</v>
      </c>
      <c r="B5646">
        <v>45</v>
      </c>
      <c r="C5646" s="15" t="s">
        <v>5448</v>
      </c>
      <c r="D5646" s="15" t="s">
        <v>299</v>
      </c>
      <c r="E5646" s="15" t="s">
        <v>217</v>
      </c>
      <c r="F5646">
        <v>20</v>
      </c>
      <c r="G5646">
        <v>35</v>
      </c>
      <c r="H5646">
        <v>67</v>
      </c>
      <c r="I5646" s="15" t="s">
        <v>5946</v>
      </c>
    </row>
    <row r="5647" spans="1:9" x14ac:dyDescent="0.25">
      <c r="A5647" s="1">
        <v>45920</v>
      </c>
      <c r="B5647">
        <v>46</v>
      </c>
      <c r="C5647" s="15" t="s">
        <v>5054</v>
      </c>
      <c r="D5647" s="15" t="s">
        <v>5055</v>
      </c>
      <c r="E5647" s="15" t="s">
        <v>260</v>
      </c>
      <c r="F5647">
        <v>46</v>
      </c>
      <c r="G5647">
        <v>12</v>
      </c>
      <c r="H5647">
        <v>67</v>
      </c>
      <c r="I5647" s="15" t="s">
        <v>5947</v>
      </c>
    </row>
    <row r="5648" spans="1:9" x14ac:dyDescent="0.25">
      <c r="A5648" s="1">
        <v>45920</v>
      </c>
      <c r="B5648">
        <v>47</v>
      </c>
      <c r="C5648" s="15" t="s">
        <v>5449</v>
      </c>
      <c r="D5648" s="15" t="s">
        <v>237</v>
      </c>
      <c r="E5648" s="15" t="s">
        <v>479</v>
      </c>
      <c r="F5648">
        <v>33</v>
      </c>
      <c r="G5648">
        <v>2</v>
      </c>
      <c r="H5648">
        <v>66</v>
      </c>
      <c r="I5648" s="15" t="s">
        <v>5948</v>
      </c>
    </row>
    <row r="5649" spans="1:9" x14ac:dyDescent="0.25">
      <c r="A5649" s="1">
        <v>45920</v>
      </c>
      <c r="B5649">
        <v>48</v>
      </c>
      <c r="C5649" s="15" t="s">
        <v>3672</v>
      </c>
      <c r="D5649" s="15" t="s">
        <v>3673</v>
      </c>
      <c r="E5649" s="15" t="s">
        <v>214</v>
      </c>
      <c r="F5649">
        <v>45</v>
      </c>
      <c r="G5649">
        <v>9</v>
      </c>
      <c r="H5649">
        <v>65</v>
      </c>
      <c r="I5649" s="15" t="s">
        <v>5949</v>
      </c>
    </row>
    <row r="5650" spans="1:9" x14ac:dyDescent="0.25">
      <c r="A5650" s="1">
        <v>45920</v>
      </c>
      <c r="B5650">
        <v>49</v>
      </c>
      <c r="C5650" s="15" t="s">
        <v>5450</v>
      </c>
      <c r="D5650" s="15" t="s">
        <v>5087</v>
      </c>
      <c r="E5650" s="15" t="s">
        <v>415</v>
      </c>
      <c r="F5650">
        <v>15</v>
      </c>
      <c r="G5650">
        <v>22</v>
      </c>
      <c r="H5650">
        <v>64</v>
      </c>
      <c r="I5650" s="15" t="s">
        <v>5950</v>
      </c>
    </row>
    <row r="5651" spans="1:9" x14ac:dyDescent="0.25">
      <c r="A5651" s="1">
        <v>45920</v>
      </c>
      <c r="B5651">
        <v>50</v>
      </c>
      <c r="C5651" s="15" t="s">
        <v>4704</v>
      </c>
      <c r="D5651" s="15" t="s">
        <v>4705</v>
      </c>
      <c r="E5651" s="15" t="s">
        <v>256</v>
      </c>
      <c r="F5651">
        <v>28</v>
      </c>
      <c r="G5651">
        <v>3</v>
      </c>
      <c r="H5651">
        <v>64</v>
      </c>
      <c r="I5651" s="15" t="s">
        <v>5951</v>
      </c>
    </row>
    <row r="5652" spans="1:9" x14ac:dyDescent="0.25">
      <c r="A5652" s="1">
        <v>45920</v>
      </c>
      <c r="B5652">
        <v>51</v>
      </c>
      <c r="C5652" s="15" t="s">
        <v>5451</v>
      </c>
      <c r="D5652" s="15" t="s">
        <v>5452</v>
      </c>
      <c r="E5652" s="15" t="s">
        <v>176</v>
      </c>
      <c r="F5652">
        <v>30</v>
      </c>
      <c r="G5652">
        <v>19</v>
      </c>
      <c r="H5652">
        <v>63</v>
      </c>
      <c r="I5652" s="15" t="s">
        <v>5952</v>
      </c>
    </row>
    <row r="5653" spans="1:9" x14ac:dyDescent="0.25">
      <c r="A5653" s="1">
        <v>45920</v>
      </c>
      <c r="B5653">
        <v>52</v>
      </c>
      <c r="C5653" s="15" t="s">
        <v>5453</v>
      </c>
      <c r="D5653" s="15" t="s">
        <v>5454</v>
      </c>
      <c r="E5653" s="15" t="s">
        <v>222</v>
      </c>
      <c r="F5653">
        <v>35</v>
      </c>
      <c r="G5653">
        <v>20</v>
      </c>
      <c r="H5653">
        <v>63</v>
      </c>
      <c r="I5653" s="15" t="s">
        <v>5953</v>
      </c>
    </row>
    <row r="5654" spans="1:9" x14ac:dyDescent="0.25">
      <c r="A5654" s="1">
        <v>45920</v>
      </c>
      <c r="B5654">
        <v>53</v>
      </c>
      <c r="C5654" s="15" t="s">
        <v>3029</v>
      </c>
      <c r="D5654" s="15" t="s">
        <v>137</v>
      </c>
      <c r="E5654" s="15" t="s">
        <v>238</v>
      </c>
      <c r="F5654">
        <v>53</v>
      </c>
      <c r="G5654">
        <v>4</v>
      </c>
      <c r="H5654">
        <v>62</v>
      </c>
      <c r="I5654" s="15" t="s">
        <v>5954</v>
      </c>
    </row>
    <row r="5655" spans="1:9" x14ac:dyDescent="0.25">
      <c r="A5655" s="1">
        <v>45920</v>
      </c>
      <c r="B5655">
        <v>54</v>
      </c>
      <c r="C5655" s="15" t="s">
        <v>4586</v>
      </c>
      <c r="D5655" s="15" t="s">
        <v>73</v>
      </c>
      <c r="E5655" s="15" t="s">
        <v>234</v>
      </c>
      <c r="F5655">
        <v>38</v>
      </c>
      <c r="G5655">
        <v>7</v>
      </c>
      <c r="H5655">
        <v>60</v>
      </c>
      <c r="I5655" s="15" t="s">
        <v>5955</v>
      </c>
    </row>
    <row r="5656" spans="1:9" x14ac:dyDescent="0.25">
      <c r="A5656" s="1">
        <v>45920</v>
      </c>
      <c r="B5656">
        <v>55</v>
      </c>
      <c r="C5656" s="15" t="s">
        <v>5455</v>
      </c>
      <c r="D5656" s="15" t="s">
        <v>237</v>
      </c>
      <c r="E5656" s="15" t="s">
        <v>149</v>
      </c>
      <c r="F5656">
        <v>30</v>
      </c>
      <c r="G5656">
        <v>2</v>
      </c>
      <c r="H5656">
        <v>60</v>
      </c>
      <c r="I5656" s="15" t="s">
        <v>5956</v>
      </c>
    </row>
    <row r="5657" spans="1:9" x14ac:dyDescent="0.25">
      <c r="A5657" s="1">
        <v>45920</v>
      </c>
      <c r="B5657">
        <v>56</v>
      </c>
      <c r="C5657" s="15" t="s">
        <v>3966</v>
      </c>
      <c r="D5657" s="15" t="s">
        <v>3967</v>
      </c>
      <c r="E5657" s="15" t="s">
        <v>230</v>
      </c>
      <c r="F5657">
        <v>41</v>
      </c>
      <c r="G5657">
        <v>8</v>
      </c>
      <c r="H5657">
        <v>60</v>
      </c>
      <c r="I5657" s="15" t="s">
        <v>5957</v>
      </c>
    </row>
    <row r="5658" spans="1:9" x14ac:dyDescent="0.25">
      <c r="A5658" s="1">
        <v>45920</v>
      </c>
      <c r="B5658">
        <v>57</v>
      </c>
      <c r="C5658" s="15" t="s">
        <v>3510</v>
      </c>
      <c r="D5658" s="15" t="s">
        <v>124</v>
      </c>
      <c r="E5658" s="15" t="s">
        <v>427</v>
      </c>
      <c r="F5658">
        <v>57</v>
      </c>
      <c r="G5658">
        <v>8</v>
      </c>
      <c r="H5658">
        <v>57</v>
      </c>
      <c r="I5658" s="15" t="s">
        <v>5958</v>
      </c>
    </row>
    <row r="5659" spans="1:9" x14ac:dyDescent="0.25">
      <c r="A5659" s="1">
        <v>45920</v>
      </c>
      <c r="B5659">
        <v>58</v>
      </c>
      <c r="C5659" s="15" t="s">
        <v>5199</v>
      </c>
      <c r="D5659" s="15" t="s">
        <v>5200</v>
      </c>
      <c r="E5659" s="15" t="s">
        <v>153</v>
      </c>
      <c r="F5659">
        <v>3</v>
      </c>
      <c r="G5659">
        <v>6</v>
      </c>
      <c r="H5659">
        <v>57</v>
      </c>
      <c r="I5659" s="15" t="s">
        <v>5959</v>
      </c>
    </row>
    <row r="5660" spans="1:9" x14ac:dyDescent="0.25">
      <c r="A5660" s="1">
        <v>45920</v>
      </c>
      <c r="B5660">
        <v>59</v>
      </c>
      <c r="C5660" s="15" t="s">
        <v>3138</v>
      </c>
      <c r="D5660" s="15" t="s">
        <v>3139</v>
      </c>
      <c r="E5660" s="15" t="s">
        <v>226</v>
      </c>
      <c r="F5660">
        <v>35</v>
      </c>
      <c r="G5660">
        <v>5</v>
      </c>
      <c r="H5660">
        <v>57</v>
      </c>
      <c r="I5660" s="15" t="s">
        <v>5960</v>
      </c>
    </row>
    <row r="5661" spans="1:9" x14ac:dyDescent="0.25">
      <c r="A5661" s="1">
        <v>45920</v>
      </c>
      <c r="B5661">
        <v>60</v>
      </c>
      <c r="C5661" s="15" t="s">
        <v>5350</v>
      </c>
      <c r="D5661" s="15" t="s">
        <v>2536</v>
      </c>
      <c r="E5661" s="15" t="s">
        <v>250</v>
      </c>
      <c r="F5661">
        <v>22</v>
      </c>
      <c r="G5661">
        <v>22</v>
      </c>
      <c r="H5661">
        <v>56</v>
      </c>
      <c r="I5661" s="15" t="s">
        <v>5961</v>
      </c>
    </row>
    <row r="5662" spans="1:9" x14ac:dyDescent="0.25">
      <c r="A5662" s="1">
        <v>45920</v>
      </c>
      <c r="B5662">
        <v>61</v>
      </c>
      <c r="C5662" s="15" t="s">
        <v>4898</v>
      </c>
      <c r="D5662" s="15" t="s">
        <v>4958</v>
      </c>
      <c r="E5662" s="15" t="s">
        <v>246</v>
      </c>
      <c r="F5662">
        <v>50</v>
      </c>
      <c r="G5662">
        <v>10</v>
      </c>
      <c r="H5662">
        <v>56</v>
      </c>
      <c r="I5662" s="15" t="s">
        <v>5962</v>
      </c>
    </row>
    <row r="5663" spans="1:9" x14ac:dyDescent="0.25">
      <c r="A5663" s="1">
        <v>45920</v>
      </c>
      <c r="B5663">
        <v>62</v>
      </c>
      <c r="C5663" s="15" t="s">
        <v>4951</v>
      </c>
      <c r="D5663" s="15" t="s">
        <v>4952</v>
      </c>
      <c r="E5663" s="15" t="s">
        <v>207</v>
      </c>
      <c r="F5663">
        <v>51</v>
      </c>
      <c r="G5663">
        <v>8</v>
      </c>
      <c r="H5663">
        <v>56</v>
      </c>
      <c r="I5663" s="15" t="s">
        <v>5963</v>
      </c>
    </row>
    <row r="5664" spans="1:9" x14ac:dyDescent="0.25">
      <c r="A5664" s="1">
        <v>45920</v>
      </c>
      <c r="B5664">
        <v>63</v>
      </c>
      <c r="C5664" s="15" t="s">
        <v>3403</v>
      </c>
      <c r="D5664" s="15" t="s">
        <v>3404</v>
      </c>
      <c r="E5664" s="15" t="s">
        <v>275</v>
      </c>
      <c r="F5664">
        <v>56</v>
      </c>
      <c r="G5664">
        <v>21</v>
      </c>
      <c r="H5664">
        <v>55</v>
      </c>
      <c r="I5664" s="15" t="s">
        <v>5964</v>
      </c>
    </row>
    <row r="5665" spans="1:9" x14ac:dyDescent="0.25">
      <c r="A5665" s="1">
        <v>45920</v>
      </c>
      <c r="B5665">
        <v>64</v>
      </c>
      <c r="C5665" s="15" t="s">
        <v>4651</v>
      </c>
      <c r="D5665" s="15" t="s">
        <v>2360</v>
      </c>
      <c r="E5665" s="15" t="s">
        <v>199</v>
      </c>
      <c r="F5665">
        <v>54</v>
      </c>
      <c r="G5665">
        <v>10</v>
      </c>
      <c r="H5665">
        <v>55</v>
      </c>
      <c r="I5665" s="15" t="s">
        <v>5965</v>
      </c>
    </row>
    <row r="5666" spans="1:9" x14ac:dyDescent="0.25">
      <c r="A5666" s="1">
        <v>45920</v>
      </c>
      <c r="B5666">
        <v>65</v>
      </c>
      <c r="C5666" s="15" t="s">
        <v>5456</v>
      </c>
      <c r="D5666" s="15" t="s">
        <v>237</v>
      </c>
      <c r="E5666" s="15" t="s">
        <v>145</v>
      </c>
      <c r="F5666">
        <v>31</v>
      </c>
      <c r="G5666">
        <v>2</v>
      </c>
      <c r="H5666">
        <v>55</v>
      </c>
      <c r="I5666" s="15" t="s">
        <v>5966</v>
      </c>
    </row>
    <row r="5667" spans="1:9" x14ac:dyDescent="0.25">
      <c r="A5667" s="1">
        <v>45920</v>
      </c>
      <c r="B5667">
        <v>66</v>
      </c>
      <c r="C5667" s="15" t="s">
        <v>262</v>
      </c>
      <c r="D5667" s="15" t="s">
        <v>263</v>
      </c>
      <c r="E5667" s="15" t="s">
        <v>22</v>
      </c>
      <c r="F5667">
        <v>66</v>
      </c>
      <c r="G5667">
        <v>1</v>
      </c>
      <c r="H5667">
        <v>54</v>
      </c>
      <c r="I5667" s="15" t="s">
        <v>5967</v>
      </c>
    </row>
    <row r="5668" spans="1:9" x14ac:dyDescent="0.25">
      <c r="A5668" s="1">
        <v>45920</v>
      </c>
      <c r="B5668">
        <v>67</v>
      </c>
      <c r="C5668" s="15" t="s">
        <v>5394</v>
      </c>
      <c r="D5668" s="15" t="s">
        <v>2536</v>
      </c>
      <c r="E5668" s="15" t="s">
        <v>290</v>
      </c>
      <c r="F5668">
        <v>33</v>
      </c>
      <c r="G5668">
        <v>15</v>
      </c>
      <c r="H5668">
        <v>54</v>
      </c>
      <c r="I5668" s="15" t="s">
        <v>5968</v>
      </c>
    </row>
    <row r="5669" spans="1:9" x14ac:dyDescent="0.25">
      <c r="A5669" s="1">
        <v>45920</v>
      </c>
      <c r="B5669">
        <v>68</v>
      </c>
      <c r="C5669" s="15" t="s">
        <v>3769</v>
      </c>
      <c r="D5669" s="15" t="s">
        <v>908</v>
      </c>
      <c r="E5669" s="15" t="s">
        <v>286</v>
      </c>
      <c r="F5669">
        <v>30</v>
      </c>
      <c r="G5669">
        <v>12</v>
      </c>
      <c r="H5669">
        <v>53</v>
      </c>
      <c r="I5669" s="15" t="s">
        <v>5969</v>
      </c>
    </row>
    <row r="5670" spans="1:9" x14ac:dyDescent="0.25">
      <c r="A5670" s="1">
        <v>45920</v>
      </c>
      <c r="B5670">
        <v>69</v>
      </c>
      <c r="C5670" s="15" t="s">
        <v>3388</v>
      </c>
      <c r="D5670" s="15" t="s">
        <v>3389</v>
      </c>
      <c r="E5670" s="15" t="s">
        <v>267</v>
      </c>
      <c r="F5670">
        <v>69</v>
      </c>
      <c r="G5670">
        <v>5</v>
      </c>
      <c r="H5670">
        <v>53</v>
      </c>
      <c r="I5670" s="15" t="s">
        <v>5970</v>
      </c>
    </row>
    <row r="5671" spans="1:9" x14ac:dyDescent="0.25">
      <c r="A5671" s="1">
        <v>45920</v>
      </c>
      <c r="B5671">
        <v>70</v>
      </c>
      <c r="C5671" s="15" t="s">
        <v>5151</v>
      </c>
      <c r="D5671" s="15" t="s">
        <v>5152</v>
      </c>
      <c r="E5671" s="15" t="s">
        <v>282</v>
      </c>
      <c r="F5671">
        <v>17</v>
      </c>
      <c r="G5671">
        <v>65</v>
      </c>
      <c r="H5671">
        <v>53</v>
      </c>
      <c r="I5671" s="15" t="s">
        <v>5971</v>
      </c>
    </row>
    <row r="5672" spans="1:9" x14ac:dyDescent="0.25">
      <c r="A5672" s="1">
        <v>45920</v>
      </c>
      <c r="B5672">
        <v>71</v>
      </c>
      <c r="C5672" s="15" t="s">
        <v>968</v>
      </c>
      <c r="D5672" s="15" t="s">
        <v>62</v>
      </c>
      <c r="E5672" s="15" t="s">
        <v>253</v>
      </c>
      <c r="F5672">
        <v>2</v>
      </c>
      <c r="G5672">
        <v>10</v>
      </c>
      <c r="H5672">
        <v>50</v>
      </c>
      <c r="I5672" s="15" t="s">
        <v>5972</v>
      </c>
    </row>
    <row r="5673" spans="1:9" x14ac:dyDescent="0.25">
      <c r="A5673" s="1">
        <v>45920</v>
      </c>
      <c r="B5673">
        <v>72</v>
      </c>
      <c r="C5673" s="15" t="s">
        <v>2518</v>
      </c>
      <c r="D5673" s="15" t="s">
        <v>2519</v>
      </c>
      <c r="E5673" s="15" t="s">
        <v>264</v>
      </c>
      <c r="F5673">
        <v>56</v>
      </c>
      <c r="G5673">
        <v>20</v>
      </c>
      <c r="H5673">
        <v>49</v>
      </c>
      <c r="I5673" s="15" t="s">
        <v>5973</v>
      </c>
    </row>
    <row r="5674" spans="1:9" x14ac:dyDescent="0.25">
      <c r="A5674" s="1">
        <v>45920</v>
      </c>
      <c r="B5674">
        <v>73</v>
      </c>
      <c r="C5674" s="15" t="s">
        <v>5457</v>
      </c>
      <c r="D5674" s="15" t="s">
        <v>237</v>
      </c>
      <c r="E5674" s="15" t="s">
        <v>184</v>
      </c>
      <c r="F5674">
        <v>39</v>
      </c>
      <c r="G5674">
        <v>2</v>
      </c>
      <c r="H5674">
        <v>48</v>
      </c>
      <c r="I5674" s="15" t="s">
        <v>5974</v>
      </c>
    </row>
    <row r="5675" spans="1:9" x14ac:dyDescent="0.25">
      <c r="A5675" s="1">
        <v>45920</v>
      </c>
      <c r="B5675">
        <v>74</v>
      </c>
      <c r="C5675" s="15" t="s">
        <v>3841</v>
      </c>
      <c r="D5675" s="15" t="s">
        <v>399</v>
      </c>
      <c r="E5675" s="15" t="s">
        <v>310</v>
      </c>
      <c r="F5675">
        <v>16</v>
      </c>
      <c r="G5675">
        <v>8</v>
      </c>
      <c r="H5675">
        <v>48</v>
      </c>
      <c r="I5675" s="15" t="s">
        <v>5975</v>
      </c>
    </row>
    <row r="5676" spans="1:9" x14ac:dyDescent="0.25">
      <c r="A5676" s="1">
        <v>45920</v>
      </c>
      <c r="B5676">
        <v>75</v>
      </c>
      <c r="C5676" s="15" t="s">
        <v>2773</v>
      </c>
      <c r="D5676" s="15" t="s">
        <v>2774</v>
      </c>
      <c r="E5676" s="15" t="s">
        <v>271</v>
      </c>
      <c r="F5676">
        <v>50</v>
      </c>
      <c r="G5676">
        <v>13</v>
      </c>
      <c r="H5676">
        <v>48</v>
      </c>
      <c r="I5676" s="15" t="s">
        <v>5976</v>
      </c>
    </row>
    <row r="5677" spans="1:9" x14ac:dyDescent="0.25">
      <c r="A5677" s="1">
        <v>45920</v>
      </c>
      <c r="B5677">
        <v>76</v>
      </c>
      <c r="C5677" s="15" t="s">
        <v>5458</v>
      </c>
      <c r="D5677" s="15" t="s">
        <v>5459</v>
      </c>
      <c r="E5677" s="15" t="s">
        <v>172</v>
      </c>
      <c r="F5677">
        <v>61</v>
      </c>
      <c r="G5677">
        <v>21</v>
      </c>
      <c r="H5677">
        <v>47</v>
      </c>
      <c r="I5677" s="15" t="s">
        <v>5977</v>
      </c>
    </row>
    <row r="5678" spans="1:9" x14ac:dyDescent="0.25">
      <c r="A5678" s="1">
        <v>45920</v>
      </c>
      <c r="B5678">
        <v>77</v>
      </c>
      <c r="C5678" s="15" t="s">
        <v>3466</v>
      </c>
      <c r="D5678" s="15" t="s">
        <v>3467</v>
      </c>
      <c r="E5678" s="15" t="s">
        <v>22</v>
      </c>
      <c r="F5678">
        <v>77</v>
      </c>
      <c r="G5678">
        <v>1</v>
      </c>
      <c r="H5678">
        <v>47</v>
      </c>
      <c r="I5678" s="15" t="s">
        <v>5978</v>
      </c>
    </row>
    <row r="5679" spans="1:9" x14ac:dyDescent="0.25">
      <c r="A5679" s="1">
        <v>45920</v>
      </c>
      <c r="B5679">
        <v>78</v>
      </c>
      <c r="C5679" s="15" t="s">
        <v>3984</v>
      </c>
      <c r="D5679" s="15" t="s">
        <v>506</v>
      </c>
      <c r="E5679" s="15" t="s">
        <v>324</v>
      </c>
      <c r="F5679">
        <v>78</v>
      </c>
      <c r="G5679">
        <v>4</v>
      </c>
      <c r="H5679">
        <v>47</v>
      </c>
      <c r="I5679" s="15" t="s">
        <v>5979</v>
      </c>
    </row>
    <row r="5680" spans="1:9" x14ac:dyDescent="0.25">
      <c r="A5680" s="1">
        <v>45920</v>
      </c>
      <c r="B5680">
        <v>79</v>
      </c>
      <c r="C5680" s="15" t="s">
        <v>2344</v>
      </c>
      <c r="D5680" s="15" t="s">
        <v>175</v>
      </c>
      <c r="E5680" s="15" t="s">
        <v>22</v>
      </c>
      <c r="F5680">
        <v>79</v>
      </c>
      <c r="G5680">
        <v>1</v>
      </c>
      <c r="H5680">
        <v>46</v>
      </c>
      <c r="I5680" s="15" t="s">
        <v>5980</v>
      </c>
    </row>
    <row r="5681" spans="1:9" x14ac:dyDescent="0.25">
      <c r="A5681" s="1">
        <v>45920</v>
      </c>
      <c r="B5681">
        <v>80</v>
      </c>
      <c r="C5681" s="15" t="s">
        <v>3781</v>
      </c>
      <c r="D5681" s="15" t="s">
        <v>3782</v>
      </c>
      <c r="E5681" s="15" t="s">
        <v>314</v>
      </c>
      <c r="F5681">
        <v>69</v>
      </c>
      <c r="G5681">
        <v>6</v>
      </c>
      <c r="H5681">
        <v>46</v>
      </c>
      <c r="I5681" s="15" t="s">
        <v>5981</v>
      </c>
    </row>
    <row r="5682" spans="1:9" x14ac:dyDescent="0.25">
      <c r="A5682" s="1">
        <v>45920</v>
      </c>
      <c r="B5682">
        <v>81</v>
      </c>
      <c r="C5682" s="15" t="s">
        <v>3504</v>
      </c>
      <c r="D5682" s="15" t="s">
        <v>3505</v>
      </c>
      <c r="E5682" s="15" t="s">
        <v>579</v>
      </c>
      <c r="F5682">
        <v>76</v>
      </c>
      <c r="G5682">
        <v>14</v>
      </c>
      <c r="H5682">
        <v>45</v>
      </c>
      <c r="I5682" s="15" t="s">
        <v>5982</v>
      </c>
    </row>
    <row r="5683" spans="1:9" x14ac:dyDescent="0.25">
      <c r="A5683" s="1">
        <v>45920</v>
      </c>
      <c r="B5683">
        <v>82</v>
      </c>
      <c r="C5683" s="15" t="s">
        <v>3920</v>
      </c>
      <c r="D5683" s="15" t="s">
        <v>3921</v>
      </c>
      <c r="E5683" s="15" t="s">
        <v>355</v>
      </c>
      <c r="F5683">
        <v>77</v>
      </c>
      <c r="G5683">
        <v>4</v>
      </c>
      <c r="H5683">
        <v>44</v>
      </c>
      <c r="I5683" s="15" t="s">
        <v>5983</v>
      </c>
    </row>
    <row r="5684" spans="1:9" x14ac:dyDescent="0.25">
      <c r="A5684" s="1">
        <v>45920</v>
      </c>
      <c r="B5684">
        <v>83</v>
      </c>
      <c r="C5684" s="15" t="s">
        <v>4723</v>
      </c>
      <c r="D5684" s="15" t="s">
        <v>4724</v>
      </c>
      <c r="E5684" s="15" t="s">
        <v>465</v>
      </c>
      <c r="F5684">
        <v>77</v>
      </c>
      <c r="G5684">
        <v>9</v>
      </c>
      <c r="H5684">
        <v>44</v>
      </c>
      <c r="I5684" s="15" t="s">
        <v>5984</v>
      </c>
    </row>
    <row r="5685" spans="1:9" x14ac:dyDescent="0.25">
      <c r="A5685" s="1">
        <v>45920</v>
      </c>
      <c r="B5685">
        <v>84</v>
      </c>
      <c r="C5685" s="15" t="s">
        <v>5460</v>
      </c>
      <c r="D5685" s="15" t="s">
        <v>5461</v>
      </c>
      <c r="E5685" s="15" t="s">
        <v>300</v>
      </c>
      <c r="F5685">
        <v>64</v>
      </c>
      <c r="G5685">
        <v>17</v>
      </c>
      <c r="H5685">
        <v>44</v>
      </c>
      <c r="I5685" s="15" t="s">
        <v>5985</v>
      </c>
    </row>
    <row r="5686" spans="1:9" x14ac:dyDescent="0.25">
      <c r="A5686" s="1">
        <v>45920</v>
      </c>
      <c r="B5686">
        <v>85</v>
      </c>
      <c r="C5686" s="15" t="s">
        <v>3526</v>
      </c>
      <c r="D5686" s="15" t="s">
        <v>3527</v>
      </c>
      <c r="E5686" s="15" t="s">
        <v>442</v>
      </c>
      <c r="F5686">
        <v>59</v>
      </c>
      <c r="G5686">
        <v>5</v>
      </c>
      <c r="H5686">
        <v>43</v>
      </c>
      <c r="I5686" s="15" t="s">
        <v>5986</v>
      </c>
    </row>
    <row r="5687" spans="1:9" x14ac:dyDescent="0.25">
      <c r="A5687" s="1">
        <v>45920</v>
      </c>
      <c r="B5687">
        <v>86</v>
      </c>
      <c r="C5687" s="15" t="s">
        <v>5462</v>
      </c>
      <c r="D5687" s="15" t="s">
        <v>450</v>
      </c>
      <c r="E5687" s="15" t="s">
        <v>320</v>
      </c>
      <c r="F5687">
        <v>55</v>
      </c>
      <c r="G5687">
        <v>21</v>
      </c>
      <c r="H5687">
        <v>43</v>
      </c>
      <c r="I5687" s="15" t="s">
        <v>5987</v>
      </c>
    </row>
    <row r="5688" spans="1:9" x14ac:dyDescent="0.25">
      <c r="A5688" s="1">
        <v>45920</v>
      </c>
      <c r="B5688">
        <v>87</v>
      </c>
      <c r="C5688" s="15" t="s">
        <v>2872</v>
      </c>
      <c r="D5688" s="15" t="s">
        <v>18</v>
      </c>
      <c r="E5688" s="15" t="s">
        <v>296</v>
      </c>
      <c r="F5688">
        <v>20</v>
      </c>
      <c r="G5688">
        <v>17</v>
      </c>
      <c r="H5688">
        <v>43</v>
      </c>
      <c r="I5688" s="15" t="s">
        <v>5988</v>
      </c>
    </row>
    <row r="5689" spans="1:9" x14ac:dyDescent="0.25">
      <c r="A5689" s="1">
        <v>45920</v>
      </c>
      <c r="B5689">
        <v>88</v>
      </c>
      <c r="C5689" s="15" t="s">
        <v>5463</v>
      </c>
      <c r="D5689" s="15" t="s">
        <v>263</v>
      </c>
      <c r="E5689" s="15" t="s">
        <v>22</v>
      </c>
      <c r="F5689">
        <v>88</v>
      </c>
      <c r="G5689">
        <v>1</v>
      </c>
      <c r="H5689">
        <v>41</v>
      </c>
      <c r="I5689" s="15" t="s">
        <v>5989</v>
      </c>
    </row>
    <row r="5690" spans="1:9" x14ac:dyDescent="0.25">
      <c r="A5690" s="1">
        <v>45920</v>
      </c>
      <c r="B5690">
        <v>89</v>
      </c>
      <c r="C5690" s="15" t="s">
        <v>5092</v>
      </c>
      <c r="D5690" s="15" t="s">
        <v>5093</v>
      </c>
      <c r="E5690" s="15" t="s">
        <v>351</v>
      </c>
      <c r="F5690">
        <v>44</v>
      </c>
      <c r="G5690">
        <v>17</v>
      </c>
      <c r="H5690">
        <v>40</v>
      </c>
      <c r="I5690" s="15" t="s">
        <v>5990</v>
      </c>
    </row>
    <row r="5691" spans="1:9" x14ac:dyDescent="0.25">
      <c r="A5691" s="1">
        <v>45920</v>
      </c>
      <c r="B5691">
        <v>90</v>
      </c>
      <c r="C5691" s="15" t="s">
        <v>5464</v>
      </c>
      <c r="D5691" s="15" t="s">
        <v>5465</v>
      </c>
      <c r="E5691" s="15" t="s">
        <v>586</v>
      </c>
      <c r="F5691">
        <v>42</v>
      </c>
      <c r="G5691">
        <v>13</v>
      </c>
      <c r="H5691">
        <v>40</v>
      </c>
      <c r="I5691" s="15" t="s">
        <v>5991</v>
      </c>
    </row>
    <row r="5692" spans="1:9" x14ac:dyDescent="0.25">
      <c r="A5692" s="1">
        <v>45920</v>
      </c>
      <c r="B5692">
        <v>91</v>
      </c>
      <c r="C5692" s="15" t="s">
        <v>5416</v>
      </c>
      <c r="D5692" s="15" t="s">
        <v>5417</v>
      </c>
      <c r="E5692" s="15" t="s">
        <v>467</v>
      </c>
      <c r="F5692">
        <v>91</v>
      </c>
      <c r="G5692">
        <v>2</v>
      </c>
      <c r="H5692">
        <v>39</v>
      </c>
      <c r="I5692" s="15" t="s">
        <v>5992</v>
      </c>
    </row>
    <row r="5693" spans="1:9" x14ac:dyDescent="0.25">
      <c r="A5693" s="1">
        <v>45920</v>
      </c>
      <c r="B5693">
        <v>92</v>
      </c>
      <c r="C5693" s="15" t="s">
        <v>5466</v>
      </c>
      <c r="D5693" s="15" t="s">
        <v>2916</v>
      </c>
      <c r="E5693" s="15" t="s">
        <v>345</v>
      </c>
      <c r="F5693">
        <v>28</v>
      </c>
      <c r="G5693">
        <v>9</v>
      </c>
      <c r="H5693">
        <v>39</v>
      </c>
      <c r="I5693" s="15" t="s">
        <v>5993</v>
      </c>
    </row>
    <row r="5694" spans="1:9" x14ac:dyDescent="0.25">
      <c r="A5694" s="1">
        <v>45920</v>
      </c>
      <c r="B5694">
        <v>93</v>
      </c>
      <c r="C5694" s="15" t="s">
        <v>5467</v>
      </c>
      <c r="D5694" s="15" t="s">
        <v>5468</v>
      </c>
      <c r="E5694" s="15" t="s">
        <v>476</v>
      </c>
      <c r="F5694">
        <v>82</v>
      </c>
      <c r="G5694">
        <v>8</v>
      </c>
      <c r="H5694">
        <v>38</v>
      </c>
      <c r="I5694" s="15" t="s">
        <v>5994</v>
      </c>
    </row>
    <row r="5695" spans="1:9" x14ac:dyDescent="0.25">
      <c r="A5695" s="1">
        <v>45920</v>
      </c>
      <c r="B5695">
        <v>94</v>
      </c>
      <c r="C5695" s="15" t="s">
        <v>5469</v>
      </c>
      <c r="D5695" s="15" t="s">
        <v>344</v>
      </c>
      <c r="E5695" s="15" t="s">
        <v>439</v>
      </c>
      <c r="F5695">
        <v>75</v>
      </c>
      <c r="G5695">
        <v>2</v>
      </c>
      <c r="H5695">
        <v>38</v>
      </c>
      <c r="I5695" s="15" t="s">
        <v>5995</v>
      </c>
    </row>
    <row r="5696" spans="1:9" x14ac:dyDescent="0.25">
      <c r="A5696" s="1">
        <v>45920</v>
      </c>
      <c r="B5696">
        <v>95</v>
      </c>
      <c r="C5696" s="15" t="s">
        <v>3603</v>
      </c>
      <c r="D5696" s="15" t="s">
        <v>3604</v>
      </c>
      <c r="E5696" s="15" t="s">
        <v>469</v>
      </c>
      <c r="F5696">
        <v>91</v>
      </c>
      <c r="G5696">
        <v>4</v>
      </c>
      <c r="H5696">
        <v>38</v>
      </c>
      <c r="I5696" s="15" t="s">
        <v>5996</v>
      </c>
    </row>
    <row r="5697" spans="1:9" x14ac:dyDescent="0.25">
      <c r="A5697" s="1">
        <v>45920</v>
      </c>
      <c r="B5697">
        <v>96</v>
      </c>
      <c r="C5697" s="15" t="s">
        <v>5205</v>
      </c>
      <c r="D5697" s="15" t="s">
        <v>92</v>
      </c>
      <c r="E5697" s="15" t="s">
        <v>482</v>
      </c>
      <c r="F5697">
        <v>10</v>
      </c>
      <c r="G5697">
        <v>12</v>
      </c>
      <c r="H5697">
        <v>38</v>
      </c>
      <c r="I5697" s="15" t="s">
        <v>5997</v>
      </c>
    </row>
    <row r="5698" spans="1:9" x14ac:dyDescent="0.25">
      <c r="A5698" s="1">
        <v>45920</v>
      </c>
      <c r="B5698">
        <v>97</v>
      </c>
      <c r="C5698" s="15" t="s">
        <v>1701</v>
      </c>
      <c r="D5698" s="15" t="s">
        <v>1702</v>
      </c>
      <c r="E5698" s="15" t="s">
        <v>569</v>
      </c>
      <c r="F5698">
        <v>8</v>
      </c>
      <c r="G5698">
        <v>21</v>
      </c>
      <c r="H5698">
        <v>37</v>
      </c>
      <c r="I5698" s="15" t="s">
        <v>5998</v>
      </c>
    </row>
    <row r="5699" spans="1:9" x14ac:dyDescent="0.25">
      <c r="A5699" s="1">
        <v>45920</v>
      </c>
      <c r="B5699">
        <v>98</v>
      </c>
      <c r="C5699" s="15" t="s">
        <v>1584</v>
      </c>
      <c r="D5699" s="15" t="s">
        <v>1585</v>
      </c>
      <c r="E5699" s="15" t="s">
        <v>485</v>
      </c>
      <c r="F5699">
        <v>23</v>
      </c>
      <c r="G5699">
        <v>7</v>
      </c>
      <c r="H5699">
        <v>37</v>
      </c>
      <c r="I5699" s="15" t="s">
        <v>5999</v>
      </c>
    </row>
    <row r="5700" spans="1:9" x14ac:dyDescent="0.25">
      <c r="A5700" s="1">
        <v>45920</v>
      </c>
      <c r="B5700">
        <v>99</v>
      </c>
      <c r="C5700" s="15" t="s">
        <v>5470</v>
      </c>
      <c r="D5700" s="15" t="s">
        <v>5471</v>
      </c>
      <c r="E5700" s="15" t="s">
        <v>334</v>
      </c>
      <c r="F5700">
        <v>21</v>
      </c>
      <c r="G5700">
        <v>10</v>
      </c>
      <c r="H5700">
        <v>37</v>
      </c>
      <c r="I5700" s="15" t="s">
        <v>6000</v>
      </c>
    </row>
    <row r="5701" spans="1:9" x14ac:dyDescent="0.25">
      <c r="A5701" s="1">
        <v>45920</v>
      </c>
      <c r="B5701">
        <v>100</v>
      </c>
      <c r="C5701" s="15" t="s">
        <v>5472</v>
      </c>
      <c r="D5701" s="15" t="s">
        <v>5473</v>
      </c>
      <c r="E5701" s="15" t="s">
        <v>341</v>
      </c>
      <c r="F5701">
        <v>64</v>
      </c>
      <c r="G5701">
        <v>6</v>
      </c>
      <c r="H5701">
        <v>36</v>
      </c>
      <c r="I5701" s="15" t="s">
        <v>6001</v>
      </c>
    </row>
    <row r="5702" spans="1:9" x14ac:dyDescent="0.25">
      <c r="A5702" s="1">
        <v>45913</v>
      </c>
      <c r="B5702">
        <v>1</v>
      </c>
      <c r="C5702" s="15" t="s">
        <v>1652</v>
      </c>
      <c r="D5702" s="15" t="s">
        <v>1653</v>
      </c>
      <c r="E5702" s="15" t="s">
        <v>11</v>
      </c>
      <c r="F5702">
        <v>1</v>
      </c>
      <c r="G5702">
        <v>11</v>
      </c>
      <c r="H5702">
        <v>283</v>
      </c>
      <c r="I5702" s="15" t="s">
        <v>6318</v>
      </c>
    </row>
    <row r="5703" spans="1:9" x14ac:dyDescent="0.25">
      <c r="A5703" s="1">
        <v>45913</v>
      </c>
      <c r="B5703">
        <v>2</v>
      </c>
      <c r="C5703" s="15" t="s">
        <v>1644</v>
      </c>
      <c r="D5703" s="15" t="s">
        <v>399</v>
      </c>
      <c r="E5703" s="15" t="s">
        <v>19</v>
      </c>
      <c r="F5703">
        <v>1</v>
      </c>
      <c r="G5703">
        <v>30</v>
      </c>
      <c r="H5703">
        <v>251</v>
      </c>
      <c r="I5703" s="15" t="s">
        <v>6319</v>
      </c>
    </row>
    <row r="5704" spans="1:9" x14ac:dyDescent="0.25">
      <c r="A5704" s="1">
        <v>45913</v>
      </c>
      <c r="B5704">
        <v>3</v>
      </c>
      <c r="C5704" s="15" t="s">
        <v>3830</v>
      </c>
      <c r="D5704" s="15" t="s">
        <v>237</v>
      </c>
      <c r="E5704" s="15" t="s">
        <v>22</v>
      </c>
      <c r="F5704">
        <v>3</v>
      </c>
      <c r="G5704">
        <v>1</v>
      </c>
      <c r="H5704">
        <v>207</v>
      </c>
      <c r="I5704" s="15" t="s">
        <v>6320</v>
      </c>
    </row>
    <row r="5705" spans="1:9" x14ac:dyDescent="0.25">
      <c r="A5705" s="1">
        <v>45913</v>
      </c>
      <c r="B5705">
        <v>4</v>
      </c>
      <c r="C5705" s="15" t="s">
        <v>3892</v>
      </c>
      <c r="D5705" s="15" t="s">
        <v>237</v>
      </c>
      <c r="E5705" s="15" t="s">
        <v>42</v>
      </c>
      <c r="F5705">
        <v>1</v>
      </c>
      <c r="G5705">
        <v>13</v>
      </c>
      <c r="H5705">
        <v>206</v>
      </c>
      <c r="I5705" s="15" t="s">
        <v>6321</v>
      </c>
    </row>
    <row r="5706" spans="1:9" x14ac:dyDescent="0.25">
      <c r="A5706" s="1">
        <v>45913</v>
      </c>
      <c r="B5706">
        <v>5</v>
      </c>
      <c r="C5706" s="15" t="s">
        <v>3928</v>
      </c>
      <c r="D5706" s="15" t="s">
        <v>3788</v>
      </c>
      <c r="E5706" s="15" t="s">
        <v>34</v>
      </c>
      <c r="F5706">
        <v>4</v>
      </c>
      <c r="G5706">
        <v>11</v>
      </c>
      <c r="H5706">
        <v>148</v>
      </c>
      <c r="I5706" s="15" t="s">
        <v>6322</v>
      </c>
    </row>
    <row r="5707" spans="1:9" x14ac:dyDescent="0.25">
      <c r="A5707" s="1">
        <v>45913</v>
      </c>
      <c r="B5707">
        <v>6</v>
      </c>
      <c r="C5707" s="15" t="s">
        <v>3787</v>
      </c>
      <c r="D5707" s="15" t="s">
        <v>3788</v>
      </c>
      <c r="E5707" s="15" t="s">
        <v>30</v>
      </c>
      <c r="F5707">
        <v>5</v>
      </c>
      <c r="G5707">
        <v>10</v>
      </c>
      <c r="H5707">
        <v>146</v>
      </c>
      <c r="I5707" s="15" t="s">
        <v>6323</v>
      </c>
    </row>
    <row r="5708" spans="1:9" x14ac:dyDescent="0.25">
      <c r="A5708" s="1">
        <v>45913</v>
      </c>
      <c r="B5708">
        <v>7</v>
      </c>
      <c r="C5708" s="15" t="s">
        <v>3887</v>
      </c>
      <c r="D5708" s="15" t="s">
        <v>3888</v>
      </c>
      <c r="E5708" s="15" t="s">
        <v>26</v>
      </c>
      <c r="F5708">
        <v>1</v>
      </c>
      <c r="G5708">
        <v>16</v>
      </c>
      <c r="H5708">
        <v>140</v>
      </c>
      <c r="I5708" s="15" t="s">
        <v>6324</v>
      </c>
    </row>
    <row r="5709" spans="1:9" x14ac:dyDescent="0.25">
      <c r="A5709" s="1">
        <v>45913</v>
      </c>
      <c r="B5709">
        <v>8</v>
      </c>
      <c r="C5709" s="15" t="s">
        <v>3894</v>
      </c>
      <c r="D5709" s="15" t="s">
        <v>3895</v>
      </c>
      <c r="E5709" s="15" t="s">
        <v>38</v>
      </c>
      <c r="F5709">
        <v>5</v>
      </c>
      <c r="G5709">
        <v>23</v>
      </c>
      <c r="H5709">
        <v>138</v>
      </c>
      <c r="I5709" s="15" t="s">
        <v>6325</v>
      </c>
    </row>
    <row r="5710" spans="1:9" x14ac:dyDescent="0.25">
      <c r="A5710" s="1">
        <v>45913</v>
      </c>
      <c r="B5710">
        <v>9</v>
      </c>
      <c r="C5710" s="15" t="s">
        <v>2826</v>
      </c>
      <c r="D5710" s="15" t="s">
        <v>1653</v>
      </c>
      <c r="E5710" s="15" t="s">
        <v>45</v>
      </c>
      <c r="F5710">
        <v>9</v>
      </c>
      <c r="G5710">
        <v>10</v>
      </c>
      <c r="H5710">
        <v>132</v>
      </c>
      <c r="I5710" s="15" t="s">
        <v>6326</v>
      </c>
    </row>
    <row r="5711" spans="1:9" x14ac:dyDescent="0.25">
      <c r="A5711" s="1">
        <v>45913</v>
      </c>
      <c r="B5711">
        <v>10</v>
      </c>
      <c r="C5711" s="15" t="s">
        <v>5429</v>
      </c>
      <c r="D5711" s="15" t="s">
        <v>198</v>
      </c>
      <c r="E5711" s="15" t="s">
        <v>15</v>
      </c>
      <c r="F5711">
        <v>1</v>
      </c>
      <c r="G5711">
        <v>107</v>
      </c>
      <c r="H5711">
        <v>125</v>
      </c>
      <c r="I5711" s="15" t="s">
        <v>6327</v>
      </c>
    </row>
    <row r="5712" spans="1:9" x14ac:dyDescent="0.25">
      <c r="A5712" s="1">
        <v>45913</v>
      </c>
      <c r="B5712">
        <v>11</v>
      </c>
      <c r="C5712" s="15" t="s">
        <v>1658</v>
      </c>
      <c r="D5712" s="15" t="s">
        <v>263</v>
      </c>
      <c r="E5712" s="15" t="s">
        <v>52</v>
      </c>
      <c r="F5712">
        <v>2</v>
      </c>
      <c r="G5712">
        <v>8</v>
      </c>
      <c r="H5712">
        <v>124</v>
      </c>
      <c r="I5712" s="15" t="s">
        <v>6328</v>
      </c>
    </row>
    <row r="5713" spans="1:9" x14ac:dyDescent="0.25">
      <c r="A5713" s="1">
        <v>45913</v>
      </c>
      <c r="B5713">
        <v>12</v>
      </c>
      <c r="C5713" s="15" t="s">
        <v>4968</v>
      </c>
      <c r="D5713" s="15" t="s">
        <v>237</v>
      </c>
      <c r="E5713" s="15" t="s">
        <v>22</v>
      </c>
      <c r="F5713">
        <v>12</v>
      </c>
      <c r="G5713">
        <v>1</v>
      </c>
      <c r="H5713">
        <v>124</v>
      </c>
      <c r="I5713" s="15" t="s">
        <v>6329</v>
      </c>
    </row>
    <row r="5714" spans="1:9" x14ac:dyDescent="0.25">
      <c r="A5714" s="1">
        <v>45913</v>
      </c>
      <c r="B5714">
        <v>13</v>
      </c>
      <c r="C5714" s="15" t="s">
        <v>3378</v>
      </c>
      <c r="D5714" s="15" t="s">
        <v>18</v>
      </c>
      <c r="E5714" s="15" t="s">
        <v>81</v>
      </c>
      <c r="F5714">
        <v>7</v>
      </c>
      <c r="G5714">
        <v>16</v>
      </c>
      <c r="H5714">
        <v>121</v>
      </c>
      <c r="I5714" s="15" t="s">
        <v>6330</v>
      </c>
    </row>
    <row r="5715" spans="1:9" x14ac:dyDescent="0.25">
      <c r="A5715" s="1">
        <v>45913</v>
      </c>
      <c r="B5715">
        <v>14</v>
      </c>
      <c r="C5715" s="15" t="s">
        <v>5430</v>
      </c>
      <c r="D5715" s="15" t="s">
        <v>5431</v>
      </c>
      <c r="E5715" s="15" t="s">
        <v>48</v>
      </c>
      <c r="F5715">
        <v>1</v>
      </c>
      <c r="G5715">
        <v>55</v>
      </c>
      <c r="H5715">
        <v>121</v>
      </c>
      <c r="I5715" s="15" t="s">
        <v>6331</v>
      </c>
    </row>
    <row r="5716" spans="1:9" x14ac:dyDescent="0.25">
      <c r="A5716" s="1">
        <v>45913</v>
      </c>
      <c r="B5716">
        <v>15</v>
      </c>
      <c r="C5716" s="15" t="s">
        <v>5446</v>
      </c>
      <c r="D5716" s="15" t="s">
        <v>237</v>
      </c>
      <c r="E5716" s="15" t="s">
        <v>22</v>
      </c>
      <c r="F5716">
        <v>15</v>
      </c>
      <c r="G5716">
        <v>1</v>
      </c>
      <c r="H5716">
        <v>121</v>
      </c>
      <c r="I5716" s="15" t="s">
        <v>6332</v>
      </c>
    </row>
    <row r="5717" spans="1:9" x14ac:dyDescent="0.25">
      <c r="A5717" s="1">
        <v>45913</v>
      </c>
      <c r="B5717">
        <v>16</v>
      </c>
      <c r="C5717" s="15" t="s">
        <v>5432</v>
      </c>
      <c r="D5717" s="15" t="s">
        <v>171</v>
      </c>
      <c r="E5717" s="15" t="s">
        <v>59</v>
      </c>
      <c r="F5717">
        <v>1</v>
      </c>
      <c r="G5717">
        <v>73</v>
      </c>
      <c r="H5717">
        <v>120</v>
      </c>
      <c r="I5717" s="15" t="s">
        <v>6333</v>
      </c>
    </row>
    <row r="5718" spans="1:9" x14ac:dyDescent="0.25">
      <c r="A5718" s="1">
        <v>45913</v>
      </c>
      <c r="B5718">
        <v>17</v>
      </c>
      <c r="C5718" s="15" t="s">
        <v>1946</v>
      </c>
      <c r="D5718" s="15" t="s">
        <v>237</v>
      </c>
      <c r="E5718" s="15" t="s">
        <v>22</v>
      </c>
      <c r="F5718">
        <v>17</v>
      </c>
      <c r="G5718">
        <v>1</v>
      </c>
      <c r="H5718">
        <v>120</v>
      </c>
      <c r="I5718" s="15" t="s">
        <v>6334</v>
      </c>
    </row>
    <row r="5719" spans="1:9" x14ac:dyDescent="0.25">
      <c r="A5719" s="1">
        <v>45913</v>
      </c>
      <c r="B5719">
        <v>18</v>
      </c>
      <c r="C5719" s="15" t="s">
        <v>5434</v>
      </c>
      <c r="D5719" s="15" t="s">
        <v>171</v>
      </c>
      <c r="E5719" s="15" t="s">
        <v>63</v>
      </c>
      <c r="F5719">
        <v>12</v>
      </c>
      <c r="G5719">
        <v>41</v>
      </c>
      <c r="H5719">
        <v>117</v>
      </c>
      <c r="I5719" s="15" t="s">
        <v>6335</v>
      </c>
    </row>
    <row r="5720" spans="1:9" x14ac:dyDescent="0.25">
      <c r="A5720" s="1">
        <v>45913</v>
      </c>
      <c r="B5720">
        <v>19</v>
      </c>
      <c r="C5720" s="15" t="s">
        <v>5433</v>
      </c>
      <c r="D5720" s="15" t="s">
        <v>18</v>
      </c>
      <c r="E5720" s="15" t="s">
        <v>55</v>
      </c>
      <c r="F5720">
        <v>2</v>
      </c>
      <c r="G5720">
        <v>24</v>
      </c>
      <c r="H5720">
        <v>117</v>
      </c>
      <c r="I5720" s="15" t="s">
        <v>6336</v>
      </c>
    </row>
    <row r="5721" spans="1:9" x14ac:dyDescent="0.25">
      <c r="A5721" s="1">
        <v>45913</v>
      </c>
      <c r="B5721">
        <v>20</v>
      </c>
      <c r="C5721" s="15" t="s">
        <v>5447</v>
      </c>
      <c r="D5721" s="15" t="s">
        <v>237</v>
      </c>
      <c r="E5721" s="15" t="s">
        <v>22</v>
      </c>
      <c r="F5721">
        <v>20</v>
      </c>
      <c r="G5721">
        <v>1</v>
      </c>
      <c r="H5721">
        <v>117</v>
      </c>
      <c r="I5721" s="15" t="s">
        <v>6337</v>
      </c>
    </row>
    <row r="5722" spans="1:9" x14ac:dyDescent="0.25">
      <c r="A5722" s="1">
        <v>45913</v>
      </c>
      <c r="B5722">
        <v>21</v>
      </c>
      <c r="C5722" s="15" t="s">
        <v>3368</v>
      </c>
      <c r="D5722" s="15" t="s">
        <v>3369</v>
      </c>
      <c r="E5722" s="15" t="s">
        <v>66</v>
      </c>
      <c r="F5722">
        <v>12</v>
      </c>
      <c r="G5722">
        <v>31</v>
      </c>
      <c r="H5722">
        <v>116</v>
      </c>
      <c r="I5722" s="15" t="s">
        <v>6338</v>
      </c>
    </row>
    <row r="5723" spans="1:9" x14ac:dyDescent="0.25">
      <c r="A5723" s="1">
        <v>45913</v>
      </c>
      <c r="B5723">
        <v>22</v>
      </c>
      <c r="C5723" s="15" t="s">
        <v>4772</v>
      </c>
      <c r="D5723" s="15" t="s">
        <v>1653</v>
      </c>
      <c r="E5723" s="15" t="s">
        <v>74</v>
      </c>
      <c r="F5723">
        <v>19</v>
      </c>
      <c r="G5723">
        <v>10</v>
      </c>
      <c r="H5723">
        <v>114</v>
      </c>
      <c r="I5723" s="15" t="s">
        <v>6339</v>
      </c>
    </row>
    <row r="5724" spans="1:9" x14ac:dyDescent="0.25">
      <c r="A5724" s="1">
        <v>45913</v>
      </c>
      <c r="B5724">
        <v>23</v>
      </c>
      <c r="C5724" s="15" t="s">
        <v>907</v>
      </c>
      <c r="D5724" s="15" t="s">
        <v>852</v>
      </c>
      <c r="E5724" s="15" t="s">
        <v>77</v>
      </c>
      <c r="F5724">
        <v>2</v>
      </c>
      <c r="G5724">
        <v>84</v>
      </c>
      <c r="H5724">
        <v>112</v>
      </c>
      <c r="I5724" s="15" t="s">
        <v>6340</v>
      </c>
    </row>
    <row r="5725" spans="1:9" x14ac:dyDescent="0.25">
      <c r="A5725" s="1">
        <v>45913</v>
      </c>
      <c r="B5725">
        <v>24</v>
      </c>
      <c r="C5725" s="15" t="s">
        <v>5445</v>
      </c>
      <c r="D5725" s="15" t="s">
        <v>237</v>
      </c>
      <c r="E5725" s="15" t="s">
        <v>22</v>
      </c>
      <c r="F5725">
        <v>24</v>
      </c>
      <c r="G5725">
        <v>1</v>
      </c>
      <c r="H5725">
        <v>111</v>
      </c>
      <c r="I5725" s="15" t="s">
        <v>6341</v>
      </c>
    </row>
    <row r="5726" spans="1:9" x14ac:dyDescent="0.25">
      <c r="A5726" s="1">
        <v>45913</v>
      </c>
      <c r="B5726">
        <v>25</v>
      </c>
      <c r="C5726" s="15" t="s">
        <v>5437</v>
      </c>
      <c r="D5726" s="15" t="s">
        <v>5200</v>
      </c>
      <c r="E5726" s="15" t="s">
        <v>114</v>
      </c>
      <c r="F5726">
        <v>4</v>
      </c>
      <c r="G5726">
        <v>64</v>
      </c>
      <c r="H5726">
        <v>107</v>
      </c>
      <c r="I5726" s="15" t="s">
        <v>6342</v>
      </c>
    </row>
    <row r="5727" spans="1:9" x14ac:dyDescent="0.25">
      <c r="A5727" s="1">
        <v>45913</v>
      </c>
      <c r="B5727">
        <v>26</v>
      </c>
      <c r="C5727" s="15" t="s">
        <v>5436</v>
      </c>
      <c r="D5727" s="15" t="s">
        <v>18</v>
      </c>
      <c r="E5727" s="15" t="s">
        <v>70</v>
      </c>
      <c r="F5727">
        <v>2</v>
      </c>
      <c r="G5727">
        <v>31</v>
      </c>
      <c r="H5727">
        <v>106</v>
      </c>
      <c r="I5727" s="15" t="s">
        <v>6343</v>
      </c>
    </row>
    <row r="5728" spans="1:9" x14ac:dyDescent="0.25">
      <c r="A5728" s="1">
        <v>45913</v>
      </c>
      <c r="B5728">
        <v>27</v>
      </c>
      <c r="C5728" s="15" t="s">
        <v>236</v>
      </c>
      <c r="D5728" s="15" t="s">
        <v>237</v>
      </c>
      <c r="E5728" s="15" t="s">
        <v>22</v>
      </c>
      <c r="F5728">
        <v>27</v>
      </c>
      <c r="G5728">
        <v>1</v>
      </c>
      <c r="H5728">
        <v>106</v>
      </c>
      <c r="I5728" s="15" t="s">
        <v>6344</v>
      </c>
    </row>
    <row r="5729" spans="1:9" x14ac:dyDescent="0.25">
      <c r="A5729" s="1">
        <v>45913</v>
      </c>
      <c r="B5729">
        <v>28</v>
      </c>
      <c r="C5729" s="15" t="s">
        <v>5435</v>
      </c>
      <c r="D5729" s="15" t="s">
        <v>137</v>
      </c>
      <c r="E5729" s="15" t="s">
        <v>125</v>
      </c>
      <c r="F5729">
        <v>24</v>
      </c>
      <c r="G5729">
        <v>22</v>
      </c>
      <c r="H5729">
        <v>105</v>
      </c>
      <c r="I5729" s="15" t="s">
        <v>6345</v>
      </c>
    </row>
    <row r="5730" spans="1:9" x14ac:dyDescent="0.25">
      <c r="A5730" s="1">
        <v>45913</v>
      </c>
      <c r="B5730">
        <v>29</v>
      </c>
      <c r="C5730" s="15" t="s">
        <v>4898</v>
      </c>
      <c r="D5730" s="15" t="s">
        <v>1653</v>
      </c>
      <c r="E5730" s="15" t="s">
        <v>96</v>
      </c>
      <c r="F5730">
        <v>21</v>
      </c>
      <c r="G5730">
        <v>10</v>
      </c>
      <c r="H5730">
        <v>105</v>
      </c>
      <c r="I5730" s="15" t="s">
        <v>6346</v>
      </c>
    </row>
    <row r="5731" spans="1:9" x14ac:dyDescent="0.25">
      <c r="A5731" s="1">
        <v>45913</v>
      </c>
      <c r="B5731">
        <v>30</v>
      </c>
      <c r="C5731" s="15" t="s">
        <v>5455</v>
      </c>
      <c r="D5731" s="15" t="s">
        <v>237</v>
      </c>
      <c r="E5731" s="15" t="s">
        <v>22</v>
      </c>
      <c r="F5731">
        <v>30</v>
      </c>
      <c r="G5731">
        <v>1</v>
      </c>
      <c r="H5731">
        <v>103</v>
      </c>
      <c r="I5731" s="15" t="s">
        <v>6347</v>
      </c>
    </row>
    <row r="5732" spans="1:9" x14ac:dyDescent="0.25">
      <c r="A5732" s="1">
        <v>45913</v>
      </c>
      <c r="B5732">
        <v>31</v>
      </c>
      <c r="C5732" s="15" t="s">
        <v>5456</v>
      </c>
      <c r="D5732" s="15" t="s">
        <v>237</v>
      </c>
      <c r="E5732" s="15" t="s">
        <v>22</v>
      </c>
      <c r="F5732">
        <v>31</v>
      </c>
      <c r="G5732">
        <v>1</v>
      </c>
      <c r="H5732">
        <v>102</v>
      </c>
      <c r="I5732" s="15" t="s">
        <v>6348</v>
      </c>
    </row>
    <row r="5733" spans="1:9" x14ac:dyDescent="0.25">
      <c r="A5733" s="1">
        <v>45913</v>
      </c>
      <c r="B5733">
        <v>32</v>
      </c>
      <c r="C5733" s="15" t="s">
        <v>4900</v>
      </c>
      <c r="D5733" s="15" t="s">
        <v>4901</v>
      </c>
      <c r="E5733" s="15" t="s">
        <v>110</v>
      </c>
      <c r="F5733">
        <v>23</v>
      </c>
      <c r="G5733">
        <v>10</v>
      </c>
      <c r="H5733">
        <v>102</v>
      </c>
      <c r="I5733" s="15" t="s">
        <v>6349</v>
      </c>
    </row>
    <row r="5734" spans="1:9" x14ac:dyDescent="0.25">
      <c r="A5734" s="1">
        <v>45913</v>
      </c>
      <c r="B5734">
        <v>33</v>
      </c>
      <c r="C5734" s="15" t="s">
        <v>5449</v>
      </c>
      <c r="D5734" s="15" t="s">
        <v>237</v>
      </c>
      <c r="E5734" s="15" t="s">
        <v>22</v>
      </c>
      <c r="F5734">
        <v>33</v>
      </c>
      <c r="G5734">
        <v>1</v>
      </c>
      <c r="H5734">
        <v>99</v>
      </c>
      <c r="I5734" s="15" t="s">
        <v>6350</v>
      </c>
    </row>
    <row r="5735" spans="1:9" x14ac:dyDescent="0.25">
      <c r="A5735" s="1">
        <v>45913</v>
      </c>
      <c r="B5735">
        <v>34</v>
      </c>
      <c r="C5735" s="15" t="s">
        <v>5438</v>
      </c>
      <c r="D5735" s="15" t="s">
        <v>5439</v>
      </c>
      <c r="E5735" s="15" t="s">
        <v>121</v>
      </c>
      <c r="F5735">
        <v>1</v>
      </c>
      <c r="G5735">
        <v>41</v>
      </c>
      <c r="H5735">
        <v>96</v>
      </c>
      <c r="I5735" s="15" t="s">
        <v>6351</v>
      </c>
    </row>
    <row r="5736" spans="1:9" x14ac:dyDescent="0.25">
      <c r="A5736" s="1">
        <v>45913</v>
      </c>
      <c r="B5736">
        <v>35</v>
      </c>
      <c r="C5736" s="15" t="s">
        <v>5442</v>
      </c>
      <c r="D5736" s="15" t="s">
        <v>5443</v>
      </c>
      <c r="E5736" s="15" t="s">
        <v>102</v>
      </c>
      <c r="F5736">
        <v>4</v>
      </c>
      <c r="G5736">
        <v>22</v>
      </c>
      <c r="H5736">
        <v>95</v>
      </c>
      <c r="I5736" s="15" t="s">
        <v>6352</v>
      </c>
    </row>
    <row r="5737" spans="1:9" x14ac:dyDescent="0.25">
      <c r="A5737" s="1">
        <v>45913</v>
      </c>
      <c r="B5737">
        <v>36</v>
      </c>
      <c r="C5737" s="15" t="s">
        <v>5123</v>
      </c>
      <c r="D5737" s="15" t="s">
        <v>852</v>
      </c>
      <c r="E5737" s="15" t="s">
        <v>130</v>
      </c>
      <c r="F5737">
        <v>17</v>
      </c>
      <c r="G5737">
        <v>19</v>
      </c>
      <c r="H5737">
        <v>95</v>
      </c>
      <c r="I5737" s="15" t="s">
        <v>6353</v>
      </c>
    </row>
    <row r="5738" spans="1:9" x14ac:dyDescent="0.25">
      <c r="A5738" s="1">
        <v>45913</v>
      </c>
      <c r="B5738">
        <v>37</v>
      </c>
      <c r="C5738" s="15" t="s">
        <v>2503</v>
      </c>
      <c r="D5738" s="15" t="s">
        <v>137</v>
      </c>
      <c r="E5738" s="15" t="s">
        <v>145</v>
      </c>
      <c r="F5738">
        <v>30</v>
      </c>
      <c r="G5738">
        <v>23</v>
      </c>
      <c r="H5738">
        <v>91</v>
      </c>
      <c r="I5738" s="15" t="s">
        <v>6354</v>
      </c>
    </row>
    <row r="5739" spans="1:9" x14ac:dyDescent="0.25">
      <c r="A5739" s="1">
        <v>45913</v>
      </c>
      <c r="B5739">
        <v>38</v>
      </c>
      <c r="C5739" s="15" t="s">
        <v>5451</v>
      </c>
      <c r="D5739" s="15" t="s">
        <v>5452</v>
      </c>
      <c r="E5739" s="15" t="s">
        <v>149</v>
      </c>
      <c r="F5739">
        <v>30</v>
      </c>
      <c r="G5739">
        <v>18</v>
      </c>
      <c r="H5739">
        <v>85</v>
      </c>
      <c r="I5739" s="15" t="s">
        <v>6355</v>
      </c>
    </row>
    <row r="5740" spans="1:9" x14ac:dyDescent="0.25">
      <c r="A5740" s="1">
        <v>45913</v>
      </c>
      <c r="B5740">
        <v>39</v>
      </c>
      <c r="C5740" s="15" t="s">
        <v>5457</v>
      </c>
      <c r="D5740" s="15" t="s">
        <v>237</v>
      </c>
      <c r="E5740" s="15" t="s">
        <v>22</v>
      </c>
      <c r="F5740">
        <v>39</v>
      </c>
      <c r="G5740">
        <v>1</v>
      </c>
      <c r="H5740">
        <v>85</v>
      </c>
      <c r="I5740" s="15" t="s">
        <v>6356</v>
      </c>
    </row>
    <row r="5741" spans="1:9" x14ac:dyDescent="0.25">
      <c r="A5741" s="1">
        <v>45913</v>
      </c>
      <c r="B5741">
        <v>40</v>
      </c>
      <c r="C5741" s="15" t="s">
        <v>5444</v>
      </c>
      <c r="D5741" s="15" t="s">
        <v>852</v>
      </c>
      <c r="E5741" s="15" t="s">
        <v>385</v>
      </c>
      <c r="F5741">
        <v>19</v>
      </c>
      <c r="G5741">
        <v>27</v>
      </c>
      <c r="H5741">
        <v>83</v>
      </c>
      <c r="I5741" s="15" t="s">
        <v>6357</v>
      </c>
    </row>
    <row r="5742" spans="1:9" x14ac:dyDescent="0.25">
      <c r="A5742" s="1">
        <v>45913</v>
      </c>
      <c r="B5742">
        <v>41</v>
      </c>
      <c r="C5742" s="15" t="s">
        <v>1798</v>
      </c>
      <c r="D5742" s="15" t="s">
        <v>263</v>
      </c>
      <c r="E5742" s="15" t="s">
        <v>479</v>
      </c>
      <c r="F5742">
        <v>17</v>
      </c>
      <c r="G5742">
        <v>8</v>
      </c>
      <c r="H5742">
        <v>83</v>
      </c>
      <c r="I5742" s="15" t="s">
        <v>6358</v>
      </c>
    </row>
    <row r="5743" spans="1:9" x14ac:dyDescent="0.25">
      <c r="A5743" s="1">
        <v>45913</v>
      </c>
      <c r="B5743">
        <v>42</v>
      </c>
      <c r="C5743" s="15" t="s">
        <v>5132</v>
      </c>
      <c r="D5743" s="15" t="s">
        <v>5133</v>
      </c>
      <c r="E5743" s="15" t="s">
        <v>142</v>
      </c>
      <c r="F5743">
        <v>25</v>
      </c>
      <c r="G5743">
        <v>18</v>
      </c>
      <c r="H5743">
        <v>81</v>
      </c>
      <c r="I5743" s="15" t="s">
        <v>6359</v>
      </c>
    </row>
    <row r="5744" spans="1:9" x14ac:dyDescent="0.25">
      <c r="A5744" s="1">
        <v>45913</v>
      </c>
      <c r="B5744">
        <v>43</v>
      </c>
      <c r="C5744" s="15" t="s">
        <v>2642</v>
      </c>
      <c r="D5744" s="15" t="s">
        <v>2643</v>
      </c>
      <c r="E5744" s="15" t="s">
        <v>157</v>
      </c>
      <c r="F5744">
        <v>32</v>
      </c>
      <c r="G5744">
        <v>6</v>
      </c>
      <c r="H5744">
        <v>79</v>
      </c>
      <c r="I5744" s="15" t="s">
        <v>6360</v>
      </c>
    </row>
    <row r="5745" spans="1:9" x14ac:dyDescent="0.25">
      <c r="A5745" s="1">
        <v>45913</v>
      </c>
      <c r="B5745">
        <v>44</v>
      </c>
      <c r="C5745" s="15" t="s">
        <v>1198</v>
      </c>
      <c r="D5745" s="15" t="s">
        <v>1199</v>
      </c>
      <c r="E5745" s="15" t="s">
        <v>164</v>
      </c>
      <c r="F5745">
        <v>35</v>
      </c>
      <c r="G5745">
        <v>12</v>
      </c>
      <c r="H5745">
        <v>78</v>
      </c>
      <c r="I5745" s="15" t="s">
        <v>6361</v>
      </c>
    </row>
    <row r="5746" spans="1:9" x14ac:dyDescent="0.25">
      <c r="A5746" s="1">
        <v>45913</v>
      </c>
      <c r="B5746">
        <v>45</v>
      </c>
      <c r="C5746" s="15" t="s">
        <v>3652</v>
      </c>
      <c r="D5746" s="15" t="s">
        <v>3653</v>
      </c>
      <c r="E5746" s="15" t="s">
        <v>176</v>
      </c>
      <c r="F5746">
        <v>38</v>
      </c>
      <c r="G5746">
        <v>20</v>
      </c>
      <c r="H5746">
        <v>77</v>
      </c>
      <c r="I5746" s="15" t="s">
        <v>6362</v>
      </c>
    </row>
    <row r="5747" spans="1:9" x14ac:dyDescent="0.25">
      <c r="A5747" s="1">
        <v>45913</v>
      </c>
      <c r="B5747">
        <v>46</v>
      </c>
      <c r="C5747" s="15" t="s">
        <v>5448</v>
      </c>
      <c r="D5747" s="15" t="s">
        <v>299</v>
      </c>
      <c r="E5747" s="15" t="s">
        <v>188</v>
      </c>
      <c r="F5747">
        <v>20</v>
      </c>
      <c r="G5747">
        <v>34</v>
      </c>
      <c r="H5747">
        <v>70</v>
      </c>
      <c r="I5747" s="15" t="s">
        <v>6363</v>
      </c>
    </row>
    <row r="5748" spans="1:9" x14ac:dyDescent="0.25">
      <c r="A5748" s="1">
        <v>45913</v>
      </c>
      <c r="B5748">
        <v>47</v>
      </c>
      <c r="C5748" s="15" t="s">
        <v>5450</v>
      </c>
      <c r="D5748" s="15" t="s">
        <v>5087</v>
      </c>
      <c r="E5748" s="15" t="s">
        <v>184</v>
      </c>
      <c r="F5748">
        <v>15</v>
      </c>
      <c r="G5748">
        <v>21</v>
      </c>
      <c r="H5748">
        <v>68</v>
      </c>
      <c r="I5748" s="15" t="s">
        <v>6364</v>
      </c>
    </row>
    <row r="5749" spans="1:9" x14ac:dyDescent="0.25">
      <c r="A5749" s="1">
        <v>45913</v>
      </c>
      <c r="B5749">
        <v>48</v>
      </c>
      <c r="C5749" s="15" t="s">
        <v>3138</v>
      </c>
      <c r="D5749" s="15" t="s">
        <v>3139</v>
      </c>
      <c r="E5749" s="15" t="s">
        <v>180</v>
      </c>
      <c r="F5749">
        <v>35</v>
      </c>
      <c r="G5749">
        <v>4</v>
      </c>
      <c r="H5749">
        <v>67</v>
      </c>
      <c r="I5749" s="15" t="s">
        <v>6365</v>
      </c>
    </row>
    <row r="5750" spans="1:9" x14ac:dyDescent="0.25">
      <c r="A5750" s="1">
        <v>45913</v>
      </c>
      <c r="B5750">
        <v>49</v>
      </c>
      <c r="C5750" s="15" t="s">
        <v>4704</v>
      </c>
      <c r="D5750" s="15" t="s">
        <v>4705</v>
      </c>
      <c r="E5750" s="15" t="s">
        <v>138</v>
      </c>
      <c r="F5750">
        <v>28</v>
      </c>
      <c r="G5750">
        <v>2</v>
      </c>
      <c r="H5750">
        <v>67</v>
      </c>
      <c r="I5750" s="15" t="s">
        <v>6366</v>
      </c>
    </row>
    <row r="5751" spans="1:9" x14ac:dyDescent="0.25">
      <c r="A5751" s="1">
        <v>45913</v>
      </c>
      <c r="B5751">
        <v>50</v>
      </c>
      <c r="C5751" s="15" t="s">
        <v>5199</v>
      </c>
      <c r="D5751" s="15" t="s">
        <v>5200</v>
      </c>
      <c r="E5751" s="15" t="s">
        <v>388</v>
      </c>
      <c r="F5751">
        <v>3</v>
      </c>
      <c r="G5751">
        <v>5</v>
      </c>
      <c r="H5751">
        <v>66</v>
      </c>
      <c r="I5751" s="15" t="s">
        <v>6367</v>
      </c>
    </row>
    <row r="5752" spans="1:9" x14ac:dyDescent="0.25">
      <c r="A5752" s="1">
        <v>45913</v>
      </c>
      <c r="B5752">
        <v>51</v>
      </c>
      <c r="C5752" s="15" t="s">
        <v>3672</v>
      </c>
      <c r="D5752" s="15" t="s">
        <v>3673</v>
      </c>
      <c r="E5752" s="15" t="s">
        <v>203</v>
      </c>
      <c r="F5752">
        <v>45</v>
      </c>
      <c r="G5752">
        <v>8</v>
      </c>
      <c r="H5752">
        <v>66</v>
      </c>
      <c r="I5752" s="15" t="s">
        <v>6368</v>
      </c>
    </row>
    <row r="5753" spans="1:9" x14ac:dyDescent="0.25">
      <c r="A5753" s="1">
        <v>45913</v>
      </c>
      <c r="B5753">
        <v>52</v>
      </c>
      <c r="C5753" s="15" t="s">
        <v>5073</v>
      </c>
      <c r="D5753" s="15" t="s">
        <v>861</v>
      </c>
      <c r="E5753" s="15" t="s">
        <v>195</v>
      </c>
      <c r="F5753">
        <v>43</v>
      </c>
      <c r="G5753">
        <v>9</v>
      </c>
      <c r="H5753">
        <v>65</v>
      </c>
      <c r="I5753" s="15" t="s">
        <v>6369</v>
      </c>
    </row>
    <row r="5754" spans="1:9" x14ac:dyDescent="0.25">
      <c r="A5754" s="1">
        <v>45913</v>
      </c>
      <c r="B5754">
        <v>53</v>
      </c>
      <c r="C5754" s="15" t="s">
        <v>5054</v>
      </c>
      <c r="D5754" s="15" t="s">
        <v>5055</v>
      </c>
      <c r="E5754" s="15" t="s">
        <v>415</v>
      </c>
      <c r="F5754">
        <v>47</v>
      </c>
      <c r="G5754">
        <v>11</v>
      </c>
      <c r="H5754">
        <v>63</v>
      </c>
      <c r="I5754" s="15" t="s">
        <v>6370</v>
      </c>
    </row>
    <row r="5755" spans="1:9" x14ac:dyDescent="0.25">
      <c r="A5755" s="1">
        <v>45913</v>
      </c>
      <c r="B5755">
        <v>54</v>
      </c>
      <c r="C5755" s="15" t="s">
        <v>5453</v>
      </c>
      <c r="D5755" s="15" t="s">
        <v>5454</v>
      </c>
      <c r="E5755" s="15" t="s">
        <v>418</v>
      </c>
      <c r="F5755">
        <v>35</v>
      </c>
      <c r="G5755">
        <v>19</v>
      </c>
      <c r="H5755">
        <v>63</v>
      </c>
      <c r="I5755" s="15" t="s">
        <v>6371</v>
      </c>
    </row>
    <row r="5756" spans="1:9" x14ac:dyDescent="0.25">
      <c r="A5756" s="1">
        <v>45913</v>
      </c>
      <c r="B5756">
        <v>55</v>
      </c>
      <c r="C5756" s="15" t="s">
        <v>47</v>
      </c>
      <c r="D5756" s="15" t="s">
        <v>41</v>
      </c>
      <c r="E5756" s="15" t="s">
        <v>324</v>
      </c>
      <c r="F5756">
        <v>55</v>
      </c>
      <c r="G5756">
        <v>2</v>
      </c>
      <c r="H5756">
        <v>61</v>
      </c>
      <c r="I5756" s="15" t="s">
        <v>6372</v>
      </c>
    </row>
    <row r="5757" spans="1:9" x14ac:dyDescent="0.25">
      <c r="A5757" s="1">
        <v>45913</v>
      </c>
      <c r="B5757">
        <v>56</v>
      </c>
      <c r="C5757" s="15" t="s">
        <v>4586</v>
      </c>
      <c r="D5757" s="15" t="s">
        <v>73</v>
      </c>
      <c r="E5757" s="15" t="s">
        <v>256</v>
      </c>
      <c r="F5757">
        <v>38</v>
      </c>
      <c r="G5757">
        <v>6</v>
      </c>
      <c r="H5757">
        <v>61</v>
      </c>
      <c r="I5757" s="15" t="s">
        <v>6373</v>
      </c>
    </row>
    <row r="5758" spans="1:9" x14ac:dyDescent="0.25">
      <c r="A5758" s="1">
        <v>45913</v>
      </c>
      <c r="B5758">
        <v>57</v>
      </c>
      <c r="C5758" s="15" t="s">
        <v>3966</v>
      </c>
      <c r="D5758" s="15" t="s">
        <v>3967</v>
      </c>
      <c r="E5758" s="15" t="s">
        <v>260</v>
      </c>
      <c r="F5758">
        <v>41</v>
      </c>
      <c r="G5758">
        <v>7</v>
      </c>
      <c r="H5758">
        <v>61</v>
      </c>
      <c r="I5758" s="15" t="s">
        <v>6374</v>
      </c>
    </row>
    <row r="5759" spans="1:9" x14ac:dyDescent="0.25">
      <c r="A5759" s="1">
        <v>45913</v>
      </c>
      <c r="B5759">
        <v>58</v>
      </c>
      <c r="C5759" s="15" t="s">
        <v>4898</v>
      </c>
      <c r="D5759" s="15" t="s">
        <v>4958</v>
      </c>
      <c r="E5759" s="15" t="s">
        <v>153</v>
      </c>
      <c r="F5759">
        <v>50</v>
      </c>
      <c r="G5759">
        <v>9</v>
      </c>
      <c r="H5759">
        <v>60</v>
      </c>
      <c r="I5759" s="15" t="s">
        <v>6375</v>
      </c>
    </row>
    <row r="5760" spans="1:9" x14ac:dyDescent="0.25">
      <c r="A5760" s="1">
        <v>45913</v>
      </c>
      <c r="B5760">
        <v>59</v>
      </c>
      <c r="C5760" s="15" t="s">
        <v>4951</v>
      </c>
      <c r="D5760" s="15" t="s">
        <v>4952</v>
      </c>
      <c r="E5760" s="15" t="s">
        <v>214</v>
      </c>
      <c r="F5760">
        <v>51</v>
      </c>
      <c r="G5760">
        <v>7</v>
      </c>
      <c r="H5760">
        <v>60</v>
      </c>
      <c r="I5760" s="15" t="s">
        <v>6376</v>
      </c>
    </row>
    <row r="5761" spans="1:9" x14ac:dyDescent="0.25">
      <c r="A5761" s="1">
        <v>45913</v>
      </c>
      <c r="B5761">
        <v>60</v>
      </c>
      <c r="C5761" s="15" t="s">
        <v>3403</v>
      </c>
      <c r="D5761" s="15" t="s">
        <v>3404</v>
      </c>
      <c r="E5761" s="15" t="s">
        <v>234</v>
      </c>
      <c r="F5761">
        <v>56</v>
      </c>
      <c r="G5761">
        <v>20</v>
      </c>
      <c r="H5761">
        <v>56</v>
      </c>
      <c r="I5761" s="15" t="s">
        <v>6377</v>
      </c>
    </row>
    <row r="5762" spans="1:9" x14ac:dyDescent="0.25">
      <c r="A5762" s="1">
        <v>45913</v>
      </c>
      <c r="B5762">
        <v>61</v>
      </c>
      <c r="C5762" s="15" t="s">
        <v>3029</v>
      </c>
      <c r="D5762" s="15" t="s">
        <v>137</v>
      </c>
      <c r="E5762" s="15" t="s">
        <v>275</v>
      </c>
      <c r="F5762">
        <v>60</v>
      </c>
      <c r="G5762">
        <v>3</v>
      </c>
      <c r="H5762">
        <v>55</v>
      </c>
      <c r="I5762" s="15" t="s">
        <v>6378</v>
      </c>
    </row>
    <row r="5763" spans="1:9" x14ac:dyDescent="0.25">
      <c r="A5763" s="1">
        <v>45913</v>
      </c>
      <c r="B5763">
        <v>62</v>
      </c>
      <c r="C5763" s="15" t="s">
        <v>968</v>
      </c>
      <c r="D5763" s="15" t="s">
        <v>62</v>
      </c>
      <c r="E5763" s="15" t="s">
        <v>226</v>
      </c>
      <c r="F5763">
        <v>2</v>
      </c>
      <c r="G5763">
        <v>9</v>
      </c>
      <c r="H5763">
        <v>55</v>
      </c>
      <c r="I5763" s="15" t="s">
        <v>6379</v>
      </c>
    </row>
    <row r="5764" spans="1:9" x14ac:dyDescent="0.25">
      <c r="A5764" s="1">
        <v>45913</v>
      </c>
      <c r="B5764">
        <v>63</v>
      </c>
      <c r="C5764" s="15" t="s">
        <v>4651</v>
      </c>
      <c r="D5764" s="15" t="s">
        <v>2360</v>
      </c>
      <c r="E5764" s="15" t="s">
        <v>222</v>
      </c>
      <c r="F5764">
        <v>54</v>
      </c>
      <c r="G5764">
        <v>9</v>
      </c>
      <c r="H5764">
        <v>54</v>
      </c>
      <c r="I5764" s="15" t="s">
        <v>6380</v>
      </c>
    </row>
    <row r="5765" spans="1:9" x14ac:dyDescent="0.25">
      <c r="A5765" s="1">
        <v>45913</v>
      </c>
      <c r="B5765">
        <v>64</v>
      </c>
      <c r="C5765" s="15" t="s">
        <v>3510</v>
      </c>
      <c r="D5765" s="15" t="s">
        <v>124</v>
      </c>
      <c r="E5765" s="15" t="s">
        <v>199</v>
      </c>
      <c r="F5765">
        <v>63</v>
      </c>
      <c r="G5765">
        <v>7</v>
      </c>
      <c r="H5765">
        <v>54</v>
      </c>
      <c r="I5765" s="15" t="s">
        <v>6381</v>
      </c>
    </row>
    <row r="5766" spans="1:9" x14ac:dyDescent="0.25">
      <c r="A5766" s="1">
        <v>45913</v>
      </c>
      <c r="B5766">
        <v>65</v>
      </c>
      <c r="C5766" s="15" t="s">
        <v>3769</v>
      </c>
      <c r="D5766" s="15" t="s">
        <v>908</v>
      </c>
      <c r="E5766" s="15" t="s">
        <v>242</v>
      </c>
      <c r="F5766">
        <v>30</v>
      </c>
      <c r="G5766">
        <v>11</v>
      </c>
      <c r="H5766">
        <v>53</v>
      </c>
      <c r="I5766" s="15" t="s">
        <v>6382</v>
      </c>
    </row>
    <row r="5767" spans="1:9" x14ac:dyDescent="0.25">
      <c r="A5767" s="1">
        <v>45913</v>
      </c>
      <c r="B5767">
        <v>66</v>
      </c>
      <c r="C5767" s="15" t="s">
        <v>5151</v>
      </c>
      <c r="D5767" s="15" t="s">
        <v>5152</v>
      </c>
      <c r="E5767" s="15" t="s">
        <v>230</v>
      </c>
      <c r="F5767">
        <v>17</v>
      </c>
      <c r="G5767">
        <v>64</v>
      </c>
      <c r="H5767">
        <v>52</v>
      </c>
      <c r="I5767" s="15" t="s">
        <v>6383</v>
      </c>
    </row>
    <row r="5768" spans="1:9" x14ac:dyDescent="0.25">
      <c r="A5768" s="1">
        <v>45913</v>
      </c>
      <c r="B5768">
        <v>67</v>
      </c>
      <c r="C5768" s="15" t="s">
        <v>2518</v>
      </c>
      <c r="D5768" s="15" t="s">
        <v>2519</v>
      </c>
      <c r="E5768" s="15" t="s">
        <v>253</v>
      </c>
      <c r="F5768">
        <v>56</v>
      </c>
      <c r="G5768">
        <v>19</v>
      </c>
      <c r="H5768">
        <v>49</v>
      </c>
      <c r="I5768" s="15" t="s">
        <v>6384</v>
      </c>
    </row>
    <row r="5769" spans="1:9" x14ac:dyDescent="0.25">
      <c r="A5769" s="1">
        <v>45913</v>
      </c>
      <c r="B5769">
        <v>68</v>
      </c>
      <c r="C5769" s="15" t="s">
        <v>5350</v>
      </c>
      <c r="D5769" s="15" t="s">
        <v>2536</v>
      </c>
      <c r="E5769" s="15" t="s">
        <v>296</v>
      </c>
      <c r="F5769">
        <v>22</v>
      </c>
      <c r="G5769">
        <v>21</v>
      </c>
      <c r="H5769">
        <v>48</v>
      </c>
      <c r="I5769" s="15" t="s">
        <v>6385</v>
      </c>
    </row>
    <row r="5770" spans="1:9" x14ac:dyDescent="0.25">
      <c r="A5770" s="1">
        <v>45913</v>
      </c>
      <c r="B5770">
        <v>69</v>
      </c>
      <c r="C5770" s="15" t="s">
        <v>2773</v>
      </c>
      <c r="D5770" s="15" t="s">
        <v>2774</v>
      </c>
      <c r="E5770" s="15" t="s">
        <v>264</v>
      </c>
      <c r="F5770">
        <v>50</v>
      </c>
      <c r="G5770">
        <v>12</v>
      </c>
      <c r="H5770">
        <v>47</v>
      </c>
      <c r="I5770" s="15" t="s">
        <v>6386</v>
      </c>
    </row>
    <row r="5771" spans="1:9" x14ac:dyDescent="0.25">
      <c r="A5771" s="1">
        <v>45913</v>
      </c>
      <c r="B5771">
        <v>70</v>
      </c>
      <c r="C5771" s="15" t="s">
        <v>5394</v>
      </c>
      <c r="D5771" s="15" t="s">
        <v>2536</v>
      </c>
      <c r="E5771" s="15" t="s">
        <v>282</v>
      </c>
      <c r="F5771">
        <v>33</v>
      </c>
      <c r="G5771">
        <v>14</v>
      </c>
      <c r="H5771">
        <v>47</v>
      </c>
      <c r="I5771" s="15" t="s">
        <v>6387</v>
      </c>
    </row>
    <row r="5772" spans="1:9" x14ac:dyDescent="0.25">
      <c r="A5772" s="1">
        <v>45913</v>
      </c>
      <c r="B5772">
        <v>71</v>
      </c>
      <c r="C5772" s="15" t="s">
        <v>2872</v>
      </c>
      <c r="D5772" s="15" t="s">
        <v>18</v>
      </c>
      <c r="E5772" s="15" t="s">
        <v>246</v>
      </c>
      <c r="F5772">
        <v>20</v>
      </c>
      <c r="G5772">
        <v>16</v>
      </c>
      <c r="H5772">
        <v>47</v>
      </c>
      <c r="I5772" s="15" t="s">
        <v>6388</v>
      </c>
    </row>
    <row r="5773" spans="1:9" x14ac:dyDescent="0.25">
      <c r="A5773" s="1">
        <v>45913</v>
      </c>
      <c r="B5773">
        <v>72</v>
      </c>
      <c r="C5773" s="15" t="s">
        <v>3388</v>
      </c>
      <c r="D5773" s="15" t="s">
        <v>3389</v>
      </c>
      <c r="E5773" s="15" t="s">
        <v>351</v>
      </c>
      <c r="F5773">
        <v>72</v>
      </c>
      <c r="G5773">
        <v>4</v>
      </c>
      <c r="H5773">
        <v>47</v>
      </c>
      <c r="I5773" s="15" t="s">
        <v>6389</v>
      </c>
    </row>
    <row r="5774" spans="1:9" x14ac:dyDescent="0.25">
      <c r="A5774" s="1">
        <v>45913</v>
      </c>
      <c r="B5774">
        <v>73</v>
      </c>
      <c r="C5774" s="15" t="s">
        <v>3841</v>
      </c>
      <c r="D5774" s="15" t="s">
        <v>399</v>
      </c>
      <c r="E5774" s="15" t="s">
        <v>355</v>
      </c>
      <c r="F5774">
        <v>16</v>
      </c>
      <c r="G5774">
        <v>7</v>
      </c>
      <c r="H5774">
        <v>47</v>
      </c>
      <c r="I5774" s="15" t="s">
        <v>6390</v>
      </c>
    </row>
    <row r="5775" spans="1:9" x14ac:dyDescent="0.25">
      <c r="A5775" s="1">
        <v>45913</v>
      </c>
      <c r="B5775">
        <v>74</v>
      </c>
      <c r="C5775" s="15" t="s">
        <v>5458</v>
      </c>
      <c r="D5775" s="15" t="s">
        <v>5459</v>
      </c>
      <c r="E5775" s="15" t="s">
        <v>427</v>
      </c>
      <c r="F5775">
        <v>61</v>
      </c>
      <c r="G5775">
        <v>20</v>
      </c>
      <c r="H5775">
        <v>46</v>
      </c>
      <c r="I5775" s="15" t="s">
        <v>6391</v>
      </c>
    </row>
    <row r="5776" spans="1:9" x14ac:dyDescent="0.25">
      <c r="A5776" s="1">
        <v>45913</v>
      </c>
      <c r="B5776">
        <v>75</v>
      </c>
      <c r="C5776" s="15" t="s">
        <v>5469</v>
      </c>
      <c r="D5776" s="15" t="s">
        <v>344</v>
      </c>
      <c r="E5776" s="15" t="s">
        <v>22</v>
      </c>
      <c r="F5776">
        <v>75</v>
      </c>
      <c r="G5776">
        <v>1</v>
      </c>
      <c r="H5776">
        <v>45</v>
      </c>
      <c r="I5776" s="15" t="s">
        <v>6392</v>
      </c>
    </row>
    <row r="5777" spans="1:9" x14ac:dyDescent="0.25">
      <c r="A5777" s="1">
        <v>45913</v>
      </c>
      <c r="B5777">
        <v>76</v>
      </c>
      <c r="C5777" s="15" t="s">
        <v>3781</v>
      </c>
      <c r="D5777" s="15" t="s">
        <v>3782</v>
      </c>
      <c r="E5777" s="15" t="s">
        <v>271</v>
      </c>
      <c r="F5777">
        <v>69</v>
      </c>
      <c r="G5777">
        <v>5</v>
      </c>
      <c r="H5777">
        <v>45</v>
      </c>
      <c r="I5777" s="15" t="s">
        <v>6393</v>
      </c>
    </row>
    <row r="5778" spans="1:9" x14ac:dyDescent="0.25">
      <c r="A5778" s="1">
        <v>45913</v>
      </c>
      <c r="B5778">
        <v>77</v>
      </c>
      <c r="C5778" s="15" t="s">
        <v>5462</v>
      </c>
      <c r="D5778" s="15" t="s">
        <v>450</v>
      </c>
      <c r="E5778" s="15" t="s">
        <v>250</v>
      </c>
      <c r="F5778">
        <v>55</v>
      </c>
      <c r="G5778">
        <v>20</v>
      </c>
      <c r="H5778">
        <v>44</v>
      </c>
      <c r="I5778" s="15" t="s">
        <v>6394</v>
      </c>
    </row>
    <row r="5779" spans="1:9" x14ac:dyDescent="0.25">
      <c r="A5779" s="1">
        <v>45913</v>
      </c>
      <c r="B5779">
        <v>78</v>
      </c>
      <c r="C5779" s="15" t="s">
        <v>5460</v>
      </c>
      <c r="D5779" s="15" t="s">
        <v>5461</v>
      </c>
      <c r="E5779" s="15" t="s">
        <v>290</v>
      </c>
      <c r="F5779">
        <v>64</v>
      </c>
      <c r="G5779">
        <v>16</v>
      </c>
      <c r="H5779">
        <v>44</v>
      </c>
      <c r="I5779" s="15" t="s">
        <v>6395</v>
      </c>
    </row>
    <row r="5780" spans="1:9" x14ac:dyDescent="0.25">
      <c r="A5780" s="1">
        <v>45913</v>
      </c>
      <c r="B5780">
        <v>79</v>
      </c>
      <c r="C5780" s="15" t="s">
        <v>4723</v>
      </c>
      <c r="D5780" s="15" t="s">
        <v>4724</v>
      </c>
      <c r="E5780" s="15" t="s">
        <v>320</v>
      </c>
      <c r="F5780">
        <v>77</v>
      </c>
      <c r="G5780">
        <v>8</v>
      </c>
      <c r="H5780">
        <v>44</v>
      </c>
      <c r="I5780" s="15" t="s">
        <v>6396</v>
      </c>
    </row>
    <row r="5781" spans="1:9" x14ac:dyDescent="0.25">
      <c r="A5781" s="1">
        <v>45913</v>
      </c>
      <c r="B5781">
        <v>80</v>
      </c>
      <c r="C5781" s="15" t="s">
        <v>3504</v>
      </c>
      <c r="D5781" s="15" t="s">
        <v>3505</v>
      </c>
      <c r="E5781" s="15" t="s">
        <v>314</v>
      </c>
      <c r="F5781">
        <v>76</v>
      </c>
      <c r="G5781">
        <v>13</v>
      </c>
      <c r="H5781">
        <v>43</v>
      </c>
      <c r="I5781" s="15" t="s">
        <v>6397</v>
      </c>
    </row>
    <row r="5782" spans="1:9" x14ac:dyDescent="0.25">
      <c r="A5782" s="1">
        <v>45913</v>
      </c>
      <c r="B5782">
        <v>81</v>
      </c>
      <c r="C5782" s="15" t="s">
        <v>5092</v>
      </c>
      <c r="D5782" s="15" t="s">
        <v>5093</v>
      </c>
      <c r="E5782" s="15" t="s">
        <v>267</v>
      </c>
      <c r="F5782">
        <v>44</v>
      </c>
      <c r="G5782">
        <v>16</v>
      </c>
      <c r="H5782">
        <v>43</v>
      </c>
      <c r="I5782" s="15" t="s">
        <v>6398</v>
      </c>
    </row>
    <row r="5783" spans="1:9" x14ac:dyDescent="0.25">
      <c r="A5783" s="1">
        <v>45913</v>
      </c>
      <c r="B5783">
        <v>82</v>
      </c>
      <c r="C5783" s="15" t="s">
        <v>3984</v>
      </c>
      <c r="D5783" s="15" t="s">
        <v>506</v>
      </c>
      <c r="E5783" s="15" t="s">
        <v>345</v>
      </c>
      <c r="F5783">
        <v>82</v>
      </c>
      <c r="G5783">
        <v>3</v>
      </c>
      <c r="H5783">
        <v>42</v>
      </c>
      <c r="I5783" s="15" t="s">
        <v>6399</v>
      </c>
    </row>
    <row r="5784" spans="1:9" x14ac:dyDescent="0.25">
      <c r="A5784" s="1">
        <v>45913</v>
      </c>
      <c r="B5784">
        <v>83</v>
      </c>
      <c r="C5784" s="15" t="s">
        <v>3920</v>
      </c>
      <c r="D5784" s="15" t="s">
        <v>3921</v>
      </c>
      <c r="E5784" s="15" t="s">
        <v>334</v>
      </c>
      <c r="F5784">
        <v>77</v>
      </c>
      <c r="G5784">
        <v>3</v>
      </c>
      <c r="H5784">
        <v>42</v>
      </c>
      <c r="I5784" s="15" t="s">
        <v>6400</v>
      </c>
    </row>
    <row r="5785" spans="1:9" x14ac:dyDescent="0.25">
      <c r="A5785" s="1">
        <v>45913</v>
      </c>
      <c r="B5785">
        <v>84</v>
      </c>
      <c r="C5785" s="15" t="s">
        <v>3526</v>
      </c>
      <c r="D5785" s="15" t="s">
        <v>3527</v>
      </c>
      <c r="E5785" s="15" t="s">
        <v>207</v>
      </c>
      <c r="F5785">
        <v>59</v>
      </c>
      <c r="G5785">
        <v>4</v>
      </c>
      <c r="H5785">
        <v>42</v>
      </c>
      <c r="I5785" s="15" t="s">
        <v>6401</v>
      </c>
    </row>
    <row r="5786" spans="1:9" x14ac:dyDescent="0.25">
      <c r="A5786" s="1">
        <v>45913</v>
      </c>
      <c r="B5786">
        <v>85</v>
      </c>
      <c r="C5786" s="15" t="s">
        <v>5470</v>
      </c>
      <c r="D5786" s="15" t="s">
        <v>5471</v>
      </c>
      <c r="E5786" s="15" t="s">
        <v>286</v>
      </c>
      <c r="F5786">
        <v>21</v>
      </c>
      <c r="G5786">
        <v>9</v>
      </c>
      <c r="H5786">
        <v>41</v>
      </c>
      <c r="I5786" s="15" t="s">
        <v>6402</v>
      </c>
    </row>
    <row r="5787" spans="1:9" x14ac:dyDescent="0.25">
      <c r="A5787" s="1">
        <v>45913</v>
      </c>
      <c r="B5787">
        <v>86</v>
      </c>
      <c r="C5787" s="15" t="s">
        <v>5466</v>
      </c>
      <c r="D5787" s="15" t="s">
        <v>2916</v>
      </c>
      <c r="E5787" s="15" t="s">
        <v>300</v>
      </c>
      <c r="F5787">
        <v>28</v>
      </c>
      <c r="G5787">
        <v>8</v>
      </c>
      <c r="H5787">
        <v>41</v>
      </c>
      <c r="I5787" s="15" t="s">
        <v>6403</v>
      </c>
    </row>
    <row r="5788" spans="1:9" x14ac:dyDescent="0.25">
      <c r="A5788" s="1">
        <v>45913</v>
      </c>
      <c r="B5788">
        <v>87</v>
      </c>
      <c r="C5788" s="15" t="s">
        <v>1701</v>
      </c>
      <c r="D5788" s="15" t="s">
        <v>1702</v>
      </c>
      <c r="E5788" s="15" t="s">
        <v>439</v>
      </c>
      <c r="F5788">
        <v>8</v>
      </c>
      <c r="G5788">
        <v>20</v>
      </c>
      <c r="H5788">
        <v>40</v>
      </c>
      <c r="I5788" s="15" t="s">
        <v>6404</v>
      </c>
    </row>
    <row r="5789" spans="1:9" x14ac:dyDescent="0.25">
      <c r="A5789" s="1">
        <v>45913</v>
      </c>
      <c r="B5789">
        <v>88</v>
      </c>
      <c r="C5789" s="15" t="s">
        <v>5205</v>
      </c>
      <c r="D5789" s="15" t="s">
        <v>92</v>
      </c>
      <c r="E5789" s="15" t="s">
        <v>172</v>
      </c>
      <c r="F5789">
        <v>10</v>
      </c>
      <c r="G5789">
        <v>11</v>
      </c>
      <c r="H5789">
        <v>40</v>
      </c>
      <c r="I5789" s="15" t="s">
        <v>6405</v>
      </c>
    </row>
    <row r="5790" spans="1:9" x14ac:dyDescent="0.25">
      <c r="A5790" s="1">
        <v>45913</v>
      </c>
      <c r="B5790">
        <v>89</v>
      </c>
      <c r="C5790" s="15" t="s">
        <v>5467</v>
      </c>
      <c r="D5790" s="15" t="s">
        <v>5468</v>
      </c>
      <c r="E5790" s="15" t="s">
        <v>476</v>
      </c>
      <c r="F5790">
        <v>82</v>
      </c>
      <c r="G5790">
        <v>7</v>
      </c>
      <c r="H5790">
        <v>39</v>
      </c>
      <c r="I5790" s="15" t="s">
        <v>6406</v>
      </c>
    </row>
    <row r="5791" spans="1:9" x14ac:dyDescent="0.25">
      <c r="A5791" s="1">
        <v>45913</v>
      </c>
      <c r="B5791">
        <v>90</v>
      </c>
      <c r="C5791" s="15" t="s">
        <v>4603</v>
      </c>
      <c r="D5791" s="15" t="s">
        <v>4604</v>
      </c>
      <c r="E5791" s="15" t="s">
        <v>569</v>
      </c>
      <c r="F5791">
        <v>81</v>
      </c>
      <c r="G5791">
        <v>9</v>
      </c>
      <c r="H5791">
        <v>37</v>
      </c>
      <c r="I5791" s="15" t="s">
        <v>6407</v>
      </c>
    </row>
    <row r="5792" spans="1:9" x14ac:dyDescent="0.25">
      <c r="A5792" s="1">
        <v>45913</v>
      </c>
      <c r="B5792">
        <v>91</v>
      </c>
      <c r="C5792" s="15" t="s">
        <v>6227</v>
      </c>
      <c r="D5792" s="15" t="s">
        <v>18</v>
      </c>
      <c r="E5792" s="15" t="s">
        <v>579</v>
      </c>
      <c r="F5792">
        <v>8</v>
      </c>
      <c r="G5792">
        <v>17</v>
      </c>
      <c r="H5792">
        <v>37</v>
      </c>
      <c r="I5792" s="15" t="s">
        <v>6408</v>
      </c>
    </row>
    <row r="5793" spans="1:9" x14ac:dyDescent="0.25">
      <c r="A5793" s="1">
        <v>45913</v>
      </c>
      <c r="B5793">
        <v>92</v>
      </c>
      <c r="C5793" s="15" t="s">
        <v>5472</v>
      </c>
      <c r="D5793" s="15" t="s">
        <v>5473</v>
      </c>
      <c r="E5793" s="15" t="s">
        <v>465</v>
      </c>
      <c r="F5793">
        <v>64</v>
      </c>
      <c r="G5793">
        <v>5</v>
      </c>
      <c r="H5793">
        <v>37</v>
      </c>
      <c r="I5793" s="15" t="s">
        <v>6409</v>
      </c>
    </row>
    <row r="5794" spans="1:9" x14ac:dyDescent="0.25">
      <c r="A5794" s="1">
        <v>45913</v>
      </c>
      <c r="B5794">
        <v>93</v>
      </c>
      <c r="C5794" s="15" t="s">
        <v>5309</v>
      </c>
      <c r="D5794" s="15" t="s">
        <v>5310</v>
      </c>
      <c r="E5794" s="15" t="s">
        <v>341</v>
      </c>
      <c r="F5794">
        <v>92</v>
      </c>
      <c r="G5794">
        <v>2</v>
      </c>
      <c r="H5794">
        <v>37</v>
      </c>
      <c r="I5794" s="15" t="s">
        <v>6410</v>
      </c>
    </row>
    <row r="5795" spans="1:9" x14ac:dyDescent="0.25">
      <c r="A5795" s="1">
        <v>45913</v>
      </c>
      <c r="B5795">
        <v>94</v>
      </c>
      <c r="C5795" s="15" t="s">
        <v>3603</v>
      </c>
      <c r="D5795" s="15" t="s">
        <v>3604</v>
      </c>
      <c r="E5795" s="15" t="s">
        <v>497</v>
      </c>
      <c r="F5795">
        <v>91</v>
      </c>
      <c r="G5795">
        <v>3</v>
      </c>
      <c r="H5795">
        <v>37</v>
      </c>
      <c r="I5795" s="15" t="s">
        <v>6411</v>
      </c>
    </row>
    <row r="5796" spans="1:9" x14ac:dyDescent="0.25">
      <c r="A5796" s="1">
        <v>45913</v>
      </c>
      <c r="B5796">
        <v>95</v>
      </c>
      <c r="C5796" s="15" t="s">
        <v>5464</v>
      </c>
      <c r="D5796" s="15" t="s">
        <v>5465</v>
      </c>
      <c r="E5796" s="15" t="s">
        <v>453</v>
      </c>
      <c r="F5796">
        <v>42</v>
      </c>
      <c r="G5796">
        <v>12</v>
      </c>
      <c r="H5796">
        <v>36</v>
      </c>
      <c r="I5796" s="15" t="s">
        <v>6412</v>
      </c>
    </row>
    <row r="5797" spans="1:9" x14ac:dyDescent="0.25">
      <c r="A5797" s="1">
        <v>45913</v>
      </c>
      <c r="B5797">
        <v>96</v>
      </c>
      <c r="C5797" s="15" t="s">
        <v>1584</v>
      </c>
      <c r="D5797" s="15" t="s">
        <v>1585</v>
      </c>
      <c r="E5797" s="15" t="s">
        <v>442</v>
      </c>
      <c r="F5797">
        <v>23</v>
      </c>
      <c r="G5797">
        <v>6</v>
      </c>
      <c r="H5797">
        <v>36</v>
      </c>
      <c r="I5797" s="15" t="s">
        <v>6413</v>
      </c>
    </row>
    <row r="5798" spans="1:9" x14ac:dyDescent="0.25">
      <c r="A5798" s="1">
        <v>45913</v>
      </c>
      <c r="B5798">
        <v>97</v>
      </c>
      <c r="C5798" s="15" t="s">
        <v>5416</v>
      </c>
      <c r="D5798" s="15" t="s">
        <v>5417</v>
      </c>
      <c r="E5798" s="15" t="s">
        <v>22</v>
      </c>
      <c r="F5798">
        <v>97</v>
      </c>
      <c r="G5798">
        <v>1</v>
      </c>
      <c r="H5798">
        <v>35</v>
      </c>
      <c r="I5798" s="15" t="s">
        <v>6414</v>
      </c>
    </row>
    <row r="5799" spans="1:9" x14ac:dyDescent="0.25">
      <c r="A5799" s="1">
        <v>45913</v>
      </c>
      <c r="B5799">
        <v>98</v>
      </c>
      <c r="C5799" s="15" t="s">
        <v>343</v>
      </c>
      <c r="D5799" s="15" t="s">
        <v>344</v>
      </c>
      <c r="E5799" s="15" t="s">
        <v>22</v>
      </c>
      <c r="F5799">
        <v>98</v>
      </c>
      <c r="G5799">
        <v>1</v>
      </c>
      <c r="H5799">
        <v>34</v>
      </c>
      <c r="I5799" s="15" t="s">
        <v>6415</v>
      </c>
    </row>
    <row r="5800" spans="1:9" x14ac:dyDescent="0.25">
      <c r="A5800" s="1">
        <v>45913</v>
      </c>
      <c r="B5800">
        <v>99</v>
      </c>
      <c r="C5800" s="15" t="s">
        <v>6228</v>
      </c>
      <c r="D5800" s="15" t="s">
        <v>6229</v>
      </c>
      <c r="E5800" s="15" t="s">
        <v>310</v>
      </c>
      <c r="F5800">
        <v>73</v>
      </c>
      <c r="G5800">
        <v>2</v>
      </c>
      <c r="H5800">
        <v>34</v>
      </c>
      <c r="I5800" s="15" t="s">
        <v>6416</v>
      </c>
    </row>
    <row r="5801" spans="1:9" x14ac:dyDescent="0.25">
      <c r="A5801" s="1">
        <v>45913</v>
      </c>
      <c r="B5801">
        <v>100</v>
      </c>
      <c r="C5801" s="15" t="s">
        <v>3973</v>
      </c>
      <c r="D5801" s="15" t="s">
        <v>124</v>
      </c>
      <c r="E5801" s="15" t="s">
        <v>328</v>
      </c>
      <c r="F5801">
        <v>90</v>
      </c>
      <c r="G5801">
        <v>7</v>
      </c>
      <c r="H5801">
        <v>34</v>
      </c>
      <c r="I5801" s="15" t="s">
        <v>6417</v>
      </c>
    </row>
    <row r="5802" spans="1:9" x14ac:dyDescent="0.25">
      <c r="A5802" s="1">
        <v>45906</v>
      </c>
      <c r="B5802">
        <v>1</v>
      </c>
      <c r="C5802" s="15" t="s">
        <v>1652</v>
      </c>
      <c r="D5802" s="15" t="s">
        <v>1653</v>
      </c>
      <c r="E5802" s="15" t="s">
        <v>11</v>
      </c>
      <c r="F5802">
        <v>1</v>
      </c>
      <c r="G5802">
        <v>10</v>
      </c>
      <c r="H5802">
        <v>288</v>
      </c>
      <c r="I5802" s="15" t="s">
        <v>6418</v>
      </c>
    </row>
    <row r="5803" spans="1:9" x14ac:dyDescent="0.25">
      <c r="A5803" s="1">
        <v>45906</v>
      </c>
      <c r="B5803">
        <v>2</v>
      </c>
      <c r="C5803" s="15" t="s">
        <v>1644</v>
      </c>
      <c r="D5803" s="15" t="s">
        <v>399</v>
      </c>
      <c r="E5803" s="15" t="s">
        <v>19</v>
      </c>
      <c r="F5803">
        <v>1</v>
      </c>
      <c r="G5803">
        <v>29</v>
      </c>
      <c r="H5803">
        <v>253</v>
      </c>
      <c r="I5803" s="15" t="s">
        <v>6419</v>
      </c>
    </row>
    <row r="5804" spans="1:9" x14ac:dyDescent="0.25">
      <c r="A5804" s="1">
        <v>45906</v>
      </c>
      <c r="B5804">
        <v>3</v>
      </c>
      <c r="C5804" s="15" t="s">
        <v>3887</v>
      </c>
      <c r="D5804" s="15" t="s">
        <v>3888</v>
      </c>
      <c r="E5804" s="15" t="s">
        <v>26</v>
      </c>
      <c r="F5804">
        <v>1</v>
      </c>
      <c r="G5804">
        <v>15</v>
      </c>
      <c r="H5804">
        <v>163</v>
      </c>
      <c r="I5804" s="15" t="s">
        <v>6420</v>
      </c>
    </row>
    <row r="5805" spans="1:9" x14ac:dyDescent="0.25">
      <c r="A5805" s="1">
        <v>45906</v>
      </c>
      <c r="B5805">
        <v>4</v>
      </c>
      <c r="C5805" s="15" t="s">
        <v>3928</v>
      </c>
      <c r="D5805" s="15" t="s">
        <v>3788</v>
      </c>
      <c r="E5805" s="15" t="s">
        <v>34</v>
      </c>
      <c r="F5805">
        <v>4</v>
      </c>
      <c r="G5805">
        <v>10</v>
      </c>
      <c r="H5805">
        <v>151</v>
      </c>
      <c r="I5805" s="15" t="s">
        <v>6421</v>
      </c>
    </row>
    <row r="5806" spans="1:9" x14ac:dyDescent="0.25">
      <c r="A5806" s="1">
        <v>45906</v>
      </c>
      <c r="B5806">
        <v>5</v>
      </c>
      <c r="C5806" s="15" t="s">
        <v>3787</v>
      </c>
      <c r="D5806" s="15" t="s">
        <v>3788</v>
      </c>
      <c r="E5806" s="15" t="s">
        <v>30</v>
      </c>
      <c r="F5806">
        <v>5</v>
      </c>
      <c r="G5806">
        <v>9</v>
      </c>
      <c r="H5806">
        <v>145</v>
      </c>
      <c r="I5806" s="15" t="s">
        <v>6422</v>
      </c>
    </row>
    <row r="5807" spans="1:9" x14ac:dyDescent="0.25">
      <c r="A5807" s="1">
        <v>45906</v>
      </c>
      <c r="B5807">
        <v>6</v>
      </c>
      <c r="C5807" s="15" t="s">
        <v>3894</v>
      </c>
      <c r="D5807" s="15" t="s">
        <v>3895</v>
      </c>
      <c r="E5807" s="15" t="s">
        <v>38</v>
      </c>
      <c r="F5807">
        <v>5</v>
      </c>
      <c r="G5807">
        <v>22</v>
      </c>
      <c r="H5807">
        <v>138</v>
      </c>
      <c r="I5807" s="15" t="s">
        <v>6423</v>
      </c>
    </row>
    <row r="5808" spans="1:9" x14ac:dyDescent="0.25">
      <c r="A5808" s="1">
        <v>45906</v>
      </c>
      <c r="B5808">
        <v>7</v>
      </c>
      <c r="C5808" s="15" t="s">
        <v>3892</v>
      </c>
      <c r="D5808" s="15" t="s">
        <v>237</v>
      </c>
      <c r="E5808" s="15" t="s">
        <v>63</v>
      </c>
      <c r="F5808">
        <v>1</v>
      </c>
      <c r="G5808">
        <v>12</v>
      </c>
      <c r="H5808">
        <v>134</v>
      </c>
      <c r="I5808" s="15" t="s">
        <v>6424</v>
      </c>
    </row>
    <row r="5809" spans="1:9" x14ac:dyDescent="0.25">
      <c r="A5809" s="1">
        <v>45906</v>
      </c>
      <c r="B5809">
        <v>8</v>
      </c>
      <c r="C5809" s="15" t="s">
        <v>5429</v>
      </c>
      <c r="D5809" s="15" t="s">
        <v>198</v>
      </c>
      <c r="E5809" s="15" t="s">
        <v>42</v>
      </c>
      <c r="F5809">
        <v>1</v>
      </c>
      <c r="G5809">
        <v>106</v>
      </c>
      <c r="H5809">
        <v>133</v>
      </c>
      <c r="I5809" s="15" t="s">
        <v>6425</v>
      </c>
    </row>
    <row r="5810" spans="1:9" x14ac:dyDescent="0.25">
      <c r="A5810" s="1">
        <v>45906</v>
      </c>
      <c r="B5810">
        <v>9</v>
      </c>
      <c r="C5810" s="15" t="s">
        <v>2826</v>
      </c>
      <c r="D5810" s="15" t="s">
        <v>1653</v>
      </c>
      <c r="E5810" s="15" t="s">
        <v>48</v>
      </c>
      <c r="F5810">
        <v>9</v>
      </c>
      <c r="G5810">
        <v>9</v>
      </c>
      <c r="H5810">
        <v>131</v>
      </c>
      <c r="I5810" s="15" t="s">
        <v>6426</v>
      </c>
    </row>
    <row r="5811" spans="1:9" x14ac:dyDescent="0.25">
      <c r="A5811" s="1">
        <v>45906</v>
      </c>
      <c r="B5811">
        <v>10</v>
      </c>
      <c r="C5811" s="15" t="s">
        <v>5430</v>
      </c>
      <c r="D5811" s="15" t="s">
        <v>5431</v>
      </c>
      <c r="E5811" s="15" t="s">
        <v>52</v>
      </c>
      <c r="F5811">
        <v>1</v>
      </c>
      <c r="G5811">
        <v>54</v>
      </c>
      <c r="H5811">
        <v>128</v>
      </c>
      <c r="I5811" s="15" t="s">
        <v>6427</v>
      </c>
    </row>
    <row r="5812" spans="1:9" x14ac:dyDescent="0.25">
      <c r="A5812" s="1">
        <v>45906</v>
      </c>
      <c r="B5812">
        <v>11</v>
      </c>
      <c r="C5812" s="15" t="s">
        <v>1658</v>
      </c>
      <c r="D5812" s="15" t="s">
        <v>263</v>
      </c>
      <c r="E5812" s="15" t="s">
        <v>15</v>
      </c>
      <c r="F5812">
        <v>2</v>
      </c>
      <c r="G5812">
        <v>7</v>
      </c>
      <c r="H5812">
        <v>128</v>
      </c>
      <c r="I5812" s="15" t="s">
        <v>6428</v>
      </c>
    </row>
    <row r="5813" spans="1:9" x14ac:dyDescent="0.25">
      <c r="A5813" s="1">
        <v>45906</v>
      </c>
      <c r="B5813">
        <v>12</v>
      </c>
      <c r="C5813" s="15" t="s">
        <v>5433</v>
      </c>
      <c r="D5813" s="15" t="s">
        <v>18</v>
      </c>
      <c r="E5813" s="15" t="s">
        <v>45</v>
      </c>
      <c r="F5813">
        <v>2</v>
      </c>
      <c r="G5813">
        <v>23</v>
      </c>
      <c r="H5813">
        <v>126</v>
      </c>
      <c r="I5813" s="15" t="s">
        <v>6429</v>
      </c>
    </row>
    <row r="5814" spans="1:9" x14ac:dyDescent="0.25">
      <c r="A5814" s="1">
        <v>45906</v>
      </c>
      <c r="B5814">
        <v>13</v>
      </c>
      <c r="C5814" s="15" t="s">
        <v>5432</v>
      </c>
      <c r="D5814" s="15" t="s">
        <v>171</v>
      </c>
      <c r="E5814" s="15" t="s">
        <v>59</v>
      </c>
      <c r="F5814">
        <v>1</v>
      </c>
      <c r="G5814">
        <v>72</v>
      </c>
      <c r="H5814">
        <v>124</v>
      </c>
      <c r="I5814" s="15" t="s">
        <v>6430</v>
      </c>
    </row>
    <row r="5815" spans="1:9" x14ac:dyDescent="0.25">
      <c r="A5815" s="1">
        <v>45906</v>
      </c>
      <c r="B5815">
        <v>14</v>
      </c>
      <c r="C5815" s="15" t="s">
        <v>5434</v>
      </c>
      <c r="D5815" s="15" t="s">
        <v>171</v>
      </c>
      <c r="E5815" s="15" t="s">
        <v>55</v>
      </c>
      <c r="F5815">
        <v>12</v>
      </c>
      <c r="G5815">
        <v>40</v>
      </c>
      <c r="H5815">
        <v>124</v>
      </c>
      <c r="I5815" s="15" t="s">
        <v>6431</v>
      </c>
    </row>
    <row r="5816" spans="1:9" x14ac:dyDescent="0.25">
      <c r="A5816" s="1">
        <v>45906</v>
      </c>
      <c r="B5816">
        <v>15</v>
      </c>
      <c r="C5816" s="15" t="s">
        <v>3368</v>
      </c>
      <c r="D5816" s="15" t="s">
        <v>3369</v>
      </c>
      <c r="E5816" s="15" t="s">
        <v>66</v>
      </c>
      <c r="F5816">
        <v>12</v>
      </c>
      <c r="G5816">
        <v>30</v>
      </c>
      <c r="H5816">
        <v>119</v>
      </c>
      <c r="I5816" s="15" t="s">
        <v>6432</v>
      </c>
    </row>
    <row r="5817" spans="1:9" x14ac:dyDescent="0.25">
      <c r="A5817" s="1">
        <v>45906</v>
      </c>
      <c r="B5817">
        <v>16</v>
      </c>
      <c r="C5817" s="15" t="s">
        <v>5436</v>
      </c>
      <c r="D5817" s="15" t="s">
        <v>18</v>
      </c>
      <c r="E5817" s="15" t="s">
        <v>70</v>
      </c>
      <c r="F5817">
        <v>2</v>
      </c>
      <c r="G5817">
        <v>30</v>
      </c>
      <c r="H5817">
        <v>118</v>
      </c>
      <c r="I5817" s="15" t="s">
        <v>6433</v>
      </c>
    </row>
    <row r="5818" spans="1:9" x14ac:dyDescent="0.25">
      <c r="A5818" s="1">
        <v>45906</v>
      </c>
      <c r="B5818">
        <v>17</v>
      </c>
      <c r="C5818" s="15" t="s">
        <v>907</v>
      </c>
      <c r="D5818" s="15" t="s">
        <v>852</v>
      </c>
      <c r="E5818" s="15" t="s">
        <v>77</v>
      </c>
      <c r="F5818">
        <v>2</v>
      </c>
      <c r="G5818">
        <v>83</v>
      </c>
      <c r="H5818">
        <v>118</v>
      </c>
      <c r="I5818" s="15" t="s">
        <v>6434</v>
      </c>
    </row>
    <row r="5819" spans="1:9" x14ac:dyDescent="0.25">
      <c r="A5819" s="1">
        <v>45906</v>
      </c>
      <c r="B5819">
        <v>18</v>
      </c>
      <c r="C5819" s="15" t="s">
        <v>3378</v>
      </c>
      <c r="D5819" s="15" t="s">
        <v>18</v>
      </c>
      <c r="E5819" s="15" t="s">
        <v>74</v>
      </c>
      <c r="F5819">
        <v>7</v>
      </c>
      <c r="G5819">
        <v>15</v>
      </c>
      <c r="H5819">
        <v>118</v>
      </c>
      <c r="I5819" s="15" t="s">
        <v>6435</v>
      </c>
    </row>
    <row r="5820" spans="1:9" x14ac:dyDescent="0.25">
      <c r="A5820" s="1">
        <v>45906</v>
      </c>
      <c r="B5820">
        <v>19</v>
      </c>
      <c r="C5820" s="15" t="s">
        <v>4772</v>
      </c>
      <c r="D5820" s="15" t="s">
        <v>1653</v>
      </c>
      <c r="E5820" s="15" t="s">
        <v>114</v>
      </c>
      <c r="F5820">
        <v>19</v>
      </c>
      <c r="G5820">
        <v>9</v>
      </c>
      <c r="H5820">
        <v>115</v>
      </c>
      <c r="I5820" s="15" t="s">
        <v>6436</v>
      </c>
    </row>
    <row r="5821" spans="1:9" x14ac:dyDescent="0.25">
      <c r="A5821" s="1">
        <v>45906</v>
      </c>
      <c r="B5821">
        <v>20</v>
      </c>
      <c r="C5821" s="15" t="s">
        <v>5437</v>
      </c>
      <c r="D5821" s="15" t="s">
        <v>5200</v>
      </c>
      <c r="E5821" s="15" t="s">
        <v>81</v>
      </c>
      <c r="F5821">
        <v>4</v>
      </c>
      <c r="G5821">
        <v>63</v>
      </c>
      <c r="H5821">
        <v>114</v>
      </c>
      <c r="I5821" s="15" t="s">
        <v>6437</v>
      </c>
    </row>
    <row r="5822" spans="1:9" x14ac:dyDescent="0.25">
      <c r="A5822" s="1">
        <v>45906</v>
      </c>
      <c r="B5822">
        <v>21</v>
      </c>
      <c r="C5822" s="15" t="s">
        <v>4898</v>
      </c>
      <c r="D5822" s="15" t="s">
        <v>1653</v>
      </c>
      <c r="E5822" s="15" t="s">
        <v>106</v>
      </c>
      <c r="F5822">
        <v>21</v>
      </c>
      <c r="G5822">
        <v>9</v>
      </c>
      <c r="H5822">
        <v>110</v>
      </c>
      <c r="I5822" s="15" t="s">
        <v>6438</v>
      </c>
    </row>
    <row r="5823" spans="1:9" x14ac:dyDescent="0.25">
      <c r="A5823" s="1">
        <v>45906</v>
      </c>
      <c r="B5823">
        <v>22</v>
      </c>
      <c r="C5823" s="15" t="s">
        <v>5442</v>
      </c>
      <c r="D5823" s="15" t="s">
        <v>5443</v>
      </c>
      <c r="E5823" s="15" t="s">
        <v>479</v>
      </c>
      <c r="F5823">
        <v>4</v>
      </c>
      <c r="G5823">
        <v>21</v>
      </c>
      <c r="H5823">
        <v>109</v>
      </c>
      <c r="I5823" s="15" t="s">
        <v>6439</v>
      </c>
    </row>
    <row r="5824" spans="1:9" x14ac:dyDescent="0.25">
      <c r="A5824" s="1">
        <v>45906</v>
      </c>
      <c r="B5824">
        <v>23</v>
      </c>
      <c r="C5824" s="15" t="s">
        <v>4900</v>
      </c>
      <c r="D5824" s="15" t="s">
        <v>4901</v>
      </c>
      <c r="E5824" s="15" t="s">
        <v>110</v>
      </c>
      <c r="F5824">
        <v>23</v>
      </c>
      <c r="G5824">
        <v>9</v>
      </c>
      <c r="H5824">
        <v>108</v>
      </c>
      <c r="I5824" s="15" t="s">
        <v>6440</v>
      </c>
    </row>
    <row r="5825" spans="1:9" x14ac:dyDescent="0.25">
      <c r="A5825" s="1">
        <v>45906</v>
      </c>
      <c r="B5825">
        <v>24</v>
      </c>
      <c r="C5825" s="15" t="s">
        <v>5435</v>
      </c>
      <c r="D5825" s="15" t="s">
        <v>137</v>
      </c>
      <c r="E5825" s="15" t="s">
        <v>130</v>
      </c>
      <c r="F5825">
        <v>24</v>
      </c>
      <c r="G5825">
        <v>21</v>
      </c>
      <c r="H5825">
        <v>108</v>
      </c>
      <c r="I5825" s="15" t="s">
        <v>6441</v>
      </c>
    </row>
    <row r="5826" spans="1:9" x14ac:dyDescent="0.25">
      <c r="A5826" s="1">
        <v>45906</v>
      </c>
      <c r="B5826">
        <v>25</v>
      </c>
      <c r="C5826" s="15" t="s">
        <v>6230</v>
      </c>
      <c r="D5826" s="15" t="s">
        <v>5152</v>
      </c>
      <c r="E5826" s="15" t="s">
        <v>102</v>
      </c>
      <c r="F5826">
        <v>2</v>
      </c>
      <c r="G5826">
        <v>67</v>
      </c>
      <c r="H5826">
        <v>106</v>
      </c>
      <c r="I5826" s="15" t="s">
        <v>6442</v>
      </c>
    </row>
    <row r="5827" spans="1:9" x14ac:dyDescent="0.25">
      <c r="A5827" s="1">
        <v>45906</v>
      </c>
      <c r="B5827">
        <v>26</v>
      </c>
      <c r="C5827" s="15" t="s">
        <v>5438</v>
      </c>
      <c r="D5827" s="15" t="s">
        <v>5439</v>
      </c>
      <c r="E5827" s="15" t="s">
        <v>96</v>
      </c>
      <c r="F5827">
        <v>1</v>
      </c>
      <c r="G5827">
        <v>40</v>
      </c>
      <c r="H5827">
        <v>105</v>
      </c>
      <c r="I5827" s="15" t="s">
        <v>6443</v>
      </c>
    </row>
    <row r="5828" spans="1:9" x14ac:dyDescent="0.25">
      <c r="A5828" s="1">
        <v>45906</v>
      </c>
      <c r="B5828">
        <v>27</v>
      </c>
      <c r="C5828" s="15" t="s">
        <v>5123</v>
      </c>
      <c r="D5828" s="15" t="s">
        <v>852</v>
      </c>
      <c r="E5828" s="15" t="s">
        <v>149</v>
      </c>
      <c r="F5828">
        <v>17</v>
      </c>
      <c r="G5828">
        <v>18</v>
      </c>
      <c r="H5828">
        <v>99</v>
      </c>
      <c r="I5828" s="15" t="s">
        <v>6444</v>
      </c>
    </row>
    <row r="5829" spans="1:9" x14ac:dyDescent="0.25">
      <c r="A5829" s="1">
        <v>45906</v>
      </c>
      <c r="B5829">
        <v>28</v>
      </c>
      <c r="C5829" s="15" t="s">
        <v>4704</v>
      </c>
      <c r="D5829" s="15" t="s">
        <v>4705</v>
      </c>
      <c r="E5829" s="15" t="s">
        <v>22</v>
      </c>
      <c r="F5829">
        <v>28</v>
      </c>
      <c r="G5829">
        <v>1</v>
      </c>
      <c r="H5829">
        <v>94</v>
      </c>
      <c r="I5829" s="15" t="s">
        <v>6445</v>
      </c>
    </row>
    <row r="5830" spans="1:9" x14ac:dyDescent="0.25">
      <c r="A5830" s="1">
        <v>45906</v>
      </c>
      <c r="B5830">
        <v>29</v>
      </c>
      <c r="C5830" s="15" t="s">
        <v>5132</v>
      </c>
      <c r="D5830" s="15" t="s">
        <v>5133</v>
      </c>
      <c r="E5830" s="15" t="s">
        <v>388</v>
      </c>
      <c r="F5830">
        <v>25</v>
      </c>
      <c r="G5830">
        <v>17</v>
      </c>
      <c r="H5830">
        <v>94</v>
      </c>
      <c r="I5830" s="15" t="s">
        <v>6446</v>
      </c>
    </row>
    <row r="5831" spans="1:9" x14ac:dyDescent="0.25">
      <c r="A5831" s="1">
        <v>45906</v>
      </c>
      <c r="B5831">
        <v>30</v>
      </c>
      <c r="C5831" s="15" t="s">
        <v>5451</v>
      </c>
      <c r="D5831" s="15" t="s">
        <v>5452</v>
      </c>
      <c r="E5831" s="15" t="s">
        <v>157</v>
      </c>
      <c r="F5831">
        <v>30</v>
      </c>
      <c r="G5831">
        <v>17</v>
      </c>
      <c r="H5831">
        <v>93</v>
      </c>
      <c r="I5831" s="15" t="s">
        <v>6447</v>
      </c>
    </row>
    <row r="5832" spans="1:9" x14ac:dyDescent="0.25">
      <c r="A5832" s="1">
        <v>45906</v>
      </c>
      <c r="B5832">
        <v>31</v>
      </c>
      <c r="C5832" s="15" t="s">
        <v>2503</v>
      </c>
      <c r="D5832" s="15" t="s">
        <v>137</v>
      </c>
      <c r="E5832" s="15" t="s">
        <v>145</v>
      </c>
      <c r="F5832">
        <v>30</v>
      </c>
      <c r="G5832">
        <v>22</v>
      </c>
      <c r="H5832">
        <v>92</v>
      </c>
      <c r="I5832" s="15" t="s">
        <v>6448</v>
      </c>
    </row>
    <row r="5833" spans="1:9" x14ac:dyDescent="0.25">
      <c r="A5833" s="1">
        <v>45906</v>
      </c>
      <c r="B5833">
        <v>32</v>
      </c>
      <c r="C5833" s="15" t="s">
        <v>5444</v>
      </c>
      <c r="D5833" s="15" t="s">
        <v>852</v>
      </c>
      <c r="E5833" s="15" t="s">
        <v>121</v>
      </c>
      <c r="F5833">
        <v>19</v>
      </c>
      <c r="G5833">
        <v>26</v>
      </c>
      <c r="H5833">
        <v>91</v>
      </c>
      <c r="I5833" s="15" t="s">
        <v>6449</v>
      </c>
    </row>
    <row r="5834" spans="1:9" x14ac:dyDescent="0.25">
      <c r="A5834" s="1">
        <v>45906</v>
      </c>
      <c r="B5834">
        <v>33</v>
      </c>
      <c r="C5834" s="15" t="s">
        <v>1798</v>
      </c>
      <c r="D5834" s="15" t="s">
        <v>263</v>
      </c>
      <c r="E5834" s="15" t="s">
        <v>142</v>
      </c>
      <c r="F5834">
        <v>17</v>
      </c>
      <c r="G5834">
        <v>7</v>
      </c>
      <c r="H5834">
        <v>91</v>
      </c>
      <c r="I5834" s="15" t="s">
        <v>6450</v>
      </c>
    </row>
    <row r="5835" spans="1:9" x14ac:dyDescent="0.25">
      <c r="A5835" s="1">
        <v>45906</v>
      </c>
      <c r="B5835">
        <v>34</v>
      </c>
      <c r="C5835" s="15" t="s">
        <v>2642</v>
      </c>
      <c r="D5835" s="15" t="s">
        <v>2643</v>
      </c>
      <c r="E5835" s="15" t="s">
        <v>385</v>
      </c>
      <c r="F5835">
        <v>32</v>
      </c>
      <c r="G5835">
        <v>5</v>
      </c>
      <c r="H5835">
        <v>85</v>
      </c>
      <c r="I5835" s="15" t="s">
        <v>6451</v>
      </c>
    </row>
    <row r="5836" spans="1:9" x14ac:dyDescent="0.25">
      <c r="A5836" s="1">
        <v>45906</v>
      </c>
      <c r="B5836">
        <v>35</v>
      </c>
      <c r="C5836" s="15" t="s">
        <v>3138</v>
      </c>
      <c r="D5836" s="15" t="s">
        <v>3139</v>
      </c>
      <c r="E5836" s="15" t="s">
        <v>238</v>
      </c>
      <c r="F5836">
        <v>35</v>
      </c>
      <c r="G5836">
        <v>3</v>
      </c>
      <c r="H5836">
        <v>82</v>
      </c>
      <c r="I5836" s="15" t="s">
        <v>6452</v>
      </c>
    </row>
    <row r="5837" spans="1:9" x14ac:dyDescent="0.25">
      <c r="A5837" s="1">
        <v>45906</v>
      </c>
      <c r="B5837">
        <v>36</v>
      </c>
      <c r="C5837" s="15" t="s">
        <v>5199</v>
      </c>
      <c r="D5837" s="15" t="s">
        <v>5200</v>
      </c>
      <c r="E5837" s="15" t="s">
        <v>138</v>
      </c>
      <c r="F5837">
        <v>3</v>
      </c>
      <c r="G5837">
        <v>4</v>
      </c>
      <c r="H5837">
        <v>80</v>
      </c>
      <c r="I5837" s="15" t="s">
        <v>6453</v>
      </c>
    </row>
    <row r="5838" spans="1:9" x14ac:dyDescent="0.25">
      <c r="A5838" s="1">
        <v>45906</v>
      </c>
      <c r="B5838">
        <v>37</v>
      </c>
      <c r="C5838" s="15" t="s">
        <v>1198</v>
      </c>
      <c r="D5838" s="15" t="s">
        <v>1199</v>
      </c>
      <c r="E5838" s="15" t="s">
        <v>180</v>
      </c>
      <c r="F5838">
        <v>35</v>
      </c>
      <c r="G5838">
        <v>11</v>
      </c>
      <c r="H5838">
        <v>79</v>
      </c>
      <c r="I5838" s="15" t="s">
        <v>6454</v>
      </c>
    </row>
    <row r="5839" spans="1:9" x14ac:dyDescent="0.25">
      <c r="A5839" s="1">
        <v>45906</v>
      </c>
      <c r="B5839">
        <v>38</v>
      </c>
      <c r="C5839" s="15" t="s">
        <v>3652</v>
      </c>
      <c r="D5839" s="15" t="s">
        <v>3653</v>
      </c>
      <c r="E5839" s="15" t="s">
        <v>188</v>
      </c>
      <c r="F5839">
        <v>38</v>
      </c>
      <c r="G5839">
        <v>19</v>
      </c>
      <c r="H5839">
        <v>78</v>
      </c>
      <c r="I5839" s="15" t="s">
        <v>6455</v>
      </c>
    </row>
    <row r="5840" spans="1:9" x14ac:dyDescent="0.25">
      <c r="A5840" s="1">
        <v>45906</v>
      </c>
      <c r="B5840">
        <v>39</v>
      </c>
      <c r="C5840" s="15" t="s">
        <v>5450</v>
      </c>
      <c r="D5840" s="15" t="s">
        <v>5087</v>
      </c>
      <c r="E5840" s="15" t="s">
        <v>164</v>
      </c>
      <c r="F5840">
        <v>15</v>
      </c>
      <c r="G5840">
        <v>20</v>
      </c>
      <c r="H5840">
        <v>76</v>
      </c>
      <c r="I5840" s="15" t="s">
        <v>6456</v>
      </c>
    </row>
    <row r="5841" spans="1:9" x14ac:dyDescent="0.25">
      <c r="A5841" s="1">
        <v>45906</v>
      </c>
      <c r="B5841">
        <v>40</v>
      </c>
      <c r="C5841" s="15" t="s">
        <v>5448</v>
      </c>
      <c r="D5841" s="15" t="s">
        <v>299</v>
      </c>
      <c r="E5841" s="15" t="s">
        <v>168</v>
      </c>
      <c r="F5841">
        <v>20</v>
      </c>
      <c r="G5841">
        <v>33</v>
      </c>
      <c r="H5841">
        <v>73</v>
      </c>
      <c r="I5841" s="15" t="s">
        <v>6457</v>
      </c>
    </row>
    <row r="5842" spans="1:9" x14ac:dyDescent="0.25">
      <c r="A5842" s="1">
        <v>45906</v>
      </c>
      <c r="B5842">
        <v>41</v>
      </c>
      <c r="C5842" s="15" t="s">
        <v>6231</v>
      </c>
      <c r="D5842" s="15" t="s">
        <v>6232</v>
      </c>
      <c r="E5842" s="15" t="s">
        <v>176</v>
      </c>
      <c r="F5842">
        <v>10</v>
      </c>
      <c r="G5842">
        <v>36</v>
      </c>
      <c r="H5842">
        <v>72</v>
      </c>
      <c r="I5842" s="15" t="s">
        <v>6458</v>
      </c>
    </row>
    <row r="5843" spans="1:9" x14ac:dyDescent="0.25">
      <c r="A5843" s="1">
        <v>45906</v>
      </c>
      <c r="B5843">
        <v>42</v>
      </c>
      <c r="C5843" s="15" t="s">
        <v>5453</v>
      </c>
      <c r="D5843" s="15" t="s">
        <v>5454</v>
      </c>
      <c r="E5843" s="15" t="s">
        <v>184</v>
      </c>
      <c r="F5843">
        <v>35</v>
      </c>
      <c r="G5843">
        <v>18</v>
      </c>
      <c r="H5843">
        <v>72</v>
      </c>
      <c r="I5843" s="15" t="s">
        <v>6459</v>
      </c>
    </row>
    <row r="5844" spans="1:9" x14ac:dyDescent="0.25">
      <c r="A5844" s="1">
        <v>45906</v>
      </c>
      <c r="B5844">
        <v>43</v>
      </c>
      <c r="C5844" s="15" t="s">
        <v>6233</v>
      </c>
      <c r="D5844" s="15" t="s">
        <v>6234</v>
      </c>
      <c r="E5844" s="15" t="s">
        <v>418</v>
      </c>
      <c r="F5844">
        <v>3</v>
      </c>
      <c r="G5844">
        <v>45</v>
      </c>
      <c r="H5844">
        <v>67</v>
      </c>
      <c r="I5844" s="15" t="s">
        <v>6460</v>
      </c>
    </row>
    <row r="5845" spans="1:9" x14ac:dyDescent="0.25">
      <c r="A5845" s="1">
        <v>45906</v>
      </c>
      <c r="B5845">
        <v>44</v>
      </c>
      <c r="C5845" s="15" t="s">
        <v>5073</v>
      </c>
      <c r="D5845" s="15" t="s">
        <v>861</v>
      </c>
      <c r="E5845" s="15" t="s">
        <v>210</v>
      </c>
      <c r="F5845">
        <v>43</v>
      </c>
      <c r="G5845">
        <v>8</v>
      </c>
      <c r="H5845">
        <v>67</v>
      </c>
      <c r="I5845" s="15" t="s">
        <v>6461</v>
      </c>
    </row>
    <row r="5846" spans="1:9" x14ac:dyDescent="0.25">
      <c r="A5846" s="1">
        <v>45906</v>
      </c>
      <c r="B5846">
        <v>45</v>
      </c>
      <c r="C5846" s="15" t="s">
        <v>3672</v>
      </c>
      <c r="D5846" s="15" t="s">
        <v>3673</v>
      </c>
      <c r="E5846" s="15" t="s">
        <v>153</v>
      </c>
      <c r="F5846">
        <v>45</v>
      </c>
      <c r="G5846">
        <v>7</v>
      </c>
      <c r="H5846">
        <v>66</v>
      </c>
      <c r="I5846" s="15" t="s">
        <v>6462</v>
      </c>
    </row>
    <row r="5847" spans="1:9" x14ac:dyDescent="0.25">
      <c r="A5847" s="1">
        <v>45906</v>
      </c>
      <c r="B5847">
        <v>46</v>
      </c>
      <c r="C5847" s="15" t="s">
        <v>6235</v>
      </c>
      <c r="D5847" s="15" t="s">
        <v>18</v>
      </c>
      <c r="E5847" s="15" t="s">
        <v>195</v>
      </c>
      <c r="F5847">
        <v>1</v>
      </c>
      <c r="G5847">
        <v>45</v>
      </c>
      <c r="H5847">
        <v>66</v>
      </c>
      <c r="I5847" s="15" t="s">
        <v>6463</v>
      </c>
    </row>
    <row r="5848" spans="1:9" x14ac:dyDescent="0.25">
      <c r="A5848" s="1">
        <v>45906</v>
      </c>
      <c r="B5848">
        <v>47</v>
      </c>
      <c r="C5848" s="15" t="s">
        <v>5054</v>
      </c>
      <c r="D5848" s="15" t="s">
        <v>5055</v>
      </c>
      <c r="E5848" s="15" t="s">
        <v>226</v>
      </c>
      <c r="F5848">
        <v>47</v>
      </c>
      <c r="G5848">
        <v>10</v>
      </c>
      <c r="H5848">
        <v>63</v>
      </c>
      <c r="I5848" s="15" t="s">
        <v>6464</v>
      </c>
    </row>
    <row r="5849" spans="1:9" x14ac:dyDescent="0.25">
      <c r="A5849" s="1">
        <v>45906</v>
      </c>
      <c r="B5849">
        <v>48</v>
      </c>
      <c r="C5849" s="15" t="s">
        <v>968</v>
      </c>
      <c r="D5849" s="15" t="s">
        <v>62</v>
      </c>
      <c r="E5849" s="15" t="s">
        <v>203</v>
      </c>
      <c r="F5849">
        <v>2</v>
      </c>
      <c r="G5849">
        <v>8</v>
      </c>
      <c r="H5849">
        <v>63</v>
      </c>
      <c r="I5849" s="15" t="s">
        <v>6465</v>
      </c>
    </row>
    <row r="5850" spans="1:9" x14ac:dyDescent="0.25">
      <c r="A5850" s="1">
        <v>45906</v>
      </c>
      <c r="B5850">
        <v>49</v>
      </c>
      <c r="C5850" s="15" t="s">
        <v>4586</v>
      </c>
      <c r="D5850" s="15" t="s">
        <v>73</v>
      </c>
      <c r="E5850" s="15" t="s">
        <v>415</v>
      </c>
      <c r="F5850">
        <v>38</v>
      </c>
      <c r="G5850">
        <v>5</v>
      </c>
      <c r="H5850">
        <v>61</v>
      </c>
      <c r="I5850" s="15" t="s">
        <v>6466</v>
      </c>
    </row>
    <row r="5851" spans="1:9" x14ac:dyDescent="0.25">
      <c r="A5851" s="1">
        <v>45906</v>
      </c>
      <c r="B5851">
        <v>50</v>
      </c>
      <c r="C5851" s="15" t="s">
        <v>4898</v>
      </c>
      <c r="D5851" s="15" t="s">
        <v>4958</v>
      </c>
      <c r="E5851" s="15" t="s">
        <v>260</v>
      </c>
      <c r="F5851">
        <v>50</v>
      </c>
      <c r="G5851">
        <v>8</v>
      </c>
      <c r="H5851">
        <v>59</v>
      </c>
      <c r="I5851" s="15" t="s">
        <v>6467</v>
      </c>
    </row>
    <row r="5852" spans="1:9" x14ac:dyDescent="0.25">
      <c r="A5852" s="1">
        <v>45906</v>
      </c>
      <c r="B5852">
        <v>51</v>
      </c>
      <c r="C5852" s="15" t="s">
        <v>4951</v>
      </c>
      <c r="D5852" s="15" t="s">
        <v>4952</v>
      </c>
      <c r="E5852" s="15" t="s">
        <v>230</v>
      </c>
      <c r="F5852">
        <v>51</v>
      </c>
      <c r="G5852">
        <v>6</v>
      </c>
      <c r="H5852">
        <v>59</v>
      </c>
      <c r="I5852" s="15" t="s">
        <v>6468</v>
      </c>
    </row>
    <row r="5853" spans="1:9" x14ac:dyDescent="0.25">
      <c r="A5853" s="1">
        <v>45906</v>
      </c>
      <c r="B5853">
        <v>52</v>
      </c>
      <c r="C5853" s="15" t="s">
        <v>6236</v>
      </c>
      <c r="D5853" s="15" t="s">
        <v>4686</v>
      </c>
      <c r="E5853" s="15" t="s">
        <v>22</v>
      </c>
      <c r="F5853">
        <v>52</v>
      </c>
      <c r="G5853">
        <v>1</v>
      </c>
      <c r="H5853">
        <v>58</v>
      </c>
      <c r="I5853" s="15" t="s">
        <v>6469</v>
      </c>
    </row>
    <row r="5854" spans="1:9" x14ac:dyDescent="0.25">
      <c r="A5854" s="1">
        <v>45906</v>
      </c>
      <c r="B5854">
        <v>53</v>
      </c>
      <c r="C5854" s="15" t="s">
        <v>3966</v>
      </c>
      <c r="D5854" s="15" t="s">
        <v>3967</v>
      </c>
      <c r="E5854" s="15" t="s">
        <v>256</v>
      </c>
      <c r="F5854">
        <v>41</v>
      </c>
      <c r="G5854">
        <v>6</v>
      </c>
      <c r="H5854">
        <v>57</v>
      </c>
      <c r="I5854" s="15" t="s">
        <v>6470</v>
      </c>
    </row>
    <row r="5855" spans="1:9" x14ac:dyDescent="0.25">
      <c r="A5855" s="1">
        <v>45906</v>
      </c>
      <c r="B5855">
        <v>54</v>
      </c>
      <c r="C5855" s="15" t="s">
        <v>4651</v>
      </c>
      <c r="D5855" s="15" t="s">
        <v>2360</v>
      </c>
      <c r="E5855" s="15" t="s">
        <v>222</v>
      </c>
      <c r="F5855">
        <v>54</v>
      </c>
      <c r="G5855">
        <v>8</v>
      </c>
      <c r="H5855">
        <v>56</v>
      </c>
      <c r="I5855" s="15" t="s">
        <v>6471</v>
      </c>
    </row>
    <row r="5856" spans="1:9" x14ac:dyDescent="0.25">
      <c r="A5856" s="1">
        <v>45906</v>
      </c>
      <c r="B5856">
        <v>55</v>
      </c>
      <c r="C5856" s="15" t="s">
        <v>3769</v>
      </c>
      <c r="D5856" s="15" t="s">
        <v>908</v>
      </c>
      <c r="E5856" s="15" t="s">
        <v>214</v>
      </c>
      <c r="F5856">
        <v>30</v>
      </c>
      <c r="G5856">
        <v>10</v>
      </c>
      <c r="H5856">
        <v>54</v>
      </c>
      <c r="I5856" s="15" t="s">
        <v>6472</v>
      </c>
    </row>
    <row r="5857" spans="1:9" x14ac:dyDescent="0.25">
      <c r="A5857" s="1">
        <v>45906</v>
      </c>
      <c r="B5857">
        <v>56</v>
      </c>
      <c r="C5857" s="15" t="s">
        <v>3403</v>
      </c>
      <c r="D5857" s="15" t="s">
        <v>3404</v>
      </c>
      <c r="E5857" s="15" t="s">
        <v>234</v>
      </c>
      <c r="F5857">
        <v>56</v>
      </c>
      <c r="G5857">
        <v>19</v>
      </c>
      <c r="H5857">
        <v>54</v>
      </c>
      <c r="I5857" s="15" t="s">
        <v>6473</v>
      </c>
    </row>
    <row r="5858" spans="1:9" x14ac:dyDescent="0.25">
      <c r="A5858" s="1">
        <v>45906</v>
      </c>
      <c r="B5858">
        <v>57</v>
      </c>
      <c r="C5858" s="15" t="s">
        <v>5151</v>
      </c>
      <c r="D5858" s="15" t="s">
        <v>5152</v>
      </c>
      <c r="E5858" s="15" t="s">
        <v>207</v>
      </c>
      <c r="F5858">
        <v>17</v>
      </c>
      <c r="G5858">
        <v>63</v>
      </c>
      <c r="H5858">
        <v>54</v>
      </c>
      <c r="I5858" s="15" t="s">
        <v>6474</v>
      </c>
    </row>
    <row r="5859" spans="1:9" x14ac:dyDescent="0.25">
      <c r="A5859" s="1">
        <v>45906</v>
      </c>
      <c r="B5859">
        <v>58</v>
      </c>
      <c r="C5859" s="15" t="s">
        <v>2872</v>
      </c>
      <c r="D5859" s="15" t="s">
        <v>18</v>
      </c>
      <c r="E5859" s="15" t="s">
        <v>242</v>
      </c>
      <c r="F5859">
        <v>20</v>
      </c>
      <c r="G5859">
        <v>15</v>
      </c>
      <c r="H5859">
        <v>54</v>
      </c>
      <c r="I5859" s="15" t="s">
        <v>6475</v>
      </c>
    </row>
    <row r="5860" spans="1:9" x14ac:dyDescent="0.25">
      <c r="A5860" s="1">
        <v>45906</v>
      </c>
      <c r="B5860">
        <v>59</v>
      </c>
      <c r="C5860" s="15" t="s">
        <v>3526</v>
      </c>
      <c r="D5860" s="15" t="s">
        <v>3527</v>
      </c>
      <c r="E5860" s="15" t="s">
        <v>586</v>
      </c>
      <c r="F5860">
        <v>59</v>
      </c>
      <c r="G5860">
        <v>3</v>
      </c>
      <c r="H5860">
        <v>54</v>
      </c>
      <c r="I5860" s="15" t="s">
        <v>6476</v>
      </c>
    </row>
    <row r="5861" spans="1:9" x14ac:dyDescent="0.25">
      <c r="A5861" s="1">
        <v>45906</v>
      </c>
      <c r="B5861">
        <v>60</v>
      </c>
      <c r="C5861" s="15" t="s">
        <v>3029</v>
      </c>
      <c r="D5861" s="15" t="s">
        <v>137</v>
      </c>
      <c r="E5861" s="15" t="s">
        <v>22</v>
      </c>
      <c r="F5861">
        <v>60</v>
      </c>
      <c r="G5861">
        <v>2</v>
      </c>
      <c r="H5861">
        <v>52</v>
      </c>
      <c r="I5861" s="15" t="s">
        <v>6477</v>
      </c>
    </row>
    <row r="5862" spans="1:9" x14ac:dyDescent="0.25">
      <c r="A5862" s="1">
        <v>45906</v>
      </c>
      <c r="B5862">
        <v>61</v>
      </c>
      <c r="C5862" s="15" t="s">
        <v>6237</v>
      </c>
      <c r="D5862" s="15" t="s">
        <v>6238</v>
      </c>
      <c r="E5862" s="15" t="s">
        <v>22</v>
      </c>
      <c r="F5862">
        <v>61</v>
      </c>
      <c r="G5862">
        <v>1</v>
      </c>
      <c r="H5862">
        <v>52</v>
      </c>
      <c r="I5862" s="15" t="s">
        <v>6478</v>
      </c>
    </row>
    <row r="5863" spans="1:9" x14ac:dyDescent="0.25">
      <c r="A5863" s="1">
        <v>45906</v>
      </c>
      <c r="B5863">
        <v>62</v>
      </c>
      <c r="C5863" s="15" t="s">
        <v>2518</v>
      </c>
      <c r="D5863" s="15" t="s">
        <v>2519</v>
      </c>
      <c r="E5863" s="15" t="s">
        <v>246</v>
      </c>
      <c r="F5863">
        <v>56</v>
      </c>
      <c r="G5863">
        <v>18</v>
      </c>
      <c r="H5863">
        <v>51</v>
      </c>
      <c r="I5863" s="15" t="s">
        <v>6479</v>
      </c>
    </row>
    <row r="5864" spans="1:9" x14ac:dyDescent="0.25">
      <c r="A5864" s="1">
        <v>45906</v>
      </c>
      <c r="B5864">
        <v>63</v>
      </c>
      <c r="C5864" s="15" t="s">
        <v>3510</v>
      </c>
      <c r="D5864" s="15" t="s">
        <v>124</v>
      </c>
      <c r="E5864" s="15" t="s">
        <v>267</v>
      </c>
      <c r="F5864">
        <v>63</v>
      </c>
      <c r="G5864">
        <v>6</v>
      </c>
      <c r="H5864">
        <v>51</v>
      </c>
      <c r="I5864" s="15" t="s">
        <v>6480</v>
      </c>
    </row>
    <row r="5865" spans="1:9" x14ac:dyDescent="0.25">
      <c r="A5865" s="1">
        <v>45906</v>
      </c>
      <c r="B5865">
        <v>64</v>
      </c>
      <c r="C5865" s="15" t="s">
        <v>5458</v>
      </c>
      <c r="D5865" s="15" t="s">
        <v>5459</v>
      </c>
      <c r="E5865" s="15" t="s">
        <v>253</v>
      </c>
      <c r="F5865">
        <v>61</v>
      </c>
      <c r="G5865">
        <v>19</v>
      </c>
      <c r="H5865">
        <v>49</v>
      </c>
      <c r="I5865" s="15" t="s">
        <v>6481</v>
      </c>
    </row>
    <row r="5866" spans="1:9" x14ac:dyDescent="0.25">
      <c r="A5866" s="1">
        <v>45906</v>
      </c>
      <c r="B5866">
        <v>65</v>
      </c>
      <c r="C5866" s="15" t="s">
        <v>5470</v>
      </c>
      <c r="D5866" s="15" t="s">
        <v>5471</v>
      </c>
      <c r="E5866" s="15" t="s">
        <v>278</v>
      </c>
      <c r="F5866">
        <v>21</v>
      </c>
      <c r="G5866">
        <v>8</v>
      </c>
      <c r="H5866">
        <v>49</v>
      </c>
      <c r="I5866" s="15" t="s">
        <v>6482</v>
      </c>
    </row>
    <row r="5867" spans="1:9" x14ac:dyDescent="0.25">
      <c r="A5867" s="1">
        <v>45906</v>
      </c>
      <c r="B5867">
        <v>66</v>
      </c>
      <c r="C5867" s="15" t="s">
        <v>5394</v>
      </c>
      <c r="D5867" s="15" t="s">
        <v>2536</v>
      </c>
      <c r="E5867" s="15" t="s">
        <v>199</v>
      </c>
      <c r="F5867">
        <v>33</v>
      </c>
      <c r="G5867">
        <v>13</v>
      </c>
      <c r="H5867">
        <v>49</v>
      </c>
      <c r="I5867" s="15" t="s">
        <v>6483</v>
      </c>
    </row>
    <row r="5868" spans="1:9" x14ac:dyDescent="0.25">
      <c r="A5868" s="1">
        <v>45906</v>
      </c>
      <c r="B5868">
        <v>67</v>
      </c>
      <c r="C5868" s="15" t="s">
        <v>2773</v>
      </c>
      <c r="D5868" s="15" t="s">
        <v>2774</v>
      </c>
      <c r="E5868" s="15" t="s">
        <v>250</v>
      </c>
      <c r="F5868">
        <v>50</v>
      </c>
      <c r="G5868">
        <v>11</v>
      </c>
      <c r="H5868">
        <v>48</v>
      </c>
      <c r="I5868" s="15" t="s">
        <v>6484</v>
      </c>
    </row>
    <row r="5869" spans="1:9" x14ac:dyDescent="0.25">
      <c r="A5869" s="1">
        <v>45906</v>
      </c>
      <c r="B5869">
        <v>68</v>
      </c>
      <c r="C5869" s="15" t="s">
        <v>5462</v>
      </c>
      <c r="D5869" s="15" t="s">
        <v>450</v>
      </c>
      <c r="E5869" s="15" t="s">
        <v>296</v>
      </c>
      <c r="F5869">
        <v>55</v>
      </c>
      <c r="G5869">
        <v>19</v>
      </c>
      <c r="H5869">
        <v>47</v>
      </c>
      <c r="I5869" s="15" t="s">
        <v>6485</v>
      </c>
    </row>
    <row r="5870" spans="1:9" x14ac:dyDescent="0.25">
      <c r="A5870" s="1">
        <v>45906</v>
      </c>
      <c r="B5870">
        <v>69</v>
      </c>
      <c r="C5870" s="15" t="s">
        <v>3781</v>
      </c>
      <c r="D5870" s="15" t="s">
        <v>3782</v>
      </c>
      <c r="E5870" s="15" t="s">
        <v>300</v>
      </c>
      <c r="F5870">
        <v>69</v>
      </c>
      <c r="G5870">
        <v>4</v>
      </c>
      <c r="H5870">
        <v>46</v>
      </c>
      <c r="I5870" s="15" t="s">
        <v>6486</v>
      </c>
    </row>
    <row r="5871" spans="1:9" x14ac:dyDescent="0.25">
      <c r="A5871" s="1">
        <v>45906</v>
      </c>
      <c r="B5871">
        <v>70</v>
      </c>
      <c r="C5871" s="15" t="s">
        <v>5460</v>
      </c>
      <c r="D5871" s="15" t="s">
        <v>5461</v>
      </c>
      <c r="E5871" s="15" t="s">
        <v>271</v>
      </c>
      <c r="F5871">
        <v>64</v>
      </c>
      <c r="G5871">
        <v>15</v>
      </c>
      <c r="H5871">
        <v>46</v>
      </c>
      <c r="I5871" s="15" t="s">
        <v>6487</v>
      </c>
    </row>
    <row r="5872" spans="1:9" x14ac:dyDescent="0.25">
      <c r="A5872" s="1">
        <v>45906</v>
      </c>
      <c r="B5872">
        <v>71</v>
      </c>
      <c r="C5872" s="15" t="s">
        <v>5350</v>
      </c>
      <c r="D5872" s="15" t="s">
        <v>2536</v>
      </c>
      <c r="E5872" s="15" t="s">
        <v>465</v>
      </c>
      <c r="F5872">
        <v>22</v>
      </c>
      <c r="G5872">
        <v>20</v>
      </c>
      <c r="H5872">
        <v>46</v>
      </c>
      <c r="I5872" s="15" t="s">
        <v>6488</v>
      </c>
    </row>
    <row r="5873" spans="1:9" x14ac:dyDescent="0.25">
      <c r="A5873" s="1">
        <v>45906</v>
      </c>
      <c r="B5873">
        <v>72</v>
      </c>
      <c r="C5873" s="15" t="s">
        <v>5092</v>
      </c>
      <c r="D5873" s="15" t="s">
        <v>5093</v>
      </c>
      <c r="E5873" s="15" t="s">
        <v>286</v>
      </c>
      <c r="F5873">
        <v>44</v>
      </c>
      <c r="G5873">
        <v>15</v>
      </c>
      <c r="H5873">
        <v>46</v>
      </c>
      <c r="I5873" s="15" t="s">
        <v>6489</v>
      </c>
    </row>
    <row r="5874" spans="1:9" x14ac:dyDescent="0.25">
      <c r="A5874" s="1">
        <v>45906</v>
      </c>
      <c r="B5874">
        <v>73</v>
      </c>
      <c r="C5874" s="15" t="s">
        <v>6228</v>
      </c>
      <c r="D5874" s="15" t="s">
        <v>6229</v>
      </c>
      <c r="E5874" s="15" t="s">
        <v>22</v>
      </c>
      <c r="F5874">
        <v>73</v>
      </c>
      <c r="G5874">
        <v>1</v>
      </c>
      <c r="H5874">
        <v>45</v>
      </c>
      <c r="I5874" s="15" t="s">
        <v>6490</v>
      </c>
    </row>
    <row r="5875" spans="1:9" x14ac:dyDescent="0.25">
      <c r="A5875" s="1">
        <v>45906</v>
      </c>
      <c r="B5875">
        <v>74</v>
      </c>
      <c r="C5875" s="15" t="s">
        <v>5205</v>
      </c>
      <c r="D5875" s="15" t="s">
        <v>92</v>
      </c>
      <c r="E5875" s="15" t="s">
        <v>275</v>
      </c>
      <c r="F5875">
        <v>10</v>
      </c>
      <c r="G5875">
        <v>10</v>
      </c>
      <c r="H5875">
        <v>45</v>
      </c>
      <c r="I5875" s="15" t="s">
        <v>6491</v>
      </c>
    </row>
    <row r="5876" spans="1:9" x14ac:dyDescent="0.25">
      <c r="A5876" s="1">
        <v>45906</v>
      </c>
      <c r="B5876">
        <v>75</v>
      </c>
      <c r="C5876" s="15" t="s">
        <v>1701</v>
      </c>
      <c r="D5876" s="15" t="s">
        <v>1702</v>
      </c>
      <c r="E5876" s="15" t="s">
        <v>264</v>
      </c>
      <c r="F5876">
        <v>8</v>
      </c>
      <c r="G5876">
        <v>19</v>
      </c>
      <c r="H5876">
        <v>45</v>
      </c>
      <c r="I5876" s="15" t="s">
        <v>6492</v>
      </c>
    </row>
    <row r="5877" spans="1:9" x14ac:dyDescent="0.25">
      <c r="A5877" s="1">
        <v>45906</v>
      </c>
      <c r="B5877">
        <v>76</v>
      </c>
      <c r="C5877" s="15" t="s">
        <v>3504</v>
      </c>
      <c r="D5877" s="15" t="s">
        <v>3505</v>
      </c>
      <c r="E5877" s="15" t="s">
        <v>579</v>
      </c>
      <c r="F5877">
        <v>76</v>
      </c>
      <c r="G5877">
        <v>12</v>
      </c>
      <c r="H5877">
        <v>44</v>
      </c>
      <c r="I5877" s="15" t="s">
        <v>6493</v>
      </c>
    </row>
    <row r="5878" spans="1:9" x14ac:dyDescent="0.25">
      <c r="A5878" s="1">
        <v>45906</v>
      </c>
      <c r="B5878">
        <v>77</v>
      </c>
      <c r="C5878" s="15" t="s">
        <v>4723</v>
      </c>
      <c r="D5878" s="15" t="s">
        <v>4724</v>
      </c>
      <c r="E5878" s="15" t="s">
        <v>351</v>
      </c>
      <c r="F5878">
        <v>77</v>
      </c>
      <c r="G5878">
        <v>7</v>
      </c>
      <c r="H5878">
        <v>44</v>
      </c>
      <c r="I5878" s="15" t="s">
        <v>6494</v>
      </c>
    </row>
    <row r="5879" spans="1:9" x14ac:dyDescent="0.25">
      <c r="A5879" s="1">
        <v>45906</v>
      </c>
      <c r="B5879">
        <v>78</v>
      </c>
      <c r="C5879" s="15" t="s">
        <v>5466</v>
      </c>
      <c r="D5879" s="15" t="s">
        <v>2916</v>
      </c>
      <c r="E5879" s="15" t="s">
        <v>172</v>
      </c>
      <c r="F5879">
        <v>28</v>
      </c>
      <c r="G5879">
        <v>7</v>
      </c>
      <c r="H5879">
        <v>43</v>
      </c>
      <c r="I5879" s="15" t="s">
        <v>6495</v>
      </c>
    </row>
    <row r="5880" spans="1:9" x14ac:dyDescent="0.25">
      <c r="A5880" s="1">
        <v>45906</v>
      </c>
      <c r="B5880">
        <v>79</v>
      </c>
      <c r="C5880" s="15" t="s">
        <v>5472</v>
      </c>
      <c r="D5880" s="15" t="s">
        <v>5473</v>
      </c>
      <c r="E5880" s="15" t="s">
        <v>427</v>
      </c>
      <c r="F5880">
        <v>64</v>
      </c>
      <c r="G5880">
        <v>4</v>
      </c>
      <c r="H5880">
        <v>43</v>
      </c>
      <c r="I5880" s="15" t="s">
        <v>6496</v>
      </c>
    </row>
    <row r="5881" spans="1:9" x14ac:dyDescent="0.25">
      <c r="A5881" s="1">
        <v>45906</v>
      </c>
      <c r="B5881">
        <v>80</v>
      </c>
      <c r="C5881" s="15" t="s">
        <v>6227</v>
      </c>
      <c r="D5881" s="15" t="s">
        <v>18</v>
      </c>
      <c r="E5881" s="15" t="s">
        <v>439</v>
      </c>
      <c r="F5881">
        <v>8</v>
      </c>
      <c r="G5881">
        <v>16</v>
      </c>
      <c r="H5881">
        <v>43</v>
      </c>
      <c r="I5881" s="15" t="s">
        <v>6497</v>
      </c>
    </row>
    <row r="5882" spans="1:9" x14ac:dyDescent="0.25">
      <c r="A5882" s="1">
        <v>45906</v>
      </c>
      <c r="B5882">
        <v>81</v>
      </c>
      <c r="C5882" s="15" t="s">
        <v>3388</v>
      </c>
      <c r="D5882" s="15" t="s">
        <v>3389</v>
      </c>
      <c r="E5882" s="15" t="s">
        <v>497</v>
      </c>
      <c r="F5882">
        <v>81</v>
      </c>
      <c r="G5882">
        <v>3</v>
      </c>
      <c r="H5882">
        <v>43</v>
      </c>
      <c r="I5882" s="15" t="s">
        <v>6498</v>
      </c>
    </row>
    <row r="5883" spans="1:9" x14ac:dyDescent="0.25">
      <c r="A5883" s="1">
        <v>45906</v>
      </c>
      <c r="B5883">
        <v>82</v>
      </c>
      <c r="C5883" s="15" t="s">
        <v>47</v>
      </c>
      <c r="D5883" s="15" t="s">
        <v>41</v>
      </c>
      <c r="E5883" s="15" t="s">
        <v>22</v>
      </c>
      <c r="F5883">
        <v>82</v>
      </c>
      <c r="G5883">
        <v>1</v>
      </c>
      <c r="H5883">
        <v>42</v>
      </c>
      <c r="I5883" s="15" t="s">
        <v>6499</v>
      </c>
    </row>
    <row r="5884" spans="1:9" x14ac:dyDescent="0.25">
      <c r="A5884" s="1">
        <v>45906</v>
      </c>
      <c r="B5884">
        <v>83</v>
      </c>
      <c r="C5884" s="15" t="s">
        <v>3841</v>
      </c>
      <c r="D5884" s="15" t="s">
        <v>399</v>
      </c>
      <c r="E5884" s="15" t="s">
        <v>282</v>
      </c>
      <c r="F5884">
        <v>16</v>
      </c>
      <c r="G5884">
        <v>6</v>
      </c>
      <c r="H5884">
        <v>42</v>
      </c>
      <c r="I5884" s="15" t="s">
        <v>6500</v>
      </c>
    </row>
    <row r="5885" spans="1:9" x14ac:dyDescent="0.25">
      <c r="A5885" s="1">
        <v>45906</v>
      </c>
      <c r="B5885">
        <v>84</v>
      </c>
      <c r="C5885" s="15" t="s">
        <v>1584</v>
      </c>
      <c r="D5885" s="15" t="s">
        <v>1585</v>
      </c>
      <c r="E5885" s="15" t="s">
        <v>310</v>
      </c>
      <c r="F5885">
        <v>23</v>
      </c>
      <c r="G5885">
        <v>5</v>
      </c>
      <c r="H5885">
        <v>42</v>
      </c>
      <c r="I5885" s="15" t="s">
        <v>6501</v>
      </c>
    </row>
    <row r="5886" spans="1:9" x14ac:dyDescent="0.25">
      <c r="A5886" s="1">
        <v>45906</v>
      </c>
      <c r="B5886">
        <v>85</v>
      </c>
      <c r="C5886" s="15" t="s">
        <v>3920</v>
      </c>
      <c r="D5886" s="15" t="s">
        <v>3921</v>
      </c>
      <c r="E5886" s="15" t="s">
        <v>320</v>
      </c>
      <c r="F5886">
        <v>77</v>
      </c>
      <c r="G5886">
        <v>2</v>
      </c>
      <c r="H5886">
        <v>41</v>
      </c>
      <c r="I5886" s="15" t="s">
        <v>6502</v>
      </c>
    </row>
    <row r="5887" spans="1:9" x14ac:dyDescent="0.25">
      <c r="A5887" s="1">
        <v>45906</v>
      </c>
      <c r="B5887">
        <v>86</v>
      </c>
      <c r="C5887" s="15" t="s">
        <v>3984</v>
      </c>
      <c r="D5887" s="15" t="s">
        <v>506</v>
      </c>
      <c r="E5887" s="15" t="s">
        <v>345</v>
      </c>
      <c r="F5887">
        <v>86</v>
      </c>
      <c r="G5887">
        <v>2</v>
      </c>
      <c r="H5887">
        <v>41</v>
      </c>
      <c r="I5887" s="15" t="s">
        <v>6503</v>
      </c>
    </row>
    <row r="5888" spans="1:9" x14ac:dyDescent="0.25">
      <c r="A5888" s="1">
        <v>45906</v>
      </c>
      <c r="B5888">
        <v>87</v>
      </c>
      <c r="C5888" s="15" t="s">
        <v>4603</v>
      </c>
      <c r="D5888" s="15" t="s">
        <v>4604</v>
      </c>
      <c r="E5888" s="15" t="s">
        <v>324</v>
      </c>
      <c r="F5888">
        <v>81</v>
      </c>
      <c r="G5888">
        <v>8</v>
      </c>
      <c r="H5888">
        <v>40</v>
      </c>
      <c r="I5888" s="15" t="s">
        <v>6504</v>
      </c>
    </row>
    <row r="5889" spans="1:9" x14ac:dyDescent="0.25">
      <c r="A5889" s="1">
        <v>45906</v>
      </c>
      <c r="B5889">
        <v>88</v>
      </c>
      <c r="C5889" s="15" t="s">
        <v>6239</v>
      </c>
      <c r="D5889" s="15" t="s">
        <v>5133</v>
      </c>
      <c r="E5889" s="15" t="s">
        <v>22</v>
      </c>
      <c r="F5889">
        <v>88</v>
      </c>
      <c r="G5889">
        <v>1</v>
      </c>
      <c r="H5889">
        <v>40</v>
      </c>
      <c r="I5889" s="15" t="s">
        <v>6505</v>
      </c>
    </row>
    <row r="5890" spans="1:9" x14ac:dyDescent="0.25">
      <c r="A5890" s="1">
        <v>45906</v>
      </c>
      <c r="B5890">
        <v>89</v>
      </c>
      <c r="C5890" s="15" t="s">
        <v>5467</v>
      </c>
      <c r="D5890" s="15" t="s">
        <v>5468</v>
      </c>
      <c r="E5890" s="15" t="s">
        <v>355</v>
      </c>
      <c r="F5890">
        <v>82</v>
      </c>
      <c r="G5890">
        <v>6</v>
      </c>
      <c r="H5890">
        <v>39</v>
      </c>
      <c r="I5890" s="15" t="s">
        <v>6506</v>
      </c>
    </row>
    <row r="5891" spans="1:9" x14ac:dyDescent="0.25">
      <c r="A5891" s="1">
        <v>45906</v>
      </c>
      <c r="B5891">
        <v>90</v>
      </c>
      <c r="C5891" s="15" t="s">
        <v>5464</v>
      </c>
      <c r="D5891" s="15" t="s">
        <v>5465</v>
      </c>
      <c r="E5891" s="15" t="s">
        <v>482</v>
      </c>
      <c r="F5891">
        <v>42</v>
      </c>
      <c r="G5891">
        <v>11</v>
      </c>
      <c r="H5891">
        <v>39</v>
      </c>
      <c r="I5891" s="15" t="s">
        <v>6507</v>
      </c>
    </row>
    <row r="5892" spans="1:9" x14ac:dyDescent="0.25">
      <c r="A5892" s="1">
        <v>45906</v>
      </c>
      <c r="B5892">
        <v>91</v>
      </c>
      <c r="C5892" s="15" t="s">
        <v>5064</v>
      </c>
      <c r="D5892" s="15" t="s">
        <v>6240</v>
      </c>
      <c r="E5892" s="15" t="s">
        <v>22</v>
      </c>
      <c r="F5892">
        <v>91</v>
      </c>
      <c r="G5892">
        <v>1</v>
      </c>
      <c r="H5892">
        <v>37</v>
      </c>
      <c r="I5892" s="15" t="s">
        <v>6508</v>
      </c>
    </row>
    <row r="5893" spans="1:9" x14ac:dyDescent="0.25">
      <c r="A5893" s="1">
        <v>45906</v>
      </c>
      <c r="B5893">
        <v>92</v>
      </c>
      <c r="C5893" s="15" t="s">
        <v>5309</v>
      </c>
      <c r="D5893" s="15" t="s">
        <v>5310</v>
      </c>
      <c r="E5893" s="15" t="s">
        <v>22</v>
      </c>
      <c r="F5893">
        <v>92</v>
      </c>
      <c r="G5893">
        <v>1</v>
      </c>
      <c r="H5893">
        <v>37</v>
      </c>
      <c r="I5893" s="15" t="s">
        <v>6509</v>
      </c>
    </row>
    <row r="5894" spans="1:9" x14ac:dyDescent="0.25">
      <c r="A5894" s="1">
        <v>45906</v>
      </c>
      <c r="B5894">
        <v>93</v>
      </c>
      <c r="C5894" s="15" t="s">
        <v>3603</v>
      </c>
      <c r="D5894" s="15" t="s">
        <v>3604</v>
      </c>
      <c r="E5894" s="15" t="s">
        <v>307</v>
      </c>
      <c r="F5894">
        <v>91</v>
      </c>
      <c r="G5894">
        <v>2</v>
      </c>
      <c r="H5894">
        <v>37</v>
      </c>
      <c r="I5894" s="15" t="s">
        <v>6510</v>
      </c>
    </row>
    <row r="5895" spans="1:9" x14ac:dyDescent="0.25">
      <c r="A5895" s="1">
        <v>45906</v>
      </c>
      <c r="B5895">
        <v>94</v>
      </c>
      <c r="C5895" s="15" t="s">
        <v>6241</v>
      </c>
      <c r="D5895" s="15" t="s">
        <v>6242</v>
      </c>
      <c r="E5895" s="15" t="s">
        <v>467</v>
      </c>
      <c r="F5895">
        <v>94</v>
      </c>
      <c r="G5895">
        <v>3</v>
      </c>
      <c r="H5895">
        <v>35</v>
      </c>
      <c r="I5895" s="15" t="s">
        <v>6511</v>
      </c>
    </row>
    <row r="5896" spans="1:9" x14ac:dyDescent="0.25">
      <c r="A5896" s="1">
        <v>45906</v>
      </c>
      <c r="B5896">
        <v>95</v>
      </c>
      <c r="C5896" s="15" t="s">
        <v>6243</v>
      </c>
      <c r="D5896" s="15" t="s">
        <v>18</v>
      </c>
      <c r="E5896" s="15" t="s">
        <v>569</v>
      </c>
      <c r="F5896">
        <v>31</v>
      </c>
      <c r="G5896">
        <v>15</v>
      </c>
      <c r="H5896">
        <v>35</v>
      </c>
      <c r="I5896" s="15" t="s">
        <v>6512</v>
      </c>
    </row>
    <row r="5897" spans="1:9" x14ac:dyDescent="0.25">
      <c r="A5897" s="1">
        <v>45906</v>
      </c>
      <c r="B5897">
        <v>96</v>
      </c>
      <c r="C5897" s="15" t="s">
        <v>6244</v>
      </c>
      <c r="D5897" s="15" t="s">
        <v>3967</v>
      </c>
      <c r="E5897" s="15" t="s">
        <v>334</v>
      </c>
      <c r="F5897">
        <v>44</v>
      </c>
      <c r="G5897">
        <v>6</v>
      </c>
      <c r="H5897">
        <v>35</v>
      </c>
      <c r="I5897" s="15" t="s">
        <v>6513</v>
      </c>
    </row>
    <row r="5898" spans="1:9" x14ac:dyDescent="0.25">
      <c r="A5898" s="1">
        <v>45906</v>
      </c>
      <c r="B5898">
        <v>97</v>
      </c>
      <c r="C5898" s="15" t="s">
        <v>3181</v>
      </c>
      <c r="D5898" s="15" t="s">
        <v>3182</v>
      </c>
      <c r="E5898" s="15" t="s">
        <v>469</v>
      </c>
      <c r="F5898">
        <v>32</v>
      </c>
      <c r="G5898">
        <v>13</v>
      </c>
      <c r="H5898">
        <v>35</v>
      </c>
      <c r="I5898" s="15" t="s">
        <v>6514</v>
      </c>
    </row>
    <row r="5899" spans="1:9" x14ac:dyDescent="0.25">
      <c r="A5899" s="1">
        <v>45906</v>
      </c>
      <c r="B5899">
        <v>98</v>
      </c>
      <c r="C5899" s="15" t="s">
        <v>3973</v>
      </c>
      <c r="D5899" s="15" t="s">
        <v>124</v>
      </c>
      <c r="E5899" s="15" t="s">
        <v>22</v>
      </c>
      <c r="F5899">
        <v>90</v>
      </c>
      <c r="G5899">
        <v>6</v>
      </c>
      <c r="H5899">
        <v>34</v>
      </c>
      <c r="I5899" s="15" t="s">
        <v>6515</v>
      </c>
    </row>
    <row r="5900" spans="1:9" x14ac:dyDescent="0.25">
      <c r="A5900" s="1">
        <v>45906</v>
      </c>
      <c r="B5900">
        <v>99</v>
      </c>
      <c r="C5900" s="15" t="s">
        <v>6245</v>
      </c>
      <c r="D5900" s="15" t="s">
        <v>5461</v>
      </c>
      <c r="E5900" s="15" t="s">
        <v>341</v>
      </c>
      <c r="F5900">
        <v>65</v>
      </c>
      <c r="G5900">
        <v>10</v>
      </c>
      <c r="H5900">
        <v>34</v>
      </c>
      <c r="I5900" s="15" t="s">
        <v>6516</v>
      </c>
    </row>
    <row r="5901" spans="1:9" x14ac:dyDescent="0.25">
      <c r="A5901" s="1">
        <v>45906</v>
      </c>
      <c r="B5901">
        <v>100</v>
      </c>
      <c r="C5901" s="15" t="s">
        <v>4594</v>
      </c>
      <c r="D5901" s="15" t="s">
        <v>4595</v>
      </c>
      <c r="E5901" s="15" t="s">
        <v>328</v>
      </c>
      <c r="F5901">
        <v>98</v>
      </c>
      <c r="G5901">
        <v>2</v>
      </c>
      <c r="H5901">
        <v>34</v>
      </c>
      <c r="I5901" s="15" t="s">
        <v>6517</v>
      </c>
    </row>
    <row r="5902" spans="1:9" x14ac:dyDescent="0.25">
      <c r="A5902" s="1">
        <v>45899</v>
      </c>
      <c r="B5902">
        <v>1</v>
      </c>
      <c r="C5902" s="15" t="s">
        <v>1652</v>
      </c>
      <c r="D5902" s="15" t="s">
        <v>1653</v>
      </c>
      <c r="E5902" s="15" t="s">
        <v>19</v>
      </c>
      <c r="F5902">
        <v>1</v>
      </c>
      <c r="G5902">
        <v>9</v>
      </c>
      <c r="H5902">
        <v>269</v>
      </c>
      <c r="I5902" s="15" t="s">
        <v>6518</v>
      </c>
    </row>
    <row r="5903" spans="1:9" x14ac:dyDescent="0.25">
      <c r="A5903" s="1">
        <v>45899</v>
      </c>
      <c r="B5903">
        <v>2</v>
      </c>
      <c r="C5903" s="15" t="s">
        <v>1644</v>
      </c>
      <c r="D5903" s="15" t="s">
        <v>399</v>
      </c>
      <c r="E5903" s="15" t="s">
        <v>11</v>
      </c>
      <c r="F5903">
        <v>1</v>
      </c>
      <c r="G5903">
        <v>28</v>
      </c>
      <c r="H5903">
        <v>254</v>
      </c>
      <c r="I5903" s="15" t="s">
        <v>6519</v>
      </c>
    </row>
    <row r="5904" spans="1:9" x14ac:dyDescent="0.25">
      <c r="A5904" s="1">
        <v>45899</v>
      </c>
      <c r="B5904">
        <v>3</v>
      </c>
      <c r="C5904" s="15" t="s">
        <v>3887</v>
      </c>
      <c r="D5904" s="15" t="s">
        <v>3888</v>
      </c>
      <c r="E5904" s="15" t="s">
        <v>26</v>
      </c>
      <c r="F5904">
        <v>1</v>
      </c>
      <c r="G5904">
        <v>14</v>
      </c>
      <c r="H5904">
        <v>163</v>
      </c>
      <c r="I5904" s="15" t="s">
        <v>6520</v>
      </c>
    </row>
    <row r="5905" spans="1:9" x14ac:dyDescent="0.25">
      <c r="A5905" s="1">
        <v>45899</v>
      </c>
      <c r="B5905">
        <v>4</v>
      </c>
      <c r="C5905" s="15" t="s">
        <v>3928</v>
      </c>
      <c r="D5905" s="15" t="s">
        <v>3788</v>
      </c>
      <c r="E5905" s="15" t="s">
        <v>34</v>
      </c>
      <c r="F5905">
        <v>4</v>
      </c>
      <c r="G5905">
        <v>9</v>
      </c>
      <c r="H5905">
        <v>148</v>
      </c>
      <c r="I5905" s="15" t="s">
        <v>6521</v>
      </c>
    </row>
    <row r="5906" spans="1:9" x14ac:dyDescent="0.25">
      <c r="A5906" s="1">
        <v>45899</v>
      </c>
      <c r="B5906">
        <v>5</v>
      </c>
      <c r="C5906" s="15" t="s">
        <v>3787</v>
      </c>
      <c r="D5906" s="15" t="s">
        <v>3788</v>
      </c>
      <c r="E5906" s="15" t="s">
        <v>48</v>
      </c>
      <c r="F5906">
        <v>5</v>
      </c>
      <c r="G5906">
        <v>8</v>
      </c>
      <c r="H5906">
        <v>139</v>
      </c>
      <c r="I5906" s="15" t="s">
        <v>6522</v>
      </c>
    </row>
    <row r="5907" spans="1:9" x14ac:dyDescent="0.25">
      <c r="A5907" s="1">
        <v>45899</v>
      </c>
      <c r="B5907">
        <v>6</v>
      </c>
      <c r="C5907" s="15" t="s">
        <v>3894</v>
      </c>
      <c r="D5907" s="15" t="s">
        <v>3895</v>
      </c>
      <c r="E5907" s="15" t="s">
        <v>30</v>
      </c>
      <c r="F5907">
        <v>5</v>
      </c>
      <c r="G5907">
        <v>21</v>
      </c>
      <c r="H5907">
        <v>135</v>
      </c>
      <c r="I5907" s="15" t="s">
        <v>6523</v>
      </c>
    </row>
    <row r="5908" spans="1:9" x14ac:dyDescent="0.25">
      <c r="A5908" s="1">
        <v>45899</v>
      </c>
      <c r="B5908">
        <v>7</v>
      </c>
      <c r="C5908" s="15" t="s">
        <v>5429</v>
      </c>
      <c r="D5908" s="15" t="s">
        <v>198</v>
      </c>
      <c r="E5908" s="15" t="s">
        <v>42</v>
      </c>
      <c r="F5908">
        <v>1</v>
      </c>
      <c r="G5908">
        <v>105</v>
      </c>
      <c r="H5908">
        <v>134</v>
      </c>
      <c r="I5908" s="15" t="s">
        <v>6524</v>
      </c>
    </row>
    <row r="5909" spans="1:9" x14ac:dyDescent="0.25">
      <c r="A5909" s="1">
        <v>45899</v>
      </c>
      <c r="B5909">
        <v>8</v>
      </c>
      <c r="C5909" s="15" t="s">
        <v>1658</v>
      </c>
      <c r="D5909" s="15" t="s">
        <v>263</v>
      </c>
      <c r="E5909" s="15" t="s">
        <v>38</v>
      </c>
      <c r="F5909">
        <v>2</v>
      </c>
      <c r="G5909">
        <v>6</v>
      </c>
      <c r="H5909">
        <v>131</v>
      </c>
      <c r="I5909" s="15" t="s">
        <v>6525</v>
      </c>
    </row>
    <row r="5910" spans="1:9" x14ac:dyDescent="0.25">
      <c r="A5910" s="1">
        <v>45899</v>
      </c>
      <c r="B5910">
        <v>9</v>
      </c>
      <c r="C5910" s="15" t="s">
        <v>5433</v>
      </c>
      <c r="D5910" s="15" t="s">
        <v>18</v>
      </c>
      <c r="E5910" s="15" t="s">
        <v>15</v>
      </c>
      <c r="F5910">
        <v>2</v>
      </c>
      <c r="G5910">
        <v>22</v>
      </c>
      <c r="H5910">
        <v>131</v>
      </c>
      <c r="I5910" s="15" t="s">
        <v>6526</v>
      </c>
    </row>
    <row r="5911" spans="1:9" x14ac:dyDescent="0.25">
      <c r="A5911" s="1">
        <v>45899</v>
      </c>
      <c r="B5911">
        <v>10</v>
      </c>
      <c r="C5911" s="15" t="s">
        <v>2826</v>
      </c>
      <c r="D5911" s="15" t="s">
        <v>1653</v>
      </c>
      <c r="E5911" s="15" t="s">
        <v>63</v>
      </c>
      <c r="F5911">
        <v>10</v>
      </c>
      <c r="G5911">
        <v>8</v>
      </c>
      <c r="H5911">
        <v>128</v>
      </c>
      <c r="I5911" s="15" t="s">
        <v>6527</v>
      </c>
    </row>
    <row r="5912" spans="1:9" x14ac:dyDescent="0.25">
      <c r="A5912" s="1">
        <v>45899</v>
      </c>
      <c r="B5912">
        <v>11</v>
      </c>
      <c r="C5912" s="15" t="s">
        <v>5430</v>
      </c>
      <c r="D5912" s="15" t="s">
        <v>5431</v>
      </c>
      <c r="E5912" s="15" t="s">
        <v>55</v>
      </c>
      <c r="F5912">
        <v>1</v>
      </c>
      <c r="G5912">
        <v>53</v>
      </c>
      <c r="H5912">
        <v>126</v>
      </c>
      <c r="I5912" s="15" t="s">
        <v>6528</v>
      </c>
    </row>
    <row r="5913" spans="1:9" x14ac:dyDescent="0.25">
      <c r="A5913" s="1">
        <v>45899</v>
      </c>
      <c r="B5913">
        <v>12</v>
      </c>
      <c r="C5913" s="15" t="s">
        <v>5434</v>
      </c>
      <c r="D5913" s="15" t="s">
        <v>171</v>
      </c>
      <c r="E5913" s="15" t="s">
        <v>59</v>
      </c>
      <c r="F5913">
        <v>12</v>
      </c>
      <c r="G5913">
        <v>39</v>
      </c>
      <c r="H5913">
        <v>126</v>
      </c>
      <c r="I5913" s="15" t="s">
        <v>6529</v>
      </c>
    </row>
    <row r="5914" spans="1:9" x14ac:dyDescent="0.25">
      <c r="A5914" s="1">
        <v>45899</v>
      </c>
      <c r="B5914">
        <v>13</v>
      </c>
      <c r="C5914" s="15" t="s">
        <v>5432</v>
      </c>
      <c r="D5914" s="15" t="s">
        <v>171</v>
      </c>
      <c r="E5914" s="15" t="s">
        <v>45</v>
      </c>
      <c r="F5914">
        <v>1</v>
      </c>
      <c r="G5914">
        <v>71</v>
      </c>
      <c r="H5914">
        <v>126</v>
      </c>
      <c r="I5914" s="15" t="s">
        <v>6530</v>
      </c>
    </row>
    <row r="5915" spans="1:9" x14ac:dyDescent="0.25">
      <c r="A5915" s="1">
        <v>45899</v>
      </c>
      <c r="B5915">
        <v>14</v>
      </c>
      <c r="C5915" s="15" t="s">
        <v>3892</v>
      </c>
      <c r="D5915" s="15" t="s">
        <v>237</v>
      </c>
      <c r="E5915" s="15" t="s">
        <v>66</v>
      </c>
      <c r="F5915">
        <v>1</v>
      </c>
      <c r="G5915">
        <v>11</v>
      </c>
      <c r="H5915">
        <v>123</v>
      </c>
      <c r="I5915" s="15" t="s">
        <v>6531</v>
      </c>
    </row>
    <row r="5916" spans="1:9" x14ac:dyDescent="0.25">
      <c r="A5916" s="1">
        <v>45899</v>
      </c>
      <c r="B5916">
        <v>15</v>
      </c>
      <c r="C5916" s="15" t="s">
        <v>3368</v>
      </c>
      <c r="D5916" s="15" t="s">
        <v>3369</v>
      </c>
      <c r="E5916" s="15" t="s">
        <v>77</v>
      </c>
      <c r="F5916">
        <v>12</v>
      </c>
      <c r="G5916">
        <v>29</v>
      </c>
      <c r="H5916">
        <v>120</v>
      </c>
      <c r="I5916" s="15" t="s">
        <v>6532</v>
      </c>
    </row>
    <row r="5917" spans="1:9" x14ac:dyDescent="0.25">
      <c r="A5917" s="1">
        <v>45899</v>
      </c>
      <c r="B5917">
        <v>16</v>
      </c>
      <c r="C5917" s="15" t="s">
        <v>5436</v>
      </c>
      <c r="D5917" s="15" t="s">
        <v>18</v>
      </c>
      <c r="E5917" s="15" t="s">
        <v>52</v>
      </c>
      <c r="F5917">
        <v>2</v>
      </c>
      <c r="G5917">
        <v>29</v>
      </c>
      <c r="H5917">
        <v>118</v>
      </c>
      <c r="I5917" s="15" t="s">
        <v>6533</v>
      </c>
    </row>
    <row r="5918" spans="1:9" x14ac:dyDescent="0.25">
      <c r="A5918" s="1">
        <v>45899</v>
      </c>
      <c r="B5918">
        <v>17</v>
      </c>
      <c r="C5918" s="15" t="s">
        <v>907</v>
      </c>
      <c r="D5918" s="15" t="s">
        <v>852</v>
      </c>
      <c r="E5918" s="15" t="s">
        <v>114</v>
      </c>
      <c r="F5918">
        <v>2</v>
      </c>
      <c r="G5918">
        <v>82</v>
      </c>
      <c r="H5918">
        <v>118</v>
      </c>
      <c r="I5918" s="15" t="s">
        <v>6534</v>
      </c>
    </row>
    <row r="5919" spans="1:9" x14ac:dyDescent="0.25">
      <c r="A5919" s="1">
        <v>45899</v>
      </c>
      <c r="B5919">
        <v>18</v>
      </c>
      <c r="C5919" s="15" t="s">
        <v>5437</v>
      </c>
      <c r="D5919" s="15" t="s">
        <v>5200</v>
      </c>
      <c r="E5919" s="15" t="s">
        <v>81</v>
      </c>
      <c r="F5919">
        <v>4</v>
      </c>
      <c r="G5919">
        <v>62</v>
      </c>
      <c r="H5919">
        <v>118</v>
      </c>
      <c r="I5919" s="15" t="s">
        <v>6535</v>
      </c>
    </row>
    <row r="5920" spans="1:9" x14ac:dyDescent="0.25">
      <c r="A5920" s="1">
        <v>45899</v>
      </c>
      <c r="B5920">
        <v>19</v>
      </c>
      <c r="C5920" s="15" t="s">
        <v>3378</v>
      </c>
      <c r="D5920" s="15" t="s">
        <v>18</v>
      </c>
      <c r="E5920" s="15" t="s">
        <v>102</v>
      </c>
      <c r="F5920">
        <v>7</v>
      </c>
      <c r="G5920">
        <v>14</v>
      </c>
      <c r="H5920">
        <v>115</v>
      </c>
      <c r="I5920" s="15" t="s">
        <v>6536</v>
      </c>
    </row>
    <row r="5921" spans="1:9" x14ac:dyDescent="0.25">
      <c r="A5921" s="1">
        <v>45899</v>
      </c>
      <c r="B5921">
        <v>20</v>
      </c>
      <c r="C5921" s="15" t="s">
        <v>4772</v>
      </c>
      <c r="D5921" s="15" t="s">
        <v>1653</v>
      </c>
      <c r="E5921" s="15" t="s">
        <v>125</v>
      </c>
      <c r="F5921">
        <v>20</v>
      </c>
      <c r="G5921">
        <v>8</v>
      </c>
      <c r="H5921">
        <v>110</v>
      </c>
      <c r="I5921" s="15" t="s">
        <v>6537</v>
      </c>
    </row>
    <row r="5922" spans="1:9" x14ac:dyDescent="0.25">
      <c r="A5922" s="1">
        <v>45899</v>
      </c>
      <c r="B5922">
        <v>21</v>
      </c>
      <c r="C5922" s="15" t="s">
        <v>5438</v>
      </c>
      <c r="D5922" s="15" t="s">
        <v>5439</v>
      </c>
      <c r="E5922" s="15" t="s">
        <v>74</v>
      </c>
      <c r="F5922">
        <v>1</v>
      </c>
      <c r="G5922">
        <v>39</v>
      </c>
      <c r="H5922">
        <v>109</v>
      </c>
      <c r="I5922" s="15" t="s">
        <v>6538</v>
      </c>
    </row>
    <row r="5923" spans="1:9" x14ac:dyDescent="0.25">
      <c r="A5923" s="1">
        <v>45899</v>
      </c>
      <c r="B5923">
        <v>22</v>
      </c>
      <c r="C5923" s="15" t="s">
        <v>6230</v>
      </c>
      <c r="D5923" s="15" t="s">
        <v>5152</v>
      </c>
      <c r="E5923" s="15" t="s">
        <v>110</v>
      </c>
      <c r="F5923">
        <v>2</v>
      </c>
      <c r="G5923">
        <v>66</v>
      </c>
      <c r="H5923">
        <v>106</v>
      </c>
      <c r="I5923" s="15" t="s">
        <v>6539</v>
      </c>
    </row>
    <row r="5924" spans="1:9" x14ac:dyDescent="0.25">
      <c r="A5924" s="1">
        <v>45899</v>
      </c>
      <c r="B5924">
        <v>23</v>
      </c>
      <c r="C5924" s="15" t="s">
        <v>4900</v>
      </c>
      <c r="D5924" s="15" t="s">
        <v>4901</v>
      </c>
      <c r="E5924" s="15" t="s">
        <v>106</v>
      </c>
      <c r="F5924">
        <v>23</v>
      </c>
      <c r="G5924">
        <v>8</v>
      </c>
      <c r="H5924">
        <v>106</v>
      </c>
      <c r="I5924" s="15" t="s">
        <v>6540</v>
      </c>
    </row>
    <row r="5925" spans="1:9" x14ac:dyDescent="0.25">
      <c r="A5925" s="1">
        <v>45899</v>
      </c>
      <c r="B5925">
        <v>24</v>
      </c>
      <c r="C5925" s="15" t="s">
        <v>6246</v>
      </c>
      <c r="D5925" s="15" t="s">
        <v>6247</v>
      </c>
      <c r="E5925" s="15" t="s">
        <v>96</v>
      </c>
      <c r="F5925">
        <v>1</v>
      </c>
      <c r="G5925">
        <v>67</v>
      </c>
      <c r="H5925">
        <v>105</v>
      </c>
      <c r="I5925" s="15" t="s">
        <v>6541</v>
      </c>
    </row>
    <row r="5926" spans="1:9" x14ac:dyDescent="0.25">
      <c r="A5926" s="1">
        <v>45899</v>
      </c>
      <c r="B5926">
        <v>25</v>
      </c>
      <c r="C5926" s="15" t="s">
        <v>4898</v>
      </c>
      <c r="D5926" s="15" t="s">
        <v>1653</v>
      </c>
      <c r="E5926" s="15" t="s">
        <v>121</v>
      </c>
      <c r="F5926">
        <v>25</v>
      </c>
      <c r="G5926">
        <v>8</v>
      </c>
      <c r="H5926">
        <v>104</v>
      </c>
      <c r="I5926" s="15" t="s">
        <v>6542</v>
      </c>
    </row>
    <row r="5927" spans="1:9" x14ac:dyDescent="0.25">
      <c r="A5927" s="1">
        <v>45899</v>
      </c>
      <c r="B5927">
        <v>26</v>
      </c>
      <c r="C5927" s="15" t="s">
        <v>5444</v>
      </c>
      <c r="D5927" s="15" t="s">
        <v>852</v>
      </c>
      <c r="E5927" s="15" t="s">
        <v>142</v>
      </c>
      <c r="F5927">
        <v>19</v>
      </c>
      <c r="G5927">
        <v>25</v>
      </c>
      <c r="H5927">
        <v>97</v>
      </c>
      <c r="I5927" s="15" t="s">
        <v>6543</v>
      </c>
    </row>
    <row r="5928" spans="1:9" x14ac:dyDescent="0.25">
      <c r="A5928" s="1">
        <v>45899</v>
      </c>
      <c r="B5928">
        <v>27</v>
      </c>
      <c r="C5928" s="15" t="s">
        <v>5435</v>
      </c>
      <c r="D5928" s="15" t="s">
        <v>137</v>
      </c>
      <c r="E5928" s="15" t="s">
        <v>149</v>
      </c>
      <c r="F5928">
        <v>25</v>
      </c>
      <c r="G5928">
        <v>20</v>
      </c>
      <c r="H5928">
        <v>97</v>
      </c>
      <c r="I5928" s="15" t="s">
        <v>6544</v>
      </c>
    </row>
    <row r="5929" spans="1:9" x14ac:dyDescent="0.25">
      <c r="A5929" s="1">
        <v>45899</v>
      </c>
      <c r="B5929">
        <v>28</v>
      </c>
      <c r="C5929" s="15" t="s">
        <v>5199</v>
      </c>
      <c r="D5929" s="15" t="s">
        <v>5200</v>
      </c>
      <c r="E5929" s="15" t="s">
        <v>70</v>
      </c>
      <c r="F5929">
        <v>3</v>
      </c>
      <c r="G5929">
        <v>3</v>
      </c>
      <c r="H5929">
        <v>96</v>
      </c>
      <c r="I5929" s="15" t="s">
        <v>6545</v>
      </c>
    </row>
    <row r="5930" spans="1:9" x14ac:dyDescent="0.25">
      <c r="A5930" s="1">
        <v>45899</v>
      </c>
      <c r="B5930">
        <v>29</v>
      </c>
      <c r="C5930" s="15" t="s">
        <v>1798</v>
      </c>
      <c r="D5930" s="15" t="s">
        <v>263</v>
      </c>
      <c r="E5930" s="15" t="s">
        <v>130</v>
      </c>
      <c r="F5930">
        <v>17</v>
      </c>
      <c r="G5930">
        <v>6</v>
      </c>
      <c r="H5930">
        <v>96</v>
      </c>
      <c r="I5930" s="15" t="s">
        <v>6546</v>
      </c>
    </row>
    <row r="5931" spans="1:9" x14ac:dyDescent="0.25">
      <c r="A5931" s="1">
        <v>45899</v>
      </c>
      <c r="B5931">
        <v>30</v>
      </c>
      <c r="C5931" s="15" t="s">
        <v>5123</v>
      </c>
      <c r="D5931" s="15" t="s">
        <v>852</v>
      </c>
      <c r="E5931" s="15" t="s">
        <v>138</v>
      </c>
      <c r="F5931">
        <v>17</v>
      </c>
      <c r="G5931">
        <v>17</v>
      </c>
      <c r="H5931">
        <v>95</v>
      </c>
      <c r="I5931" s="15" t="s">
        <v>6547</v>
      </c>
    </row>
    <row r="5932" spans="1:9" x14ac:dyDescent="0.25">
      <c r="A5932" s="1">
        <v>45899</v>
      </c>
      <c r="B5932">
        <v>31</v>
      </c>
      <c r="C5932" s="15" t="s">
        <v>2503</v>
      </c>
      <c r="D5932" s="15" t="s">
        <v>137</v>
      </c>
      <c r="E5932" s="15" t="s">
        <v>385</v>
      </c>
      <c r="F5932">
        <v>30</v>
      </c>
      <c r="G5932">
        <v>21</v>
      </c>
      <c r="H5932">
        <v>88</v>
      </c>
      <c r="I5932" s="15" t="s">
        <v>6548</v>
      </c>
    </row>
    <row r="5933" spans="1:9" x14ac:dyDescent="0.25">
      <c r="A5933" s="1">
        <v>45899</v>
      </c>
      <c r="B5933">
        <v>32</v>
      </c>
      <c r="C5933" s="15" t="s">
        <v>2642</v>
      </c>
      <c r="D5933" s="15" t="s">
        <v>2643</v>
      </c>
      <c r="E5933" s="15" t="s">
        <v>479</v>
      </c>
      <c r="F5933">
        <v>32</v>
      </c>
      <c r="G5933">
        <v>4</v>
      </c>
      <c r="H5933">
        <v>87</v>
      </c>
      <c r="I5933" s="15" t="s">
        <v>6549</v>
      </c>
    </row>
    <row r="5934" spans="1:9" x14ac:dyDescent="0.25">
      <c r="A5934" s="1">
        <v>45899</v>
      </c>
      <c r="B5934">
        <v>33</v>
      </c>
      <c r="C5934" s="15" t="s">
        <v>5442</v>
      </c>
      <c r="D5934" s="15" t="s">
        <v>5443</v>
      </c>
      <c r="E5934" s="15" t="s">
        <v>157</v>
      </c>
      <c r="F5934">
        <v>4</v>
      </c>
      <c r="G5934">
        <v>20</v>
      </c>
      <c r="H5934">
        <v>87</v>
      </c>
      <c r="I5934" s="15" t="s">
        <v>6550</v>
      </c>
    </row>
    <row r="5935" spans="1:9" x14ac:dyDescent="0.25">
      <c r="A5935" s="1">
        <v>45899</v>
      </c>
      <c r="B5935">
        <v>34</v>
      </c>
      <c r="C5935" s="15" t="s">
        <v>5451</v>
      </c>
      <c r="D5935" s="15" t="s">
        <v>5452</v>
      </c>
      <c r="E5935" s="15" t="s">
        <v>145</v>
      </c>
      <c r="F5935">
        <v>31</v>
      </c>
      <c r="G5935">
        <v>16</v>
      </c>
      <c r="H5935">
        <v>85</v>
      </c>
      <c r="I5935" s="15" t="s">
        <v>6551</v>
      </c>
    </row>
    <row r="5936" spans="1:9" x14ac:dyDescent="0.25">
      <c r="A5936" s="1">
        <v>45899</v>
      </c>
      <c r="B5936">
        <v>35</v>
      </c>
      <c r="C5936" s="15" t="s">
        <v>1198</v>
      </c>
      <c r="D5936" s="15" t="s">
        <v>1199</v>
      </c>
      <c r="E5936" s="15" t="s">
        <v>418</v>
      </c>
      <c r="F5936">
        <v>35</v>
      </c>
      <c r="G5936">
        <v>10</v>
      </c>
      <c r="H5936">
        <v>82</v>
      </c>
      <c r="I5936" s="15" t="s">
        <v>6552</v>
      </c>
    </row>
    <row r="5937" spans="1:9" x14ac:dyDescent="0.25">
      <c r="A5937" s="1">
        <v>45899</v>
      </c>
      <c r="B5937">
        <v>36</v>
      </c>
      <c r="C5937" s="15" t="s">
        <v>5132</v>
      </c>
      <c r="D5937" s="15" t="s">
        <v>5133</v>
      </c>
      <c r="E5937" s="15" t="s">
        <v>176</v>
      </c>
      <c r="F5937">
        <v>25</v>
      </c>
      <c r="G5937">
        <v>16</v>
      </c>
      <c r="H5937">
        <v>80</v>
      </c>
      <c r="I5937" s="15" t="s">
        <v>6553</v>
      </c>
    </row>
    <row r="5938" spans="1:9" x14ac:dyDescent="0.25">
      <c r="A5938" s="1">
        <v>45899</v>
      </c>
      <c r="B5938">
        <v>37</v>
      </c>
      <c r="C5938" s="15" t="s">
        <v>5450</v>
      </c>
      <c r="D5938" s="15" t="s">
        <v>5087</v>
      </c>
      <c r="E5938" s="15" t="s">
        <v>388</v>
      </c>
      <c r="F5938">
        <v>15</v>
      </c>
      <c r="G5938">
        <v>19</v>
      </c>
      <c r="H5938">
        <v>79</v>
      </c>
      <c r="I5938" s="15" t="s">
        <v>6554</v>
      </c>
    </row>
    <row r="5939" spans="1:9" x14ac:dyDescent="0.25">
      <c r="A5939" s="1">
        <v>45899</v>
      </c>
      <c r="B5939">
        <v>38</v>
      </c>
      <c r="C5939" s="15" t="s">
        <v>6231</v>
      </c>
      <c r="D5939" s="15" t="s">
        <v>6232</v>
      </c>
      <c r="E5939" s="15" t="s">
        <v>164</v>
      </c>
      <c r="F5939">
        <v>10</v>
      </c>
      <c r="G5939">
        <v>35</v>
      </c>
      <c r="H5939">
        <v>78</v>
      </c>
      <c r="I5939" s="15" t="s">
        <v>6555</v>
      </c>
    </row>
    <row r="5940" spans="1:9" x14ac:dyDescent="0.25">
      <c r="A5940" s="1">
        <v>45899</v>
      </c>
      <c r="B5940">
        <v>39</v>
      </c>
      <c r="C5940" s="15" t="s">
        <v>5453</v>
      </c>
      <c r="D5940" s="15" t="s">
        <v>5454</v>
      </c>
      <c r="E5940" s="15" t="s">
        <v>180</v>
      </c>
      <c r="F5940">
        <v>35</v>
      </c>
      <c r="G5940">
        <v>17</v>
      </c>
      <c r="H5940">
        <v>77</v>
      </c>
      <c r="I5940" s="15" t="s">
        <v>6556</v>
      </c>
    </row>
    <row r="5941" spans="1:9" x14ac:dyDescent="0.25">
      <c r="A5941" s="1">
        <v>45899</v>
      </c>
      <c r="B5941">
        <v>40</v>
      </c>
      <c r="C5941" s="15" t="s">
        <v>3652</v>
      </c>
      <c r="D5941" s="15" t="s">
        <v>3653</v>
      </c>
      <c r="E5941" s="15" t="s">
        <v>184</v>
      </c>
      <c r="F5941">
        <v>39</v>
      </c>
      <c r="G5941">
        <v>18</v>
      </c>
      <c r="H5941">
        <v>75</v>
      </c>
      <c r="I5941" s="15" t="s">
        <v>6557</v>
      </c>
    </row>
    <row r="5942" spans="1:9" x14ac:dyDescent="0.25">
      <c r="A5942" s="1">
        <v>45899</v>
      </c>
      <c r="B5942">
        <v>41</v>
      </c>
      <c r="C5942" s="15" t="s">
        <v>5448</v>
      </c>
      <c r="D5942" s="15" t="s">
        <v>299</v>
      </c>
      <c r="E5942" s="15" t="s">
        <v>188</v>
      </c>
      <c r="F5942">
        <v>20</v>
      </c>
      <c r="G5942">
        <v>32</v>
      </c>
      <c r="H5942">
        <v>73</v>
      </c>
      <c r="I5942" s="15" t="s">
        <v>6558</v>
      </c>
    </row>
    <row r="5943" spans="1:9" x14ac:dyDescent="0.25">
      <c r="A5943" s="1">
        <v>45899</v>
      </c>
      <c r="B5943">
        <v>42</v>
      </c>
      <c r="C5943" s="15" t="s">
        <v>6233</v>
      </c>
      <c r="D5943" s="15" t="s">
        <v>6234</v>
      </c>
      <c r="E5943" s="15" t="s">
        <v>168</v>
      </c>
      <c r="F5943">
        <v>3</v>
      </c>
      <c r="G5943">
        <v>44</v>
      </c>
      <c r="H5943">
        <v>71</v>
      </c>
      <c r="I5943" s="15" t="s">
        <v>6559</v>
      </c>
    </row>
    <row r="5944" spans="1:9" x14ac:dyDescent="0.25">
      <c r="A5944" s="1">
        <v>45899</v>
      </c>
      <c r="B5944">
        <v>43</v>
      </c>
      <c r="C5944" s="15" t="s">
        <v>5073</v>
      </c>
      <c r="D5944" s="15" t="s">
        <v>861</v>
      </c>
      <c r="E5944" s="15" t="s">
        <v>296</v>
      </c>
      <c r="F5944">
        <v>43</v>
      </c>
      <c r="G5944">
        <v>7</v>
      </c>
      <c r="H5944">
        <v>71</v>
      </c>
      <c r="I5944" s="15" t="s">
        <v>6560</v>
      </c>
    </row>
    <row r="5945" spans="1:9" x14ac:dyDescent="0.25">
      <c r="A5945" s="1">
        <v>45899</v>
      </c>
      <c r="B5945">
        <v>44</v>
      </c>
      <c r="C5945" s="15" t="s">
        <v>6235</v>
      </c>
      <c r="D5945" s="15" t="s">
        <v>18</v>
      </c>
      <c r="E5945" s="15" t="s">
        <v>195</v>
      </c>
      <c r="F5945">
        <v>1</v>
      </c>
      <c r="G5945">
        <v>44</v>
      </c>
      <c r="H5945">
        <v>68</v>
      </c>
      <c r="I5945" s="15" t="s">
        <v>6561</v>
      </c>
    </row>
    <row r="5946" spans="1:9" x14ac:dyDescent="0.25">
      <c r="A5946" s="1">
        <v>45899</v>
      </c>
      <c r="B5946">
        <v>45</v>
      </c>
      <c r="C5946" s="15" t="s">
        <v>968</v>
      </c>
      <c r="D5946" s="15" t="s">
        <v>62</v>
      </c>
      <c r="E5946" s="15" t="s">
        <v>210</v>
      </c>
      <c r="F5946">
        <v>2</v>
      </c>
      <c r="G5946">
        <v>7</v>
      </c>
      <c r="H5946">
        <v>67</v>
      </c>
      <c r="I5946" s="15" t="s">
        <v>6562</v>
      </c>
    </row>
    <row r="5947" spans="1:9" x14ac:dyDescent="0.25">
      <c r="A5947" s="1">
        <v>45899</v>
      </c>
      <c r="B5947">
        <v>46</v>
      </c>
      <c r="C5947" s="15" t="s">
        <v>6248</v>
      </c>
      <c r="D5947" s="15" t="s">
        <v>62</v>
      </c>
      <c r="E5947" s="15" t="s">
        <v>203</v>
      </c>
      <c r="F5947">
        <v>2</v>
      </c>
      <c r="G5947">
        <v>27</v>
      </c>
      <c r="H5947">
        <v>65</v>
      </c>
      <c r="I5947" s="15" t="s">
        <v>6563</v>
      </c>
    </row>
    <row r="5948" spans="1:9" x14ac:dyDescent="0.25">
      <c r="A5948" s="1">
        <v>45899</v>
      </c>
      <c r="B5948">
        <v>47</v>
      </c>
      <c r="C5948" s="15" t="s">
        <v>4586</v>
      </c>
      <c r="D5948" s="15" t="s">
        <v>73</v>
      </c>
      <c r="E5948" s="15" t="s">
        <v>415</v>
      </c>
      <c r="F5948">
        <v>38</v>
      </c>
      <c r="G5948">
        <v>4</v>
      </c>
      <c r="H5948">
        <v>63</v>
      </c>
      <c r="I5948" s="15" t="s">
        <v>6564</v>
      </c>
    </row>
    <row r="5949" spans="1:9" x14ac:dyDescent="0.25">
      <c r="A5949" s="1">
        <v>45899</v>
      </c>
      <c r="B5949">
        <v>48</v>
      </c>
      <c r="C5949" s="15" t="s">
        <v>5054</v>
      </c>
      <c r="D5949" s="15" t="s">
        <v>5055</v>
      </c>
      <c r="E5949" s="15" t="s">
        <v>214</v>
      </c>
      <c r="F5949">
        <v>48</v>
      </c>
      <c r="G5949">
        <v>9</v>
      </c>
      <c r="H5949">
        <v>62</v>
      </c>
      <c r="I5949" s="15" t="s">
        <v>6565</v>
      </c>
    </row>
    <row r="5950" spans="1:9" x14ac:dyDescent="0.25">
      <c r="A5950" s="1">
        <v>45899</v>
      </c>
      <c r="B5950">
        <v>49</v>
      </c>
      <c r="C5950" s="15" t="s">
        <v>3966</v>
      </c>
      <c r="D5950" s="15" t="s">
        <v>3967</v>
      </c>
      <c r="E5950" s="15" t="s">
        <v>260</v>
      </c>
      <c r="F5950">
        <v>41</v>
      </c>
      <c r="G5950">
        <v>5</v>
      </c>
      <c r="H5950">
        <v>60</v>
      </c>
      <c r="I5950" s="15" t="s">
        <v>6566</v>
      </c>
    </row>
    <row r="5951" spans="1:9" x14ac:dyDescent="0.25">
      <c r="A5951" s="1">
        <v>45899</v>
      </c>
      <c r="B5951">
        <v>50</v>
      </c>
      <c r="C5951" s="15" t="s">
        <v>3672</v>
      </c>
      <c r="D5951" s="15" t="s">
        <v>3673</v>
      </c>
      <c r="E5951" s="15" t="s">
        <v>242</v>
      </c>
      <c r="F5951">
        <v>50</v>
      </c>
      <c r="G5951">
        <v>6</v>
      </c>
      <c r="H5951">
        <v>59</v>
      </c>
      <c r="I5951" s="15" t="s">
        <v>6567</v>
      </c>
    </row>
    <row r="5952" spans="1:9" x14ac:dyDescent="0.25">
      <c r="A5952" s="1">
        <v>45899</v>
      </c>
      <c r="B5952">
        <v>51</v>
      </c>
      <c r="C5952" s="15" t="s">
        <v>3769</v>
      </c>
      <c r="D5952" s="15" t="s">
        <v>908</v>
      </c>
      <c r="E5952" s="15" t="s">
        <v>222</v>
      </c>
      <c r="F5952">
        <v>30</v>
      </c>
      <c r="G5952">
        <v>9</v>
      </c>
      <c r="H5952">
        <v>57</v>
      </c>
      <c r="I5952" s="15" t="s">
        <v>6568</v>
      </c>
    </row>
    <row r="5953" spans="1:9" x14ac:dyDescent="0.25">
      <c r="A5953" s="1">
        <v>45899</v>
      </c>
      <c r="B5953">
        <v>52</v>
      </c>
      <c r="C5953" s="15" t="s">
        <v>5470</v>
      </c>
      <c r="D5953" s="15" t="s">
        <v>5471</v>
      </c>
      <c r="E5953" s="15" t="s">
        <v>226</v>
      </c>
      <c r="F5953">
        <v>21</v>
      </c>
      <c r="G5953">
        <v>7</v>
      </c>
      <c r="H5953">
        <v>57</v>
      </c>
      <c r="I5953" s="15" t="s">
        <v>6569</v>
      </c>
    </row>
    <row r="5954" spans="1:9" x14ac:dyDescent="0.25">
      <c r="A5954" s="1">
        <v>45899</v>
      </c>
      <c r="B5954">
        <v>53</v>
      </c>
      <c r="C5954" s="15" t="s">
        <v>4898</v>
      </c>
      <c r="D5954" s="15" t="s">
        <v>4958</v>
      </c>
      <c r="E5954" s="15" t="s">
        <v>275</v>
      </c>
      <c r="F5954">
        <v>53</v>
      </c>
      <c r="G5954">
        <v>7</v>
      </c>
      <c r="H5954">
        <v>56</v>
      </c>
      <c r="I5954" s="15" t="s">
        <v>6570</v>
      </c>
    </row>
    <row r="5955" spans="1:9" x14ac:dyDescent="0.25">
      <c r="A5955" s="1">
        <v>45899</v>
      </c>
      <c r="B5955">
        <v>54</v>
      </c>
      <c r="C5955" s="15" t="s">
        <v>4651</v>
      </c>
      <c r="D5955" s="15" t="s">
        <v>2360</v>
      </c>
      <c r="E5955" s="15" t="s">
        <v>324</v>
      </c>
      <c r="F5955">
        <v>54</v>
      </c>
      <c r="G5955">
        <v>7</v>
      </c>
      <c r="H5955">
        <v>56</v>
      </c>
      <c r="I5955" s="15" t="s">
        <v>6571</v>
      </c>
    </row>
    <row r="5956" spans="1:9" x14ac:dyDescent="0.25">
      <c r="A5956" s="1">
        <v>45899</v>
      </c>
      <c r="B5956">
        <v>55</v>
      </c>
      <c r="C5956" s="15" t="s">
        <v>2872</v>
      </c>
      <c r="D5956" s="15" t="s">
        <v>18</v>
      </c>
      <c r="E5956" s="15" t="s">
        <v>278</v>
      </c>
      <c r="F5956">
        <v>20</v>
      </c>
      <c r="G5956">
        <v>14</v>
      </c>
      <c r="H5956">
        <v>55</v>
      </c>
      <c r="I5956" s="15" t="s">
        <v>6572</v>
      </c>
    </row>
    <row r="5957" spans="1:9" x14ac:dyDescent="0.25">
      <c r="A5957" s="1">
        <v>45899</v>
      </c>
      <c r="B5957">
        <v>56</v>
      </c>
      <c r="C5957" s="15" t="s">
        <v>3403</v>
      </c>
      <c r="D5957" s="15" t="s">
        <v>3404</v>
      </c>
      <c r="E5957" s="15" t="s">
        <v>427</v>
      </c>
      <c r="F5957">
        <v>56</v>
      </c>
      <c r="G5957">
        <v>18</v>
      </c>
      <c r="H5957">
        <v>54</v>
      </c>
      <c r="I5957" s="15" t="s">
        <v>6573</v>
      </c>
    </row>
    <row r="5958" spans="1:9" x14ac:dyDescent="0.25">
      <c r="A5958" s="1">
        <v>45899</v>
      </c>
      <c r="B5958">
        <v>57</v>
      </c>
      <c r="C5958" s="15" t="s">
        <v>4951</v>
      </c>
      <c r="D5958" s="15" t="s">
        <v>4952</v>
      </c>
      <c r="E5958" s="15" t="s">
        <v>253</v>
      </c>
      <c r="F5958">
        <v>57</v>
      </c>
      <c r="G5958">
        <v>5</v>
      </c>
      <c r="H5958">
        <v>54</v>
      </c>
      <c r="I5958" s="15" t="s">
        <v>6574</v>
      </c>
    </row>
    <row r="5959" spans="1:9" x14ac:dyDescent="0.25">
      <c r="A5959" s="1">
        <v>45899</v>
      </c>
      <c r="B5959">
        <v>58</v>
      </c>
      <c r="C5959" s="15" t="s">
        <v>2518</v>
      </c>
      <c r="D5959" s="15" t="s">
        <v>2519</v>
      </c>
      <c r="E5959" s="15" t="s">
        <v>230</v>
      </c>
      <c r="F5959">
        <v>56</v>
      </c>
      <c r="G5959">
        <v>17</v>
      </c>
      <c r="H5959">
        <v>53</v>
      </c>
      <c r="I5959" s="15" t="s">
        <v>6575</v>
      </c>
    </row>
    <row r="5960" spans="1:9" x14ac:dyDescent="0.25">
      <c r="A5960" s="1">
        <v>45899</v>
      </c>
      <c r="B5960">
        <v>59</v>
      </c>
      <c r="C5960" s="15" t="s">
        <v>5151</v>
      </c>
      <c r="D5960" s="15" t="s">
        <v>5152</v>
      </c>
      <c r="E5960" s="15" t="s">
        <v>234</v>
      </c>
      <c r="F5960">
        <v>17</v>
      </c>
      <c r="G5960">
        <v>62</v>
      </c>
      <c r="H5960">
        <v>53</v>
      </c>
      <c r="I5960" s="15" t="s">
        <v>6576</v>
      </c>
    </row>
    <row r="5961" spans="1:9" x14ac:dyDescent="0.25">
      <c r="A5961" s="1">
        <v>45899</v>
      </c>
      <c r="B5961">
        <v>60</v>
      </c>
      <c r="C5961" s="15" t="s">
        <v>5205</v>
      </c>
      <c r="D5961" s="15" t="s">
        <v>92</v>
      </c>
      <c r="E5961" s="15" t="s">
        <v>207</v>
      </c>
      <c r="F5961">
        <v>10</v>
      </c>
      <c r="G5961">
        <v>9</v>
      </c>
      <c r="H5961">
        <v>51</v>
      </c>
      <c r="I5961" s="15" t="s">
        <v>6577</v>
      </c>
    </row>
    <row r="5962" spans="1:9" x14ac:dyDescent="0.25">
      <c r="A5962" s="1">
        <v>45899</v>
      </c>
      <c r="B5962">
        <v>61</v>
      </c>
      <c r="C5962" s="15" t="s">
        <v>3138</v>
      </c>
      <c r="D5962" s="15" t="s">
        <v>3139</v>
      </c>
      <c r="E5962" s="15" t="s">
        <v>256</v>
      </c>
      <c r="F5962">
        <v>49</v>
      </c>
      <c r="G5962">
        <v>2</v>
      </c>
      <c r="H5962">
        <v>51</v>
      </c>
      <c r="I5962" s="15" t="s">
        <v>6578</v>
      </c>
    </row>
    <row r="5963" spans="1:9" x14ac:dyDescent="0.25">
      <c r="A5963" s="1">
        <v>45899</v>
      </c>
      <c r="B5963">
        <v>62</v>
      </c>
      <c r="C5963" s="15" t="s">
        <v>5458</v>
      </c>
      <c r="D5963" s="15" t="s">
        <v>5459</v>
      </c>
      <c r="E5963" s="15" t="s">
        <v>238</v>
      </c>
      <c r="F5963">
        <v>61</v>
      </c>
      <c r="G5963">
        <v>18</v>
      </c>
      <c r="H5963">
        <v>50</v>
      </c>
      <c r="I5963" s="15" t="s">
        <v>6579</v>
      </c>
    </row>
    <row r="5964" spans="1:9" x14ac:dyDescent="0.25">
      <c r="A5964" s="1">
        <v>45899</v>
      </c>
      <c r="B5964">
        <v>63</v>
      </c>
      <c r="C5964" s="15" t="s">
        <v>5394</v>
      </c>
      <c r="D5964" s="15" t="s">
        <v>2536</v>
      </c>
      <c r="E5964" s="15" t="s">
        <v>282</v>
      </c>
      <c r="F5964">
        <v>33</v>
      </c>
      <c r="G5964">
        <v>12</v>
      </c>
      <c r="H5964">
        <v>49</v>
      </c>
      <c r="I5964" s="15" t="s">
        <v>6580</v>
      </c>
    </row>
    <row r="5965" spans="1:9" x14ac:dyDescent="0.25">
      <c r="A5965" s="1">
        <v>45899</v>
      </c>
      <c r="B5965">
        <v>64</v>
      </c>
      <c r="C5965" s="15" t="s">
        <v>5472</v>
      </c>
      <c r="D5965" s="15" t="s">
        <v>5473</v>
      </c>
      <c r="E5965" s="15" t="s">
        <v>310</v>
      </c>
      <c r="F5965">
        <v>64</v>
      </c>
      <c r="G5965">
        <v>3</v>
      </c>
      <c r="H5965">
        <v>49</v>
      </c>
      <c r="I5965" s="15" t="s">
        <v>6581</v>
      </c>
    </row>
    <row r="5966" spans="1:9" x14ac:dyDescent="0.25">
      <c r="A5966" s="1">
        <v>45899</v>
      </c>
      <c r="B5966">
        <v>65</v>
      </c>
      <c r="C5966" s="15" t="s">
        <v>5092</v>
      </c>
      <c r="D5966" s="15" t="s">
        <v>5093</v>
      </c>
      <c r="E5966" s="15" t="s">
        <v>286</v>
      </c>
      <c r="F5966">
        <v>44</v>
      </c>
      <c r="G5966">
        <v>14</v>
      </c>
      <c r="H5966">
        <v>48</v>
      </c>
      <c r="I5966" s="15" t="s">
        <v>6582</v>
      </c>
    </row>
    <row r="5967" spans="1:9" x14ac:dyDescent="0.25">
      <c r="A5967" s="1">
        <v>45899</v>
      </c>
      <c r="B5967">
        <v>66</v>
      </c>
      <c r="C5967" s="15" t="s">
        <v>3841</v>
      </c>
      <c r="D5967" s="15" t="s">
        <v>399</v>
      </c>
      <c r="E5967" s="15" t="s">
        <v>246</v>
      </c>
      <c r="F5967">
        <v>16</v>
      </c>
      <c r="G5967">
        <v>5</v>
      </c>
      <c r="H5967">
        <v>48</v>
      </c>
      <c r="I5967" s="15" t="s">
        <v>6583</v>
      </c>
    </row>
    <row r="5968" spans="1:9" x14ac:dyDescent="0.25">
      <c r="A5968" s="1">
        <v>45899</v>
      </c>
      <c r="B5968">
        <v>67</v>
      </c>
      <c r="C5968" s="15" t="s">
        <v>1701</v>
      </c>
      <c r="D5968" s="15" t="s">
        <v>1702</v>
      </c>
      <c r="E5968" s="15" t="s">
        <v>199</v>
      </c>
      <c r="F5968">
        <v>8</v>
      </c>
      <c r="G5968">
        <v>18</v>
      </c>
      <c r="H5968">
        <v>47</v>
      </c>
      <c r="I5968" s="15" t="s">
        <v>6584</v>
      </c>
    </row>
    <row r="5969" spans="1:9" x14ac:dyDescent="0.25">
      <c r="A5969" s="1">
        <v>45899</v>
      </c>
      <c r="B5969">
        <v>68</v>
      </c>
      <c r="C5969" s="15" t="s">
        <v>2773</v>
      </c>
      <c r="D5969" s="15" t="s">
        <v>2774</v>
      </c>
      <c r="E5969" s="15" t="s">
        <v>153</v>
      </c>
      <c r="F5969">
        <v>50</v>
      </c>
      <c r="G5969">
        <v>10</v>
      </c>
      <c r="H5969">
        <v>47</v>
      </c>
      <c r="I5969" s="15" t="s">
        <v>6585</v>
      </c>
    </row>
    <row r="5970" spans="1:9" x14ac:dyDescent="0.25">
      <c r="A5970" s="1">
        <v>45899</v>
      </c>
      <c r="B5970">
        <v>69</v>
      </c>
      <c r="C5970" s="15" t="s">
        <v>5460</v>
      </c>
      <c r="D5970" s="15" t="s">
        <v>5461</v>
      </c>
      <c r="E5970" s="15" t="s">
        <v>355</v>
      </c>
      <c r="F5970">
        <v>64</v>
      </c>
      <c r="G5970">
        <v>14</v>
      </c>
      <c r="H5970">
        <v>47</v>
      </c>
      <c r="I5970" s="15" t="s">
        <v>6586</v>
      </c>
    </row>
    <row r="5971" spans="1:9" x14ac:dyDescent="0.25">
      <c r="A5971" s="1">
        <v>45899</v>
      </c>
      <c r="B5971">
        <v>70</v>
      </c>
      <c r="C5971" s="15" t="s">
        <v>5490</v>
      </c>
      <c r="D5971" s="15" t="s">
        <v>92</v>
      </c>
      <c r="E5971" s="15" t="s">
        <v>22</v>
      </c>
      <c r="F5971">
        <v>70</v>
      </c>
      <c r="G5971">
        <v>1</v>
      </c>
      <c r="H5971">
        <v>46</v>
      </c>
      <c r="I5971" s="15" t="s">
        <v>6587</v>
      </c>
    </row>
    <row r="5972" spans="1:9" x14ac:dyDescent="0.25">
      <c r="A5972" s="1">
        <v>45899</v>
      </c>
      <c r="B5972">
        <v>71</v>
      </c>
      <c r="C5972" s="15" t="s">
        <v>5462</v>
      </c>
      <c r="D5972" s="15" t="s">
        <v>450</v>
      </c>
      <c r="E5972" s="15" t="s">
        <v>439</v>
      </c>
      <c r="F5972">
        <v>55</v>
      </c>
      <c r="G5972">
        <v>18</v>
      </c>
      <c r="H5972">
        <v>46</v>
      </c>
      <c r="I5972" s="15" t="s">
        <v>6588</v>
      </c>
    </row>
    <row r="5973" spans="1:9" x14ac:dyDescent="0.25">
      <c r="A5973" s="1">
        <v>45899</v>
      </c>
      <c r="B5973">
        <v>72</v>
      </c>
      <c r="C5973" s="15" t="s">
        <v>3510</v>
      </c>
      <c r="D5973" s="15" t="s">
        <v>124</v>
      </c>
      <c r="E5973" s="15" t="s">
        <v>314</v>
      </c>
      <c r="F5973">
        <v>72</v>
      </c>
      <c r="G5973">
        <v>5</v>
      </c>
      <c r="H5973">
        <v>45</v>
      </c>
      <c r="I5973" s="15" t="s">
        <v>6589</v>
      </c>
    </row>
    <row r="5974" spans="1:9" x14ac:dyDescent="0.25">
      <c r="A5974" s="1">
        <v>45899</v>
      </c>
      <c r="B5974">
        <v>73</v>
      </c>
      <c r="C5974" s="15" t="s">
        <v>1584</v>
      </c>
      <c r="D5974" s="15" t="s">
        <v>1585</v>
      </c>
      <c r="E5974" s="15" t="s">
        <v>264</v>
      </c>
      <c r="F5974">
        <v>23</v>
      </c>
      <c r="G5974">
        <v>4</v>
      </c>
      <c r="H5974">
        <v>45</v>
      </c>
      <c r="I5974" s="15" t="s">
        <v>6590</v>
      </c>
    </row>
    <row r="5975" spans="1:9" x14ac:dyDescent="0.25">
      <c r="A5975" s="1">
        <v>45899</v>
      </c>
      <c r="B5975">
        <v>74</v>
      </c>
      <c r="C5975" s="15" t="s">
        <v>5466</v>
      </c>
      <c r="D5975" s="15" t="s">
        <v>2916</v>
      </c>
      <c r="E5975" s="15" t="s">
        <v>172</v>
      </c>
      <c r="F5975">
        <v>28</v>
      </c>
      <c r="G5975">
        <v>6</v>
      </c>
      <c r="H5975">
        <v>45</v>
      </c>
      <c r="I5975" s="15" t="s">
        <v>6591</v>
      </c>
    </row>
    <row r="5976" spans="1:9" x14ac:dyDescent="0.25">
      <c r="A5976" s="1">
        <v>45899</v>
      </c>
      <c r="B5976">
        <v>75</v>
      </c>
      <c r="C5976" s="15" t="s">
        <v>6227</v>
      </c>
      <c r="D5976" s="15" t="s">
        <v>18</v>
      </c>
      <c r="E5976" s="15" t="s">
        <v>320</v>
      </c>
      <c r="F5976">
        <v>8</v>
      </c>
      <c r="G5976">
        <v>15</v>
      </c>
      <c r="H5976">
        <v>45</v>
      </c>
      <c r="I5976" s="15" t="s">
        <v>6592</v>
      </c>
    </row>
    <row r="5977" spans="1:9" x14ac:dyDescent="0.25">
      <c r="A5977" s="1">
        <v>45899</v>
      </c>
      <c r="B5977">
        <v>76</v>
      </c>
      <c r="C5977" s="15" t="s">
        <v>6249</v>
      </c>
      <c r="D5977" s="15" t="s">
        <v>6250</v>
      </c>
      <c r="E5977" s="15" t="s">
        <v>482</v>
      </c>
      <c r="F5977">
        <v>4</v>
      </c>
      <c r="G5977">
        <v>23</v>
      </c>
      <c r="H5977">
        <v>45</v>
      </c>
      <c r="I5977" s="15" t="s">
        <v>6593</v>
      </c>
    </row>
    <row r="5978" spans="1:9" x14ac:dyDescent="0.25">
      <c r="A5978" s="1">
        <v>45899</v>
      </c>
      <c r="B5978">
        <v>77</v>
      </c>
      <c r="C5978" s="15" t="s">
        <v>3920</v>
      </c>
      <c r="D5978" s="15" t="s">
        <v>3921</v>
      </c>
      <c r="E5978" s="15" t="s">
        <v>22</v>
      </c>
      <c r="F5978">
        <v>77</v>
      </c>
      <c r="G5978">
        <v>1</v>
      </c>
      <c r="H5978">
        <v>44</v>
      </c>
      <c r="I5978" s="15" t="s">
        <v>6594</v>
      </c>
    </row>
    <row r="5979" spans="1:9" x14ac:dyDescent="0.25">
      <c r="A5979" s="1">
        <v>45899</v>
      </c>
      <c r="B5979">
        <v>78</v>
      </c>
      <c r="C5979" s="15" t="s">
        <v>3781</v>
      </c>
      <c r="D5979" s="15" t="s">
        <v>3782</v>
      </c>
      <c r="E5979" s="15" t="s">
        <v>334</v>
      </c>
      <c r="F5979">
        <v>74</v>
      </c>
      <c r="G5979">
        <v>3</v>
      </c>
      <c r="H5979">
        <v>44</v>
      </c>
      <c r="I5979" s="15" t="s">
        <v>6595</v>
      </c>
    </row>
    <row r="5980" spans="1:9" x14ac:dyDescent="0.25">
      <c r="A5980" s="1">
        <v>45899</v>
      </c>
      <c r="B5980">
        <v>79</v>
      </c>
      <c r="C5980" s="15" t="s">
        <v>5350</v>
      </c>
      <c r="D5980" s="15" t="s">
        <v>2536</v>
      </c>
      <c r="E5980" s="15" t="s">
        <v>442</v>
      </c>
      <c r="F5980">
        <v>22</v>
      </c>
      <c r="G5980">
        <v>19</v>
      </c>
      <c r="H5980">
        <v>44</v>
      </c>
      <c r="I5980" s="15" t="s">
        <v>6596</v>
      </c>
    </row>
    <row r="5981" spans="1:9" x14ac:dyDescent="0.25">
      <c r="A5981" s="1">
        <v>45899</v>
      </c>
      <c r="B5981">
        <v>80</v>
      </c>
      <c r="C5981" s="15" t="s">
        <v>3504</v>
      </c>
      <c r="D5981" s="15" t="s">
        <v>3505</v>
      </c>
      <c r="E5981" s="15" t="s">
        <v>476</v>
      </c>
      <c r="F5981">
        <v>80</v>
      </c>
      <c r="G5981">
        <v>11</v>
      </c>
      <c r="H5981">
        <v>41</v>
      </c>
      <c r="I5981" s="15" t="s">
        <v>6597</v>
      </c>
    </row>
    <row r="5982" spans="1:9" x14ac:dyDescent="0.25">
      <c r="A5982" s="1">
        <v>45899</v>
      </c>
      <c r="B5982">
        <v>81</v>
      </c>
      <c r="C5982" s="15" t="s">
        <v>4723</v>
      </c>
      <c r="D5982" s="15" t="s">
        <v>4724</v>
      </c>
      <c r="E5982" s="15" t="s">
        <v>341</v>
      </c>
      <c r="F5982">
        <v>79</v>
      </c>
      <c r="G5982">
        <v>6</v>
      </c>
      <c r="H5982">
        <v>41</v>
      </c>
      <c r="I5982" s="15" t="s">
        <v>6598</v>
      </c>
    </row>
    <row r="5983" spans="1:9" x14ac:dyDescent="0.25">
      <c r="A5983" s="1">
        <v>45899</v>
      </c>
      <c r="B5983">
        <v>82</v>
      </c>
      <c r="C5983" s="15" t="s">
        <v>4603</v>
      </c>
      <c r="D5983" s="15" t="s">
        <v>4604</v>
      </c>
      <c r="E5983" s="15" t="s">
        <v>328</v>
      </c>
      <c r="F5983">
        <v>81</v>
      </c>
      <c r="G5983">
        <v>7</v>
      </c>
      <c r="H5983">
        <v>40</v>
      </c>
      <c r="I5983" s="15" t="s">
        <v>6599</v>
      </c>
    </row>
    <row r="5984" spans="1:9" x14ac:dyDescent="0.25">
      <c r="A5984" s="1">
        <v>45899</v>
      </c>
      <c r="B5984">
        <v>83</v>
      </c>
      <c r="C5984" s="15" t="s">
        <v>5467</v>
      </c>
      <c r="D5984" s="15" t="s">
        <v>5468</v>
      </c>
      <c r="E5984" s="15" t="s">
        <v>307</v>
      </c>
      <c r="F5984">
        <v>82</v>
      </c>
      <c r="G5984">
        <v>5</v>
      </c>
      <c r="H5984">
        <v>40</v>
      </c>
      <c r="I5984" s="15" t="s">
        <v>6600</v>
      </c>
    </row>
    <row r="5985" spans="1:9" x14ac:dyDescent="0.25">
      <c r="A5985" s="1">
        <v>45899</v>
      </c>
      <c r="B5985">
        <v>84</v>
      </c>
      <c r="C5985" s="15" t="s">
        <v>6251</v>
      </c>
      <c r="D5985" s="15" t="s">
        <v>6252</v>
      </c>
      <c r="E5985" s="15" t="s">
        <v>485</v>
      </c>
      <c r="F5985">
        <v>40</v>
      </c>
      <c r="G5985">
        <v>27</v>
      </c>
      <c r="H5985">
        <v>39</v>
      </c>
      <c r="I5985" s="15" t="s">
        <v>6601</v>
      </c>
    </row>
    <row r="5986" spans="1:9" x14ac:dyDescent="0.25">
      <c r="A5986" s="1">
        <v>45899</v>
      </c>
      <c r="B5986">
        <v>85</v>
      </c>
      <c r="C5986" s="15" t="s">
        <v>6244</v>
      </c>
      <c r="D5986" s="15" t="s">
        <v>3967</v>
      </c>
      <c r="E5986" s="15" t="s">
        <v>300</v>
      </c>
      <c r="F5986">
        <v>44</v>
      </c>
      <c r="G5986">
        <v>5</v>
      </c>
      <c r="H5986">
        <v>39</v>
      </c>
      <c r="I5986" s="15" t="s">
        <v>6602</v>
      </c>
    </row>
    <row r="5987" spans="1:9" x14ac:dyDescent="0.25">
      <c r="A5987" s="1">
        <v>45899</v>
      </c>
      <c r="B5987">
        <v>86</v>
      </c>
      <c r="C5987" s="15" t="s">
        <v>3984</v>
      </c>
      <c r="D5987" s="15" t="s">
        <v>506</v>
      </c>
      <c r="E5987" s="15" t="s">
        <v>22</v>
      </c>
      <c r="F5987">
        <v>86</v>
      </c>
      <c r="G5987">
        <v>1</v>
      </c>
      <c r="H5987">
        <v>39</v>
      </c>
      <c r="I5987" s="15" t="s">
        <v>6603</v>
      </c>
    </row>
    <row r="5988" spans="1:9" x14ac:dyDescent="0.25">
      <c r="A5988" s="1">
        <v>45899</v>
      </c>
      <c r="B5988">
        <v>87</v>
      </c>
      <c r="C5988" s="15" t="s">
        <v>6243</v>
      </c>
      <c r="D5988" s="15" t="s">
        <v>18</v>
      </c>
      <c r="E5988" s="15" t="s">
        <v>467</v>
      </c>
      <c r="F5988">
        <v>31</v>
      </c>
      <c r="G5988">
        <v>14</v>
      </c>
      <c r="H5988">
        <v>38</v>
      </c>
      <c r="I5988" s="15" t="s">
        <v>6604</v>
      </c>
    </row>
    <row r="5989" spans="1:9" x14ac:dyDescent="0.25">
      <c r="A5989" s="1">
        <v>45899</v>
      </c>
      <c r="B5989">
        <v>88</v>
      </c>
      <c r="C5989" s="15" t="s">
        <v>5464</v>
      </c>
      <c r="D5989" s="15" t="s">
        <v>5465</v>
      </c>
      <c r="E5989" s="15" t="s">
        <v>600</v>
      </c>
      <c r="F5989">
        <v>42</v>
      </c>
      <c r="G5989">
        <v>10</v>
      </c>
      <c r="H5989">
        <v>38</v>
      </c>
      <c r="I5989" s="15" t="s">
        <v>6605</v>
      </c>
    </row>
    <row r="5990" spans="1:9" x14ac:dyDescent="0.25">
      <c r="A5990" s="1">
        <v>45899</v>
      </c>
      <c r="B5990">
        <v>89</v>
      </c>
      <c r="C5990" s="15" t="s">
        <v>6253</v>
      </c>
      <c r="D5990" s="15" t="s">
        <v>6254</v>
      </c>
      <c r="E5990" s="15" t="s">
        <v>217</v>
      </c>
      <c r="F5990">
        <v>46</v>
      </c>
      <c r="G5990">
        <v>2</v>
      </c>
      <c r="H5990">
        <v>38</v>
      </c>
      <c r="I5990" s="15" t="s">
        <v>6606</v>
      </c>
    </row>
    <row r="5991" spans="1:9" x14ac:dyDescent="0.25">
      <c r="A5991" s="1">
        <v>45899</v>
      </c>
      <c r="B5991">
        <v>90</v>
      </c>
      <c r="C5991" s="15" t="s">
        <v>6255</v>
      </c>
      <c r="D5991" s="15" t="s">
        <v>6256</v>
      </c>
      <c r="E5991" s="15" t="s">
        <v>465</v>
      </c>
      <c r="F5991">
        <v>62</v>
      </c>
      <c r="G5991">
        <v>6</v>
      </c>
      <c r="H5991">
        <v>37</v>
      </c>
      <c r="I5991" s="15" t="s">
        <v>6607</v>
      </c>
    </row>
    <row r="5992" spans="1:9" x14ac:dyDescent="0.25">
      <c r="A5992" s="1">
        <v>45899</v>
      </c>
      <c r="B5992">
        <v>91</v>
      </c>
      <c r="C5992" s="15" t="s">
        <v>3603</v>
      </c>
      <c r="D5992" s="15" t="s">
        <v>3604</v>
      </c>
      <c r="E5992" s="15" t="s">
        <v>22</v>
      </c>
      <c r="F5992">
        <v>91</v>
      </c>
      <c r="G5992">
        <v>1</v>
      </c>
      <c r="H5992">
        <v>37</v>
      </c>
      <c r="I5992" s="15" t="s">
        <v>6608</v>
      </c>
    </row>
    <row r="5993" spans="1:9" x14ac:dyDescent="0.25">
      <c r="A5993" s="1">
        <v>45899</v>
      </c>
      <c r="B5993">
        <v>92</v>
      </c>
      <c r="C5993" s="15" t="s">
        <v>6245</v>
      </c>
      <c r="D5993" s="15" t="s">
        <v>5461</v>
      </c>
      <c r="E5993" s="15" t="s">
        <v>22</v>
      </c>
      <c r="F5993">
        <v>65</v>
      </c>
      <c r="G5993">
        <v>9</v>
      </c>
      <c r="H5993">
        <v>36</v>
      </c>
      <c r="I5993" s="15" t="s">
        <v>6609</v>
      </c>
    </row>
    <row r="5994" spans="1:9" x14ac:dyDescent="0.25">
      <c r="A5994" s="1">
        <v>45899</v>
      </c>
      <c r="B5994">
        <v>93</v>
      </c>
      <c r="C5994" s="15" t="s">
        <v>3388</v>
      </c>
      <c r="D5994" s="15" t="s">
        <v>3389</v>
      </c>
      <c r="E5994" s="15" t="s">
        <v>469</v>
      </c>
      <c r="F5994">
        <v>93</v>
      </c>
      <c r="G5994">
        <v>2</v>
      </c>
      <c r="H5994">
        <v>35</v>
      </c>
      <c r="I5994" s="15" t="s">
        <v>6610</v>
      </c>
    </row>
    <row r="5995" spans="1:9" x14ac:dyDescent="0.25">
      <c r="A5995" s="1">
        <v>45899</v>
      </c>
      <c r="B5995">
        <v>94</v>
      </c>
      <c r="C5995" s="15" t="s">
        <v>3181</v>
      </c>
      <c r="D5995" s="15" t="s">
        <v>3182</v>
      </c>
      <c r="E5995" s="15" t="s">
        <v>22</v>
      </c>
      <c r="F5995">
        <v>32</v>
      </c>
      <c r="G5995">
        <v>12</v>
      </c>
      <c r="H5995">
        <v>35</v>
      </c>
      <c r="I5995" s="15" t="s">
        <v>6611</v>
      </c>
    </row>
    <row r="5996" spans="1:9" x14ac:dyDescent="0.25">
      <c r="A5996" s="1">
        <v>45899</v>
      </c>
      <c r="B5996">
        <v>95</v>
      </c>
      <c r="C5996" s="15" t="s">
        <v>3526</v>
      </c>
      <c r="D5996" s="15" t="s">
        <v>3527</v>
      </c>
      <c r="E5996" s="15" t="s">
        <v>22</v>
      </c>
      <c r="F5996">
        <v>62</v>
      </c>
      <c r="G5996">
        <v>2</v>
      </c>
      <c r="H5996">
        <v>34</v>
      </c>
      <c r="I5996" s="15" t="s">
        <v>6612</v>
      </c>
    </row>
    <row r="5997" spans="1:9" x14ac:dyDescent="0.25">
      <c r="A5997" s="1">
        <v>45899</v>
      </c>
      <c r="B5997">
        <v>96</v>
      </c>
      <c r="C5997" s="15" t="s">
        <v>6257</v>
      </c>
      <c r="D5997" s="15" t="s">
        <v>6258</v>
      </c>
      <c r="E5997" s="15" t="s">
        <v>250</v>
      </c>
      <c r="F5997">
        <v>68</v>
      </c>
      <c r="G5997">
        <v>2</v>
      </c>
      <c r="H5997">
        <v>34</v>
      </c>
      <c r="I5997" s="15" t="s">
        <v>6613</v>
      </c>
    </row>
    <row r="5998" spans="1:9" x14ac:dyDescent="0.25">
      <c r="A5998" s="1">
        <v>45899</v>
      </c>
      <c r="B5998">
        <v>97</v>
      </c>
      <c r="C5998" s="15" t="s">
        <v>6241</v>
      </c>
      <c r="D5998" s="15" t="s">
        <v>6242</v>
      </c>
      <c r="E5998" s="15" t="s">
        <v>22</v>
      </c>
      <c r="F5998">
        <v>97</v>
      </c>
      <c r="G5998">
        <v>2</v>
      </c>
      <c r="H5998">
        <v>34</v>
      </c>
      <c r="I5998" s="15" t="s">
        <v>6614</v>
      </c>
    </row>
    <row r="5999" spans="1:9" x14ac:dyDescent="0.25">
      <c r="A5999" s="1">
        <v>45899</v>
      </c>
      <c r="B5999">
        <v>98</v>
      </c>
      <c r="C5999" s="15" t="s">
        <v>4594</v>
      </c>
      <c r="D5999" s="15" t="s">
        <v>4595</v>
      </c>
      <c r="E5999" s="15" t="s">
        <v>22</v>
      </c>
      <c r="F5999">
        <v>98</v>
      </c>
      <c r="G5999">
        <v>1</v>
      </c>
      <c r="H5999">
        <v>34</v>
      </c>
      <c r="I5999" s="15" t="s">
        <v>6615</v>
      </c>
    </row>
    <row r="6000" spans="1:9" x14ac:dyDescent="0.25">
      <c r="A6000" s="1">
        <v>45899</v>
      </c>
      <c r="B6000">
        <v>99</v>
      </c>
      <c r="C6000" s="15" t="s">
        <v>6259</v>
      </c>
      <c r="D6000" s="15" t="s">
        <v>6260</v>
      </c>
      <c r="E6000" s="15" t="s">
        <v>497</v>
      </c>
      <c r="F6000">
        <v>93</v>
      </c>
      <c r="G6000">
        <v>3</v>
      </c>
      <c r="H6000">
        <v>34</v>
      </c>
      <c r="I6000" s="15" t="s">
        <v>6616</v>
      </c>
    </row>
    <row r="6001" spans="1:9" x14ac:dyDescent="0.25">
      <c r="A6001" s="1">
        <v>45899</v>
      </c>
      <c r="B6001">
        <v>100</v>
      </c>
      <c r="C6001" s="15" t="s">
        <v>6261</v>
      </c>
      <c r="D6001" s="15" t="s">
        <v>4081</v>
      </c>
      <c r="E6001" s="15" t="s">
        <v>586</v>
      </c>
      <c r="F6001">
        <v>54</v>
      </c>
      <c r="G6001">
        <v>3</v>
      </c>
      <c r="H6001">
        <v>33</v>
      </c>
      <c r="I6001" s="15" t="s">
        <v>6617</v>
      </c>
    </row>
    <row r="6002" spans="1:9" x14ac:dyDescent="0.25">
      <c r="A6002" s="1">
        <v>45892</v>
      </c>
      <c r="B6002">
        <v>1</v>
      </c>
      <c r="C6002" s="15" t="s">
        <v>1644</v>
      </c>
      <c r="D6002" s="15" t="s">
        <v>399</v>
      </c>
      <c r="E6002" s="15" t="s">
        <v>19</v>
      </c>
      <c r="F6002">
        <v>1</v>
      </c>
      <c r="G6002">
        <v>27</v>
      </c>
      <c r="H6002">
        <v>262</v>
      </c>
      <c r="I6002" s="15" t="s">
        <v>6618</v>
      </c>
    </row>
    <row r="6003" spans="1:9" x14ac:dyDescent="0.25">
      <c r="A6003" s="1">
        <v>45892</v>
      </c>
      <c r="B6003">
        <v>2</v>
      </c>
      <c r="C6003" s="15" t="s">
        <v>1652</v>
      </c>
      <c r="D6003" s="15" t="s">
        <v>1653</v>
      </c>
      <c r="E6003" s="15" t="s">
        <v>11</v>
      </c>
      <c r="F6003">
        <v>1</v>
      </c>
      <c r="G6003">
        <v>8</v>
      </c>
      <c r="H6003">
        <v>255</v>
      </c>
      <c r="I6003" s="15" t="s">
        <v>6619</v>
      </c>
    </row>
    <row r="6004" spans="1:9" x14ac:dyDescent="0.25">
      <c r="A6004" s="1">
        <v>45892</v>
      </c>
      <c r="B6004">
        <v>3</v>
      </c>
      <c r="C6004" s="15" t="s">
        <v>3887</v>
      </c>
      <c r="D6004" s="15" t="s">
        <v>3888</v>
      </c>
      <c r="E6004" s="15" t="s">
        <v>34</v>
      </c>
      <c r="F6004">
        <v>1</v>
      </c>
      <c r="G6004">
        <v>13</v>
      </c>
      <c r="H6004">
        <v>168</v>
      </c>
      <c r="I6004" s="15" t="s">
        <v>6620</v>
      </c>
    </row>
    <row r="6005" spans="1:9" x14ac:dyDescent="0.25">
      <c r="A6005" s="1">
        <v>45892</v>
      </c>
      <c r="B6005">
        <v>4</v>
      </c>
      <c r="C6005" s="15" t="s">
        <v>3928</v>
      </c>
      <c r="D6005" s="15" t="s">
        <v>3788</v>
      </c>
      <c r="E6005" s="15" t="s">
        <v>15</v>
      </c>
      <c r="F6005">
        <v>4</v>
      </c>
      <c r="G6005">
        <v>8</v>
      </c>
      <c r="H6005">
        <v>146</v>
      </c>
      <c r="I6005" s="15" t="s">
        <v>6621</v>
      </c>
    </row>
    <row r="6006" spans="1:9" x14ac:dyDescent="0.25">
      <c r="A6006" s="1">
        <v>45892</v>
      </c>
      <c r="B6006">
        <v>5</v>
      </c>
      <c r="C6006" s="15" t="s">
        <v>3894</v>
      </c>
      <c r="D6006" s="15" t="s">
        <v>3895</v>
      </c>
      <c r="E6006" s="15" t="s">
        <v>38</v>
      </c>
      <c r="F6006">
        <v>5</v>
      </c>
      <c r="G6006">
        <v>20</v>
      </c>
      <c r="H6006">
        <v>139</v>
      </c>
      <c r="I6006" s="15" t="s">
        <v>6622</v>
      </c>
    </row>
    <row r="6007" spans="1:9" x14ac:dyDescent="0.25">
      <c r="A6007" s="1">
        <v>45892</v>
      </c>
      <c r="B6007">
        <v>6</v>
      </c>
      <c r="C6007" s="15" t="s">
        <v>1658</v>
      </c>
      <c r="D6007" s="15" t="s">
        <v>263</v>
      </c>
      <c r="E6007" s="15" t="s">
        <v>30</v>
      </c>
      <c r="F6007">
        <v>2</v>
      </c>
      <c r="G6007">
        <v>5</v>
      </c>
      <c r="H6007">
        <v>138</v>
      </c>
      <c r="I6007" s="15" t="s">
        <v>6623</v>
      </c>
    </row>
    <row r="6008" spans="1:9" x14ac:dyDescent="0.25">
      <c r="A6008" s="1">
        <v>45892</v>
      </c>
      <c r="B6008">
        <v>7</v>
      </c>
      <c r="C6008" s="15" t="s">
        <v>5429</v>
      </c>
      <c r="D6008" s="15" t="s">
        <v>198</v>
      </c>
      <c r="E6008" s="15" t="s">
        <v>45</v>
      </c>
      <c r="F6008">
        <v>1</v>
      </c>
      <c r="G6008">
        <v>104</v>
      </c>
      <c r="H6008">
        <v>136</v>
      </c>
      <c r="I6008" s="15" t="s">
        <v>6624</v>
      </c>
    </row>
    <row r="6009" spans="1:9" x14ac:dyDescent="0.25">
      <c r="A6009" s="1">
        <v>45892</v>
      </c>
      <c r="B6009">
        <v>8</v>
      </c>
      <c r="C6009" s="15" t="s">
        <v>5433</v>
      </c>
      <c r="D6009" s="15" t="s">
        <v>18</v>
      </c>
      <c r="E6009" s="15" t="s">
        <v>42</v>
      </c>
      <c r="F6009">
        <v>2</v>
      </c>
      <c r="G6009">
        <v>21</v>
      </c>
      <c r="H6009">
        <v>134</v>
      </c>
      <c r="I6009" s="15" t="s">
        <v>6625</v>
      </c>
    </row>
    <row r="6010" spans="1:9" x14ac:dyDescent="0.25">
      <c r="A6010" s="1">
        <v>45892</v>
      </c>
      <c r="B6010">
        <v>9</v>
      </c>
      <c r="C6010" s="15" t="s">
        <v>5432</v>
      </c>
      <c r="D6010" s="15" t="s">
        <v>171</v>
      </c>
      <c r="E6010" s="15" t="s">
        <v>48</v>
      </c>
      <c r="F6010">
        <v>1</v>
      </c>
      <c r="G6010">
        <v>70</v>
      </c>
      <c r="H6010">
        <v>133</v>
      </c>
      <c r="I6010" s="15" t="s">
        <v>6626</v>
      </c>
    </row>
    <row r="6011" spans="1:9" x14ac:dyDescent="0.25">
      <c r="A6011" s="1">
        <v>45892</v>
      </c>
      <c r="B6011">
        <v>10</v>
      </c>
      <c r="C6011" s="15" t="s">
        <v>3787</v>
      </c>
      <c r="D6011" s="15" t="s">
        <v>3788</v>
      </c>
      <c r="E6011" s="15" t="s">
        <v>63</v>
      </c>
      <c r="F6011">
        <v>10</v>
      </c>
      <c r="G6011">
        <v>7</v>
      </c>
      <c r="H6011">
        <v>132</v>
      </c>
      <c r="I6011" s="15" t="s">
        <v>6627</v>
      </c>
    </row>
    <row r="6012" spans="1:9" x14ac:dyDescent="0.25">
      <c r="A6012" s="1">
        <v>45892</v>
      </c>
      <c r="B6012">
        <v>11</v>
      </c>
      <c r="C6012" s="15" t="s">
        <v>5436</v>
      </c>
      <c r="D6012" s="15" t="s">
        <v>18</v>
      </c>
      <c r="E6012" s="15" t="s">
        <v>52</v>
      </c>
      <c r="F6012">
        <v>2</v>
      </c>
      <c r="G6012">
        <v>28</v>
      </c>
      <c r="H6012">
        <v>129</v>
      </c>
      <c r="I6012" s="15" t="s">
        <v>6628</v>
      </c>
    </row>
    <row r="6013" spans="1:9" x14ac:dyDescent="0.25">
      <c r="A6013" s="1">
        <v>45892</v>
      </c>
      <c r="B6013">
        <v>12</v>
      </c>
      <c r="C6013" s="15" t="s">
        <v>5430</v>
      </c>
      <c r="D6013" s="15" t="s">
        <v>5431</v>
      </c>
      <c r="E6013" s="15" t="s">
        <v>55</v>
      </c>
      <c r="F6013">
        <v>1</v>
      </c>
      <c r="G6013">
        <v>52</v>
      </c>
      <c r="H6013">
        <v>128</v>
      </c>
      <c r="I6013" s="15" t="s">
        <v>6629</v>
      </c>
    </row>
    <row r="6014" spans="1:9" x14ac:dyDescent="0.25">
      <c r="A6014" s="1">
        <v>45892</v>
      </c>
      <c r="B6014">
        <v>13</v>
      </c>
      <c r="C6014" s="15" t="s">
        <v>5434</v>
      </c>
      <c r="D6014" s="15" t="s">
        <v>171</v>
      </c>
      <c r="E6014" s="15" t="s">
        <v>66</v>
      </c>
      <c r="F6014">
        <v>13</v>
      </c>
      <c r="G6014">
        <v>38</v>
      </c>
      <c r="H6014">
        <v>128</v>
      </c>
      <c r="I6014" s="15" t="s">
        <v>6630</v>
      </c>
    </row>
    <row r="6015" spans="1:9" x14ac:dyDescent="0.25">
      <c r="A6015" s="1">
        <v>45892</v>
      </c>
      <c r="B6015">
        <v>14</v>
      </c>
      <c r="C6015" s="15" t="s">
        <v>2826</v>
      </c>
      <c r="D6015" s="15" t="s">
        <v>1653</v>
      </c>
      <c r="E6015" s="15" t="s">
        <v>74</v>
      </c>
      <c r="F6015">
        <v>14</v>
      </c>
      <c r="G6015">
        <v>7</v>
      </c>
      <c r="H6015">
        <v>124</v>
      </c>
      <c r="I6015" s="15" t="s">
        <v>6631</v>
      </c>
    </row>
    <row r="6016" spans="1:9" x14ac:dyDescent="0.25">
      <c r="A6016" s="1">
        <v>45892</v>
      </c>
      <c r="B6016">
        <v>15</v>
      </c>
      <c r="C6016" s="15" t="s">
        <v>3892</v>
      </c>
      <c r="D6016" s="15" t="s">
        <v>237</v>
      </c>
      <c r="E6016" s="15" t="s">
        <v>70</v>
      </c>
      <c r="F6016">
        <v>1</v>
      </c>
      <c r="G6016">
        <v>10</v>
      </c>
      <c r="H6016">
        <v>124</v>
      </c>
      <c r="I6016" s="15" t="s">
        <v>6632</v>
      </c>
    </row>
    <row r="6017" spans="1:9" x14ac:dyDescent="0.25">
      <c r="A6017" s="1">
        <v>45892</v>
      </c>
      <c r="B6017">
        <v>16</v>
      </c>
      <c r="C6017" s="15" t="s">
        <v>5199</v>
      </c>
      <c r="D6017" s="15" t="s">
        <v>5200</v>
      </c>
      <c r="E6017" s="15" t="s">
        <v>26</v>
      </c>
      <c r="F6017">
        <v>3</v>
      </c>
      <c r="G6017">
        <v>2</v>
      </c>
      <c r="H6017">
        <v>123</v>
      </c>
      <c r="I6017" s="15" t="s">
        <v>6633</v>
      </c>
    </row>
    <row r="6018" spans="1:9" x14ac:dyDescent="0.25">
      <c r="A6018" s="1">
        <v>45892</v>
      </c>
      <c r="B6018">
        <v>17</v>
      </c>
      <c r="C6018" s="15" t="s">
        <v>3368</v>
      </c>
      <c r="D6018" s="15" t="s">
        <v>3369</v>
      </c>
      <c r="E6018" s="15" t="s">
        <v>114</v>
      </c>
      <c r="F6018">
        <v>12</v>
      </c>
      <c r="G6018">
        <v>28</v>
      </c>
      <c r="H6018">
        <v>121</v>
      </c>
      <c r="I6018" s="15" t="s">
        <v>6634</v>
      </c>
    </row>
    <row r="6019" spans="1:9" x14ac:dyDescent="0.25">
      <c r="A6019" s="1">
        <v>45892</v>
      </c>
      <c r="B6019">
        <v>18</v>
      </c>
      <c r="C6019" s="15" t="s">
        <v>5437</v>
      </c>
      <c r="D6019" s="15" t="s">
        <v>5200</v>
      </c>
      <c r="E6019" s="15" t="s">
        <v>77</v>
      </c>
      <c r="F6019">
        <v>4</v>
      </c>
      <c r="G6019">
        <v>61</v>
      </c>
      <c r="H6019">
        <v>121</v>
      </c>
      <c r="I6019" s="15" t="s">
        <v>6635</v>
      </c>
    </row>
    <row r="6020" spans="1:9" x14ac:dyDescent="0.25">
      <c r="A6020" s="1">
        <v>45892</v>
      </c>
      <c r="B6020">
        <v>19</v>
      </c>
      <c r="C6020" s="15" t="s">
        <v>5438</v>
      </c>
      <c r="D6020" s="15" t="s">
        <v>5439</v>
      </c>
      <c r="E6020" s="15" t="s">
        <v>59</v>
      </c>
      <c r="F6020">
        <v>1</v>
      </c>
      <c r="G6020">
        <v>38</v>
      </c>
      <c r="H6020">
        <v>119</v>
      </c>
      <c r="I6020" s="15" t="s">
        <v>6636</v>
      </c>
    </row>
    <row r="6021" spans="1:9" x14ac:dyDescent="0.25">
      <c r="A6021" s="1">
        <v>45892</v>
      </c>
      <c r="B6021">
        <v>20</v>
      </c>
      <c r="C6021" s="15" t="s">
        <v>907</v>
      </c>
      <c r="D6021" s="15" t="s">
        <v>852</v>
      </c>
      <c r="E6021" s="15" t="s">
        <v>81</v>
      </c>
      <c r="F6021">
        <v>2</v>
      </c>
      <c r="G6021">
        <v>81</v>
      </c>
      <c r="H6021">
        <v>117</v>
      </c>
      <c r="I6021" s="15" t="s">
        <v>6637</v>
      </c>
    </row>
    <row r="6022" spans="1:9" x14ac:dyDescent="0.25">
      <c r="A6022" s="1">
        <v>45892</v>
      </c>
      <c r="B6022">
        <v>21</v>
      </c>
      <c r="C6022" s="15" t="s">
        <v>6246</v>
      </c>
      <c r="D6022" s="15" t="s">
        <v>6247</v>
      </c>
      <c r="E6022" s="15" t="s">
        <v>96</v>
      </c>
      <c r="F6022">
        <v>1</v>
      </c>
      <c r="G6022">
        <v>66</v>
      </c>
      <c r="H6022">
        <v>109</v>
      </c>
      <c r="I6022" s="15" t="s">
        <v>6638</v>
      </c>
    </row>
    <row r="6023" spans="1:9" x14ac:dyDescent="0.25">
      <c r="A6023" s="1">
        <v>45892</v>
      </c>
      <c r="B6023">
        <v>22</v>
      </c>
      <c r="C6023" s="15" t="s">
        <v>3378</v>
      </c>
      <c r="D6023" s="15" t="s">
        <v>18</v>
      </c>
      <c r="E6023" s="15" t="s">
        <v>110</v>
      </c>
      <c r="F6023">
        <v>7</v>
      </c>
      <c r="G6023">
        <v>13</v>
      </c>
      <c r="H6023">
        <v>107</v>
      </c>
      <c r="I6023" s="15" t="s">
        <v>6639</v>
      </c>
    </row>
    <row r="6024" spans="1:9" x14ac:dyDescent="0.25">
      <c r="A6024" s="1">
        <v>45892</v>
      </c>
      <c r="B6024">
        <v>23</v>
      </c>
      <c r="C6024" s="15" t="s">
        <v>6230</v>
      </c>
      <c r="D6024" s="15" t="s">
        <v>5152</v>
      </c>
      <c r="E6024" s="15" t="s">
        <v>102</v>
      </c>
      <c r="F6024">
        <v>2</v>
      </c>
      <c r="G6024">
        <v>65</v>
      </c>
      <c r="H6024">
        <v>107</v>
      </c>
      <c r="I6024" s="15" t="s">
        <v>6640</v>
      </c>
    </row>
    <row r="6025" spans="1:9" x14ac:dyDescent="0.25">
      <c r="A6025" s="1">
        <v>45892</v>
      </c>
      <c r="B6025">
        <v>24</v>
      </c>
      <c r="C6025" s="15" t="s">
        <v>4772</v>
      </c>
      <c r="D6025" s="15" t="s">
        <v>1653</v>
      </c>
      <c r="E6025" s="15" t="s">
        <v>106</v>
      </c>
      <c r="F6025">
        <v>24</v>
      </c>
      <c r="G6025">
        <v>7</v>
      </c>
      <c r="H6025">
        <v>106</v>
      </c>
      <c r="I6025" s="15" t="s">
        <v>6641</v>
      </c>
    </row>
    <row r="6026" spans="1:9" x14ac:dyDescent="0.25">
      <c r="A6026" s="1">
        <v>45892</v>
      </c>
      <c r="B6026">
        <v>25</v>
      </c>
      <c r="C6026" s="15" t="s">
        <v>4900</v>
      </c>
      <c r="D6026" s="15" t="s">
        <v>4901</v>
      </c>
      <c r="E6026" s="15" t="s">
        <v>130</v>
      </c>
      <c r="F6026">
        <v>25</v>
      </c>
      <c r="G6026">
        <v>7</v>
      </c>
      <c r="H6026">
        <v>100</v>
      </c>
      <c r="I6026" s="15" t="s">
        <v>6642</v>
      </c>
    </row>
    <row r="6027" spans="1:9" x14ac:dyDescent="0.25">
      <c r="A6027" s="1">
        <v>45892</v>
      </c>
      <c r="B6027">
        <v>26</v>
      </c>
      <c r="C6027" s="15" t="s">
        <v>4898</v>
      </c>
      <c r="D6027" s="15" t="s">
        <v>1653</v>
      </c>
      <c r="E6027" s="15" t="s">
        <v>142</v>
      </c>
      <c r="F6027">
        <v>26</v>
      </c>
      <c r="G6027">
        <v>7</v>
      </c>
      <c r="H6027">
        <v>100</v>
      </c>
      <c r="I6027" s="15" t="s">
        <v>6643</v>
      </c>
    </row>
    <row r="6028" spans="1:9" x14ac:dyDescent="0.25">
      <c r="A6028" s="1">
        <v>45892</v>
      </c>
      <c r="B6028">
        <v>27</v>
      </c>
      <c r="C6028" s="15" t="s">
        <v>1798</v>
      </c>
      <c r="D6028" s="15" t="s">
        <v>263</v>
      </c>
      <c r="E6028" s="15" t="s">
        <v>385</v>
      </c>
      <c r="F6028">
        <v>17</v>
      </c>
      <c r="G6028">
        <v>5</v>
      </c>
      <c r="H6028">
        <v>99</v>
      </c>
      <c r="I6028" s="15" t="s">
        <v>6644</v>
      </c>
    </row>
    <row r="6029" spans="1:9" x14ac:dyDescent="0.25">
      <c r="A6029" s="1">
        <v>45892</v>
      </c>
      <c r="B6029">
        <v>28</v>
      </c>
      <c r="C6029" s="15" t="s">
        <v>5123</v>
      </c>
      <c r="D6029" s="15" t="s">
        <v>852</v>
      </c>
      <c r="E6029" s="15" t="s">
        <v>125</v>
      </c>
      <c r="F6029">
        <v>17</v>
      </c>
      <c r="G6029">
        <v>16</v>
      </c>
      <c r="H6029">
        <v>97</v>
      </c>
      <c r="I6029" s="15" t="s">
        <v>6645</v>
      </c>
    </row>
    <row r="6030" spans="1:9" x14ac:dyDescent="0.25">
      <c r="A6030" s="1">
        <v>45892</v>
      </c>
      <c r="B6030">
        <v>29</v>
      </c>
      <c r="C6030" s="15" t="s">
        <v>5444</v>
      </c>
      <c r="D6030" s="15" t="s">
        <v>852</v>
      </c>
      <c r="E6030" s="15" t="s">
        <v>121</v>
      </c>
      <c r="F6030">
        <v>19</v>
      </c>
      <c r="G6030">
        <v>24</v>
      </c>
      <c r="H6030">
        <v>96</v>
      </c>
      <c r="I6030" s="15" t="s">
        <v>6646</v>
      </c>
    </row>
    <row r="6031" spans="1:9" x14ac:dyDescent="0.25">
      <c r="A6031" s="1">
        <v>45892</v>
      </c>
      <c r="B6031">
        <v>30</v>
      </c>
      <c r="C6031" s="15" t="s">
        <v>5435</v>
      </c>
      <c r="D6031" s="15" t="s">
        <v>137</v>
      </c>
      <c r="E6031" s="15" t="s">
        <v>138</v>
      </c>
      <c r="F6031">
        <v>25</v>
      </c>
      <c r="G6031">
        <v>19</v>
      </c>
      <c r="H6031">
        <v>95</v>
      </c>
      <c r="I6031" s="15" t="s">
        <v>6647</v>
      </c>
    </row>
    <row r="6032" spans="1:9" x14ac:dyDescent="0.25">
      <c r="A6032" s="1">
        <v>45892</v>
      </c>
      <c r="B6032">
        <v>31</v>
      </c>
      <c r="C6032" s="15" t="s">
        <v>5451</v>
      </c>
      <c r="D6032" s="15" t="s">
        <v>5452</v>
      </c>
      <c r="E6032" s="15" t="s">
        <v>164</v>
      </c>
      <c r="F6032">
        <v>31</v>
      </c>
      <c r="G6032">
        <v>15</v>
      </c>
      <c r="H6032">
        <v>89</v>
      </c>
      <c r="I6032" s="15" t="s">
        <v>6648</v>
      </c>
    </row>
    <row r="6033" spans="1:9" x14ac:dyDescent="0.25">
      <c r="A6033" s="1">
        <v>45892</v>
      </c>
      <c r="B6033">
        <v>32</v>
      </c>
      <c r="C6033" s="15" t="s">
        <v>2503</v>
      </c>
      <c r="D6033" s="15" t="s">
        <v>137</v>
      </c>
      <c r="E6033" s="15" t="s">
        <v>149</v>
      </c>
      <c r="F6033">
        <v>30</v>
      </c>
      <c r="G6033">
        <v>20</v>
      </c>
      <c r="H6033">
        <v>87</v>
      </c>
      <c r="I6033" s="15" t="s">
        <v>6649</v>
      </c>
    </row>
    <row r="6034" spans="1:9" x14ac:dyDescent="0.25">
      <c r="A6034" s="1">
        <v>45892</v>
      </c>
      <c r="B6034">
        <v>33</v>
      </c>
      <c r="C6034" s="15" t="s">
        <v>2642</v>
      </c>
      <c r="D6034" s="15" t="s">
        <v>2643</v>
      </c>
      <c r="E6034" s="15" t="s">
        <v>157</v>
      </c>
      <c r="F6034">
        <v>33</v>
      </c>
      <c r="G6034">
        <v>3</v>
      </c>
      <c r="H6034">
        <v>86</v>
      </c>
      <c r="I6034" s="15" t="s">
        <v>6650</v>
      </c>
    </row>
    <row r="6035" spans="1:9" x14ac:dyDescent="0.25">
      <c r="A6035" s="1">
        <v>45892</v>
      </c>
      <c r="B6035">
        <v>34</v>
      </c>
      <c r="C6035" s="15" t="s">
        <v>5442</v>
      </c>
      <c r="D6035" s="15" t="s">
        <v>5443</v>
      </c>
      <c r="E6035" s="15" t="s">
        <v>145</v>
      </c>
      <c r="F6035">
        <v>4</v>
      </c>
      <c r="G6035">
        <v>19</v>
      </c>
      <c r="H6035">
        <v>86</v>
      </c>
      <c r="I6035" s="15" t="s">
        <v>6651</v>
      </c>
    </row>
    <row r="6036" spans="1:9" x14ac:dyDescent="0.25">
      <c r="A6036" s="1">
        <v>45892</v>
      </c>
      <c r="B6036">
        <v>35</v>
      </c>
      <c r="C6036" s="15" t="s">
        <v>5453</v>
      </c>
      <c r="D6036" s="15" t="s">
        <v>5454</v>
      </c>
      <c r="E6036" s="15" t="s">
        <v>176</v>
      </c>
      <c r="F6036">
        <v>35</v>
      </c>
      <c r="G6036">
        <v>16</v>
      </c>
      <c r="H6036">
        <v>84</v>
      </c>
      <c r="I6036" s="15" t="s">
        <v>6652</v>
      </c>
    </row>
    <row r="6037" spans="1:9" x14ac:dyDescent="0.25">
      <c r="A6037" s="1">
        <v>45892</v>
      </c>
      <c r="B6037">
        <v>36</v>
      </c>
      <c r="C6037" s="15" t="s">
        <v>5450</v>
      </c>
      <c r="D6037" s="15" t="s">
        <v>5087</v>
      </c>
      <c r="E6037" s="15" t="s">
        <v>180</v>
      </c>
      <c r="F6037">
        <v>15</v>
      </c>
      <c r="G6037">
        <v>18</v>
      </c>
      <c r="H6037">
        <v>84</v>
      </c>
      <c r="I6037" s="15" t="s">
        <v>6653</v>
      </c>
    </row>
    <row r="6038" spans="1:9" x14ac:dyDescent="0.25">
      <c r="A6038" s="1">
        <v>45892</v>
      </c>
      <c r="B6038">
        <v>37</v>
      </c>
      <c r="C6038" s="15" t="s">
        <v>6231</v>
      </c>
      <c r="D6038" s="15" t="s">
        <v>6232</v>
      </c>
      <c r="E6038" s="15" t="s">
        <v>388</v>
      </c>
      <c r="F6038">
        <v>10</v>
      </c>
      <c r="G6038">
        <v>34</v>
      </c>
      <c r="H6038">
        <v>83</v>
      </c>
      <c r="I6038" s="15" t="s">
        <v>6654</v>
      </c>
    </row>
    <row r="6039" spans="1:9" x14ac:dyDescent="0.25">
      <c r="A6039" s="1">
        <v>45892</v>
      </c>
      <c r="B6039">
        <v>38</v>
      </c>
      <c r="C6039" s="15" t="s">
        <v>5132</v>
      </c>
      <c r="D6039" s="15" t="s">
        <v>5133</v>
      </c>
      <c r="E6039" s="15" t="s">
        <v>479</v>
      </c>
      <c r="F6039">
        <v>25</v>
      </c>
      <c r="G6039">
        <v>15</v>
      </c>
      <c r="H6039">
        <v>81</v>
      </c>
      <c r="I6039" s="15" t="s">
        <v>6655</v>
      </c>
    </row>
    <row r="6040" spans="1:9" x14ac:dyDescent="0.25">
      <c r="A6040" s="1">
        <v>45892</v>
      </c>
      <c r="B6040">
        <v>39</v>
      </c>
      <c r="C6040" s="15" t="s">
        <v>3652</v>
      </c>
      <c r="D6040" s="15" t="s">
        <v>3653</v>
      </c>
      <c r="E6040" s="15" t="s">
        <v>203</v>
      </c>
      <c r="F6040">
        <v>39</v>
      </c>
      <c r="G6040">
        <v>17</v>
      </c>
      <c r="H6040">
        <v>76</v>
      </c>
      <c r="I6040" s="15" t="s">
        <v>6656</v>
      </c>
    </row>
    <row r="6041" spans="1:9" x14ac:dyDescent="0.25">
      <c r="A6041" s="1">
        <v>45892</v>
      </c>
      <c r="B6041">
        <v>40</v>
      </c>
      <c r="C6041" s="15" t="s">
        <v>5448</v>
      </c>
      <c r="D6041" s="15" t="s">
        <v>299</v>
      </c>
      <c r="E6041" s="15" t="s">
        <v>168</v>
      </c>
      <c r="F6041">
        <v>20</v>
      </c>
      <c r="G6041">
        <v>31</v>
      </c>
      <c r="H6041">
        <v>75</v>
      </c>
      <c r="I6041" s="15" t="s">
        <v>6657</v>
      </c>
    </row>
    <row r="6042" spans="1:9" x14ac:dyDescent="0.25">
      <c r="A6042" s="1">
        <v>45892</v>
      </c>
      <c r="B6042">
        <v>41</v>
      </c>
      <c r="C6042" s="15" t="s">
        <v>6233</v>
      </c>
      <c r="D6042" s="15" t="s">
        <v>6234</v>
      </c>
      <c r="E6042" s="15" t="s">
        <v>210</v>
      </c>
      <c r="F6042">
        <v>3</v>
      </c>
      <c r="G6042">
        <v>43</v>
      </c>
      <c r="H6042">
        <v>74</v>
      </c>
      <c r="I6042" s="15" t="s">
        <v>6658</v>
      </c>
    </row>
    <row r="6043" spans="1:9" x14ac:dyDescent="0.25">
      <c r="A6043" s="1">
        <v>45892</v>
      </c>
      <c r="B6043">
        <v>42</v>
      </c>
      <c r="C6043" s="15" t="s">
        <v>1198</v>
      </c>
      <c r="D6043" s="15" t="s">
        <v>1199</v>
      </c>
      <c r="E6043" s="15" t="s">
        <v>217</v>
      </c>
      <c r="F6043">
        <v>42</v>
      </c>
      <c r="G6043">
        <v>9</v>
      </c>
      <c r="H6043">
        <v>74</v>
      </c>
      <c r="I6043" s="15" t="s">
        <v>6659</v>
      </c>
    </row>
    <row r="6044" spans="1:9" x14ac:dyDescent="0.25">
      <c r="A6044" s="1">
        <v>45892</v>
      </c>
      <c r="B6044">
        <v>43</v>
      </c>
      <c r="C6044" s="15" t="s">
        <v>968</v>
      </c>
      <c r="D6044" s="15" t="s">
        <v>62</v>
      </c>
      <c r="E6044" s="15" t="s">
        <v>188</v>
      </c>
      <c r="F6044">
        <v>2</v>
      </c>
      <c r="G6044">
        <v>6</v>
      </c>
      <c r="H6044">
        <v>73</v>
      </c>
      <c r="I6044" s="15" t="s">
        <v>6660</v>
      </c>
    </row>
    <row r="6045" spans="1:9" x14ac:dyDescent="0.25">
      <c r="A6045" s="1">
        <v>45892</v>
      </c>
      <c r="B6045">
        <v>44</v>
      </c>
      <c r="C6045" s="15" t="s">
        <v>6235</v>
      </c>
      <c r="D6045" s="15" t="s">
        <v>18</v>
      </c>
      <c r="E6045" s="15" t="s">
        <v>195</v>
      </c>
      <c r="F6045">
        <v>1</v>
      </c>
      <c r="G6045">
        <v>43</v>
      </c>
      <c r="H6045">
        <v>71</v>
      </c>
      <c r="I6045" s="15" t="s">
        <v>6661</v>
      </c>
    </row>
    <row r="6046" spans="1:9" x14ac:dyDescent="0.25">
      <c r="A6046" s="1">
        <v>45892</v>
      </c>
      <c r="B6046">
        <v>45</v>
      </c>
      <c r="C6046" s="15" t="s">
        <v>6248</v>
      </c>
      <c r="D6046" s="15" t="s">
        <v>62</v>
      </c>
      <c r="E6046" s="15" t="s">
        <v>418</v>
      </c>
      <c r="F6046">
        <v>2</v>
      </c>
      <c r="G6046">
        <v>26</v>
      </c>
      <c r="H6046">
        <v>70</v>
      </c>
      <c r="I6046" s="15" t="s">
        <v>6662</v>
      </c>
    </row>
    <row r="6047" spans="1:9" x14ac:dyDescent="0.25">
      <c r="A6047" s="1">
        <v>45892</v>
      </c>
      <c r="B6047">
        <v>46</v>
      </c>
      <c r="C6047" s="15" t="s">
        <v>6253</v>
      </c>
      <c r="D6047" s="15" t="s">
        <v>6254</v>
      </c>
      <c r="E6047" s="15" t="s">
        <v>22</v>
      </c>
      <c r="F6047">
        <v>46</v>
      </c>
      <c r="G6047">
        <v>1</v>
      </c>
      <c r="H6047">
        <v>64</v>
      </c>
      <c r="I6047" s="15" t="s">
        <v>6663</v>
      </c>
    </row>
    <row r="6048" spans="1:9" x14ac:dyDescent="0.25">
      <c r="A6048" s="1">
        <v>45892</v>
      </c>
      <c r="B6048">
        <v>47</v>
      </c>
      <c r="C6048" s="15" t="s">
        <v>4586</v>
      </c>
      <c r="D6048" s="15" t="s">
        <v>73</v>
      </c>
      <c r="E6048" s="15" t="s">
        <v>415</v>
      </c>
      <c r="F6048">
        <v>38</v>
      </c>
      <c r="G6048">
        <v>3</v>
      </c>
      <c r="H6048">
        <v>63</v>
      </c>
      <c r="I6048" s="15" t="s">
        <v>6664</v>
      </c>
    </row>
    <row r="6049" spans="1:9" x14ac:dyDescent="0.25">
      <c r="A6049" s="1">
        <v>45892</v>
      </c>
      <c r="B6049">
        <v>48</v>
      </c>
      <c r="C6049" s="15" t="s">
        <v>5470</v>
      </c>
      <c r="D6049" s="15" t="s">
        <v>5471</v>
      </c>
      <c r="E6049" s="15" t="s">
        <v>184</v>
      </c>
      <c r="F6049">
        <v>21</v>
      </c>
      <c r="G6049">
        <v>6</v>
      </c>
      <c r="H6049">
        <v>63</v>
      </c>
      <c r="I6049" s="15" t="s">
        <v>6665</v>
      </c>
    </row>
    <row r="6050" spans="1:9" x14ac:dyDescent="0.25">
      <c r="A6050" s="1">
        <v>45892</v>
      </c>
      <c r="B6050">
        <v>49</v>
      </c>
      <c r="C6050" s="15" t="s">
        <v>3138</v>
      </c>
      <c r="D6050" s="15" t="s">
        <v>3139</v>
      </c>
      <c r="E6050" s="15" t="s">
        <v>22</v>
      </c>
      <c r="F6050">
        <v>49</v>
      </c>
      <c r="G6050">
        <v>1</v>
      </c>
      <c r="H6050">
        <v>62</v>
      </c>
      <c r="I6050" s="15" t="s">
        <v>6666</v>
      </c>
    </row>
    <row r="6051" spans="1:9" x14ac:dyDescent="0.25">
      <c r="A6051" s="1">
        <v>45892</v>
      </c>
      <c r="B6051">
        <v>50</v>
      </c>
      <c r="C6051" s="15" t="s">
        <v>2773</v>
      </c>
      <c r="D6051" s="15" t="s">
        <v>2774</v>
      </c>
      <c r="E6051" s="15" t="s">
        <v>214</v>
      </c>
      <c r="F6051">
        <v>50</v>
      </c>
      <c r="G6051">
        <v>9</v>
      </c>
      <c r="H6051">
        <v>60</v>
      </c>
      <c r="I6051" s="15" t="s">
        <v>6667</v>
      </c>
    </row>
    <row r="6052" spans="1:9" x14ac:dyDescent="0.25">
      <c r="A6052" s="1">
        <v>45892</v>
      </c>
      <c r="B6052">
        <v>51</v>
      </c>
      <c r="C6052" s="15" t="s">
        <v>5054</v>
      </c>
      <c r="D6052" s="15" t="s">
        <v>5055</v>
      </c>
      <c r="E6052" s="15" t="s">
        <v>242</v>
      </c>
      <c r="F6052">
        <v>51</v>
      </c>
      <c r="G6052">
        <v>8</v>
      </c>
      <c r="H6052">
        <v>60</v>
      </c>
      <c r="I6052" s="15" t="s">
        <v>6668</v>
      </c>
    </row>
    <row r="6053" spans="1:9" x14ac:dyDescent="0.25">
      <c r="A6053" s="1">
        <v>45892</v>
      </c>
      <c r="B6053">
        <v>52</v>
      </c>
      <c r="C6053" s="15" t="s">
        <v>2872</v>
      </c>
      <c r="D6053" s="15" t="s">
        <v>18</v>
      </c>
      <c r="E6053" s="15" t="s">
        <v>153</v>
      </c>
      <c r="F6053">
        <v>20</v>
      </c>
      <c r="G6053">
        <v>13</v>
      </c>
      <c r="H6053">
        <v>58</v>
      </c>
      <c r="I6053" s="15" t="s">
        <v>6669</v>
      </c>
    </row>
    <row r="6054" spans="1:9" x14ac:dyDescent="0.25">
      <c r="A6054" s="1">
        <v>45892</v>
      </c>
      <c r="B6054">
        <v>53</v>
      </c>
      <c r="C6054" s="15" t="s">
        <v>3966</v>
      </c>
      <c r="D6054" s="15" t="s">
        <v>3967</v>
      </c>
      <c r="E6054" s="15" t="s">
        <v>290</v>
      </c>
      <c r="F6054">
        <v>41</v>
      </c>
      <c r="G6054">
        <v>4</v>
      </c>
      <c r="H6054">
        <v>57</v>
      </c>
      <c r="I6054" s="15" t="s">
        <v>6670</v>
      </c>
    </row>
    <row r="6055" spans="1:9" x14ac:dyDescent="0.25">
      <c r="A6055" s="1">
        <v>45892</v>
      </c>
      <c r="B6055">
        <v>54</v>
      </c>
      <c r="C6055" s="15" t="s">
        <v>3769</v>
      </c>
      <c r="D6055" s="15" t="s">
        <v>908</v>
      </c>
      <c r="E6055" s="15" t="s">
        <v>260</v>
      </c>
      <c r="F6055">
        <v>30</v>
      </c>
      <c r="G6055">
        <v>8</v>
      </c>
      <c r="H6055">
        <v>57</v>
      </c>
      <c r="I6055" s="15" t="s">
        <v>6671</v>
      </c>
    </row>
    <row r="6056" spans="1:9" x14ac:dyDescent="0.25">
      <c r="A6056" s="1">
        <v>45892</v>
      </c>
      <c r="B6056">
        <v>55</v>
      </c>
      <c r="C6056" s="15" t="s">
        <v>3672</v>
      </c>
      <c r="D6056" s="15" t="s">
        <v>3673</v>
      </c>
      <c r="E6056" s="15" t="s">
        <v>264</v>
      </c>
      <c r="F6056">
        <v>55</v>
      </c>
      <c r="G6056">
        <v>5</v>
      </c>
      <c r="H6056">
        <v>56</v>
      </c>
      <c r="I6056" s="15" t="s">
        <v>6672</v>
      </c>
    </row>
    <row r="6057" spans="1:9" x14ac:dyDescent="0.25">
      <c r="A6057" s="1">
        <v>45892</v>
      </c>
      <c r="B6057">
        <v>56</v>
      </c>
      <c r="C6057" s="15" t="s">
        <v>5151</v>
      </c>
      <c r="D6057" s="15" t="s">
        <v>5152</v>
      </c>
      <c r="E6057" s="15" t="s">
        <v>234</v>
      </c>
      <c r="F6057">
        <v>17</v>
      </c>
      <c r="G6057">
        <v>61</v>
      </c>
      <c r="H6057">
        <v>56</v>
      </c>
      <c r="I6057" s="15" t="s">
        <v>6673</v>
      </c>
    </row>
    <row r="6058" spans="1:9" x14ac:dyDescent="0.25">
      <c r="A6058" s="1">
        <v>45892</v>
      </c>
      <c r="B6058">
        <v>57</v>
      </c>
      <c r="C6058" s="15" t="s">
        <v>2518</v>
      </c>
      <c r="D6058" s="15" t="s">
        <v>2519</v>
      </c>
      <c r="E6058" s="15" t="s">
        <v>238</v>
      </c>
      <c r="F6058">
        <v>56</v>
      </c>
      <c r="G6058">
        <v>16</v>
      </c>
      <c r="H6058">
        <v>55</v>
      </c>
      <c r="I6058" s="15" t="s">
        <v>6674</v>
      </c>
    </row>
    <row r="6059" spans="1:9" x14ac:dyDescent="0.25">
      <c r="A6059" s="1">
        <v>45892</v>
      </c>
      <c r="B6059">
        <v>58</v>
      </c>
      <c r="C6059" s="15" t="s">
        <v>3841</v>
      </c>
      <c r="D6059" s="15" t="s">
        <v>399</v>
      </c>
      <c r="E6059" s="15" t="s">
        <v>256</v>
      </c>
      <c r="F6059">
        <v>16</v>
      </c>
      <c r="G6059">
        <v>4</v>
      </c>
      <c r="H6059">
        <v>55</v>
      </c>
      <c r="I6059" s="15" t="s">
        <v>6675</v>
      </c>
    </row>
    <row r="6060" spans="1:9" x14ac:dyDescent="0.25">
      <c r="A6060" s="1">
        <v>45892</v>
      </c>
      <c r="B6060">
        <v>59</v>
      </c>
      <c r="C6060" s="15" t="s">
        <v>5205</v>
      </c>
      <c r="D6060" s="15" t="s">
        <v>92</v>
      </c>
      <c r="E6060" s="15" t="s">
        <v>230</v>
      </c>
      <c r="F6060">
        <v>10</v>
      </c>
      <c r="G6060">
        <v>8</v>
      </c>
      <c r="H6060">
        <v>54</v>
      </c>
      <c r="I6060" s="15" t="s">
        <v>6676</v>
      </c>
    </row>
    <row r="6061" spans="1:9" x14ac:dyDescent="0.25">
      <c r="A6061" s="1">
        <v>45892</v>
      </c>
      <c r="B6061">
        <v>60</v>
      </c>
      <c r="C6061" s="15" t="s">
        <v>4898</v>
      </c>
      <c r="D6061" s="15" t="s">
        <v>4958</v>
      </c>
      <c r="E6061" s="15" t="s">
        <v>282</v>
      </c>
      <c r="F6061">
        <v>60</v>
      </c>
      <c r="G6061">
        <v>6</v>
      </c>
      <c r="H6061">
        <v>53</v>
      </c>
      <c r="I6061" s="15" t="s">
        <v>6677</v>
      </c>
    </row>
    <row r="6062" spans="1:9" x14ac:dyDescent="0.25">
      <c r="A6062" s="1">
        <v>45892</v>
      </c>
      <c r="B6062">
        <v>61</v>
      </c>
      <c r="C6062" s="15" t="s">
        <v>5458</v>
      </c>
      <c r="D6062" s="15" t="s">
        <v>5459</v>
      </c>
      <c r="E6062" s="15" t="s">
        <v>250</v>
      </c>
      <c r="F6062">
        <v>61</v>
      </c>
      <c r="G6062">
        <v>17</v>
      </c>
      <c r="H6062">
        <v>52</v>
      </c>
      <c r="I6062" s="15" t="s">
        <v>6678</v>
      </c>
    </row>
    <row r="6063" spans="1:9" x14ac:dyDescent="0.25">
      <c r="A6063" s="1">
        <v>45892</v>
      </c>
      <c r="B6063">
        <v>62</v>
      </c>
      <c r="C6063" s="15" t="s">
        <v>4951</v>
      </c>
      <c r="D6063" s="15" t="s">
        <v>4952</v>
      </c>
      <c r="E6063" s="15" t="s">
        <v>271</v>
      </c>
      <c r="F6063">
        <v>62</v>
      </c>
      <c r="G6063">
        <v>4</v>
      </c>
      <c r="H6063">
        <v>52</v>
      </c>
      <c r="I6063" s="15" t="s">
        <v>6679</v>
      </c>
    </row>
    <row r="6064" spans="1:9" x14ac:dyDescent="0.25">
      <c r="A6064" s="1">
        <v>45892</v>
      </c>
      <c r="B6064">
        <v>63</v>
      </c>
      <c r="C6064" s="15" t="s">
        <v>1701</v>
      </c>
      <c r="D6064" s="15" t="s">
        <v>1702</v>
      </c>
      <c r="E6064" s="15" t="s">
        <v>275</v>
      </c>
      <c r="F6064">
        <v>8</v>
      </c>
      <c r="G6064">
        <v>17</v>
      </c>
      <c r="H6064">
        <v>52</v>
      </c>
      <c r="I6064" s="15" t="s">
        <v>6680</v>
      </c>
    </row>
    <row r="6065" spans="1:9" x14ac:dyDescent="0.25">
      <c r="A6065" s="1">
        <v>45892</v>
      </c>
      <c r="B6065">
        <v>64</v>
      </c>
      <c r="C6065" s="15" t="s">
        <v>3403</v>
      </c>
      <c r="D6065" s="15" t="s">
        <v>3404</v>
      </c>
      <c r="E6065" s="15" t="s">
        <v>427</v>
      </c>
      <c r="F6065">
        <v>64</v>
      </c>
      <c r="G6065">
        <v>17</v>
      </c>
      <c r="H6065">
        <v>52</v>
      </c>
      <c r="I6065" s="15" t="s">
        <v>6681</v>
      </c>
    </row>
    <row r="6066" spans="1:9" x14ac:dyDescent="0.25">
      <c r="A6066" s="1">
        <v>45892</v>
      </c>
      <c r="B6066">
        <v>65</v>
      </c>
      <c r="C6066" s="15" t="s">
        <v>5092</v>
      </c>
      <c r="D6066" s="15" t="s">
        <v>5093</v>
      </c>
      <c r="E6066" s="15" t="s">
        <v>207</v>
      </c>
      <c r="F6066">
        <v>44</v>
      </c>
      <c r="G6066">
        <v>13</v>
      </c>
      <c r="H6066">
        <v>52</v>
      </c>
      <c r="I6066" s="15" t="s">
        <v>6682</v>
      </c>
    </row>
    <row r="6067" spans="1:9" x14ac:dyDescent="0.25">
      <c r="A6067" s="1">
        <v>45892</v>
      </c>
      <c r="B6067">
        <v>66</v>
      </c>
      <c r="C6067" s="15" t="s">
        <v>5394</v>
      </c>
      <c r="D6067" s="15" t="s">
        <v>2536</v>
      </c>
      <c r="E6067" s="15" t="s">
        <v>286</v>
      </c>
      <c r="F6067">
        <v>33</v>
      </c>
      <c r="G6067">
        <v>11</v>
      </c>
      <c r="H6067">
        <v>51</v>
      </c>
      <c r="I6067" s="15" t="s">
        <v>6683</v>
      </c>
    </row>
    <row r="6068" spans="1:9" x14ac:dyDescent="0.25">
      <c r="A6068" s="1">
        <v>45892</v>
      </c>
      <c r="B6068">
        <v>67</v>
      </c>
      <c r="C6068" s="15" t="s">
        <v>1584</v>
      </c>
      <c r="D6068" s="15" t="s">
        <v>1585</v>
      </c>
      <c r="E6068" s="15" t="s">
        <v>226</v>
      </c>
      <c r="F6068">
        <v>23</v>
      </c>
      <c r="G6068">
        <v>3</v>
      </c>
      <c r="H6068">
        <v>50</v>
      </c>
      <c r="I6068" s="15" t="s">
        <v>6684</v>
      </c>
    </row>
    <row r="6069" spans="1:9" x14ac:dyDescent="0.25">
      <c r="A6069" s="1">
        <v>45892</v>
      </c>
      <c r="B6069">
        <v>68</v>
      </c>
      <c r="C6069" s="15" t="s">
        <v>6257</v>
      </c>
      <c r="D6069" s="15" t="s">
        <v>6258</v>
      </c>
      <c r="E6069" s="15" t="s">
        <v>22</v>
      </c>
      <c r="F6069">
        <v>68</v>
      </c>
      <c r="G6069">
        <v>1</v>
      </c>
      <c r="H6069">
        <v>49</v>
      </c>
      <c r="I6069" s="15" t="s">
        <v>6685</v>
      </c>
    </row>
    <row r="6070" spans="1:9" x14ac:dyDescent="0.25">
      <c r="A6070" s="1">
        <v>45892</v>
      </c>
      <c r="B6070">
        <v>69</v>
      </c>
      <c r="C6070" s="15" t="s">
        <v>6262</v>
      </c>
      <c r="D6070" s="15" t="s">
        <v>6263</v>
      </c>
      <c r="E6070" s="15" t="s">
        <v>278</v>
      </c>
      <c r="F6070">
        <v>52</v>
      </c>
      <c r="G6070">
        <v>20</v>
      </c>
      <c r="H6070">
        <v>49</v>
      </c>
      <c r="I6070" s="15" t="s">
        <v>6686</v>
      </c>
    </row>
    <row r="6071" spans="1:9" x14ac:dyDescent="0.25">
      <c r="A6071" s="1">
        <v>45892</v>
      </c>
      <c r="B6071">
        <v>70</v>
      </c>
      <c r="C6071" s="15" t="s">
        <v>6264</v>
      </c>
      <c r="D6071" s="15" t="s">
        <v>6254</v>
      </c>
      <c r="E6071" s="15" t="s">
        <v>22</v>
      </c>
      <c r="F6071">
        <v>70</v>
      </c>
      <c r="G6071">
        <v>1</v>
      </c>
      <c r="H6071">
        <v>48</v>
      </c>
      <c r="I6071" s="15" t="s">
        <v>6687</v>
      </c>
    </row>
    <row r="6072" spans="1:9" x14ac:dyDescent="0.25">
      <c r="A6072" s="1">
        <v>45892</v>
      </c>
      <c r="B6072">
        <v>71</v>
      </c>
      <c r="C6072" s="15" t="s">
        <v>5073</v>
      </c>
      <c r="D6072" s="15" t="s">
        <v>861</v>
      </c>
      <c r="E6072" s="15" t="s">
        <v>310</v>
      </c>
      <c r="F6072">
        <v>71</v>
      </c>
      <c r="G6072">
        <v>6</v>
      </c>
      <c r="H6072">
        <v>48</v>
      </c>
      <c r="I6072" s="15" t="s">
        <v>6688</v>
      </c>
    </row>
    <row r="6073" spans="1:9" x14ac:dyDescent="0.25">
      <c r="A6073" s="1">
        <v>45892</v>
      </c>
      <c r="B6073">
        <v>72</v>
      </c>
      <c r="C6073" s="15" t="s">
        <v>6265</v>
      </c>
      <c r="D6073" s="15" t="s">
        <v>6266</v>
      </c>
      <c r="E6073" s="15" t="s">
        <v>22</v>
      </c>
      <c r="F6073">
        <v>72</v>
      </c>
      <c r="G6073">
        <v>1</v>
      </c>
      <c r="H6073">
        <v>47</v>
      </c>
      <c r="I6073" s="15" t="s">
        <v>6689</v>
      </c>
    </row>
    <row r="6074" spans="1:9" x14ac:dyDescent="0.25">
      <c r="A6074" s="1">
        <v>45892</v>
      </c>
      <c r="B6074">
        <v>73</v>
      </c>
      <c r="C6074" s="15" t="s">
        <v>5472</v>
      </c>
      <c r="D6074" s="15" t="s">
        <v>5473</v>
      </c>
      <c r="E6074" s="15" t="s">
        <v>482</v>
      </c>
      <c r="F6074">
        <v>73</v>
      </c>
      <c r="G6074">
        <v>2</v>
      </c>
      <c r="H6074">
        <v>47</v>
      </c>
      <c r="I6074" s="15" t="s">
        <v>6690</v>
      </c>
    </row>
    <row r="6075" spans="1:9" x14ac:dyDescent="0.25">
      <c r="A6075" s="1">
        <v>45892</v>
      </c>
      <c r="B6075">
        <v>74</v>
      </c>
      <c r="C6075" s="15" t="s">
        <v>5466</v>
      </c>
      <c r="D6075" s="15" t="s">
        <v>2916</v>
      </c>
      <c r="E6075" s="15" t="s">
        <v>199</v>
      </c>
      <c r="F6075">
        <v>28</v>
      </c>
      <c r="G6075">
        <v>5</v>
      </c>
      <c r="H6075">
        <v>47</v>
      </c>
      <c r="I6075" s="15" t="s">
        <v>6691</v>
      </c>
    </row>
    <row r="6076" spans="1:9" x14ac:dyDescent="0.25">
      <c r="A6076" s="1">
        <v>45892</v>
      </c>
      <c r="B6076">
        <v>75</v>
      </c>
      <c r="C6076" s="15" t="s">
        <v>5462</v>
      </c>
      <c r="D6076" s="15" t="s">
        <v>450</v>
      </c>
      <c r="E6076" s="15" t="s">
        <v>296</v>
      </c>
      <c r="F6076">
        <v>55</v>
      </c>
      <c r="G6076">
        <v>17</v>
      </c>
      <c r="H6076">
        <v>46</v>
      </c>
      <c r="I6076" s="15" t="s">
        <v>6692</v>
      </c>
    </row>
    <row r="6077" spans="1:9" x14ac:dyDescent="0.25">
      <c r="A6077" s="1">
        <v>45892</v>
      </c>
      <c r="B6077">
        <v>76</v>
      </c>
      <c r="C6077" s="15" t="s">
        <v>3510</v>
      </c>
      <c r="D6077" s="15" t="s">
        <v>124</v>
      </c>
      <c r="E6077" s="15" t="s">
        <v>22</v>
      </c>
      <c r="F6077">
        <v>76</v>
      </c>
      <c r="G6077">
        <v>4</v>
      </c>
      <c r="H6077">
        <v>45</v>
      </c>
      <c r="I6077" s="15" t="s">
        <v>6693</v>
      </c>
    </row>
    <row r="6078" spans="1:9" x14ac:dyDescent="0.25">
      <c r="A6078" s="1">
        <v>45892</v>
      </c>
      <c r="B6078">
        <v>77</v>
      </c>
      <c r="C6078" s="15" t="s">
        <v>6227</v>
      </c>
      <c r="D6078" s="15" t="s">
        <v>18</v>
      </c>
      <c r="E6078" s="15" t="s">
        <v>267</v>
      </c>
      <c r="F6078">
        <v>8</v>
      </c>
      <c r="G6078">
        <v>14</v>
      </c>
      <c r="H6078">
        <v>45</v>
      </c>
      <c r="I6078" s="15" t="s">
        <v>6694</v>
      </c>
    </row>
    <row r="6079" spans="1:9" x14ac:dyDescent="0.25">
      <c r="A6079" s="1">
        <v>45892</v>
      </c>
      <c r="B6079">
        <v>78</v>
      </c>
      <c r="C6079" s="15" t="s">
        <v>6244</v>
      </c>
      <c r="D6079" s="15" t="s">
        <v>3967</v>
      </c>
      <c r="E6079" s="15" t="s">
        <v>246</v>
      </c>
      <c r="F6079">
        <v>44</v>
      </c>
      <c r="G6079">
        <v>4</v>
      </c>
      <c r="H6079">
        <v>45</v>
      </c>
      <c r="I6079" s="15" t="s">
        <v>6695</v>
      </c>
    </row>
    <row r="6080" spans="1:9" x14ac:dyDescent="0.25">
      <c r="A6080" s="1">
        <v>45892</v>
      </c>
      <c r="B6080">
        <v>79</v>
      </c>
      <c r="C6080" s="15" t="s">
        <v>6255</v>
      </c>
      <c r="D6080" s="15" t="s">
        <v>6256</v>
      </c>
      <c r="E6080" s="15" t="s">
        <v>22</v>
      </c>
      <c r="F6080">
        <v>62</v>
      </c>
      <c r="G6080">
        <v>5</v>
      </c>
      <c r="H6080">
        <v>44</v>
      </c>
      <c r="I6080" s="15" t="s">
        <v>6696</v>
      </c>
    </row>
    <row r="6081" spans="1:9" x14ac:dyDescent="0.25">
      <c r="A6081" s="1">
        <v>45892</v>
      </c>
      <c r="B6081">
        <v>80</v>
      </c>
      <c r="C6081" s="15" t="s">
        <v>6267</v>
      </c>
      <c r="D6081" s="15" t="s">
        <v>6254</v>
      </c>
      <c r="E6081" s="15" t="s">
        <v>22</v>
      </c>
      <c r="F6081">
        <v>80</v>
      </c>
      <c r="G6081">
        <v>1</v>
      </c>
      <c r="H6081">
        <v>44</v>
      </c>
      <c r="I6081" s="15" t="s">
        <v>6697</v>
      </c>
    </row>
    <row r="6082" spans="1:9" x14ac:dyDescent="0.25">
      <c r="A6082" s="1">
        <v>45892</v>
      </c>
      <c r="B6082">
        <v>81</v>
      </c>
      <c r="C6082" s="15" t="s">
        <v>6268</v>
      </c>
      <c r="D6082" s="15" t="s">
        <v>6269</v>
      </c>
      <c r="E6082" s="15" t="s">
        <v>22</v>
      </c>
      <c r="F6082">
        <v>81</v>
      </c>
      <c r="G6082">
        <v>1</v>
      </c>
      <c r="H6082">
        <v>44</v>
      </c>
      <c r="I6082" s="15" t="s">
        <v>6698</v>
      </c>
    </row>
    <row r="6083" spans="1:9" x14ac:dyDescent="0.25">
      <c r="A6083" s="1">
        <v>45892</v>
      </c>
      <c r="B6083">
        <v>82</v>
      </c>
      <c r="C6083" s="15" t="s">
        <v>4651</v>
      </c>
      <c r="D6083" s="15" t="s">
        <v>2360</v>
      </c>
      <c r="E6083" s="15" t="s">
        <v>351</v>
      </c>
      <c r="F6083">
        <v>81</v>
      </c>
      <c r="G6083">
        <v>6</v>
      </c>
      <c r="H6083">
        <v>44</v>
      </c>
      <c r="I6083" s="15" t="s">
        <v>6699</v>
      </c>
    </row>
    <row r="6084" spans="1:9" x14ac:dyDescent="0.25">
      <c r="A6084" s="1">
        <v>45892</v>
      </c>
      <c r="B6084">
        <v>83</v>
      </c>
      <c r="C6084" s="15" t="s">
        <v>5460</v>
      </c>
      <c r="D6084" s="15" t="s">
        <v>5461</v>
      </c>
      <c r="E6084" s="15" t="s">
        <v>334</v>
      </c>
      <c r="F6084">
        <v>64</v>
      </c>
      <c r="G6084">
        <v>13</v>
      </c>
      <c r="H6084">
        <v>43</v>
      </c>
      <c r="I6084" s="15" t="s">
        <v>6700</v>
      </c>
    </row>
    <row r="6085" spans="1:9" x14ac:dyDescent="0.25">
      <c r="A6085" s="1">
        <v>45892</v>
      </c>
      <c r="B6085">
        <v>84</v>
      </c>
      <c r="C6085" s="15" t="s">
        <v>5350</v>
      </c>
      <c r="D6085" s="15" t="s">
        <v>2536</v>
      </c>
      <c r="E6085" s="15" t="s">
        <v>442</v>
      </c>
      <c r="F6085">
        <v>22</v>
      </c>
      <c r="G6085">
        <v>18</v>
      </c>
      <c r="H6085">
        <v>43</v>
      </c>
      <c r="I6085" s="15" t="s">
        <v>6701</v>
      </c>
    </row>
    <row r="6086" spans="1:9" x14ac:dyDescent="0.25">
      <c r="A6086" s="1">
        <v>45892</v>
      </c>
      <c r="B6086">
        <v>85</v>
      </c>
      <c r="C6086" s="15" t="s">
        <v>3781</v>
      </c>
      <c r="D6086" s="15" t="s">
        <v>3782</v>
      </c>
      <c r="E6086" s="15" t="s">
        <v>172</v>
      </c>
      <c r="F6086">
        <v>74</v>
      </c>
      <c r="G6086">
        <v>2</v>
      </c>
      <c r="H6086">
        <v>43</v>
      </c>
      <c r="I6086" s="15" t="s">
        <v>6702</v>
      </c>
    </row>
    <row r="6087" spans="1:9" x14ac:dyDescent="0.25">
      <c r="A6087" s="1">
        <v>45892</v>
      </c>
      <c r="B6087">
        <v>86</v>
      </c>
      <c r="C6087" s="15" t="s">
        <v>6270</v>
      </c>
      <c r="D6087" s="15" t="s">
        <v>6271</v>
      </c>
      <c r="E6087" s="15" t="s">
        <v>22</v>
      </c>
      <c r="F6087">
        <v>86</v>
      </c>
      <c r="G6087">
        <v>1</v>
      </c>
      <c r="H6087">
        <v>43</v>
      </c>
      <c r="I6087" s="15" t="s">
        <v>6703</v>
      </c>
    </row>
    <row r="6088" spans="1:9" x14ac:dyDescent="0.25">
      <c r="A6088" s="1">
        <v>45892</v>
      </c>
      <c r="B6088">
        <v>87</v>
      </c>
      <c r="C6088" s="15" t="s">
        <v>6272</v>
      </c>
      <c r="D6088" s="15" t="s">
        <v>6254</v>
      </c>
      <c r="E6088" s="15" t="s">
        <v>22</v>
      </c>
      <c r="F6088">
        <v>87</v>
      </c>
      <c r="G6088">
        <v>1</v>
      </c>
      <c r="H6088">
        <v>42</v>
      </c>
      <c r="I6088" s="15" t="s">
        <v>6704</v>
      </c>
    </row>
    <row r="6089" spans="1:9" x14ac:dyDescent="0.25">
      <c r="A6089" s="1">
        <v>45892</v>
      </c>
      <c r="B6089">
        <v>88</v>
      </c>
      <c r="C6089" s="15" t="s">
        <v>6249</v>
      </c>
      <c r="D6089" s="15" t="s">
        <v>6250</v>
      </c>
      <c r="E6089" s="15" t="s">
        <v>579</v>
      </c>
      <c r="F6089">
        <v>4</v>
      </c>
      <c r="G6089">
        <v>22</v>
      </c>
      <c r="H6089">
        <v>42</v>
      </c>
      <c r="I6089" s="15" t="s">
        <v>6705</v>
      </c>
    </row>
    <row r="6090" spans="1:9" x14ac:dyDescent="0.25">
      <c r="A6090" s="1">
        <v>45892</v>
      </c>
      <c r="B6090">
        <v>89</v>
      </c>
      <c r="C6090" s="15" t="s">
        <v>3504</v>
      </c>
      <c r="D6090" s="15" t="s">
        <v>3505</v>
      </c>
      <c r="E6090" s="15" t="s">
        <v>355</v>
      </c>
      <c r="F6090">
        <v>82</v>
      </c>
      <c r="G6090">
        <v>10</v>
      </c>
      <c r="H6090">
        <v>41</v>
      </c>
      <c r="I6090" s="15" t="s">
        <v>6706</v>
      </c>
    </row>
    <row r="6091" spans="1:9" x14ac:dyDescent="0.25">
      <c r="A6091" s="1">
        <v>45892</v>
      </c>
      <c r="B6091">
        <v>90</v>
      </c>
      <c r="C6091" s="15" t="s">
        <v>3108</v>
      </c>
      <c r="D6091" s="15" t="s">
        <v>2269</v>
      </c>
      <c r="E6091" s="15" t="s">
        <v>345</v>
      </c>
      <c r="F6091">
        <v>24</v>
      </c>
      <c r="G6091">
        <v>30</v>
      </c>
      <c r="H6091">
        <v>41</v>
      </c>
      <c r="I6091" s="15" t="s">
        <v>6707</v>
      </c>
    </row>
    <row r="6092" spans="1:9" x14ac:dyDescent="0.25">
      <c r="A6092" s="1">
        <v>45892</v>
      </c>
      <c r="B6092">
        <v>91</v>
      </c>
      <c r="C6092" s="15" t="s">
        <v>5467</v>
      </c>
      <c r="D6092" s="15" t="s">
        <v>5468</v>
      </c>
      <c r="E6092" s="15" t="s">
        <v>324</v>
      </c>
      <c r="F6092">
        <v>82</v>
      </c>
      <c r="G6092">
        <v>4</v>
      </c>
      <c r="H6092">
        <v>41</v>
      </c>
      <c r="I6092" s="15" t="s">
        <v>6708</v>
      </c>
    </row>
    <row r="6093" spans="1:9" x14ac:dyDescent="0.25">
      <c r="A6093" s="1">
        <v>45892</v>
      </c>
      <c r="B6093">
        <v>92</v>
      </c>
      <c r="C6093" s="15" t="s">
        <v>4723</v>
      </c>
      <c r="D6093" s="15" t="s">
        <v>4724</v>
      </c>
      <c r="E6093" s="15" t="s">
        <v>465</v>
      </c>
      <c r="F6093">
        <v>79</v>
      </c>
      <c r="G6093">
        <v>5</v>
      </c>
      <c r="H6093">
        <v>41</v>
      </c>
      <c r="I6093" s="15" t="s">
        <v>6709</v>
      </c>
    </row>
    <row r="6094" spans="1:9" x14ac:dyDescent="0.25">
      <c r="A6094" s="1">
        <v>45892</v>
      </c>
      <c r="B6094">
        <v>93</v>
      </c>
      <c r="C6094" s="15" t="s">
        <v>6259</v>
      </c>
      <c r="D6094" s="15" t="s">
        <v>6260</v>
      </c>
      <c r="E6094" s="15" t="s">
        <v>328</v>
      </c>
      <c r="F6094">
        <v>93</v>
      </c>
      <c r="G6094">
        <v>2</v>
      </c>
      <c r="H6094">
        <v>40</v>
      </c>
      <c r="I6094" s="15" t="s">
        <v>6710</v>
      </c>
    </row>
    <row r="6095" spans="1:9" x14ac:dyDescent="0.25">
      <c r="A6095" s="1">
        <v>45892</v>
      </c>
      <c r="B6095">
        <v>94</v>
      </c>
      <c r="C6095" s="15" t="s">
        <v>3388</v>
      </c>
      <c r="D6095" s="15" t="s">
        <v>3389</v>
      </c>
      <c r="E6095" s="15" t="s">
        <v>22</v>
      </c>
      <c r="F6095">
        <v>94</v>
      </c>
      <c r="G6095">
        <v>1</v>
      </c>
      <c r="H6095">
        <v>40</v>
      </c>
      <c r="I6095" s="15" t="s">
        <v>6711</v>
      </c>
    </row>
    <row r="6096" spans="1:9" x14ac:dyDescent="0.25">
      <c r="A6096" s="1">
        <v>45892</v>
      </c>
      <c r="B6096">
        <v>95</v>
      </c>
      <c r="C6096" s="15" t="s">
        <v>6261</v>
      </c>
      <c r="D6096" s="15" t="s">
        <v>4081</v>
      </c>
      <c r="E6096" s="15" t="s">
        <v>222</v>
      </c>
      <c r="F6096">
        <v>54</v>
      </c>
      <c r="G6096">
        <v>2</v>
      </c>
      <c r="H6096">
        <v>40</v>
      </c>
      <c r="I6096" s="15" t="s">
        <v>6712</v>
      </c>
    </row>
    <row r="6097" spans="1:9" x14ac:dyDescent="0.25">
      <c r="A6097" s="1">
        <v>45892</v>
      </c>
      <c r="B6097">
        <v>96</v>
      </c>
      <c r="C6097" s="15" t="s">
        <v>6251</v>
      </c>
      <c r="D6097" s="15" t="s">
        <v>6252</v>
      </c>
      <c r="E6097" s="15" t="s">
        <v>569</v>
      </c>
      <c r="F6097">
        <v>40</v>
      </c>
      <c r="G6097">
        <v>26</v>
      </c>
      <c r="H6097">
        <v>39</v>
      </c>
      <c r="I6097" s="15" t="s">
        <v>6713</v>
      </c>
    </row>
    <row r="6098" spans="1:9" x14ac:dyDescent="0.25">
      <c r="A6098" s="1">
        <v>45892</v>
      </c>
      <c r="B6098">
        <v>97</v>
      </c>
      <c r="C6098" s="15" t="s">
        <v>6243</v>
      </c>
      <c r="D6098" s="15" t="s">
        <v>18</v>
      </c>
      <c r="E6098" s="15" t="s">
        <v>314</v>
      </c>
      <c r="F6098">
        <v>31</v>
      </c>
      <c r="G6098">
        <v>13</v>
      </c>
      <c r="H6098">
        <v>39</v>
      </c>
      <c r="I6098" s="15" t="s">
        <v>6714</v>
      </c>
    </row>
    <row r="6099" spans="1:9" x14ac:dyDescent="0.25">
      <c r="A6099" s="1">
        <v>45892</v>
      </c>
      <c r="B6099">
        <v>98</v>
      </c>
      <c r="C6099" s="15" t="s">
        <v>4603</v>
      </c>
      <c r="D6099" s="15" t="s">
        <v>4604</v>
      </c>
      <c r="E6099" s="15" t="s">
        <v>476</v>
      </c>
      <c r="F6099">
        <v>81</v>
      </c>
      <c r="G6099">
        <v>6</v>
      </c>
      <c r="H6099">
        <v>39</v>
      </c>
      <c r="I6099" s="15" t="s">
        <v>6715</v>
      </c>
    </row>
    <row r="6100" spans="1:9" x14ac:dyDescent="0.25">
      <c r="A6100" s="1">
        <v>45892</v>
      </c>
      <c r="B6100">
        <v>99</v>
      </c>
      <c r="C6100" s="15" t="s">
        <v>6273</v>
      </c>
      <c r="D6100" s="15" t="s">
        <v>6254</v>
      </c>
      <c r="E6100" s="15" t="s">
        <v>22</v>
      </c>
      <c r="F6100">
        <v>99</v>
      </c>
      <c r="G6100">
        <v>1</v>
      </c>
      <c r="H6100">
        <v>38</v>
      </c>
      <c r="I6100" s="15" t="s">
        <v>6716</v>
      </c>
    </row>
    <row r="6101" spans="1:9" x14ac:dyDescent="0.25">
      <c r="A6101" s="1">
        <v>45892</v>
      </c>
      <c r="B6101">
        <v>100</v>
      </c>
      <c r="C6101" s="15" t="s">
        <v>5464</v>
      </c>
      <c r="D6101" s="15" t="s">
        <v>5465</v>
      </c>
      <c r="E6101" s="15" t="s">
        <v>341</v>
      </c>
      <c r="F6101">
        <v>42</v>
      </c>
      <c r="G6101">
        <v>9</v>
      </c>
      <c r="H6101">
        <v>38</v>
      </c>
      <c r="I6101" s="15" t="s">
        <v>6717</v>
      </c>
    </row>
    <row r="6102" spans="1:9" x14ac:dyDescent="0.25">
      <c r="A6102" s="1">
        <v>45885</v>
      </c>
      <c r="B6102">
        <v>1</v>
      </c>
      <c r="C6102" s="15" t="s">
        <v>1652</v>
      </c>
      <c r="D6102" s="15" t="s">
        <v>1653</v>
      </c>
      <c r="E6102" s="15" t="s">
        <v>19</v>
      </c>
      <c r="F6102">
        <v>1</v>
      </c>
      <c r="G6102">
        <v>7</v>
      </c>
      <c r="H6102">
        <v>243</v>
      </c>
      <c r="I6102" s="15" t="s">
        <v>6718</v>
      </c>
    </row>
    <row r="6103" spans="1:9" x14ac:dyDescent="0.25">
      <c r="A6103" s="1">
        <v>45885</v>
      </c>
      <c r="B6103">
        <v>2</v>
      </c>
      <c r="C6103" s="15" t="s">
        <v>1644</v>
      </c>
      <c r="D6103" s="15" t="s">
        <v>399</v>
      </c>
      <c r="E6103" s="15" t="s">
        <v>11</v>
      </c>
      <c r="F6103">
        <v>1</v>
      </c>
      <c r="G6103">
        <v>26</v>
      </c>
      <c r="H6103">
        <v>242</v>
      </c>
      <c r="I6103" s="15" t="s">
        <v>6719</v>
      </c>
    </row>
    <row r="6104" spans="1:9" x14ac:dyDescent="0.25">
      <c r="A6104" s="1">
        <v>45885</v>
      </c>
      <c r="B6104">
        <v>3</v>
      </c>
      <c r="C6104" s="15" t="s">
        <v>5199</v>
      </c>
      <c r="D6104" s="15" t="s">
        <v>5200</v>
      </c>
      <c r="E6104" s="15" t="s">
        <v>22</v>
      </c>
      <c r="F6104">
        <v>3</v>
      </c>
      <c r="G6104">
        <v>1</v>
      </c>
      <c r="H6104">
        <v>193</v>
      </c>
      <c r="I6104" s="15" t="s">
        <v>6720</v>
      </c>
    </row>
    <row r="6105" spans="1:9" x14ac:dyDescent="0.25">
      <c r="A6105" s="1">
        <v>45885</v>
      </c>
      <c r="B6105">
        <v>4</v>
      </c>
      <c r="C6105" s="15" t="s">
        <v>3887</v>
      </c>
      <c r="D6105" s="15" t="s">
        <v>3888</v>
      </c>
      <c r="E6105" s="15" t="s">
        <v>26</v>
      </c>
      <c r="F6105">
        <v>1</v>
      </c>
      <c r="G6105">
        <v>12</v>
      </c>
      <c r="H6105">
        <v>168</v>
      </c>
      <c r="I6105" s="15" t="s">
        <v>6721</v>
      </c>
    </row>
    <row r="6106" spans="1:9" x14ac:dyDescent="0.25">
      <c r="A6106" s="1">
        <v>45885</v>
      </c>
      <c r="B6106">
        <v>5</v>
      </c>
      <c r="C6106" s="15" t="s">
        <v>1658</v>
      </c>
      <c r="D6106" s="15" t="s">
        <v>263</v>
      </c>
      <c r="E6106" s="15" t="s">
        <v>34</v>
      </c>
      <c r="F6106">
        <v>2</v>
      </c>
      <c r="G6106">
        <v>4</v>
      </c>
      <c r="H6106">
        <v>144</v>
      </c>
      <c r="I6106" s="15" t="s">
        <v>6722</v>
      </c>
    </row>
    <row r="6107" spans="1:9" x14ac:dyDescent="0.25">
      <c r="A6107" s="1">
        <v>45885</v>
      </c>
      <c r="B6107">
        <v>6</v>
      </c>
      <c r="C6107" s="15" t="s">
        <v>3894</v>
      </c>
      <c r="D6107" s="15" t="s">
        <v>3895</v>
      </c>
      <c r="E6107" s="15" t="s">
        <v>38</v>
      </c>
      <c r="F6107">
        <v>6</v>
      </c>
      <c r="G6107">
        <v>19</v>
      </c>
      <c r="H6107">
        <v>143</v>
      </c>
      <c r="I6107" s="15" t="s">
        <v>6723</v>
      </c>
    </row>
    <row r="6108" spans="1:9" x14ac:dyDescent="0.25">
      <c r="A6108" s="1">
        <v>45885</v>
      </c>
      <c r="B6108">
        <v>7</v>
      </c>
      <c r="C6108" s="15" t="s">
        <v>5433</v>
      </c>
      <c r="D6108" s="15" t="s">
        <v>18</v>
      </c>
      <c r="E6108" s="15" t="s">
        <v>30</v>
      </c>
      <c r="F6108">
        <v>2</v>
      </c>
      <c r="G6108">
        <v>20</v>
      </c>
      <c r="H6108">
        <v>142</v>
      </c>
      <c r="I6108" s="15" t="s">
        <v>6724</v>
      </c>
    </row>
    <row r="6109" spans="1:9" x14ac:dyDescent="0.25">
      <c r="A6109" s="1">
        <v>45885</v>
      </c>
      <c r="B6109">
        <v>8</v>
      </c>
      <c r="C6109" s="15" t="s">
        <v>3928</v>
      </c>
      <c r="D6109" s="15" t="s">
        <v>3788</v>
      </c>
      <c r="E6109" s="15" t="s">
        <v>45</v>
      </c>
      <c r="F6109">
        <v>8</v>
      </c>
      <c r="G6109">
        <v>7</v>
      </c>
      <c r="H6109">
        <v>142</v>
      </c>
      <c r="I6109" s="15" t="s">
        <v>6725</v>
      </c>
    </row>
    <row r="6110" spans="1:9" x14ac:dyDescent="0.25">
      <c r="A6110" s="1">
        <v>45885</v>
      </c>
      <c r="B6110">
        <v>9</v>
      </c>
      <c r="C6110" s="15" t="s">
        <v>5429</v>
      </c>
      <c r="D6110" s="15" t="s">
        <v>198</v>
      </c>
      <c r="E6110" s="15" t="s">
        <v>42</v>
      </c>
      <c r="F6110">
        <v>1</v>
      </c>
      <c r="G6110">
        <v>103</v>
      </c>
      <c r="H6110">
        <v>140</v>
      </c>
      <c r="I6110" s="15" t="s">
        <v>6726</v>
      </c>
    </row>
    <row r="6111" spans="1:9" x14ac:dyDescent="0.25">
      <c r="A6111" s="1">
        <v>45885</v>
      </c>
      <c r="B6111">
        <v>10</v>
      </c>
      <c r="C6111" s="15" t="s">
        <v>5432</v>
      </c>
      <c r="D6111" s="15" t="s">
        <v>171</v>
      </c>
      <c r="E6111" s="15" t="s">
        <v>15</v>
      </c>
      <c r="F6111">
        <v>1</v>
      </c>
      <c r="G6111">
        <v>69</v>
      </c>
      <c r="H6111">
        <v>138</v>
      </c>
      <c r="I6111" s="15" t="s">
        <v>6727</v>
      </c>
    </row>
    <row r="6112" spans="1:9" x14ac:dyDescent="0.25">
      <c r="A6112" s="1">
        <v>45885</v>
      </c>
      <c r="B6112">
        <v>11</v>
      </c>
      <c r="C6112" s="15" t="s">
        <v>5436</v>
      </c>
      <c r="D6112" s="15" t="s">
        <v>18</v>
      </c>
      <c r="E6112" s="15" t="s">
        <v>52</v>
      </c>
      <c r="F6112">
        <v>2</v>
      </c>
      <c r="G6112">
        <v>27</v>
      </c>
      <c r="H6112">
        <v>133</v>
      </c>
      <c r="I6112" s="15" t="s">
        <v>6728</v>
      </c>
    </row>
    <row r="6113" spans="1:9" x14ac:dyDescent="0.25">
      <c r="A6113" s="1">
        <v>45885</v>
      </c>
      <c r="B6113">
        <v>12</v>
      </c>
      <c r="C6113" s="15" t="s">
        <v>5430</v>
      </c>
      <c r="D6113" s="15" t="s">
        <v>5431</v>
      </c>
      <c r="E6113" s="15" t="s">
        <v>48</v>
      </c>
      <c r="F6113">
        <v>1</v>
      </c>
      <c r="G6113">
        <v>51</v>
      </c>
      <c r="H6113">
        <v>133</v>
      </c>
      <c r="I6113" s="15" t="s">
        <v>6729</v>
      </c>
    </row>
    <row r="6114" spans="1:9" x14ac:dyDescent="0.25">
      <c r="A6114" s="1">
        <v>45885</v>
      </c>
      <c r="B6114">
        <v>13</v>
      </c>
      <c r="C6114" s="15" t="s">
        <v>5438</v>
      </c>
      <c r="D6114" s="15" t="s">
        <v>5439</v>
      </c>
      <c r="E6114" s="15" t="s">
        <v>55</v>
      </c>
      <c r="F6114">
        <v>1</v>
      </c>
      <c r="G6114">
        <v>37</v>
      </c>
      <c r="H6114">
        <v>127</v>
      </c>
      <c r="I6114" s="15" t="s">
        <v>6730</v>
      </c>
    </row>
    <row r="6115" spans="1:9" x14ac:dyDescent="0.25">
      <c r="A6115" s="1">
        <v>45885</v>
      </c>
      <c r="B6115">
        <v>14</v>
      </c>
      <c r="C6115" s="15" t="s">
        <v>3787</v>
      </c>
      <c r="D6115" s="15" t="s">
        <v>3788</v>
      </c>
      <c r="E6115" s="15" t="s">
        <v>70</v>
      </c>
      <c r="F6115">
        <v>14</v>
      </c>
      <c r="G6115">
        <v>6</v>
      </c>
      <c r="H6115">
        <v>127</v>
      </c>
      <c r="I6115" s="15" t="s">
        <v>6731</v>
      </c>
    </row>
    <row r="6116" spans="1:9" x14ac:dyDescent="0.25">
      <c r="A6116" s="1">
        <v>45885</v>
      </c>
      <c r="B6116">
        <v>15</v>
      </c>
      <c r="C6116" s="15" t="s">
        <v>5434</v>
      </c>
      <c r="D6116" s="15" t="s">
        <v>171</v>
      </c>
      <c r="E6116" s="15" t="s">
        <v>77</v>
      </c>
      <c r="F6116">
        <v>15</v>
      </c>
      <c r="G6116">
        <v>37</v>
      </c>
      <c r="H6116">
        <v>125</v>
      </c>
      <c r="I6116" s="15" t="s">
        <v>6732</v>
      </c>
    </row>
    <row r="6117" spans="1:9" x14ac:dyDescent="0.25">
      <c r="A6117" s="1">
        <v>45885</v>
      </c>
      <c r="B6117">
        <v>16</v>
      </c>
      <c r="C6117" s="15" t="s">
        <v>3892</v>
      </c>
      <c r="D6117" s="15" t="s">
        <v>237</v>
      </c>
      <c r="E6117" s="15" t="s">
        <v>59</v>
      </c>
      <c r="F6117">
        <v>1</v>
      </c>
      <c r="G6117">
        <v>9</v>
      </c>
      <c r="H6117">
        <v>125</v>
      </c>
      <c r="I6117" s="15" t="s">
        <v>6733</v>
      </c>
    </row>
    <row r="6118" spans="1:9" x14ac:dyDescent="0.25">
      <c r="A6118" s="1">
        <v>45885</v>
      </c>
      <c r="B6118">
        <v>17</v>
      </c>
      <c r="C6118" s="15" t="s">
        <v>5437</v>
      </c>
      <c r="D6118" s="15" t="s">
        <v>5200</v>
      </c>
      <c r="E6118" s="15" t="s">
        <v>63</v>
      </c>
      <c r="F6118">
        <v>4</v>
      </c>
      <c r="G6118">
        <v>60</v>
      </c>
      <c r="H6118">
        <v>123</v>
      </c>
      <c r="I6118" s="15" t="s">
        <v>6734</v>
      </c>
    </row>
    <row r="6119" spans="1:9" x14ac:dyDescent="0.25">
      <c r="A6119" s="1">
        <v>45885</v>
      </c>
      <c r="B6119">
        <v>18</v>
      </c>
      <c r="C6119" s="15" t="s">
        <v>907</v>
      </c>
      <c r="D6119" s="15" t="s">
        <v>852</v>
      </c>
      <c r="E6119" s="15" t="s">
        <v>66</v>
      </c>
      <c r="F6119">
        <v>2</v>
      </c>
      <c r="G6119">
        <v>80</v>
      </c>
      <c r="H6119">
        <v>123</v>
      </c>
      <c r="I6119" s="15" t="s">
        <v>6735</v>
      </c>
    </row>
    <row r="6120" spans="1:9" x14ac:dyDescent="0.25">
      <c r="A6120" s="1">
        <v>45885</v>
      </c>
      <c r="B6120">
        <v>19</v>
      </c>
      <c r="C6120" s="15" t="s">
        <v>2826</v>
      </c>
      <c r="D6120" s="15" t="s">
        <v>1653</v>
      </c>
      <c r="E6120" s="15" t="s">
        <v>74</v>
      </c>
      <c r="F6120">
        <v>19</v>
      </c>
      <c r="G6120">
        <v>6</v>
      </c>
      <c r="H6120">
        <v>120</v>
      </c>
      <c r="I6120" s="15" t="s">
        <v>6736</v>
      </c>
    </row>
    <row r="6121" spans="1:9" x14ac:dyDescent="0.25">
      <c r="A6121" s="1">
        <v>45885</v>
      </c>
      <c r="B6121">
        <v>20</v>
      </c>
      <c r="C6121" s="15" t="s">
        <v>3368</v>
      </c>
      <c r="D6121" s="15" t="s">
        <v>3369</v>
      </c>
      <c r="E6121" s="15" t="s">
        <v>81</v>
      </c>
      <c r="F6121">
        <v>12</v>
      </c>
      <c r="G6121">
        <v>27</v>
      </c>
      <c r="H6121">
        <v>120</v>
      </c>
      <c r="I6121" s="15" t="s">
        <v>6737</v>
      </c>
    </row>
    <row r="6122" spans="1:9" x14ac:dyDescent="0.25">
      <c r="A6122" s="1">
        <v>45885</v>
      </c>
      <c r="B6122">
        <v>21</v>
      </c>
      <c r="C6122" s="15" t="s">
        <v>6246</v>
      </c>
      <c r="D6122" s="15" t="s">
        <v>6247</v>
      </c>
      <c r="E6122" s="15" t="s">
        <v>114</v>
      </c>
      <c r="F6122">
        <v>1</v>
      </c>
      <c r="G6122">
        <v>65</v>
      </c>
      <c r="H6122">
        <v>112</v>
      </c>
      <c r="I6122" s="15" t="s">
        <v>6738</v>
      </c>
    </row>
    <row r="6123" spans="1:9" x14ac:dyDescent="0.25">
      <c r="A6123" s="1">
        <v>45885</v>
      </c>
      <c r="B6123">
        <v>22</v>
      </c>
      <c r="C6123" s="15" t="s">
        <v>6230</v>
      </c>
      <c r="D6123" s="15" t="s">
        <v>5152</v>
      </c>
      <c r="E6123" s="15" t="s">
        <v>102</v>
      </c>
      <c r="F6123">
        <v>2</v>
      </c>
      <c r="G6123">
        <v>64</v>
      </c>
      <c r="H6123">
        <v>110</v>
      </c>
      <c r="I6123" s="15" t="s">
        <v>6739</v>
      </c>
    </row>
    <row r="6124" spans="1:9" x14ac:dyDescent="0.25">
      <c r="A6124" s="1">
        <v>45885</v>
      </c>
      <c r="B6124">
        <v>23</v>
      </c>
      <c r="C6124" s="15" t="s">
        <v>3378</v>
      </c>
      <c r="D6124" s="15" t="s">
        <v>18</v>
      </c>
      <c r="E6124" s="15" t="s">
        <v>125</v>
      </c>
      <c r="F6124">
        <v>7</v>
      </c>
      <c r="G6124">
        <v>12</v>
      </c>
      <c r="H6124">
        <v>107</v>
      </c>
      <c r="I6124" s="15" t="s">
        <v>6740</v>
      </c>
    </row>
    <row r="6125" spans="1:9" x14ac:dyDescent="0.25">
      <c r="A6125" s="1">
        <v>45885</v>
      </c>
      <c r="B6125">
        <v>24</v>
      </c>
      <c r="C6125" s="15" t="s">
        <v>5123</v>
      </c>
      <c r="D6125" s="15" t="s">
        <v>852</v>
      </c>
      <c r="E6125" s="15" t="s">
        <v>106</v>
      </c>
      <c r="F6125">
        <v>17</v>
      </c>
      <c r="G6125">
        <v>15</v>
      </c>
      <c r="H6125">
        <v>106</v>
      </c>
      <c r="I6125" s="15" t="s">
        <v>6741</v>
      </c>
    </row>
    <row r="6126" spans="1:9" x14ac:dyDescent="0.25">
      <c r="A6126" s="1">
        <v>45885</v>
      </c>
      <c r="B6126">
        <v>25</v>
      </c>
      <c r="C6126" s="15" t="s">
        <v>4772</v>
      </c>
      <c r="D6126" s="15" t="s">
        <v>1653</v>
      </c>
      <c r="E6126" s="15" t="s">
        <v>142</v>
      </c>
      <c r="F6126">
        <v>25</v>
      </c>
      <c r="G6126">
        <v>6</v>
      </c>
      <c r="H6126">
        <v>100</v>
      </c>
      <c r="I6126" s="15" t="s">
        <v>6742</v>
      </c>
    </row>
    <row r="6127" spans="1:9" x14ac:dyDescent="0.25">
      <c r="A6127" s="1">
        <v>45885</v>
      </c>
      <c r="B6127">
        <v>26</v>
      </c>
      <c r="C6127" s="15" t="s">
        <v>5444</v>
      </c>
      <c r="D6127" s="15" t="s">
        <v>852</v>
      </c>
      <c r="E6127" s="15" t="s">
        <v>121</v>
      </c>
      <c r="F6127">
        <v>19</v>
      </c>
      <c r="G6127">
        <v>23</v>
      </c>
      <c r="H6127">
        <v>99</v>
      </c>
      <c r="I6127" s="15" t="s">
        <v>6743</v>
      </c>
    </row>
    <row r="6128" spans="1:9" x14ac:dyDescent="0.25">
      <c r="A6128" s="1">
        <v>45885</v>
      </c>
      <c r="B6128">
        <v>27</v>
      </c>
      <c r="C6128" s="15" t="s">
        <v>4900</v>
      </c>
      <c r="D6128" s="15" t="s">
        <v>4901</v>
      </c>
      <c r="E6128" s="15" t="s">
        <v>138</v>
      </c>
      <c r="F6128">
        <v>27</v>
      </c>
      <c r="G6128">
        <v>6</v>
      </c>
      <c r="H6128">
        <v>98</v>
      </c>
      <c r="I6128" s="15" t="s">
        <v>6744</v>
      </c>
    </row>
    <row r="6129" spans="1:9" x14ac:dyDescent="0.25">
      <c r="A6129" s="1">
        <v>45885</v>
      </c>
      <c r="B6129">
        <v>28</v>
      </c>
      <c r="C6129" s="15" t="s">
        <v>5435</v>
      </c>
      <c r="D6129" s="15" t="s">
        <v>137</v>
      </c>
      <c r="E6129" s="15" t="s">
        <v>149</v>
      </c>
      <c r="F6129">
        <v>25</v>
      </c>
      <c r="G6129">
        <v>18</v>
      </c>
      <c r="H6129">
        <v>96</v>
      </c>
      <c r="I6129" s="15" t="s">
        <v>6745</v>
      </c>
    </row>
    <row r="6130" spans="1:9" x14ac:dyDescent="0.25">
      <c r="A6130" s="1">
        <v>45885</v>
      </c>
      <c r="B6130">
        <v>29</v>
      </c>
      <c r="C6130" s="15" t="s">
        <v>4898</v>
      </c>
      <c r="D6130" s="15" t="s">
        <v>1653</v>
      </c>
      <c r="E6130" s="15" t="s">
        <v>479</v>
      </c>
      <c r="F6130">
        <v>29</v>
      </c>
      <c r="G6130">
        <v>6</v>
      </c>
      <c r="H6130">
        <v>96</v>
      </c>
      <c r="I6130" s="15" t="s">
        <v>6746</v>
      </c>
    </row>
    <row r="6131" spans="1:9" x14ac:dyDescent="0.25">
      <c r="A6131" s="1">
        <v>45885</v>
      </c>
      <c r="B6131">
        <v>30</v>
      </c>
      <c r="C6131" s="15" t="s">
        <v>2503</v>
      </c>
      <c r="D6131" s="15" t="s">
        <v>137</v>
      </c>
      <c r="E6131" s="15" t="s">
        <v>385</v>
      </c>
      <c r="F6131">
        <v>30</v>
      </c>
      <c r="G6131">
        <v>19</v>
      </c>
      <c r="H6131">
        <v>93</v>
      </c>
      <c r="I6131" s="15" t="s">
        <v>6747</v>
      </c>
    </row>
    <row r="6132" spans="1:9" x14ac:dyDescent="0.25">
      <c r="A6132" s="1">
        <v>45885</v>
      </c>
      <c r="B6132">
        <v>31</v>
      </c>
      <c r="C6132" s="15" t="s">
        <v>5442</v>
      </c>
      <c r="D6132" s="15" t="s">
        <v>5443</v>
      </c>
      <c r="E6132" s="15" t="s">
        <v>130</v>
      </c>
      <c r="F6132">
        <v>4</v>
      </c>
      <c r="G6132">
        <v>18</v>
      </c>
      <c r="H6132">
        <v>91</v>
      </c>
      <c r="I6132" s="15" t="s">
        <v>6748</v>
      </c>
    </row>
    <row r="6133" spans="1:9" x14ac:dyDescent="0.25">
      <c r="A6133" s="1">
        <v>45885</v>
      </c>
      <c r="B6133">
        <v>32</v>
      </c>
      <c r="C6133" s="15" t="s">
        <v>1798</v>
      </c>
      <c r="D6133" s="15" t="s">
        <v>263</v>
      </c>
      <c r="E6133" s="15" t="s">
        <v>188</v>
      </c>
      <c r="F6133">
        <v>17</v>
      </c>
      <c r="G6133">
        <v>4</v>
      </c>
      <c r="H6133">
        <v>89</v>
      </c>
      <c r="I6133" s="15" t="s">
        <v>6749</v>
      </c>
    </row>
    <row r="6134" spans="1:9" x14ac:dyDescent="0.25">
      <c r="A6134" s="1">
        <v>45885</v>
      </c>
      <c r="B6134">
        <v>33</v>
      </c>
      <c r="C6134" s="15" t="s">
        <v>5132</v>
      </c>
      <c r="D6134" s="15" t="s">
        <v>5133</v>
      </c>
      <c r="E6134" s="15" t="s">
        <v>168</v>
      </c>
      <c r="F6134">
        <v>25</v>
      </c>
      <c r="G6134">
        <v>14</v>
      </c>
      <c r="H6134">
        <v>87</v>
      </c>
      <c r="I6134" s="15" t="s">
        <v>6750</v>
      </c>
    </row>
    <row r="6135" spans="1:9" x14ac:dyDescent="0.25">
      <c r="A6135" s="1">
        <v>45885</v>
      </c>
      <c r="B6135">
        <v>34</v>
      </c>
      <c r="C6135" s="15" t="s">
        <v>2642</v>
      </c>
      <c r="D6135" s="15" t="s">
        <v>2643</v>
      </c>
      <c r="E6135" s="15" t="s">
        <v>210</v>
      </c>
      <c r="F6135">
        <v>34</v>
      </c>
      <c r="G6135">
        <v>2</v>
      </c>
      <c r="H6135">
        <v>87</v>
      </c>
      <c r="I6135" s="15" t="s">
        <v>6751</v>
      </c>
    </row>
    <row r="6136" spans="1:9" x14ac:dyDescent="0.25">
      <c r="A6136" s="1">
        <v>45885</v>
      </c>
      <c r="B6136">
        <v>35</v>
      </c>
      <c r="C6136" s="15" t="s">
        <v>5450</v>
      </c>
      <c r="D6136" s="15" t="s">
        <v>5087</v>
      </c>
      <c r="E6136" s="15" t="s">
        <v>157</v>
      </c>
      <c r="F6136">
        <v>15</v>
      </c>
      <c r="G6136">
        <v>17</v>
      </c>
      <c r="H6136">
        <v>87</v>
      </c>
      <c r="I6136" s="15" t="s">
        <v>6752</v>
      </c>
    </row>
    <row r="6137" spans="1:9" x14ac:dyDescent="0.25">
      <c r="A6137" s="1">
        <v>45885</v>
      </c>
      <c r="B6137">
        <v>36</v>
      </c>
      <c r="C6137" s="15" t="s">
        <v>6231</v>
      </c>
      <c r="D6137" s="15" t="s">
        <v>6232</v>
      </c>
      <c r="E6137" s="15" t="s">
        <v>388</v>
      </c>
      <c r="F6137">
        <v>10</v>
      </c>
      <c r="G6137">
        <v>33</v>
      </c>
      <c r="H6137">
        <v>85</v>
      </c>
      <c r="I6137" s="15" t="s">
        <v>6753</v>
      </c>
    </row>
    <row r="6138" spans="1:9" x14ac:dyDescent="0.25">
      <c r="A6138" s="1">
        <v>45885</v>
      </c>
      <c r="B6138">
        <v>37</v>
      </c>
      <c r="C6138" s="15" t="s">
        <v>5451</v>
      </c>
      <c r="D6138" s="15" t="s">
        <v>5452</v>
      </c>
      <c r="E6138" s="15" t="s">
        <v>180</v>
      </c>
      <c r="F6138">
        <v>34</v>
      </c>
      <c r="G6138">
        <v>14</v>
      </c>
      <c r="H6138">
        <v>85</v>
      </c>
      <c r="I6138" s="15" t="s">
        <v>6754</v>
      </c>
    </row>
    <row r="6139" spans="1:9" x14ac:dyDescent="0.25">
      <c r="A6139" s="1">
        <v>45885</v>
      </c>
      <c r="B6139">
        <v>38</v>
      </c>
      <c r="C6139" s="15" t="s">
        <v>5453</v>
      </c>
      <c r="D6139" s="15" t="s">
        <v>5454</v>
      </c>
      <c r="E6139" s="15" t="s">
        <v>418</v>
      </c>
      <c r="F6139">
        <v>38</v>
      </c>
      <c r="G6139">
        <v>15</v>
      </c>
      <c r="H6139">
        <v>83</v>
      </c>
      <c r="I6139" s="15" t="s">
        <v>6755</v>
      </c>
    </row>
    <row r="6140" spans="1:9" x14ac:dyDescent="0.25">
      <c r="A6140" s="1">
        <v>45885</v>
      </c>
      <c r="B6140">
        <v>39</v>
      </c>
      <c r="C6140" s="15" t="s">
        <v>5470</v>
      </c>
      <c r="D6140" s="15" t="s">
        <v>5471</v>
      </c>
      <c r="E6140" s="15" t="s">
        <v>96</v>
      </c>
      <c r="F6140">
        <v>21</v>
      </c>
      <c r="G6140">
        <v>5</v>
      </c>
      <c r="H6140">
        <v>79</v>
      </c>
      <c r="I6140" s="15" t="s">
        <v>6756</v>
      </c>
    </row>
    <row r="6141" spans="1:9" x14ac:dyDescent="0.25">
      <c r="A6141" s="1">
        <v>45885</v>
      </c>
      <c r="B6141">
        <v>40</v>
      </c>
      <c r="C6141" s="15" t="s">
        <v>968</v>
      </c>
      <c r="D6141" s="15" t="s">
        <v>62</v>
      </c>
      <c r="E6141" s="15" t="s">
        <v>145</v>
      </c>
      <c r="F6141">
        <v>2</v>
      </c>
      <c r="G6141">
        <v>5</v>
      </c>
      <c r="H6141">
        <v>79</v>
      </c>
      <c r="I6141" s="15" t="s">
        <v>6757</v>
      </c>
    </row>
    <row r="6142" spans="1:9" x14ac:dyDescent="0.25">
      <c r="A6142" s="1">
        <v>45885</v>
      </c>
      <c r="B6142">
        <v>41</v>
      </c>
      <c r="C6142" s="15" t="s">
        <v>5448</v>
      </c>
      <c r="D6142" s="15" t="s">
        <v>299</v>
      </c>
      <c r="E6142" s="15" t="s">
        <v>195</v>
      </c>
      <c r="F6142">
        <v>20</v>
      </c>
      <c r="G6142">
        <v>30</v>
      </c>
      <c r="H6142">
        <v>78</v>
      </c>
      <c r="I6142" s="15" t="s">
        <v>6758</v>
      </c>
    </row>
    <row r="6143" spans="1:9" x14ac:dyDescent="0.25">
      <c r="A6143" s="1">
        <v>45885</v>
      </c>
      <c r="B6143">
        <v>42</v>
      </c>
      <c r="C6143" s="15" t="s">
        <v>6248</v>
      </c>
      <c r="D6143" s="15" t="s">
        <v>62</v>
      </c>
      <c r="E6143" s="15" t="s">
        <v>164</v>
      </c>
      <c r="F6143">
        <v>2</v>
      </c>
      <c r="G6143">
        <v>25</v>
      </c>
      <c r="H6143">
        <v>77</v>
      </c>
      <c r="I6143" s="15" t="s">
        <v>6759</v>
      </c>
    </row>
    <row r="6144" spans="1:9" x14ac:dyDescent="0.25">
      <c r="A6144" s="1">
        <v>45885</v>
      </c>
      <c r="B6144">
        <v>43</v>
      </c>
      <c r="C6144" s="15" t="s">
        <v>6233</v>
      </c>
      <c r="D6144" s="15" t="s">
        <v>6234</v>
      </c>
      <c r="E6144" s="15" t="s">
        <v>203</v>
      </c>
      <c r="F6144">
        <v>3</v>
      </c>
      <c r="G6144">
        <v>42</v>
      </c>
      <c r="H6144">
        <v>76</v>
      </c>
      <c r="I6144" s="15" t="s">
        <v>6760</v>
      </c>
    </row>
    <row r="6145" spans="1:9" x14ac:dyDescent="0.25">
      <c r="A6145" s="1">
        <v>45885</v>
      </c>
      <c r="B6145">
        <v>44</v>
      </c>
      <c r="C6145" s="15" t="s">
        <v>6235</v>
      </c>
      <c r="D6145" s="15" t="s">
        <v>18</v>
      </c>
      <c r="E6145" s="15" t="s">
        <v>217</v>
      </c>
      <c r="F6145">
        <v>1</v>
      </c>
      <c r="G6145">
        <v>42</v>
      </c>
      <c r="H6145">
        <v>76</v>
      </c>
      <c r="I6145" s="15" t="s">
        <v>6761</v>
      </c>
    </row>
    <row r="6146" spans="1:9" x14ac:dyDescent="0.25">
      <c r="A6146" s="1">
        <v>45885</v>
      </c>
      <c r="B6146">
        <v>45</v>
      </c>
      <c r="C6146" s="15" t="s">
        <v>3652</v>
      </c>
      <c r="D6146" s="15" t="s">
        <v>3653</v>
      </c>
      <c r="E6146" s="15" t="s">
        <v>256</v>
      </c>
      <c r="F6146">
        <v>45</v>
      </c>
      <c r="G6146">
        <v>16</v>
      </c>
      <c r="H6146">
        <v>76</v>
      </c>
      <c r="I6146" s="15" t="s">
        <v>6762</v>
      </c>
    </row>
    <row r="6147" spans="1:9" x14ac:dyDescent="0.25">
      <c r="A6147" s="1">
        <v>45885</v>
      </c>
      <c r="B6147">
        <v>46</v>
      </c>
      <c r="C6147" s="15" t="s">
        <v>1198</v>
      </c>
      <c r="D6147" s="15" t="s">
        <v>1199</v>
      </c>
      <c r="E6147" s="15" t="s">
        <v>222</v>
      </c>
      <c r="F6147">
        <v>46</v>
      </c>
      <c r="G6147">
        <v>8</v>
      </c>
      <c r="H6147">
        <v>74</v>
      </c>
      <c r="I6147" s="15" t="s">
        <v>6763</v>
      </c>
    </row>
    <row r="6148" spans="1:9" x14ac:dyDescent="0.25">
      <c r="A6148" s="1">
        <v>45885</v>
      </c>
      <c r="B6148">
        <v>47</v>
      </c>
      <c r="C6148" s="15" t="s">
        <v>4586</v>
      </c>
      <c r="D6148" s="15" t="s">
        <v>73</v>
      </c>
      <c r="E6148" s="15" t="s">
        <v>176</v>
      </c>
      <c r="F6148">
        <v>38</v>
      </c>
      <c r="G6148">
        <v>2</v>
      </c>
      <c r="H6148">
        <v>67</v>
      </c>
      <c r="I6148" s="15" t="s">
        <v>6764</v>
      </c>
    </row>
    <row r="6149" spans="1:9" x14ac:dyDescent="0.25">
      <c r="A6149" s="1">
        <v>45885</v>
      </c>
      <c r="B6149">
        <v>48</v>
      </c>
      <c r="C6149" s="15" t="s">
        <v>1584</v>
      </c>
      <c r="D6149" s="15" t="s">
        <v>1585</v>
      </c>
      <c r="E6149" s="15" t="s">
        <v>110</v>
      </c>
      <c r="F6149">
        <v>23</v>
      </c>
      <c r="G6149">
        <v>2</v>
      </c>
      <c r="H6149">
        <v>62</v>
      </c>
      <c r="I6149" s="15" t="s">
        <v>6765</v>
      </c>
    </row>
    <row r="6150" spans="1:9" x14ac:dyDescent="0.25">
      <c r="A6150" s="1">
        <v>45885</v>
      </c>
      <c r="B6150">
        <v>49</v>
      </c>
      <c r="C6150" s="15" t="s">
        <v>3841</v>
      </c>
      <c r="D6150" s="15" t="s">
        <v>399</v>
      </c>
      <c r="E6150" s="15" t="s">
        <v>153</v>
      </c>
      <c r="F6150">
        <v>16</v>
      </c>
      <c r="G6150">
        <v>3</v>
      </c>
      <c r="H6150">
        <v>62</v>
      </c>
      <c r="I6150" s="15" t="s">
        <v>6766</v>
      </c>
    </row>
    <row r="6151" spans="1:9" x14ac:dyDescent="0.25">
      <c r="A6151" s="1">
        <v>45885</v>
      </c>
      <c r="B6151">
        <v>50</v>
      </c>
      <c r="C6151" s="15" t="s">
        <v>2872</v>
      </c>
      <c r="D6151" s="15" t="s">
        <v>18</v>
      </c>
      <c r="E6151" s="15" t="s">
        <v>278</v>
      </c>
      <c r="F6151">
        <v>20</v>
      </c>
      <c r="G6151">
        <v>12</v>
      </c>
      <c r="H6151">
        <v>60</v>
      </c>
      <c r="I6151" s="15" t="s">
        <v>6767</v>
      </c>
    </row>
    <row r="6152" spans="1:9" x14ac:dyDescent="0.25">
      <c r="A6152" s="1">
        <v>45885</v>
      </c>
      <c r="B6152">
        <v>51</v>
      </c>
      <c r="C6152" s="15" t="s">
        <v>2773</v>
      </c>
      <c r="D6152" s="15" t="s">
        <v>2774</v>
      </c>
      <c r="E6152" s="15" t="s">
        <v>253</v>
      </c>
      <c r="F6152">
        <v>51</v>
      </c>
      <c r="G6152">
        <v>8</v>
      </c>
      <c r="H6152">
        <v>59</v>
      </c>
      <c r="I6152" s="15" t="s">
        <v>6768</v>
      </c>
    </row>
    <row r="6153" spans="1:9" x14ac:dyDescent="0.25">
      <c r="A6153" s="1">
        <v>45885</v>
      </c>
      <c r="B6153">
        <v>52</v>
      </c>
      <c r="C6153" s="15" t="s">
        <v>6262</v>
      </c>
      <c r="D6153" s="15" t="s">
        <v>6263</v>
      </c>
      <c r="E6153" s="15" t="s">
        <v>286</v>
      </c>
      <c r="F6153">
        <v>52</v>
      </c>
      <c r="G6153">
        <v>19</v>
      </c>
      <c r="H6153">
        <v>59</v>
      </c>
      <c r="I6153" s="15" t="s">
        <v>6769</v>
      </c>
    </row>
    <row r="6154" spans="1:9" x14ac:dyDescent="0.25">
      <c r="A6154" s="1">
        <v>45885</v>
      </c>
      <c r="B6154">
        <v>53</v>
      </c>
      <c r="C6154" s="15" t="s">
        <v>3769</v>
      </c>
      <c r="D6154" s="15" t="s">
        <v>908</v>
      </c>
      <c r="E6154" s="15" t="s">
        <v>260</v>
      </c>
      <c r="F6154">
        <v>30</v>
      </c>
      <c r="G6154">
        <v>7</v>
      </c>
      <c r="H6154">
        <v>58</v>
      </c>
      <c r="I6154" s="15" t="s">
        <v>6770</v>
      </c>
    </row>
    <row r="6155" spans="1:9" x14ac:dyDescent="0.25">
      <c r="A6155" s="1">
        <v>45885</v>
      </c>
      <c r="B6155">
        <v>54</v>
      </c>
      <c r="C6155" s="15" t="s">
        <v>6261</v>
      </c>
      <c r="D6155" s="15" t="s">
        <v>4081</v>
      </c>
      <c r="E6155" s="15" t="s">
        <v>22</v>
      </c>
      <c r="F6155">
        <v>54</v>
      </c>
      <c r="G6155">
        <v>1</v>
      </c>
      <c r="H6155">
        <v>58</v>
      </c>
      <c r="I6155" s="15" t="s">
        <v>6771</v>
      </c>
    </row>
    <row r="6156" spans="1:9" x14ac:dyDescent="0.25">
      <c r="A6156" s="1">
        <v>45885</v>
      </c>
      <c r="B6156">
        <v>55</v>
      </c>
      <c r="C6156" s="15" t="s">
        <v>5054</v>
      </c>
      <c r="D6156" s="15" t="s">
        <v>5055</v>
      </c>
      <c r="E6156" s="15" t="s">
        <v>199</v>
      </c>
      <c r="F6156">
        <v>55</v>
      </c>
      <c r="G6156">
        <v>7</v>
      </c>
      <c r="H6156">
        <v>58</v>
      </c>
      <c r="I6156" s="15" t="s">
        <v>6772</v>
      </c>
    </row>
    <row r="6157" spans="1:9" x14ac:dyDescent="0.25">
      <c r="A6157" s="1">
        <v>45885</v>
      </c>
      <c r="B6157">
        <v>56</v>
      </c>
      <c r="C6157" s="15" t="s">
        <v>5151</v>
      </c>
      <c r="D6157" s="15" t="s">
        <v>5152</v>
      </c>
      <c r="E6157" s="15" t="s">
        <v>242</v>
      </c>
      <c r="F6157">
        <v>17</v>
      </c>
      <c r="G6157">
        <v>60</v>
      </c>
      <c r="H6157">
        <v>57</v>
      </c>
      <c r="I6157" s="15" t="s">
        <v>6773</v>
      </c>
    </row>
    <row r="6158" spans="1:9" x14ac:dyDescent="0.25">
      <c r="A6158" s="1">
        <v>45885</v>
      </c>
      <c r="B6158">
        <v>57</v>
      </c>
      <c r="C6158" s="15" t="s">
        <v>5205</v>
      </c>
      <c r="D6158" s="15" t="s">
        <v>92</v>
      </c>
      <c r="E6158" s="15" t="s">
        <v>275</v>
      </c>
      <c r="F6158">
        <v>10</v>
      </c>
      <c r="G6158">
        <v>7</v>
      </c>
      <c r="H6158">
        <v>57</v>
      </c>
      <c r="I6158" s="15" t="s">
        <v>6774</v>
      </c>
    </row>
    <row r="6159" spans="1:9" x14ac:dyDescent="0.25">
      <c r="A6159" s="1">
        <v>45885</v>
      </c>
      <c r="B6159">
        <v>58</v>
      </c>
      <c r="C6159" s="15" t="s">
        <v>6244</v>
      </c>
      <c r="D6159" s="15" t="s">
        <v>3967</v>
      </c>
      <c r="E6159" s="15" t="s">
        <v>415</v>
      </c>
      <c r="F6159">
        <v>44</v>
      </c>
      <c r="G6159">
        <v>3</v>
      </c>
      <c r="H6159">
        <v>56</v>
      </c>
      <c r="I6159" s="15" t="s">
        <v>6775</v>
      </c>
    </row>
    <row r="6160" spans="1:9" x14ac:dyDescent="0.25">
      <c r="A6160" s="1">
        <v>45885</v>
      </c>
      <c r="B6160">
        <v>59</v>
      </c>
      <c r="C6160" s="15" t="s">
        <v>5092</v>
      </c>
      <c r="D6160" s="15" t="s">
        <v>5093</v>
      </c>
      <c r="E6160" s="15" t="s">
        <v>234</v>
      </c>
      <c r="F6160">
        <v>44</v>
      </c>
      <c r="G6160">
        <v>12</v>
      </c>
      <c r="H6160">
        <v>55</v>
      </c>
      <c r="I6160" s="15" t="s">
        <v>6776</v>
      </c>
    </row>
    <row r="6161" spans="1:9" x14ac:dyDescent="0.25">
      <c r="A6161" s="1">
        <v>45885</v>
      </c>
      <c r="B6161">
        <v>60</v>
      </c>
      <c r="C6161" s="15" t="s">
        <v>1701</v>
      </c>
      <c r="D6161" s="15" t="s">
        <v>1702</v>
      </c>
      <c r="E6161" s="15" t="s">
        <v>230</v>
      </c>
      <c r="F6161">
        <v>8</v>
      </c>
      <c r="G6161">
        <v>16</v>
      </c>
      <c r="H6161">
        <v>54</v>
      </c>
      <c r="I6161" s="15" t="s">
        <v>6777</v>
      </c>
    </row>
    <row r="6162" spans="1:9" x14ac:dyDescent="0.25">
      <c r="A6162" s="1">
        <v>45885</v>
      </c>
      <c r="B6162">
        <v>61</v>
      </c>
      <c r="C6162" s="15" t="s">
        <v>2518</v>
      </c>
      <c r="D6162" s="15" t="s">
        <v>2519</v>
      </c>
      <c r="E6162" s="15" t="s">
        <v>427</v>
      </c>
      <c r="F6162">
        <v>56</v>
      </c>
      <c r="G6162">
        <v>15</v>
      </c>
      <c r="H6162">
        <v>54</v>
      </c>
      <c r="I6162" s="15" t="s">
        <v>6778</v>
      </c>
    </row>
    <row r="6163" spans="1:9" x14ac:dyDescent="0.25">
      <c r="A6163" s="1">
        <v>45885</v>
      </c>
      <c r="B6163">
        <v>62</v>
      </c>
      <c r="C6163" s="15" t="s">
        <v>3526</v>
      </c>
      <c r="D6163" s="15" t="s">
        <v>3527</v>
      </c>
      <c r="E6163" s="15" t="s">
        <v>22</v>
      </c>
      <c r="F6163">
        <v>62</v>
      </c>
      <c r="G6163">
        <v>1</v>
      </c>
      <c r="H6163">
        <v>54</v>
      </c>
      <c r="I6163" s="15" t="s">
        <v>6779</v>
      </c>
    </row>
    <row r="6164" spans="1:9" x14ac:dyDescent="0.25">
      <c r="A6164" s="1">
        <v>45885</v>
      </c>
      <c r="B6164">
        <v>63</v>
      </c>
      <c r="C6164" s="15" t="s">
        <v>5466</v>
      </c>
      <c r="D6164" s="15" t="s">
        <v>2916</v>
      </c>
      <c r="E6164" s="15" t="s">
        <v>238</v>
      </c>
      <c r="F6164">
        <v>28</v>
      </c>
      <c r="G6164">
        <v>4</v>
      </c>
      <c r="H6164">
        <v>53</v>
      </c>
      <c r="I6164" s="15" t="s">
        <v>6780</v>
      </c>
    </row>
    <row r="6165" spans="1:9" x14ac:dyDescent="0.25">
      <c r="A6165" s="1">
        <v>45885</v>
      </c>
      <c r="B6165">
        <v>64</v>
      </c>
      <c r="C6165" s="15" t="s">
        <v>3403</v>
      </c>
      <c r="D6165" s="15" t="s">
        <v>3404</v>
      </c>
      <c r="E6165" s="15" t="s">
        <v>250</v>
      </c>
      <c r="F6165">
        <v>64</v>
      </c>
      <c r="G6165">
        <v>16</v>
      </c>
      <c r="H6165">
        <v>53</v>
      </c>
      <c r="I6165" s="15" t="s">
        <v>6781</v>
      </c>
    </row>
    <row r="6166" spans="1:9" x14ac:dyDescent="0.25">
      <c r="A6166" s="1">
        <v>45885</v>
      </c>
      <c r="B6166">
        <v>65</v>
      </c>
      <c r="C6166" s="15" t="s">
        <v>5394</v>
      </c>
      <c r="D6166" s="15" t="s">
        <v>2536</v>
      </c>
      <c r="E6166" s="15" t="s">
        <v>246</v>
      </c>
      <c r="F6166">
        <v>33</v>
      </c>
      <c r="G6166">
        <v>10</v>
      </c>
      <c r="H6166">
        <v>51</v>
      </c>
      <c r="I6166" s="15" t="s">
        <v>6782</v>
      </c>
    </row>
    <row r="6167" spans="1:9" x14ac:dyDescent="0.25">
      <c r="A6167" s="1">
        <v>45885</v>
      </c>
      <c r="B6167">
        <v>66</v>
      </c>
      <c r="C6167" s="15" t="s">
        <v>4898</v>
      </c>
      <c r="D6167" s="15" t="s">
        <v>4958</v>
      </c>
      <c r="E6167" s="15" t="s">
        <v>264</v>
      </c>
      <c r="F6167">
        <v>66</v>
      </c>
      <c r="G6167">
        <v>5</v>
      </c>
      <c r="H6167">
        <v>51</v>
      </c>
      <c r="I6167" s="15" t="s">
        <v>6783</v>
      </c>
    </row>
    <row r="6168" spans="1:9" x14ac:dyDescent="0.25">
      <c r="A6168" s="1">
        <v>45885</v>
      </c>
      <c r="B6168">
        <v>67</v>
      </c>
      <c r="C6168" s="15" t="s">
        <v>3672</v>
      </c>
      <c r="D6168" s="15" t="s">
        <v>3673</v>
      </c>
      <c r="E6168" s="15" t="s">
        <v>439</v>
      </c>
      <c r="F6168">
        <v>67</v>
      </c>
      <c r="G6168">
        <v>4</v>
      </c>
      <c r="H6168">
        <v>51</v>
      </c>
      <c r="I6168" s="15" t="s">
        <v>6784</v>
      </c>
    </row>
    <row r="6169" spans="1:9" x14ac:dyDescent="0.25">
      <c r="A6169" s="1">
        <v>45885</v>
      </c>
      <c r="B6169">
        <v>68</v>
      </c>
      <c r="C6169" s="15" t="s">
        <v>5458</v>
      </c>
      <c r="D6169" s="15" t="s">
        <v>5459</v>
      </c>
      <c r="E6169" s="15" t="s">
        <v>267</v>
      </c>
      <c r="F6169">
        <v>61</v>
      </c>
      <c r="G6169">
        <v>16</v>
      </c>
      <c r="H6169">
        <v>50</v>
      </c>
      <c r="I6169" s="15" t="s">
        <v>6785</v>
      </c>
    </row>
    <row r="6170" spans="1:9" x14ac:dyDescent="0.25">
      <c r="A6170" s="1">
        <v>45885</v>
      </c>
      <c r="B6170">
        <v>69</v>
      </c>
      <c r="C6170" s="15" t="s">
        <v>4951</v>
      </c>
      <c r="D6170" s="15" t="s">
        <v>4952</v>
      </c>
      <c r="E6170" s="15" t="s">
        <v>172</v>
      </c>
      <c r="F6170">
        <v>69</v>
      </c>
      <c r="G6170">
        <v>3</v>
      </c>
      <c r="H6170">
        <v>50</v>
      </c>
      <c r="I6170" s="15" t="s">
        <v>6786</v>
      </c>
    </row>
    <row r="6171" spans="1:9" x14ac:dyDescent="0.25">
      <c r="A6171" s="1">
        <v>45885</v>
      </c>
      <c r="B6171">
        <v>70</v>
      </c>
      <c r="C6171" s="15" t="s">
        <v>3966</v>
      </c>
      <c r="D6171" s="15" t="s">
        <v>3967</v>
      </c>
      <c r="E6171" s="15" t="s">
        <v>214</v>
      </c>
      <c r="F6171">
        <v>41</v>
      </c>
      <c r="G6171">
        <v>3</v>
      </c>
      <c r="H6171">
        <v>49</v>
      </c>
      <c r="I6171" s="15" t="s">
        <v>6787</v>
      </c>
    </row>
    <row r="6172" spans="1:9" x14ac:dyDescent="0.25">
      <c r="A6172" s="1">
        <v>45885</v>
      </c>
      <c r="B6172">
        <v>71</v>
      </c>
      <c r="C6172" s="15" t="s">
        <v>5462</v>
      </c>
      <c r="D6172" s="15" t="s">
        <v>450</v>
      </c>
      <c r="E6172" s="15" t="s">
        <v>296</v>
      </c>
      <c r="F6172">
        <v>55</v>
      </c>
      <c r="G6172">
        <v>16</v>
      </c>
      <c r="H6172">
        <v>48</v>
      </c>
      <c r="I6172" s="15" t="s">
        <v>6788</v>
      </c>
    </row>
    <row r="6173" spans="1:9" x14ac:dyDescent="0.25">
      <c r="A6173" s="1">
        <v>45885</v>
      </c>
      <c r="B6173">
        <v>72</v>
      </c>
      <c r="C6173" s="15" t="s">
        <v>6227</v>
      </c>
      <c r="D6173" s="15" t="s">
        <v>18</v>
      </c>
      <c r="E6173" s="15" t="s">
        <v>271</v>
      </c>
      <c r="F6173">
        <v>8</v>
      </c>
      <c r="G6173">
        <v>13</v>
      </c>
      <c r="H6173">
        <v>48</v>
      </c>
      <c r="I6173" s="15" t="s">
        <v>6789</v>
      </c>
    </row>
    <row r="6174" spans="1:9" x14ac:dyDescent="0.25">
      <c r="A6174" s="1">
        <v>45885</v>
      </c>
      <c r="B6174">
        <v>73</v>
      </c>
      <c r="C6174" s="15" t="s">
        <v>5073</v>
      </c>
      <c r="D6174" s="15" t="s">
        <v>861</v>
      </c>
      <c r="E6174" s="15" t="s">
        <v>579</v>
      </c>
      <c r="F6174">
        <v>73</v>
      </c>
      <c r="G6174">
        <v>5</v>
      </c>
      <c r="H6174">
        <v>46</v>
      </c>
      <c r="I6174" s="15" t="s">
        <v>6790</v>
      </c>
    </row>
    <row r="6175" spans="1:9" x14ac:dyDescent="0.25">
      <c r="A6175" s="1">
        <v>45885</v>
      </c>
      <c r="B6175">
        <v>74</v>
      </c>
      <c r="C6175" s="15" t="s">
        <v>3781</v>
      </c>
      <c r="D6175" s="15" t="s">
        <v>3782</v>
      </c>
      <c r="E6175" s="15" t="s">
        <v>22</v>
      </c>
      <c r="F6175">
        <v>74</v>
      </c>
      <c r="G6175">
        <v>1</v>
      </c>
      <c r="H6175">
        <v>45</v>
      </c>
      <c r="I6175" s="15" t="s">
        <v>6791</v>
      </c>
    </row>
    <row r="6176" spans="1:9" x14ac:dyDescent="0.25">
      <c r="A6176" s="1">
        <v>45885</v>
      </c>
      <c r="B6176">
        <v>75</v>
      </c>
      <c r="C6176" s="15" t="s">
        <v>6274</v>
      </c>
      <c r="D6176" s="15" t="s">
        <v>14</v>
      </c>
      <c r="E6176" s="15" t="s">
        <v>290</v>
      </c>
      <c r="F6176">
        <v>18</v>
      </c>
      <c r="G6176">
        <v>18</v>
      </c>
      <c r="H6176">
        <v>45</v>
      </c>
      <c r="I6176" s="15" t="s">
        <v>6792</v>
      </c>
    </row>
    <row r="6177" spans="1:9" x14ac:dyDescent="0.25">
      <c r="A6177" s="1">
        <v>45885</v>
      </c>
      <c r="B6177">
        <v>76</v>
      </c>
      <c r="C6177" s="15" t="s">
        <v>6243</v>
      </c>
      <c r="D6177" s="15" t="s">
        <v>18</v>
      </c>
      <c r="E6177" s="15" t="s">
        <v>320</v>
      </c>
      <c r="F6177">
        <v>31</v>
      </c>
      <c r="G6177">
        <v>12</v>
      </c>
      <c r="H6177">
        <v>43</v>
      </c>
      <c r="I6177" s="15" t="s">
        <v>6793</v>
      </c>
    </row>
    <row r="6178" spans="1:9" x14ac:dyDescent="0.25">
      <c r="A6178" s="1">
        <v>45885</v>
      </c>
      <c r="B6178">
        <v>77</v>
      </c>
      <c r="C6178" s="15" t="s">
        <v>6275</v>
      </c>
      <c r="D6178" s="15" t="s">
        <v>6276</v>
      </c>
      <c r="E6178" s="15" t="s">
        <v>22</v>
      </c>
      <c r="F6178">
        <v>77</v>
      </c>
      <c r="G6178">
        <v>1</v>
      </c>
      <c r="H6178">
        <v>43</v>
      </c>
      <c r="I6178" s="15" t="s">
        <v>6794</v>
      </c>
    </row>
    <row r="6179" spans="1:9" x14ac:dyDescent="0.25">
      <c r="A6179" s="1">
        <v>45885</v>
      </c>
      <c r="B6179">
        <v>78</v>
      </c>
      <c r="C6179" s="15" t="s">
        <v>3181</v>
      </c>
      <c r="D6179" s="15" t="s">
        <v>3182</v>
      </c>
      <c r="E6179" s="15" t="s">
        <v>314</v>
      </c>
      <c r="F6179">
        <v>32</v>
      </c>
      <c r="G6179">
        <v>11</v>
      </c>
      <c r="H6179">
        <v>43</v>
      </c>
      <c r="I6179" s="15" t="s">
        <v>6795</v>
      </c>
    </row>
    <row r="6180" spans="1:9" x14ac:dyDescent="0.25">
      <c r="A6180" s="1">
        <v>45885</v>
      </c>
      <c r="B6180">
        <v>79</v>
      </c>
      <c r="C6180" s="15" t="s">
        <v>4723</v>
      </c>
      <c r="D6180" s="15" t="s">
        <v>4724</v>
      </c>
      <c r="E6180" s="15" t="s">
        <v>465</v>
      </c>
      <c r="F6180">
        <v>79</v>
      </c>
      <c r="G6180">
        <v>4</v>
      </c>
      <c r="H6180">
        <v>43</v>
      </c>
      <c r="I6180" s="15" t="s">
        <v>6796</v>
      </c>
    </row>
    <row r="6181" spans="1:9" x14ac:dyDescent="0.25">
      <c r="A6181" s="1">
        <v>45885</v>
      </c>
      <c r="B6181">
        <v>80</v>
      </c>
      <c r="C6181" s="15" t="s">
        <v>6249</v>
      </c>
      <c r="D6181" s="15" t="s">
        <v>6250</v>
      </c>
      <c r="E6181" s="15" t="s">
        <v>334</v>
      </c>
      <c r="F6181">
        <v>4</v>
      </c>
      <c r="G6181">
        <v>21</v>
      </c>
      <c r="H6181">
        <v>43</v>
      </c>
      <c r="I6181" s="15" t="s">
        <v>6797</v>
      </c>
    </row>
    <row r="6182" spans="1:9" x14ac:dyDescent="0.25">
      <c r="A6182" s="1">
        <v>45885</v>
      </c>
      <c r="B6182">
        <v>81</v>
      </c>
      <c r="C6182" s="15" t="s">
        <v>4651</v>
      </c>
      <c r="D6182" s="15" t="s">
        <v>2360</v>
      </c>
      <c r="E6182" s="15" t="s">
        <v>569</v>
      </c>
      <c r="F6182">
        <v>81</v>
      </c>
      <c r="G6182">
        <v>5</v>
      </c>
      <c r="H6182">
        <v>42</v>
      </c>
      <c r="I6182" s="15" t="s">
        <v>6798</v>
      </c>
    </row>
    <row r="6183" spans="1:9" x14ac:dyDescent="0.25">
      <c r="A6183" s="1">
        <v>45885</v>
      </c>
      <c r="B6183">
        <v>82</v>
      </c>
      <c r="C6183" s="15" t="s">
        <v>5467</v>
      </c>
      <c r="D6183" s="15" t="s">
        <v>5468</v>
      </c>
      <c r="E6183" s="15" t="s">
        <v>355</v>
      </c>
      <c r="F6183">
        <v>82</v>
      </c>
      <c r="G6183">
        <v>3</v>
      </c>
      <c r="H6183">
        <v>42</v>
      </c>
      <c r="I6183" s="15" t="s">
        <v>6799</v>
      </c>
    </row>
    <row r="6184" spans="1:9" x14ac:dyDescent="0.25">
      <c r="A6184" s="1">
        <v>45885</v>
      </c>
      <c r="B6184">
        <v>83</v>
      </c>
      <c r="C6184" s="15" t="s">
        <v>3504</v>
      </c>
      <c r="D6184" s="15" t="s">
        <v>3505</v>
      </c>
      <c r="E6184" s="15" t="s">
        <v>345</v>
      </c>
      <c r="F6184">
        <v>82</v>
      </c>
      <c r="G6184">
        <v>9</v>
      </c>
      <c r="H6184">
        <v>41</v>
      </c>
      <c r="I6184" s="15" t="s">
        <v>6800</v>
      </c>
    </row>
    <row r="6185" spans="1:9" x14ac:dyDescent="0.25">
      <c r="A6185" s="1">
        <v>45885</v>
      </c>
      <c r="B6185">
        <v>84</v>
      </c>
      <c r="C6185" s="15" t="s">
        <v>5350</v>
      </c>
      <c r="D6185" s="15" t="s">
        <v>2536</v>
      </c>
      <c r="E6185" s="15" t="s">
        <v>341</v>
      </c>
      <c r="F6185">
        <v>22</v>
      </c>
      <c r="G6185">
        <v>17</v>
      </c>
      <c r="H6185">
        <v>41</v>
      </c>
      <c r="I6185" s="15" t="s">
        <v>6801</v>
      </c>
    </row>
    <row r="6186" spans="1:9" x14ac:dyDescent="0.25">
      <c r="A6186" s="1">
        <v>45885</v>
      </c>
      <c r="B6186">
        <v>85</v>
      </c>
      <c r="C6186" s="15" t="s">
        <v>5460</v>
      </c>
      <c r="D6186" s="15" t="s">
        <v>5461</v>
      </c>
      <c r="E6186" s="15" t="s">
        <v>307</v>
      </c>
      <c r="F6186">
        <v>64</v>
      </c>
      <c r="G6186">
        <v>12</v>
      </c>
      <c r="H6186">
        <v>41</v>
      </c>
      <c r="I6186" s="15" t="s">
        <v>6802</v>
      </c>
    </row>
    <row r="6187" spans="1:9" x14ac:dyDescent="0.25">
      <c r="A6187" s="1">
        <v>45885</v>
      </c>
      <c r="B6187">
        <v>86</v>
      </c>
      <c r="C6187" s="15" t="s">
        <v>3108</v>
      </c>
      <c r="D6187" s="15" t="s">
        <v>2269</v>
      </c>
      <c r="E6187" s="15" t="s">
        <v>482</v>
      </c>
      <c r="F6187">
        <v>24</v>
      </c>
      <c r="G6187">
        <v>29</v>
      </c>
      <c r="H6187">
        <v>41</v>
      </c>
      <c r="I6187" s="15" t="s">
        <v>6803</v>
      </c>
    </row>
    <row r="6188" spans="1:9" x14ac:dyDescent="0.25">
      <c r="A6188" s="1">
        <v>45885</v>
      </c>
      <c r="B6188">
        <v>87</v>
      </c>
      <c r="C6188" s="15" t="s">
        <v>6251</v>
      </c>
      <c r="D6188" s="15" t="s">
        <v>6252</v>
      </c>
      <c r="E6188" s="15" t="s">
        <v>300</v>
      </c>
      <c r="F6188">
        <v>40</v>
      </c>
      <c r="G6188">
        <v>25</v>
      </c>
      <c r="H6188">
        <v>40</v>
      </c>
      <c r="I6188" s="15" t="s">
        <v>6804</v>
      </c>
    </row>
    <row r="6189" spans="1:9" x14ac:dyDescent="0.25">
      <c r="A6189" s="1">
        <v>45885</v>
      </c>
      <c r="B6189">
        <v>88</v>
      </c>
      <c r="C6189" s="15" t="s">
        <v>5472</v>
      </c>
      <c r="D6189" s="15" t="s">
        <v>5473</v>
      </c>
      <c r="E6189" s="15" t="s">
        <v>22</v>
      </c>
      <c r="F6189">
        <v>88</v>
      </c>
      <c r="G6189">
        <v>1</v>
      </c>
      <c r="H6189">
        <v>40</v>
      </c>
      <c r="I6189" s="15" t="s">
        <v>6805</v>
      </c>
    </row>
    <row r="6190" spans="1:9" x14ac:dyDescent="0.25">
      <c r="A6190" s="1">
        <v>45885</v>
      </c>
      <c r="B6190">
        <v>89</v>
      </c>
      <c r="C6190" s="15" t="s">
        <v>4603</v>
      </c>
      <c r="D6190" s="15" t="s">
        <v>4604</v>
      </c>
      <c r="E6190" s="15" t="s">
        <v>351</v>
      </c>
      <c r="F6190">
        <v>81</v>
      </c>
      <c r="G6190">
        <v>5</v>
      </c>
      <c r="H6190">
        <v>39</v>
      </c>
      <c r="I6190" s="15" t="s">
        <v>6806</v>
      </c>
    </row>
    <row r="6191" spans="1:9" x14ac:dyDescent="0.25">
      <c r="A6191" s="1">
        <v>45885</v>
      </c>
      <c r="B6191">
        <v>90</v>
      </c>
      <c r="C6191" s="15" t="s">
        <v>6277</v>
      </c>
      <c r="D6191" s="15" t="s">
        <v>4081</v>
      </c>
      <c r="E6191" s="15" t="s">
        <v>22</v>
      </c>
      <c r="F6191">
        <v>90</v>
      </c>
      <c r="G6191">
        <v>1</v>
      </c>
      <c r="H6191">
        <v>39</v>
      </c>
      <c r="I6191" s="15" t="s">
        <v>6807</v>
      </c>
    </row>
    <row r="6192" spans="1:9" x14ac:dyDescent="0.25">
      <c r="A6192" s="1">
        <v>45885</v>
      </c>
      <c r="B6192">
        <v>91</v>
      </c>
      <c r="C6192" s="15" t="s">
        <v>6278</v>
      </c>
      <c r="D6192" s="15" t="s">
        <v>4081</v>
      </c>
      <c r="E6192" s="15" t="s">
        <v>22</v>
      </c>
      <c r="F6192">
        <v>91</v>
      </c>
      <c r="G6192">
        <v>1</v>
      </c>
      <c r="H6192">
        <v>39</v>
      </c>
      <c r="I6192" s="15" t="s">
        <v>6808</v>
      </c>
    </row>
    <row r="6193" spans="1:9" x14ac:dyDescent="0.25">
      <c r="A6193" s="1">
        <v>45885</v>
      </c>
      <c r="B6193">
        <v>92</v>
      </c>
      <c r="C6193" s="15" t="s">
        <v>5464</v>
      </c>
      <c r="D6193" s="15" t="s">
        <v>5465</v>
      </c>
      <c r="E6193" s="15" t="s">
        <v>497</v>
      </c>
      <c r="F6193">
        <v>42</v>
      </c>
      <c r="G6193">
        <v>8</v>
      </c>
      <c r="H6193">
        <v>39</v>
      </c>
      <c r="I6193" s="15" t="s">
        <v>6809</v>
      </c>
    </row>
    <row r="6194" spans="1:9" x14ac:dyDescent="0.25">
      <c r="A6194" s="1">
        <v>45885</v>
      </c>
      <c r="B6194">
        <v>93</v>
      </c>
      <c r="C6194" s="15" t="s">
        <v>6279</v>
      </c>
      <c r="D6194" s="15" t="s">
        <v>6280</v>
      </c>
      <c r="E6194" s="15" t="s">
        <v>453</v>
      </c>
      <c r="F6194">
        <v>51</v>
      </c>
      <c r="G6194">
        <v>16</v>
      </c>
      <c r="H6194">
        <v>39</v>
      </c>
      <c r="I6194" s="15" t="s">
        <v>6810</v>
      </c>
    </row>
    <row r="6195" spans="1:9" x14ac:dyDescent="0.25">
      <c r="A6195" s="1">
        <v>45885</v>
      </c>
      <c r="B6195">
        <v>94</v>
      </c>
      <c r="C6195" s="15" t="s">
        <v>6245</v>
      </c>
      <c r="D6195" s="15" t="s">
        <v>5461</v>
      </c>
      <c r="E6195" s="15" t="s">
        <v>600</v>
      </c>
      <c r="F6195">
        <v>65</v>
      </c>
      <c r="G6195">
        <v>8</v>
      </c>
      <c r="H6195">
        <v>37</v>
      </c>
      <c r="I6195" s="15" t="s">
        <v>6811</v>
      </c>
    </row>
    <row r="6196" spans="1:9" x14ac:dyDescent="0.25">
      <c r="A6196" s="1">
        <v>45885</v>
      </c>
      <c r="B6196">
        <v>95</v>
      </c>
      <c r="C6196" s="15" t="s">
        <v>3029</v>
      </c>
      <c r="D6196" s="15" t="s">
        <v>137</v>
      </c>
      <c r="E6196" s="15" t="s">
        <v>22</v>
      </c>
      <c r="F6196">
        <v>95</v>
      </c>
      <c r="G6196">
        <v>1</v>
      </c>
      <c r="H6196">
        <v>37</v>
      </c>
      <c r="I6196" s="15" t="s">
        <v>6812</v>
      </c>
    </row>
    <row r="6197" spans="1:9" x14ac:dyDescent="0.25">
      <c r="A6197" s="1">
        <v>45885</v>
      </c>
      <c r="B6197">
        <v>96</v>
      </c>
      <c r="C6197" s="15" t="s">
        <v>6281</v>
      </c>
      <c r="D6197" s="15" t="s">
        <v>6282</v>
      </c>
      <c r="E6197" s="15" t="s">
        <v>442</v>
      </c>
      <c r="F6197">
        <v>84</v>
      </c>
      <c r="G6197">
        <v>2</v>
      </c>
      <c r="H6197">
        <v>36</v>
      </c>
      <c r="I6197" s="15" t="s">
        <v>6813</v>
      </c>
    </row>
    <row r="6198" spans="1:9" x14ac:dyDescent="0.25">
      <c r="A6198" s="1">
        <v>45885</v>
      </c>
      <c r="B6198">
        <v>97</v>
      </c>
      <c r="C6198" s="15" t="s">
        <v>6283</v>
      </c>
      <c r="D6198" s="15" t="s">
        <v>2774</v>
      </c>
      <c r="E6198" s="15" t="s">
        <v>22</v>
      </c>
      <c r="F6198">
        <v>97</v>
      </c>
      <c r="G6198">
        <v>1</v>
      </c>
      <c r="H6198">
        <v>36</v>
      </c>
      <c r="I6198" s="15" t="s">
        <v>6814</v>
      </c>
    </row>
    <row r="6199" spans="1:9" x14ac:dyDescent="0.25">
      <c r="A6199" s="1">
        <v>45885</v>
      </c>
      <c r="B6199">
        <v>98</v>
      </c>
      <c r="C6199" s="15" t="s">
        <v>6259</v>
      </c>
      <c r="D6199" s="15" t="s">
        <v>6260</v>
      </c>
      <c r="E6199" s="15" t="s">
        <v>22</v>
      </c>
      <c r="F6199">
        <v>98</v>
      </c>
      <c r="G6199">
        <v>1</v>
      </c>
      <c r="H6199">
        <v>36</v>
      </c>
      <c r="I6199" s="15" t="s">
        <v>6815</v>
      </c>
    </row>
    <row r="6200" spans="1:9" x14ac:dyDescent="0.25">
      <c r="A6200" s="1">
        <v>45885</v>
      </c>
      <c r="B6200">
        <v>99</v>
      </c>
      <c r="C6200" s="15" t="s">
        <v>6241</v>
      </c>
      <c r="D6200" s="15" t="s">
        <v>6242</v>
      </c>
      <c r="E6200" s="15" t="s">
        <v>22</v>
      </c>
      <c r="F6200">
        <v>99</v>
      </c>
      <c r="G6200">
        <v>1</v>
      </c>
      <c r="H6200">
        <v>36</v>
      </c>
      <c r="I6200" s="15" t="s">
        <v>6816</v>
      </c>
    </row>
    <row r="6201" spans="1:9" x14ac:dyDescent="0.25">
      <c r="A6201" s="1">
        <v>45885</v>
      </c>
      <c r="B6201">
        <v>100</v>
      </c>
      <c r="C6201" s="15" t="s">
        <v>6284</v>
      </c>
      <c r="D6201" s="15" t="s">
        <v>6285</v>
      </c>
      <c r="E6201" s="15" t="s">
        <v>22</v>
      </c>
      <c r="F6201">
        <v>100</v>
      </c>
      <c r="G6201">
        <v>1</v>
      </c>
      <c r="H6201">
        <v>35</v>
      </c>
      <c r="I6201" s="15" t="s">
        <v>6817</v>
      </c>
    </row>
    <row r="6202" spans="1:9" x14ac:dyDescent="0.25">
      <c r="A6202" s="1">
        <v>45878</v>
      </c>
      <c r="B6202">
        <v>1</v>
      </c>
      <c r="C6202" s="15" t="s">
        <v>1644</v>
      </c>
      <c r="D6202" s="15" t="s">
        <v>399</v>
      </c>
      <c r="E6202" s="15" t="s">
        <v>11</v>
      </c>
      <c r="F6202">
        <v>1</v>
      </c>
      <c r="G6202">
        <v>25</v>
      </c>
      <c r="H6202">
        <v>227</v>
      </c>
      <c r="I6202" s="15" t="s">
        <v>6818</v>
      </c>
    </row>
    <row r="6203" spans="1:9" x14ac:dyDescent="0.25">
      <c r="A6203" s="1">
        <v>45878</v>
      </c>
      <c r="B6203">
        <v>2</v>
      </c>
      <c r="C6203" s="15" t="s">
        <v>1652</v>
      </c>
      <c r="D6203" s="15" t="s">
        <v>1653</v>
      </c>
      <c r="E6203" s="15" t="s">
        <v>19</v>
      </c>
      <c r="F6203">
        <v>2</v>
      </c>
      <c r="G6203">
        <v>6</v>
      </c>
      <c r="H6203">
        <v>216</v>
      </c>
      <c r="I6203" s="15" t="s">
        <v>6819</v>
      </c>
    </row>
    <row r="6204" spans="1:9" x14ac:dyDescent="0.25">
      <c r="A6204" s="1">
        <v>45878</v>
      </c>
      <c r="B6204">
        <v>3</v>
      </c>
      <c r="C6204" s="15" t="s">
        <v>3887</v>
      </c>
      <c r="D6204" s="15" t="s">
        <v>3888</v>
      </c>
      <c r="E6204" s="15" t="s">
        <v>34</v>
      </c>
      <c r="F6204">
        <v>1</v>
      </c>
      <c r="G6204">
        <v>11</v>
      </c>
      <c r="H6204">
        <v>167</v>
      </c>
      <c r="I6204" s="15" t="s">
        <v>6820</v>
      </c>
    </row>
    <row r="6205" spans="1:9" x14ac:dyDescent="0.25">
      <c r="A6205" s="1">
        <v>45878</v>
      </c>
      <c r="B6205">
        <v>4</v>
      </c>
      <c r="C6205" s="15" t="s">
        <v>1658</v>
      </c>
      <c r="D6205" s="15" t="s">
        <v>263</v>
      </c>
      <c r="E6205" s="15" t="s">
        <v>26</v>
      </c>
      <c r="F6205">
        <v>2</v>
      </c>
      <c r="G6205">
        <v>3</v>
      </c>
      <c r="H6205">
        <v>155</v>
      </c>
      <c r="I6205" s="15" t="s">
        <v>6821</v>
      </c>
    </row>
    <row r="6206" spans="1:9" x14ac:dyDescent="0.25">
      <c r="A6206" s="1">
        <v>45878</v>
      </c>
      <c r="B6206">
        <v>5</v>
      </c>
      <c r="C6206" s="15" t="s">
        <v>5433</v>
      </c>
      <c r="D6206" s="15" t="s">
        <v>18</v>
      </c>
      <c r="E6206" s="15" t="s">
        <v>30</v>
      </c>
      <c r="F6206">
        <v>2</v>
      </c>
      <c r="G6206">
        <v>19</v>
      </c>
      <c r="H6206">
        <v>146</v>
      </c>
      <c r="I6206" s="15" t="s">
        <v>6822</v>
      </c>
    </row>
    <row r="6207" spans="1:9" x14ac:dyDescent="0.25">
      <c r="A6207" s="1">
        <v>45878</v>
      </c>
      <c r="B6207">
        <v>6</v>
      </c>
      <c r="C6207" s="15" t="s">
        <v>3894</v>
      </c>
      <c r="D6207" s="15" t="s">
        <v>3895</v>
      </c>
      <c r="E6207" s="15" t="s">
        <v>38</v>
      </c>
      <c r="F6207">
        <v>6</v>
      </c>
      <c r="G6207">
        <v>18</v>
      </c>
      <c r="H6207">
        <v>143</v>
      </c>
      <c r="I6207" s="15" t="s">
        <v>6823</v>
      </c>
    </row>
    <row r="6208" spans="1:9" x14ac:dyDescent="0.25">
      <c r="A6208" s="1">
        <v>45878</v>
      </c>
      <c r="B6208">
        <v>7</v>
      </c>
      <c r="C6208" s="15" t="s">
        <v>5429</v>
      </c>
      <c r="D6208" s="15" t="s">
        <v>198</v>
      </c>
      <c r="E6208" s="15" t="s">
        <v>42</v>
      </c>
      <c r="F6208">
        <v>1</v>
      </c>
      <c r="G6208">
        <v>102</v>
      </c>
      <c r="H6208">
        <v>140</v>
      </c>
      <c r="I6208" s="15" t="s">
        <v>6824</v>
      </c>
    </row>
    <row r="6209" spans="1:9" x14ac:dyDescent="0.25">
      <c r="A6209" s="1">
        <v>45878</v>
      </c>
      <c r="B6209">
        <v>8</v>
      </c>
      <c r="C6209" s="15" t="s">
        <v>5432</v>
      </c>
      <c r="D6209" s="15" t="s">
        <v>171</v>
      </c>
      <c r="E6209" s="15" t="s">
        <v>15</v>
      </c>
      <c r="F6209">
        <v>1</v>
      </c>
      <c r="G6209">
        <v>68</v>
      </c>
      <c r="H6209">
        <v>138</v>
      </c>
      <c r="I6209" s="15" t="s">
        <v>6825</v>
      </c>
    </row>
    <row r="6210" spans="1:9" x14ac:dyDescent="0.25">
      <c r="A6210" s="1">
        <v>45878</v>
      </c>
      <c r="B6210">
        <v>9</v>
      </c>
      <c r="C6210" s="15" t="s">
        <v>3928</v>
      </c>
      <c r="D6210" s="15" t="s">
        <v>3788</v>
      </c>
      <c r="E6210" s="15" t="s">
        <v>55</v>
      </c>
      <c r="F6210">
        <v>9</v>
      </c>
      <c r="G6210">
        <v>6</v>
      </c>
      <c r="H6210">
        <v>136</v>
      </c>
      <c r="I6210" s="15" t="s">
        <v>6826</v>
      </c>
    </row>
    <row r="6211" spans="1:9" x14ac:dyDescent="0.25">
      <c r="A6211" s="1">
        <v>45878</v>
      </c>
      <c r="B6211">
        <v>10</v>
      </c>
      <c r="C6211" s="15" t="s">
        <v>5430</v>
      </c>
      <c r="D6211" s="15" t="s">
        <v>5431</v>
      </c>
      <c r="E6211" s="15" t="s">
        <v>48</v>
      </c>
      <c r="F6211">
        <v>1</v>
      </c>
      <c r="G6211">
        <v>50</v>
      </c>
      <c r="H6211">
        <v>135</v>
      </c>
      <c r="I6211" s="15" t="s">
        <v>6827</v>
      </c>
    </row>
    <row r="6212" spans="1:9" x14ac:dyDescent="0.25">
      <c r="A6212" s="1">
        <v>45878</v>
      </c>
      <c r="B6212">
        <v>11</v>
      </c>
      <c r="C6212" s="15" t="s">
        <v>5436</v>
      </c>
      <c r="D6212" s="15" t="s">
        <v>18</v>
      </c>
      <c r="E6212" s="15" t="s">
        <v>52</v>
      </c>
      <c r="F6212">
        <v>2</v>
      </c>
      <c r="G6212">
        <v>26</v>
      </c>
      <c r="H6212">
        <v>133</v>
      </c>
      <c r="I6212" s="15" t="s">
        <v>6828</v>
      </c>
    </row>
    <row r="6213" spans="1:9" x14ac:dyDescent="0.25">
      <c r="A6213" s="1">
        <v>45878</v>
      </c>
      <c r="B6213">
        <v>12</v>
      </c>
      <c r="C6213" s="15" t="s">
        <v>5438</v>
      </c>
      <c r="D6213" s="15" t="s">
        <v>5439</v>
      </c>
      <c r="E6213" s="15" t="s">
        <v>45</v>
      </c>
      <c r="F6213">
        <v>1</v>
      </c>
      <c r="G6213">
        <v>36</v>
      </c>
      <c r="H6213">
        <v>130</v>
      </c>
      <c r="I6213" s="15" t="s">
        <v>6829</v>
      </c>
    </row>
    <row r="6214" spans="1:9" x14ac:dyDescent="0.25">
      <c r="A6214" s="1">
        <v>45878</v>
      </c>
      <c r="B6214">
        <v>13</v>
      </c>
      <c r="C6214" s="15" t="s">
        <v>3892</v>
      </c>
      <c r="D6214" s="15" t="s">
        <v>237</v>
      </c>
      <c r="E6214" s="15" t="s">
        <v>59</v>
      </c>
      <c r="F6214">
        <v>1</v>
      </c>
      <c r="G6214">
        <v>8</v>
      </c>
      <c r="H6214">
        <v>129</v>
      </c>
      <c r="I6214" s="15" t="s">
        <v>6830</v>
      </c>
    </row>
    <row r="6215" spans="1:9" x14ac:dyDescent="0.25">
      <c r="A6215" s="1">
        <v>45878</v>
      </c>
      <c r="B6215">
        <v>14</v>
      </c>
      <c r="C6215" s="15" t="s">
        <v>5437</v>
      </c>
      <c r="D6215" s="15" t="s">
        <v>5200</v>
      </c>
      <c r="E6215" s="15" t="s">
        <v>66</v>
      </c>
      <c r="F6215">
        <v>4</v>
      </c>
      <c r="G6215">
        <v>59</v>
      </c>
      <c r="H6215">
        <v>121</v>
      </c>
      <c r="I6215" s="15" t="s">
        <v>6831</v>
      </c>
    </row>
    <row r="6216" spans="1:9" x14ac:dyDescent="0.25">
      <c r="A6216" s="1">
        <v>45878</v>
      </c>
      <c r="B6216">
        <v>15</v>
      </c>
      <c r="C6216" s="15" t="s">
        <v>907</v>
      </c>
      <c r="D6216" s="15" t="s">
        <v>852</v>
      </c>
      <c r="E6216" s="15" t="s">
        <v>63</v>
      </c>
      <c r="F6216">
        <v>2</v>
      </c>
      <c r="G6216">
        <v>79</v>
      </c>
      <c r="H6216">
        <v>121</v>
      </c>
      <c r="I6216" s="15" t="s">
        <v>6832</v>
      </c>
    </row>
    <row r="6217" spans="1:9" x14ac:dyDescent="0.25">
      <c r="A6217" s="1">
        <v>45878</v>
      </c>
      <c r="B6217">
        <v>16</v>
      </c>
      <c r="C6217" s="15" t="s">
        <v>3787</v>
      </c>
      <c r="D6217" s="15" t="s">
        <v>3788</v>
      </c>
      <c r="E6217" s="15" t="s">
        <v>96</v>
      </c>
      <c r="F6217">
        <v>16</v>
      </c>
      <c r="G6217">
        <v>5</v>
      </c>
      <c r="H6217">
        <v>120</v>
      </c>
      <c r="I6217" s="15" t="s">
        <v>6833</v>
      </c>
    </row>
    <row r="6218" spans="1:9" x14ac:dyDescent="0.25">
      <c r="A6218" s="1">
        <v>45878</v>
      </c>
      <c r="B6218">
        <v>17</v>
      </c>
      <c r="C6218" s="15" t="s">
        <v>5434</v>
      </c>
      <c r="D6218" s="15" t="s">
        <v>171</v>
      </c>
      <c r="E6218" s="15" t="s">
        <v>102</v>
      </c>
      <c r="F6218">
        <v>17</v>
      </c>
      <c r="G6218">
        <v>36</v>
      </c>
      <c r="H6218">
        <v>115</v>
      </c>
      <c r="I6218" s="15" t="s">
        <v>6834</v>
      </c>
    </row>
    <row r="6219" spans="1:9" x14ac:dyDescent="0.25">
      <c r="A6219" s="1">
        <v>45878</v>
      </c>
      <c r="B6219">
        <v>18</v>
      </c>
      <c r="C6219" s="15" t="s">
        <v>3368</v>
      </c>
      <c r="D6219" s="15" t="s">
        <v>3369</v>
      </c>
      <c r="E6219" s="15" t="s">
        <v>114</v>
      </c>
      <c r="F6219">
        <v>12</v>
      </c>
      <c r="G6219">
        <v>26</v>
      </c>
      <c r="H6219">
        <v>115</v>
      </c>
      <c r="I6219" s="15" t="s">
        <v>6835</v>
      </c>
    </row>
    <row r="6220" spans="1:9" x14ac:dyDescent="0.25">
      <c r="A6220" s="1">
        <v>45878</v>
      </c>
      <c r="B6220">
        <v>19</v>
      </c>
      <c r="C6220" s="15" t="s">
        <v>2826</v>
      </c>
      <c r="D6220" s="15" t="s">
        <v>1653</v>
      </c>
      <c r="E6220" s="15" t="s">
        <v>74</v>
      </c>
      <c r="F6220">
        <v>19</v>
      </c>
      <c r="G6220">
        <v>5</v>
      </c>
      <c r="H6220">
        <v>115</v>
      </c>
      <c r="I6220" s="15" t="s">
        <v>6836</v>
      </c>
    </row>
    <row r="6221" spans="1:9" x14ac:dyDescent="0.25">
      <c r="A6221" s="1">
        <v>45878</v>
      </c>
      <c r="B6221">
        <v>20</v>
      </c>
      <c r="C6221" s="15" t="s">
        <v>6246</v>
      </c>
      <c r="D6221" s="15" t="s">
        <v>6247</v>
      </c>
      <c r="E6221" s="15" t="s">
        <v>77</v>
      </c>
      <c r="F6221">
        <v>1</v>
      </c>
      <c r="G6221">
        <v>64</v>
      </c>
      <c r="H6221">
        <v>112</v>
      </c>
      <c r="I6221" s="15" t="s">
        <v>6837</v>
      </c>
    </row>
    <row r="6222" spans="1:9" x14ac:dyDescent="0.25">
      <c r="A6222" s="1">
        <v>45878</v>
      </c>
      <c r="B6222">
        <v>21</v>
      </c>
      <c r="C6222" s="15" t="s">
        <v>5470</v>
      </c>
      <c r="D6222" s="15" t="s">
        <v>5471</v>
      </c>
      <c r="E6222" s="15" t="s">
        <v>22</v>
      </c>
      <c r="F6222">
        <v>21</v>
      </c>
      <c r="G6222">
        <v>4</v>
      </c>
      <c r="H6222">
        <v>112</v>
      </c>
      <c r="I6222" s="15" t="s">
        <v>6838</v>
      </c>
    </row>
    <row r="6223" spans="1:9" x14ac:dyDescent="0.25">
      <c r="A6223" s="1">
        <v>45878</v>
      </c>
      <c r="B6223">
        <v>22</v>
      </c>
      <c r="C6223" s="15" t="s">
        <v>6230</v>
      </c>
      <c r="D6223" s="15" t="s">
        <v>5152</v>
      </c>
      <c r="E6223" s="15" t="s">
        <v>81</v>
      </c>
      <c r="F6223">
        <v>2</v>
      </c>
      <c r="G6223">
        <v>63</v>
      </c>
      <c r="H6223">
        <v>110</v>
      </c>
      <c r="I6223" s="15" t="s">
        <v>6839</v>
      </c>
    </row>
    <row r="6224" spans="1:9" x14ac:dyDescent="0.25">
      <c r="A6224" s="1">
        <v>45878</v>
      </c>
      <c r="B6224">
        <v>23</v>
      </c>
      <c r="C6224" s="15" t="s">
        <v>1584</v>
      </c>
      <c r="D6224" s="15" t="s">
        <v>1585</v>
      </c>
      <c r="E6224" s="15" t="s">
        <v>22</v>
      </c>
      <c r="F6224">
        <v>23</v>
      </c>
      <c r="G6224">
        <v>1</v>
      </c>
      <c r="H6224">
        <v>104</v>
      </c>
      <c r="I6224" s="15" t="s">
        <v>6840</v>
      </c>
    </row>
    <row r="6225" spans="1:9" x14ac:dyDescent="0.25">
      <c r="A6225" s="1">
        <v>45878</v>
      </c>
      <c r="B6225">
        <v>24</v>
      </c>
      <c r="C6225" s="15" t="s">
        <v>3378</v>
      </c>
      <c r="D6225" s="15" t="s">
        <v>18</v>
      </c>
      <c r="E6225" s="15" t="s">
        <v>106</v>
      </c>
      <c r="F6225">
        <v>7</v>
      </c>
      <c r="G6225">
        <v>11</v>
      </c>
      <c r="H6225">
        <v>103</v>
      </c>
      <c r="I6225" s="15" t="s">
        <v>6841</v>
      </c>
    </row>
    <row r="6226" spans="1:9" x14ac:dyDescent="0.25">
      <c r="A6226" s="1">
        <v>45878</v>
      </c>
      <c r="B6226">
        <v>25</v>
      </c>
      <c r="C6226" s="15" t="s">
        <v>5123</v>
      </c>
      <c r="D6226" s="15" t="s">
        <v>852</v>
      </c>
      <c r="E6226" s="15" t="s">
        <v>125</v>
      </c>
      <c r="F6226">
        <v>17</v>
      </c>
      <c r="G6226">
        <v>14</v>
      </c>
      <c r="H6226">
        <v>102</v>
      </c>
      <c r="I6226" s="15" t="s">
        <v>6842</v>
      </c>
    </row>
    <row r="6227" spans="1:9" x14ac:dyDescent="0.25">
      <c r="A6227" s="1">
        <v>45878</v>
      </c>
      <c r="B6227">
        <v>26</v>
      </c>
      <c r="C6227" s="15" t="s">
        <v>5444</v>
      </c>
      <c r="D6227" s="15" t="s">
        <v>852</v>
      </c>
      <c r="E6227" s="15" t="s">
        <v>138</v>
      </c>
      <c r="F6227">
        <v>19</v>
      </c>
      <c r="G6227">
        <v>22</v>
      </c>
      <c r="H6227">
        <v>95</v>
      </c>
      <c r="I6227" s="15" t="s">
        <v>6843</v>
      </c>
    </row>
    <row r="6228" spans="1:9" x14ac:dyDescent="0.25">
      <c r="A6228" s="1">
        <v>45878</v>
      </c>
      <c r="B6228">
        <v>27</v>
      </c>
      <c r="C6228" s="15" t="s">
        <v>5442</v>
      </c>
      <c r="D6228" s="15" t="s">
        <v>5443</v>
      </c>
      <c r="E6228" s="15" t="s">
        <v>130</v>
      </c>
      <c r="F6228">
        <v>4</v>
      </c>
      <c r="G6228">
        <v>17</v>
      </c>
      <c r="H6228">
        <v>94</v>
      </c>
      <c r="I6228" s="15" t="s">
        <v>6844</v>
      </c>
    </row>
    <row r="6229" spans="1:9" x14ac:dyDescent="0.25">
      <c r="A6229" s="1">
        <v>45878</v>
      </c>
      <c r="B6229">
        <v>28</v>
      </c>
      <c r="C6229" s="15" t="s">
        <v>4900</v>
      </c>
      <c r="D6229" s="15" t="s">
        <v>4901</v>
      </c>
      <c r="E6229" s="15" t="s">
        <v>149</v>
      </c>
      <c r="F6229">
        <v>28</v>
      </c>
      <c r="G6229">
        <v>5</v>
      </c>
      <c r="H6229">
        <v>94</v>
      </c>
      <c r="I6229" s="15" t="s">
        <v>6845</v>
      </c>
    </row>
    <row r="6230" spans="1:9" x14ac:dyDescent="0.25">
      <c r="A6230" s="1">
        <v>45878</v>
      </c>
      <c r="B6230">
        <v>29</v>
      </c>
      <c r="C6230" s="15" t="s">
        <v>4772</v>
      </c>
      <c r="D6230" s="15" t="s">
        <v>1653</v>
      </c>
      <c r="E6230" s="15" t="s">
        <v>145</v>
      </c>
      <c r="F6230">
        <v>29</v>
      </c>
      <c r="G6230">
        <v>5</v>
      </c>
      <c r="H6230">
        <v>94</v>
      </c>
      <c r="I6230" s="15" t="s">
        <v>6846</v>
      </c>
    </row>
    <row r="6231" spans="1:9" x14ac:dyDescent="0.25">
      <c r="A6231" s="1">
        <v>45878</v>
      </c>
      <c r="B6231">
        <v>30</v>
      </c>
      <c r="C6231" s="15" t="s">
        <v>5435</v>
      </c>
      <c r="D6231" s="15" t="s">
        <v>137</v>
      </c>
      <c r="E6231" s="15" t="s">
        <v>142</v>
      </c>
      <c r="F6231">
        <v>25</v>
      </c>
      <c r="G6231">
        <v>17</v>
      </c>
      <c r="H6231">
        <v>93</v>
      </c>
      <c r="I6231" s="15" t="s">
        <v>6847</v>
      </c>
    </row>
    <row r="6232" spans="1:9" x14ac:dyDescent="0.25">
      <c r="A6232" s="1">
        <v>45878</v>
      </c>
      <c r="B6232">
        <v>31</v>
      </c>
      <c r="C6232" s="15" t="s">
        <v>968</v>
      </c>
      <c r="D6232" s="15" t="s">
        <v>62</v>
      </c>
      <c r="E6232" s="15" t="s">
        <v>110</v>
      </c>
      <c r="F6232">
        <v>2</v>
      </c>
      <c r="G6232">
        <v>4</v>
      </c>
      <c r="H6232">
        <v>93</v>
      </c>
      <c r="I6232" s="15" t="s">
        <v>6848</v>
      </c>
    </row>
    <row r="6233" spans="1:9" x14ac:dyDescent="0.25">
      <c r="A6233" s="1">
        <v>45878</v>
      </c>
      <c r="B6233">
        <v>32</v>
      </c>
      <c r="C6233" s="15" t="s">
        <v>2503</v>
      </c>
      <c r="D6233" s="15" t="s">
        <v>137</v>
      </c>
      <c r="E6233" s="15" t="s">
        <v>418</v>
      </c>
      <c r="F6233">
        <v>31</v>
      </c>
      <c r="G6233">
        <v>18</v>
      </c>
      <c r="H6233">
        <v>90</v>
      </c>
      <c r="I6233" s="15" t="s">
        <v>6849</v>
      </c>
    </row>
    <row r="6234" spans="1:9" x14ac:dyDescent="0.25">
      <c r="A6234" s="1">
        <v>45878</v>
      </c>
      <c r="B6234">
        <v>33</v>
      </c>
      <c r="C6234" s="15" t="s">
        <v>4898</v>
      </c>
      <c r="D6234" s="15" t="s">
        <v>1653</v>
      </c>
      <c r="E6234" s="15" t="s">
        <v>184</v>
      </c>
      <c r="F6234">
        <v>33</v>
      </c>
      <c r="G6234">
        <v>5</v>
      </c>
      <c r="H6234">
        <v>87</v>
      </c>
      <c r="I6234" s="15" t="s">
        <v>6850</v>
      </c>
    </row>
    <row r="6235" spans="1:9" x14ac:dyDescent="0.25">
      <c r="A6235" s="1">
        <v>45878</v>
      </c>
      <c r="B6235">
        <v>34</v>
      </c>
      <c r="C6235" s="15" t="s">
        <v>5450</v>
      </c>
      <c r="D6235" s="15" t="s">
        <v>5087</v>
      </c>
      <c r="E6235" s="15" t="s">
        <v>121</v>
      </c>
      <c r="F6235">
        <v>15</v>
      </c>
      <c r="G6235">
        <v>16</v>
      </c>
      <c r="H6235">
        <v>87</v>
      </c>
      <c r="I6235" s="15" t="s">
        <v>6851</v>
      </c>
    </row>
    <row r="6236" spans="1:9" x14ac:dyDescent="0.25">
      <c r="A6236" s="1">
        <v>45878</v>
      </c>
      <c r="B6236">
        <v>35</v>
      </c>
      <c r="C6236" s="15" t="s">
        <v>5451</v>
      </c>
      <c r="D6236" s="15" t="s">
        <v>5452</v>
      </c>
      <c r="E6236" s="15" t="s">
        <v>157</v>
      </c>
      <c r="F6236">
        <v>34</v>
      </c>
      <c r="G6236">
        <v>13</v>
      </c>
      <c r="H6236">
        <v>86</v>
      </c>
      <c r="I6236" s="15" t="s">
        <v>6852</v>
      </c>
    </row>
    <row r="6237" spans="1:9" x14ac:dyDescent="0.25">
      <c r="A6237" s="1">
        <v>45878</v>
      </c>
      <c r="B6237">
        <v>36</v>
      </c>
      <c r="C6237" s="15" t="s">
        <v>6231</v>
      </c>
      <c r="D6237" s="15" t="s">
        <v>6232</v>
      </c>
      <c r="E6237" s="15" t="s">
        <v>188</v>
      </c>
      <c r="F6237">
        <v>10</v>
      </c>
      <c r="G6237">
        <v>32</v>
      </c>
      <c r="H6237">
        <v>85</v>
      </c>
      <c r="I6237" s="15" t="s">
        <v>6853</v>
      </c>
    </row>
    <row r="6238" spans="1:9" x14ac:dyDescent="0.25">
      <c r="A6238" s="1">
        <v>45878</v>
      </c>
      <c r="B6238">
        <v>37</v>
      </c>
      <c r="C6238" s="15" t="s">
        <v>6248</v>
      </c>
      <c r="D6238" s="15" t="s">
        <v>62</v>
      </c>
      <c r="E6238" s="15" t="s">
        <v>385</v>
      </c>
      <c r="F6238">
        <v>2</v>
      </c>
      <c r="G6238">
        <v>24</v>
      </c>
      <c r="H6238">
        <v>84</v>
      </c>
      <c r="I6238" s="15" t="s">
        <v>6854</v>
      </c>
    </row>
    <row r="6239" spans="1:9" x14ac:dyDescent="0.25">
      <c r="A6239" s="1">
        <v>45878</v>
      </c>
      <c r="B6239">
        <v>38</v>
      </c>
      <c r="C6239" s="15" t="s">
        <v>4586</v>
      </c>
      <c r="D6239" s="15" t="s">
        <v>73</v>
      </c>
      <c r="E6239" s="15" t="s">
        <v>22</v>
      </c>
      <c r="F6239">
        <v>38</v>
      </c>
      <c r="G6239">
        <v>1</v>
      </c>
      <c r="H6239">
        <v>84</v>
      </c>
      <c r="I6239" s="15" t="s">
        <v>6855</v>
      </c>
    </row>
    <row r="6240" spans="1:9" x14ac:dyDescent="0.25">
      <c r="A6240" s="1">
        <v>45878</v>
      </c>
      <c r="B6240">
        <v>39</v>
      </c>
      <c r="C6240" s="15" t="s">
        <v>6286</v>
      </c>
      <c r="D6240" s="15" t="s">
        <v>6287</v>
      </c>
      <c r="E6240" s="15" t="s">
        <v>217</v>
      </c>
      <c r="F6240">
        <v>39</v>
      </c>
      <c r="G6240">
        <v>2</v>
      </c>
      <c r="H6240">
        <v>84</v>
      </c>
      <c r="I6240" s="15" t="s">
        <v>6856</v>
      </c>
    </row>
    <row r="6241" spans="1:9" x14ac:dyDescent="0.25">
      <c r="A6241" s="1">
        <v>45878</v>
      </c>
      <c r="B6241">
        <v>40</v>
      </c>
      <c r="C6241" s="15" t="s">
        <v>1798</v>
      </c>
      <c r="D6241" s="15" t="s">
        <v>263</v>
      </c>
      <c r="E6241" s="15" t="s">
        <v>176</v>
      </c>
      <c r="F6241">
        <v>17</v>
      </c>
      <c r="G6241">
        <v>3</v>
      </c>
      <c r="H6241">
        <v>84</v>
      </c>
      <c r="I6241" s="15" t="s">
        <v>6857</v>
      </c>
    </row>
    <row r="6242" spans="1:9" x14ac:dyDescent="0.25">
      <c r="A6242" s="1">
        <v>45878</v>
      </c>
      <c r="B6242">
        <v>41</v>
      </c>
      <c r="C6242" s="15" t="s">
        <v>5132</v>
      </c>
      <c r="D6242" s="15" t="s">
        <v>5133</v>
      </c>
      <c r="E6242" s="15" t="s">
        <v>388</v>
      </c>
      <c r="F6242">
        <v>25</v>
      </c>
      <c r="G6242">
        <v>13</v>
      </c>
      <c r="H6242">
        <v>81</v>
      </c>
      <c r="I6242" s="15" t="s">
        <v>6858</v>
      </c>
    </row>
    <row r="6243" spans="1:9" x14ac:dyDescent="0.25">
      <c r="A6243" s="1">
        <v>45878</v>
      </c>
      <c r="B6243">
        <v>42</v>
      </c>
      <c r="C6243" s="15" t="s">
        <v>5453</v>
      </c>
      <c r="D6243" s="15" t="s">
        <v>5454</v>
      </c>
      <c r="E6243" s="15" t="s">
        <v>203</v>
      </c>
      <c r="F6243">
        <v>42</v>
      </c>
      <c r="G6243">
        <v>14</v>
      </c>
      <c r="H6243">
        <v>80</v>
      </c>
      <c r="I6243" s="15" t="s">
        <v>6859</v>
      </c>
    </row>
    <row r="6244" spans="1:9" x14ac:dyDescent="0.25">
      <c r="A6244" s="1">
        <v>45878</v>
      </c>
      <c r="B6244">
        <v>43</v>
      </c>
      <c r="C6244" s="15" t="s">
        <v>2642</v>
      </c>
      <c r="D6244" s="15" t="s">
        <v>2643</v>
      </c>
      <c r="E6244" s="15" t="s">
        <v>22</v>
      </c>
      <c r="F6244">
        <v>43</v>
      </c>
      <c r="G6244">
        <v>1</v>
      </c>
      <c r="H6244">
        <v>80</v>
      </c>
      <c r="I6244" s="15" t="s">
        <v>6860</v>
      </c>
    </row>
    <row r="6245" spans="1:9" x14ac:dyDescent="0.25">
      <c r="A6245" s="1">
        <v>45878</v>
      </c>
      <c r="B6245">
        <v>44</v>
      </c>
      <c r="C6245" s="15" t="s">
        <v>5448</v>
      </c>
      <c r="D6245" s="15" t="s">
        <v>299</v>
      </c>
      <c r="E6245" s="15" t="s">
        <v>164</v>
      </c>
      <c r="F6245">
        <v>20</v>
      </c>
      <c r="G6245">
        <v>29</v>
      </c>
      <c r="H6245">
        <v>79</v>
      </c>
      <c r="I6245" s="15" t="s">
        <v>6861</v>
      </c>
    </row>
    <row r="6246" spans="1:9" x14ac:dyDescent="0.25">
      <c r="A6246" s="1">
        <v>45878</v>
      </c>
      <c r="B6246">
        <v>45</v>
      </c>
      <c r="C6246" s="15" t="s">
        <v>6233</v>
      </c>
      <c r="D6246" s="15" t="s">
        <v>6234</v>
      </c>
      <c r="E6246" s="15" t="s">
        <v>180</v>
      </c>
      <c r="F6246">
        <v>3</v>
      </c>
      <c r="G6246">
        <v>41</v>
      </c>
      <c r="H6246">
        <v>78</v>
      </c>
      <c r="I6246" s="15" t="s">
        <v>6862</v>
      </c>
    </row>
    <row r="6247" spans="1:9" x14ac:dyDescent="0.25">
      <c r="A6247" s="1">
        <v>45878</v>
      </c>
      <c r="B6247">
        <v>46</v>
      </c>
      <c r="C6247" s="15" t="s">
        <v>6235</v>
      </c>
      <c r="D6247" s="15" t="s">
        <v>18</v>
      </c>
      <c r="E6247" s="15" t="s">
        <v>210</v>
      </c>
      <c r="F6247">
        <v>1</v>
      </c>
      <c r="G6247">
        <v>41</v>
      </c>
      <c r="H6247">
        <v>78</v>
      </c>
      <c r="I6247" s="15" t="s">
        <v>6863</v>
      </c>
    </row>
    <row r="6248" spans="1:9" x14ac:dyDescent="0.25">
      <c r="A6248" s="1">
        <v>45878</v>
      </c>
      <c r="B6248">
        <v>47</v>
      </c>
      <c r="C6248" s="15" t="s">
        <v>6244</v>
      </c>
      <c r="D6248" s="15" t="s">
        <v>3967</v>
      </c>
      <c r="E6248" s="15" t="s">
        <v>195</v>
      </c>
      <c r="F6248">
        <v>44</v>
      </c>
      <c r="G6248">
        <v>2</v>
      </c>
      <c r="H6248">
        <v>78</v>
      </c>
      <c r="I6248" s="15" t="s">
        <v>6864</v>
      </c>
    </row>
    <row r="6249" spans="1:9" x14ac:dyDescent="0.25">
      <c r="A6249" s="1">
        <v>45878</v>
      </c>
      <c r="B6249">
        <v>48</v>
      </c>
      <c r="C6249" s="15" t="s">
        <v>6288</v>
      </c>
      <c r="D6249" s="15" t="s">
        <v>6287</v>
      </c>
      <c r="E6249" s="15" t="s">
        <v>256</v>
      </c>
      <c r="F6249">
        <v>28</v>
      </c>
      <c r="G6249">
        <v>19</v>
      </c>
      <c r="H6249">
        <v>74</v>
      </c>
      <c r="I6249" s="15" t="s">
        <v>6865</v>
      </c>
    </row>
    <row r="6250" spans="1:9" x14ac:dyDescent="0.25">
      <c r="A6250" s="1">
        <v>45878</v>
      </c>
      <c r="B6250">
        <v>49</v>
      </c>
      <c r="C6250" s="15" t="s">
        <v>3652</v>
      </c>
      <c r="D6250" s="15" t="s">
        <v>3653</v>
      </c>
      <c r="E6250" s="15" t="s">
        <v>153</v>
      </c>
      <c r="F6250">
        <v>49</v>
      </c>
      <c r="G6250">
        <v>15</v>
      </c>
      <c r="H6250">
        <v>73</v>
      </c>
      <c r="I6250" s="15" t="s">
        <v>6866</v>
      </c>
    </row>
    <row r="6251" spans="1:9" x14ac:dyDescent="0.25">
      <c r="A6251" s="1">
        <v>45878</v>
      </c>
      <c r="B6251">
        <v>50</v>
      </c>
      <c r="C6251" s="15" t="s">
        <v>3841</v>
      </c>
      <c r="D6251" s="15" t="s">
        <v>399</v>
      </c>
      <c r="E6251" s="15" t="s">
        <v>70</v>
      </c>
      <c r="F6251">
        <v>16</v>
      </c>
      <c r="G6251">
        <v>2</v>
      </c>
      <c r="H6251">
        <v>71</v>
      </c>
      <c r="I6251" s="15" t="s">
        <v>6867</v>
      </c>
    </row>
    <row r="6252" spans="1:9" x14ac:dyDescent="0.25">
      <c r="A6252" s="1">
        <v>45878</v>
      </c>
      <c r="B6252">
        <v>51</v>
      </c>
      <c r="C6252" s="15" t="s">
        <v>3966</v>
      </c>
      <c r="D6252" s="15" t="s">
        <v>3967</v>
      </c>
      <c r="E6252" s="15" t="s">
        <v>168</v>
      </c>
      <c r="F6252">
        <v>41</v>
      </c>
      <c r="G6252">
        <v>2</v>
      </c>
      <c r="H6252">
        <v>65</v>
      </c>
      <c r="I6252" s="15" t="s">
        <v>6868</v>
      </c>
    </row>
    <row r="6253" spans="1:9" x14ac:dyDescent="0.25">
      <c r="A6253" s="1">
        <v>45878</v>
      </c>
      <c r="B6253">
        <v>52</v>
      </c>
      <c r="C6253" s="15" t="s">
        <v>2872</v>
      </c>
      <c r="D6253" s="15" t="s">
        <v>18</v>
      </c>
      <c r="E6253" s="15" t="s">
        <v>230</v>
      </c>
      <c r="F6253">
        <v>20</v>
      </c>
      <c r="G6253">
        <v>11</v>
      </c>
      <c r="H6253">
        <v>62</v>
      </c>
      <c r="I6253" s="15" t="s">
        <v>6869</v>
      </c>
    </row>
    <row r="6254" spans="1:9" x14ac:dyDescent="0.25">
      <c r="A6254" s="1">
        <v>45878</v>
      </c>
      <c r="B6254">
        <v>53</v>
      </c>
      <c r="C6254" s="15" t="s">
        <v>3769</v>
      </c>
      <c r="D6254" s="15" t="s">
        <v>908</v>
      </c>
      <c r="E6254" s="15" t="s">
        <v>246</v>
      </c>
      <c r="F6254">
        <v>30</v>
      </c>
      <c r="G6254">
        <v>6</v>
      </c>
      <c r="H6254">
        <v>61</v>
      </c>
      <c r="I6254" s="15" t="s">
        <v>6870</v>
      </c>
    </row>
    <row r="6255" spans="1:9" x14ac:dyDescent="0.25">
      <c r="A6255" s="1">
        <v>45878</v>
      </c>
      <c r="B6255">
        <v>54</v>
      </c>
      <c r="C6255" s="15" t="s">
        <v>1198</v>
      </c>
      <c r="D6255" s="15" t="s">
        <v>1199</v>
      </c>
      <c r="E6255" s="15" t="s">
        <v>290</v>
      </c>
      <c r="F6255">
        <v>54</v>
      </c>
      <c r="G6255">
        <v>7</v>
      </c>
      <c r="H6255">
        <v>60</v>
      </c>
      <c r="I6255" s="15" t="s">
        <v>6871</v>
      </c>
    </row>
    <row r="6256" spans="1:9" x14ac:dyDescent="0.25">
      <c r="A6256" s="1">
        <v>45878</v>
      </c>
      <c r="B6256">
        <v>55</v>
      </c>
      <c r="C6256" s="15" t="s">
        <v>5151</v>
      </c>
      <c r="D6256" s="15" t="s">
        <v>5152</v>
      </c>
      <c r="E6256" s="15" t="s">
        <v>286</v>
      </c>
      <c r="F6256">
        <v>17</v>
      </c>
      <c r="G6256">
        <v>59</v>
      </c>
      <c r="H6256">
        <v>59</v>
      </c>
      <c r="I6256" s="15" t="s">
        <v>6872</v>
      </c>
    </row>
    <row r="6257" spans="1:9" x14ac:dyDescent="0.25">
      <c r="A6257" s="1">
        <v>45878</v>
      </c>
      <c r="B6257">
        <v>56</v>
      </c>
      <c r="C6257" s="15" t="s">
        <v>5092</v>
      </c>
      <c r="D6257" s="15" t="s">
        <v>5093</v>
      </c>
      <c r="E6257" s="15" t="s">
        <v>278</v>
      </c>
      <c r="F6257">
        <v>44</v>
      </c>
      <c r="G6257">
        <v>11</v>
      </c>
      <c r="H6257">
        <v>58</v>
      </c>
      <c r="I6257" s="15" t="s">
        <v>6873</v>
      </c>
    </row>
    <row r="6258" spans="1:9" x14ac:dyDescent="0.25">
      <c r="A6258" s="1">
        <v>45878</v>
      </c>
      <c r="B6258">
        <v>57</v>
      </c>
      <c r="C6258" s="15" t="s">
        <v>1701</v>
      </c>
      <c r="D6258" s="15" t="s">
        <v>1702</v>
      </c>
      <c r="E6258" s="15" t="s">
        <v>238</v>
      </c>
      <c r="F6258">
        <v>8</v>
      </c>
      <c r="G6258">
        <v>15</v>
      </c>
      <c r="H6258">
        <v>56</v>
      </c>
      <c r="I6258" s="15" t="s">
        <v>6874</v>
      </c>
    </row>
    <row r="6259" spans="1:9" x14ac:dyDescent="0.25">
      <c r="A6259" s="1">
        <v>45878</v>
      </c>
      <c r="B6259">
        <v>58</v>
      </c>
      <c r="C6259" s="15" t="s">
        <v>5394</v>
      </c>
      <c r="D6259" s="15" t="s">
        <v>2536</v>
      </c>
      <c r="E6259" s="15" t="s">
        <v>275</v>
      </c>
      <c r="F6259">
        <v>33</v>
      </c>
      <c r="G6259">
        <v>9</v>
      </c>
      <c r="H6259">
        <v>56</v>
      </c>
      <c r="I6259" s="15" t="s">
        <v>6875</v>
      </c>
    </row>
    <row r="6260" spans="1:9" x14ac:dyDescent="0.25">
      <c r="A6260" s="1">
        <v>45878</v>
      </c>
      <c r="B6260">
        <v>59</v>
      </c>
      <c r="C6260" s="15" t="s">
        <v>6289</v>
      </c>
      <c r="D6260" s="15" t="s">
        <v>6290</v>
      </c>
      <c r="E6260" s="15" t="s">
        <v>479</v>
      </c>
      <c r="F6260">
        <v>33</v>
      </c>
      <c r="G6260">
        <v>2</v>
      </c>
      <c r="H6260">
        <v>56</v>
      </c>
      <c r="I6260" s="15" t="s">
        <v>6876</v>
      </c>
    </row>
    <row r="6261" spans="1:9" x14ac:dyDescent="0.25">
      <c r="A6261" s="1">
        <v>45878</v>
      </c>
      <c r="B6261">
        <v>60</v>
      </c>
      <c r="C6261" s="15" t="s">
        <v>5205</v>
      </c>
      <c r="D6261" s="15" t="s">
        <v>92</v>
      </c>
      <c r="E6261" s="15" t="s">
        <v>199</v>
      </c>
      <c r="F6261">
        <v>10</v>
      </c>
      <c r="G6261">
        <v>6</v>
      </c>
      <c r="H6261">
        <v>56</v>
      </c>
      <c r="I6261" s="15" t="s">
        <v>6877</v>
      </c>
    </row>
    <row r="6262" spans="1:9" x14ac:dyDescent="0.25">
      <c r="A6262" s="1">
        <v>45878</v>
      </c>
      <c r="B6262">
        <v>61</v>
      </c>
      <c r="C6262" s="15" t="s">
        <v>5466</v>
      </c>
      <c r="D6262" s="15" t="s">
        <v>2916</v>
      </c>
      <c r="E6262" s="15" t="s">
        <v>260</v>
      </c>
      <c r="F6262">
        <v>28</v>
      </c>
      <c r="G6262">
        <v>3</v>
      </c>
      <c r="H6262">
        <v>56</v>
      </c>
      <c r="I6262" s="15" t="s">
        <v>6878</v>
      </c>
    </row>
    <row r="6263" spans="1:9" x14ac:dyDescent="0.25">
      <c r="A6263" s="1">
        <v>45878</v>
      </c>
      <c r="B6263">
        <v>62</v>
      </c>
      <c r="C6263" s="15" t="s">
        <v>2773</v>
      </c>
      <c r="D6263" s="15" t="s">
        <v>2774</v>
      </c>
      <c r="E6263" s="15" t="s">
        <v>267</v>
      </c>
      <c r="F6263">
        <v>62</v>
      </c>
      <c r="G6263">
        <v>7</v>
      </c>
      <c r="H6263">
        <v>54</v>
      </c>
      <c r="I6263" s="15" t="s">
        <v>6879</v>
      </c>
    </row>
    <row r="6264" spans="1:9" x14ac:dyDescent="0.25">
      <c r="A6264" s="1">
        <v>45878</v>
      </c>
      <c r="B6264">
        <v>63</v>
      </c>
      <c r="C6264" s="15" t="s">
        <v>5054</v>
      </c>
      <c r="D6264" s="15" t="s">
        <v>5055</v>
      </c>
      <c r="E6264" s="15" t="s">
        <v>250</v>
      </c>
      <c r="F6264">
        <v>62</v>
      </c>
      <c r="G6264">
        <v>6</v>
      </c>
      <c r="H6264">
        <v>54</v>
      </c>
      <c r="I6264" s="15" t="s">
        <v>6880</v>
      </c>
    </row>
    <row r="6265" spans="1:9" x14ac:dyDescent="0.25">
      <c r="A6265" s="1">
        <v>45878</v>
      </c>
      <c r="B6265">
        <v>64</v>
      </c>
      <c r="C6265" s="15" t="s">
        <v>2518</v>
      </c>
      <c r="D6265" s="15" t="s">
        <v>2519</v>
      </c>
      <c r="E6265" s="15" t="s">
        <v>271</v>
      </c>
      <c r="F6265">
        <v>56</v>
      </c>
      <c r="G6265">
        <v>14</v>
      </c>
      <c r="H6265">
        <v>54</v>
      </c>
      <c r="I6265" s="15" t="s">
        <v>6881</v>
      </c>
    </row>
    <row r="6266" spans="1:9" x14ac:dyDescent="0.25">
      <c r="A6266" s="1">
        <v>45878</v>
      </c>
      <c r="B6266">
        <v>65</v>
      </c>
      <c r="C6266" s="15" t="s">
        <v>6262</v>
      </c>
      <c r="D6266" s="15" t="s">
        <v>6263</v>
      </c>
      <c r="E6266" s="15" t="s">
        <v>296</v>
      </c>
      <c r="F6266">
        <v>63</v>
      </c>
      <c r="G6266">
        <v>18</v>
      </c>
      <c r="H6266">
        <v>53</v>
      </c>
      <c r="I6266" s="15" t="s">
        <v>6882</v>
      </c>
    </row>
    <row r="6267" spans="1:9" x14ac:dyDescent="0.25">
      <c r="A6267" s="1">
        <v>45878</v>
      </c>
      <c r="B6267">
        <v>66</v>
      </c>
      <c r="C6267" s="15" t="s">
        <v>6291</v>
      </c>
      <c r="D6267" s="15" t="s">
        <v>6292</v>
      </c>
      <c r="E6267" s="15" t="s">
        <v>242</v>
      </c>
      <c r="F6267">
        <v>55</v>
      </c>
      <c r="G6267">
        <v>2</v>
      </c>
      <c r="H6267">
        <v>53</v>
      </c>
      <c r="I6267" s="15" t="s">
        <v>6883</v>
      </c>
    </row>
    <row r="6268" spans="1:9" x14ac:dyDescent="0.25">
      <c r="A6268" s="1">
        <v>45878</v>
      </c>
      <c r="B6268">
        <v>67</v>
      </c>
      <c r="C6268" s="15" t="s">
        <v>4898</v>
      </c>
      <c r="D6268" s="15" t="s">
        <v>4958</v>
      </c>
      <c r="E6268" s="15" t="s">
        <v>314</v>
      </c>
      <c r="F6268">
        <v>67</v>
      </c>
      <c r="G6268">
        <v>4</v>
      </c>
      <c r="H6268">
        <v>51</v>
      </c>
      <c r="I6268" s="15" t="s">
        <v>6884</v>
      </c>
    </row>
    <row r="6269" spans="1:9" x14ac:dyDescent="0.25">
      <c r="A6269" s="1">
        <v>45878</v>
      </c>
      <c r="B6269">
        <v>68</v>
      </c>
      <c r="C6269" s="15" t="s">
        <v>3403</v>
      </c>
      <c r="D6269" s="15" t="s">
        <v>3404</v>
      </c>
      <c r="E6269" s="15" t="s">
        <v>172</v>
      </c>
      <c r="F6269">
        <v>65</v>
      </c>
      <c r="G6269">
        <v>15</v>
      </c>
      <c r="H6269">
        <v>50</v>
      </c>
      <c r="I6269" s="15" t="s">
        <v>6885</v>
      </c>
    </row>
    <row r="6270" spans="1:9" x14ac:dyDescent="0.25">
      <c r="A6270" s="1">
        <v>45878</v>
      </c>
      <c r="B6270">
        <v>69</v>
      </c>
      <c r="C6270" s="15" t="s">
        <v>6227</v>
      </c>
      <c r="D6270" s="15" t="s">
        <v>18</v>
      </c>
      <c r="E6270" s="15" t="s">
        <v>310</v>
      </c>
      <c r="F6270">
        <v>8</v>
      </c>
      <c r="G6270">
        <v>12</v>
      </c>
      <c r="H6270">
        <v>49</v>
      </c>
      <c r="I6270" s="15" t="s">
        <v>6886</v>
      </c>
    </row>
    <row r="6271" spans="1:9" x14ac:dyDescent="0.25">
      <c r="A6271" s="1">
        <v>45878</v>
      </c>
      <c r="B6271">
        <v>70</v>
      </c>
      <c r="C6271" s="15" t="s">
        <v>6274</v>
      </c>
      <c r="D6271" s="15" t="s">
        <v>14</v>
      </c>
      <c r="E6271" s="15" t="s">
        <v>351</v>
      </c>
      <c r="F6271">
        <v>18</v>
      </c>
      <c r="G6271">
        <v>17</v>
      </c>
      <c r="H6271">
        <v>49</v>
      </c>
      <c r="I6271" s="15" t="s">
        <v>6887</v>
      </c>
    </row>
    <row r="6272" spans="1:9" x14ac:dyDescent="0.25">
      <c r="A6272" s="1">
        <v>45878</v>
      </c>
      <c r="B6272">
        <v>71</v>
      </c>
      <c r="C6272" s="15" t="s">
        <v>5462</v>
      </c>
      <c r="D6272" s="15" t="s">
        <v>450</v>
      </c>
      <c r="E6272" s="15" t="s">
        <v>355</v>
      </c>
      <c r="F6272">
        <v>55</v>
      </c>
      <c r="G6272">
        <v>15</v>
      </c>
      <c r="H6272">
        <v>48</v>
      </c>
      <c r="I6272" s="15" t="s">
        <v>6888</v>
      </c>
    </row>
    <row r="6273" spans="1:9" x14ac:dyDescent="0.25">
      <c r="A6273" s="1">
        <v>45878</v>
      </c>
      <c r="B6273">
        <v>72</v>
      </c>
      <c r="C6273" s="15" t="s">
        <v>5458</v>
      </c>
      <c r="D6273" s="15" t="s">
        <v>5459</v>
      </c>
      <c r="E6273" s="15" t="s">
        <v>465</v>
      </c>
      <c r="F6273">
        <v>61</v>
      </c>
      <c r="G6273">
        <v>15</v>
      </c>
      <c r="H6273">
        <v>48</v>
      </c>
      <c r="I6273" s="15" t="s">
        <v>6889</v>
      </c>
    </row>
    <row r="6274" spans="1:9" x14ac:dyDescent="0.25">
      <c r="A6274" s="1">
        <v>45878</v>
      </c>
      <c r="B6274">
        <v>73</v>
      </c>
      <c r="C6274" s="15" t="s">
        <v>6293</v>
      </c>
      <c r="D6274" s="15" t="s">
        <v>3967</v>
      </c>
      <c r="E6274" s="15" t="s">
        <v>226</v>
      </c>
      <c r="F6274">
        <v>48</v>
      </c>
      <c r="G6274">
        <v>2</v>
      </c>
      <c r="H6274">
        <v>46</v>
      </c>
      <c r="I6274" s="15" t="s">
        <v>6890</v>
      </c>
    </row>
    <row r="6275" spans="1:9" x14ac:dyDescent="0.25">
      <c r="A6275" s="1">
        <v>45878</v>
      </c>
      <c r="B6275">
        <v>74</v>
      </c>
      <c r="C6275" s="15" t="s">
        <v>4951</v>
      </c>
      <c r="D6275" s="15" t="s">
        <v>4952</v>
      </c>
      <c r="E6275" s="15" t="s">
        <v>341</v>
      </c>
      <c r="F6275">
        <v>74</v>
      </c>
      <c r="G6275">
        <v>2</v>
      </c>
      <c r="H6275">
        <v>45</v>
      </c>
      <c r="I6275" s="15" t="s">
        <v>6891</v>
      </c>
    </row>
    <row r="6276" spans="1:9" x14ac:dyDescent="0.25">
      <c r="A6276" s="1">
        <v>45878</v>
      </c>
      <c r="B6276">
        <v>75</v>
      </c>
      <c r="C6276" s="15" t="s">
        <v>3672</v>
      </c>
      <c r="D6276" s="15" t="s">
        <v>3673</v>
      </c>
      <c r="E6276" s="15" t="s">
        <v>307</v>
      </c>
      <c r="F6276">
        <v>75</v>
      </c>
      <c r="G6276">
        <v>3</v>
      </c>
      <c r="H6276">
        <v>45</v>
      </c>
      <c r="I6276" s="15" t="s">
        <v>6892</v>
      </c>
    </row>
    <row r="6277" spans="1:9" x14ac:dyDescent="0.25">
      <c r="A6277" s="1">
        <v>45878</v>
      </c>
      <c r="B6277">
        <v>76</v>
      </c>
      <c r="C6277" s="15" t="s">
        <v>3181</v>
      </c>
      <c r="D6277" s="15" t="s">
        <v>3182</v>
      </c>
      <c r="E6277" s="15" t="s">
        <v>264</v>
      </c>
      <c r="F6277">
        <v>32</v>
      </c>
      <c r="G6277">
        <v>10</v>
      </c>
      <c r="H6277">
        <v>44</v>
      </c>
      <c r="I6277" s="15" t="s">
        <v>6893</v>
      </c>
    </row>
    <row r="6278" spans="1:9" x14ac:dyDescent="0.25">
      <c r="A6278" s="1">
        <v>45878</v>
      </c>
      <c r="B6278">
        <v>77</v>
      </c>
      <c r="C6278" s="15" t="s">
        <v>6243</v>
      </c>
      <c r="D6278" s="15" t="s">
        <v>18</v>
      </c>
      <c r="E6278" s="15" t="s">
        <v>334</v>
      </c>
      <c r="F6278">
        <v>31</v>
      </c>
      <c r="G6278">
        <v>11</v>
      </c>
      <c r="H6278">
        <v>44</v>
      </c>
      <c r="I6278" s="15" t="s">
        <v>6894</v>
      </c>
    </row>
    <row r="6279" spans="1:9" x14ac:dyDescent="0.25">
      <c r="A6279" s="1">
        <v>45878</v>
      </c>
      <c r="B6279">
        <v>78</v>
      </c>
      <c r="C6279" s="15" t="s">
        <v>6251</v>
      </c>
      <c r="D6279" s="15" t="s">
        <v>6252</v>
      </c>
      <c r="E6279" s="15" t="s">
        <v>300</v>
      </c>
      <c r="F6279">
        <v>40</v>
      </c>
      <c r="G6279">
        <v>24</v>
      </c>
      <c r="H6279">
        <v>44</v>
      </c>
      <c r="I6279" s="15" t="s">
        <v>6895</v>
      </c>
    </row>
    <row r="6280" spans="1:9" x14ac:dyDescent="0.25">
      <c r="A6280" s="1">
        <v>45878</v>
      </c>
      <c r="B6280">
        <v>79</v>
      </c>
      <c r="C6280" s="15" t="s">
        <v>4723</v>
      </c>
      <c r="D6280" s="15" t="s">
        <v>4724</v>
      </c>
      <c r="E6280" s="15" t="s">
        <v>579</v>
      </c>
      <c r="F6280">
        <v>79</v>
      </c>
      <c r="G6280">
        <v>3</v>
      </c>
      <c r="H6280">
        <v>44</v>
      </c>
      <c r="I6280" s="15" t="s">
        <v>6896</v>
      </c>
    </row>
    <row r="6281" spans="1:9" x14ac:dyDescent="0.25">
      <c r="A6281" s="1">
        <v>45878</v>
      </c>
      <c r="B6281">
        <v>80</v>
      </c>
      <c r="C6281" s="15" t="s">
        <v>5073</v>
      </c>
      <c r="D6281" s="15" t="s">
        <v>861</v>
      </c>
      <c r="E6281" s="15" t="s">
        <v>586</v>
      </c>
      <c r="F6281">
        <v>80</v>
      </c>
      <c r="G6281">
        <v>4</v>
      </c>
      <c r="H6281">
        <v>43</v>
      </c>
      <c r="I6281" s="15" t="s">
        <v>6897</v>
      </c>
    </row>
    <row r="6282" spans="1:9" x14ac:dyDescent="0.25">
      <c r="A6282" s="1">
        <v>45878</v>
      </c>
      <c r="B6282">
        <v>81</v>
      </c>
      <c r="C6282" s="15" t="s">
        <v>4603</v>
      </c>
      <c r="D6282" s="15" t="s">
        <v>4604</v>
      </c>
      <c r="E6282" s="15" t="s">
        <v>476</v>
      </c>
      <c r="F6282">
        <v>81</v>
      </c>
      <c r="G6282">
        <v>4</v>
      </c>
      <c r="H6282">
        <v>43</v>
      </c>
      <c r="I6282" s="15" t="s">
        <v>6898</v>
      </c>
    </row>
    <row r="6283" spans="1:9" x14ac:dyDescent="0.25">
      <c r="A6283" s="1">
        <v>45878</v>
      </c>
      <c r="B6283">
        <v>82</v>
      </c>
      <c r="C6283" s="15" t="s">
        <v>6294</v>
      </c>
      <c r="D6283" s="15" t="s">
        <v>6295</v>
      </c>
      <c r="E6283" s="15" t="s">
        <v>207</v>
      </c>
      <c r="F6283">
        <v>59</v>
      </c>
      <c r="G6283">
        <v>2</v>
      </c>
      <c r="H6283">
        <v>42</v>
      </c>
      <c r="I6283" s="15" t="s">
        <v>6899</v>
      </c>
    </row>
    <row r="6284" spans="1:9" x14ac:dyDescent="0.25">
      <c r="A6284" s="1">
        <v>45878</v>
      </c>
      <c r="B6284">
        <v>83</v>
      </c>
      <c r="C6284" s="15" t="s">
        <v>5467</v>
      </c>
      <c r="D6284" s="15" t="s">
        <v>5468</v>
      </c>
      <c r="E6284" s="15" t="s">
        <v>469</v>
      </c>
      <c r="F6284">
        <v>83</v>
      </c>
      <c r="G6284">
        <v>2</v>
      </c>
      <c r="H6284">
        <v>42</v>
      </c>
      <c r="I6284" s="15" t="s">
        <v>6900</v>
      </c>
    </row>
    <row r="6285" spans="1:9" x14ac:dyDescent="0.25">
      <c r="A6285" s="1">
        <v>45878</v>
      </c>
      <c r="B6285">
        <v>84</v>
      </c>
      <c r="C6285" s="15" t="s">
        <v>6281</v>
      </c>
      <c r="D6285" s="15" t="s">
        <v>6282</v>
      </c>
      <c r="E6285" s="15" t="s">
        <v>22</v>
      </c>
      <c r="F6285">
        <v>84</v>
      </c>
      <c r="G6285">
        <v>1</v>
      </c>
      <c r="H6285">
        <v>42</v>
      </c>
      <c r="I6285" s="15" t="s">
        <v>6901</v>
      </c>
    </row>
    <row r="6286" spans="1:9" x14ac:dyDescent="0.25">
      <c r="A6286" s="1">
        <v>45878</v>
      </c>
      <c r="B6286">
        <v>85</v>
      </c>
      <c r="C6286" s="15" t="s">
        <v>6249</v>
      </c>
      <c r="D6286" s="15" t="s">
        <v>6250</v>
      </c>
      <c r="E6286" s="15" t="s">
        <v>328</v>
      </c>
      <c r="F6286">
        <v>4</v>
      </c>
      <c r="G6286">
        <v>20</v>
      </c>
      <c r="H6286">
        <v>42</v>
      </c>
      <c r="I6286" s="15" t="s">
        <v>6902</v>
      </c>
    </row>
    <row r="6287" spans="1:9" x14ac:dyDescent="0.25">
      <c r="A6287" s="1">
        <v>45878</v>
      </c>
      <c r="B6287">
        <v>86</v>
      </c>
      <c r="C6287" s="15" t="s">
        <v>3504</v>
      </c>
      <c r="D6287" s="15" t="s">
        <v>3505</v>
      </c>
      <c r="E6287" s="15" t="s">
        <v>485</v>
      </c>
      <c r="F6287">
        <v>82</v>
      </c>
      <c r="G6287">
        <v>8</v>
      </c>
      <c r="H6287">
        <v>41</v>
      </c>
      <c r="I6287" s="15" t="s">
        <v>6903</v>
      </c>
    </row>
    <row r="6288" spans="1:9" x14ac:dyDescent="0.25">
      <c r="A6288" s="1">
        <v>45878</v>
      </c>
      <c r="B6288">
        <v>87</v>
      </c>
      <c r="C6288" s="15" t="s">
        <v>4651</v>
      </c>
      <c r="D6288" s="15" t="s">
        <v>2360</v>
      </c>
      <c r="E6288" s="15" t="s">
        <v>598</v>
      </c>
      <c r="F6288">
        <v>87</v>
      </c>
      <c r="G6288">
        <v>4</v>
      </c>
      <c r="H6288">
        <v>41</v>
      </c>
      <c r="I6288" s="15" t="s">
        <v>6904</v>
      </c>
    </row>
    <row r="6289" spans="1:9" x14ac:dyDescent="0.25">
      <c r="A6289" s="1">
        <v>45878</v>
      </c>
      <c r="B6289">
        <v>88</v>
      </c>
      <c r="C6289" s="15" t="s">
        <v>3108</v>
      </c>
      <c r="D6289" s="15" t="s">
        <v>2269</v>
      </c>
      <c r="E6289" s="15" t="s">
        <v>497</v>
      </c>
      <c r="F6289">
        <v>24</v>
      </c>
      <c r="G6289">
        <v>28</v>
      </c>
      <c r="H6289">
        <v>41</v>
      </c>
      <c r="I6289" s="15" t="s">
        <v>6905</v>
      </c>
    </row>
    <row r="6290" spans="1:9" x14ac:dyDescent="0.25">
      <c r="A6290" s="1">
        <v>45878</v>
      </c>
      <c r="B6290">
        <v>89</v>
      </c>
      <c r="C6290" s="15" t="s">
        <v>6296</v>
      </c>
      <c r="D6290" s="15" t="s">
        <v>263</v>
      </c>
      <c r="E6290" s="15" t="s">
        <v>282</v>
      </c>
      <c r="F6290">
        <v>18</v>
      </c>
      <c r="G6290">
        <v>3</v>
      </c>
      <c r="H6290">
        <v>41</v>
      </c>
      <c r="I6290" s="15" t="s">
        <v>6906</v>
      </c>
    </row>
    <row r="6291" spans="1:9" x14ac:dyDescent="0.25">
      <c r="A6291" s="1">
        <v>45878</v>
      </c>
      <c r="B6291">
        <v>90</v>
      </c>
      <c r="C6291" s="15" t="s">
        <v>6279</v>
      </c>
      <c r="D6291" s="15" t="s">
        <v>6280</v>
      </c>
      <c r="E6291" s="15" t="s">
        <v>482</v>
      </c>
      <c r="F6291">
        <v>51</v>
      </c>
      <c r="G6291">
        <v>15</v>
      </c>
      <c r="H6291">
        <v>40</v>
      </c>
      <c r="I6291" s="15" t="s">
        <v>6907</v>
      </c>
    </row>
    <row r="6292" spans="1:9" x14ac:dyDescent="0.25">
      <c r="A6292" s="1">
        <v>45878</v>
      </c>
      <c r="B6292">
        <v>91</v>
      </c>
      <c r="C6292" s="15" t="s">
        <v>5460</v>
      </c>
      <c r="D6292" s="15" t="s">
        <v>5461</v>
      </c>
      <c r="E6292" s="15" t="s">
        <v>22</v>
      </c>
      <c r="F6292">
        <v>64</v>
      </c>
      <c r="G6292">
        <v>11</v>
      </c>
      <c r="H6292">
        <v>40</v>
      </c>
      <c r="I6292" s="15" t="s">
        <v>6908</v>
      </c>
    </row>
    <row r="6293" spans="1:9" x14ac:dyDescent="0.25">
      <c r="A6293" s="1">
        <v>45878</v>
      </c>
      <c r="B6293">
        <v>92</v>
      </c>
      <c r="C6293" s="15" t="s">
        <v>5350</v>
      </c>
      <c r="D6293" s="15" t="s">
        <v>2536</v>
      </c>
      <c r="E6293" s="15" t="s">
        <v>22</v>
      </c>
      <c r="F6293">
        <v>22</v>
      </c>
      <c r="G6293">
        <v>16</v>
      </c>
      <c r="H6293">
        <v>40</v>
      </c>
      <c r="I6293" s="15" t="s">
        <v>6909</v>
      </c>
    </row>
    <row r="6294" spans="1:9" x14ac:dyDescent="0.25">
      <c r="A6294" s="1">
        <v>45878</v>
      </c>
      <c r="B6294">
        <v>93</v>
      </c>
      <c r="C6294" s="15" t="s">
        <v>5464</v>
      </c>
      <c r="D6294" s="15" t="s">
        <v>5465</v>
      </c>
      <c r="E6294" s="15" t="s">
        <v>600</v>
      </c>
      <c r="F6294">
        <v>42</v>
      </c>
      <c r="G6294">
        <v>7</v>
      </c>
      <c r="H6294">
        <v>40</v>
      </c>
      <c r="I6294" s="15" t="s">
        <v>6910</v>
      </c>
    </row>
    <row r="6295" spans="1:9" x14ac:dyDescent="0.25">
      <c r="A6295" s="1">
        <v>45878</v>
      </c>
      <c r="B6295">
        <v>94</v>
      </c>
      <c r="C6295" s="15" t="s">
        <v>2776</v>
      </c>
      <c r="D6295" s="15" t="s">
        <v>2269</v>
      </c>
      <c r="E6295" s="15" t="s">
        <v>467</v>
      </c>
      <c r="F6295">
        <v>8</v>
      </c>
      <c r="G6295">
        <v>20</v>
      </c>
      <c r="H6295">
        <v>40</v>
      </c>
      <c r="I6295" s="15" t="s">
        <v>6911</v>
      </c>
    </row>
    <row r="6296" spans="1:9" x14ac:dyDescent="0.25">
      <c r="A6296" s="1">
        <v>45878</v>
      </c>
      <c r="B6296">
        <v>95</v>
      </c>
      <c r="C6296" s="15" t="s">
        <v>6297</v>
      </c>
      <c r="D6296" s="15" t="s">
        <v>3967</v>
      </c>
      <c r="E6296" s="15" t="s">
        <v>214</v>
      </c>
      <c r="F6296">
        <v>51</v>
      </c>
      <c r="G6296">
        <v>2</v>
      </c>
      <c r="H6296">
        <v>39</v>
      </c>
      <c r="I6296" s="15" t="s">
        <v>6912</v>
      </c>
    </row>
    <row r="6297" spans="1:9" x14ac:dyDescent="0.25">
      <c r="A6297" s="1">
        <v>45878</v>
      </c>
      <c r="B6297">
        <v>96</v>
      </c>
      <c r="C6297" s="15" t="s">
        <v>6298</v>
      </c>
      <c r="D6297" s="15" t="s">
        <v>6299</v>
      </c>
      <c r="E6297" s="15" t="s">
        <v>253</v>
      </c>
      <c r="F6297">
        <v>62</v>
      </c>
      <c r="G6297">
        <v>2</v>
      </c>
      <c r="H6297">
        <v>39</v>
      </c>
      <c r="I6297" s="15" t="s">
        <v>6913</v>
      </c>
    </row>
    <row r="6298" spans="1:9" x14ac:dyDescent="0.25">
      <c r="A6298" s="1">
        <v>45878</v>
      </c>
      <c r="B6298">
        <v>97</v>
      </c>
      <c r="C6298" s="15" t="s">
        <v>6300</v>
      </c>
      <c r="D6298" s="15" t="s">
        <v>3967</v>
      </c>
      <c r="E6298" s="15" t="s">
        <v>222</v>
      </c>
      <c r="F6298">
        <v>54</v>
      </c>
      <c r="G6298">
        <v>2</v>
      </c>
      <c r="H6298">
        <v>38</v>
      </c>
      <c r="I6298" s="15" t="s">
        <v>6914</v>
      </c>
    </row>
    <row r="6299" spans="1:9" x14ac:dyDescent="0.25">
      <c r="A6299" s="1">
        <v>45878</v>
      </c>
      <c r="B6299">
        <v>98</v>
      </c>
      <c r="C6299" s="15" t="s">
        <v>6301</v>
      </c>
      <c r="D6299" s="15" t="s">
        <v>2119</v>
      </c>
      <c r="E6299" s="15" t="s">
        <v>453</v>
      </c>
      <c r="F6299">
        <v>53</v>
      </c>
      <c r="G6299">
        <v>4</v>
      </c>
      <c r="H6299">
        <v>38</v>
      </c>
      <c r="I6299" s="15" t="s">
        <v>6915</v>
      </c>
    </row>
    <row r="6300" spans="1:9" x14ac:dyDescent="0.25">
      <c r="A6300" s="1">
        <v>45878</v>
      </c>
      <c r="B6300">
        <v>99</v>
      </c>
      <c r="C6300" s="15" t="s">
        <v>6302</v>
      </c>
      <c r="D6300" s="15" t="s">
        <v>3967</v>
      </c>
      <c r="E6300" s="15" t="s">
        <v>234</v>
      </c>
      <c r="F6300">
        <v>56</v>
      </c>
      <c r="G6300">
        <v>2</v>
      </c>
      <c r="H6300">
        <v>37</v>
      </c>
      <c r="I6300" s="15" t="s">
        <v>6916</v>
      </c>
    </row>
    <row r="6301" spans="1:9" x14ac:dyDescent="0.25">
      <c r="A6301" s="1">
        <v>45878</v>
      </c>
      <c r="B6301">
        <v>100</v>
      </c>
      <c r="C6301" s="15" t="s">
        <v>6245</v>
      </c>
      <c r="D6301" s="15" t="s">
        <v>5461</v>
      </c>
      <c r="E6301" s="15" t="s">
        <v>22</v>
      </c>
      <c r="F6301">
        <v>65</v>
      </c>
      <c r="G6301">
        <v>7</v>
      </c>
      <c r="H6301">
        <v>37</v>
      </c>
      <c r="I6301" s="15" t="s">
        <v>6917</v>
      </c>
    </row>
    <row r="6302" spans="1:9" x14ac:dyDescent="0.25">
      <c r="A6302" s="1">
        <v>45871</v>
      </c>
      <c r="B6302">
        <v>1</v>
      </c>
      <c r="C6302" s="15" t="s">
        <v>1644</v>
      </c>
      <c r="D6302" s="15" t="s">
        <v>399</v>
      </c>
      <c r="E6302" s="15" t="s">
        <v>11</v>
      </c>
      <c r="F6302">
        <v>1</v>
      </c>
      <c r="G6302">
        <v>24</v>
      </c>
      <c r="H6302">
        <v>236</v>
      </c>
      <c r="I6302" s="15" t="s">
        <v>6918</v>
      </c>
    </row>
    <row r="6303" spans="1:9" x14ac:dyDescent="0.25">
      <c r="A6303" s="1">
        <v>45871</v>
      </c>
      <c r="B6303">
        <v>2</v>
      </c>
      <c r="C6303" s="15" t="s">
        <v>1652</v>
      </c>
      <c r="D6303" s="15" t="s">
        <v>1653</v>
      </c>
      <c r="E6303" s="15" t="s">
        <v>34</v>
      </c>
      <c r="F6303">
        <v>2</v>
      </c>
      <c r="G6303">
        <v>5</v>
      </c>
      <c r="H6303">
        <v>191</v>
      </c>
      <c r="I6303" s="15" t="s">
        <v>6919</v>
      </c>
    </row>
    <row r="6304" spans="1:9" x14ac:dyDescent="0.25">
      <c r="A6304" s="1">
        <v>45871</v>
      </c>
      <c r="B6304">
        <v>3</v>
      </c>
      <c r="C6304" s="15" t="s">
        <v>1658</v>
      </c>
      <c r="D6304" s="15" t="s">
        <v>263</v>
      </c>
      <c r="E6304" s="15" t="s">
        <v>19</v>
      </c>
      <c r="F6304">
        <v>2</v>
      </c>
      <c r="G6304">
        <v>2</v>
      </c>
      <c r="H6304">
        <v>173</v>
      </c>
      <c r="I6304" s="15" t="s">
        <v>6920</v>
      </c>
    </row>
    <row r="6305" spans="1:9" x14ac:dyDescent="0.25">
      <c r="A6305" s="1">
        <v>45871</v>
      </c>
      <c r="B6305">
        <v>4</v>
      </c>
      <c r="C6305" s="15" t="s">
        <v>3887</v>
      </c>
      <c r="D6305" s="15" t="s">
        <v>3888</v>
      </c>
      <c r="E6305" s="15" t="s">
        <v>26</v>
      </c>
      <c r="F6305">
        <v>1</v>
      </c>
      <c r="G6305">
        <v>10</v>
      </c>
      <c r="H6305">
        <v>173</v>
      </c>
      <c r="I6305" s="15" t="s">
        <v>6921</v>
      </c>
    </row>
    <row r="6306" spans="1:9" x14ac:dyDescent="0.25">
      <c r="A6306" s="1">
        <v>45871</v>
      </c>
      <c r="B6306">
        <v>5</v>
      </c>
      <c r="C6306" s="15" t="s">
        <v>5433</v>
      </c>
      <c r="D6306" s="15" t="s">
        <v>18</v>
      </c>
      <c r="E6306" s="15" t="s">
        <v>30</v>
      </c>
      <c r="F6306">
        <v>2</v>
      </c>
      <c r="G6306">
        <v>18</v>
      </c>
      <c r="H6306">
        <v>153</v>
      </c>
      <c r="I6306" s="15" t="s">
        <v>6922</v>
      </c>
    </row>
    <row r="6307" spans="1:9" x14ac:dyDescent="0.25">
      <c r="A6307" s="1">
        <v>45871</v>
      </c>
      <c r="B6307">
        <v>6</v>
      </c>
      <c r="C6307" s="15" t="s">
        <v>3894</v>
      </c>
      <c r="D6307" s="15" t="s">
        <v>3895</v>
      </c>
      <c r="E6307" s="15" t="s">
        <v>42</v>
      </c>
      <c r="F6307">
        <v>6</v>
      </c>
      <c r="G6307">
        <v>17</v>
      </c>
      <c r="H6307">
        <v>143</v>
      </c>
      <c r="I6307" s="15" t="s">
        <v>6923</v>
      </c>
    </row>
    <row r="6308" spans="1:9" x14ac:dyDescent="0.25">
      <c r="A6308" s="1">
        <v>45871</v>
      </c>
      <c r="B6308">
        <v>7</v>
      </c>
      <c r="C6308" s="15" t="s">
        <v>5429</v>
      </c>
      <c r="D6308" s="15" t="s">
        <v>198</v>
      </c>
      <c r="E6308" s="15" t="s">
        <v>45</v>
      </c>
      <c r="F6308">
        <v>1</v>
      </c>
      <c r="G6308">
        <v>101</v>
      </c>
      <c r="H6308">
        <v>141</v>
      </c>
      <c r="I6308" s="15" t="s">
        <v>6924</v>
      </c>
    </row>
    <row r="6309" spans="1:9" x14ac:dyDescent="0.25">
      <c r="A6309" s="1">
        <v>45871</v>
      </c>
      <c r="B6309">
        <v>8</v>
      </c>
      <c r="C6309" s="15" t="s">
        <v>5432</v>
      </c>
      <c r="D6309" s="15" t="s">
        <v>171</v>
      </c>
      <c r="E6309" s="15" t="s">
        <v>38</v>
      </c>
      <c r="F6309">
        <v>1</v>
      </c>
      <c r="G6309">
        <v>67</v>
      </c>
      <c r="H6309">
        <v>140</v>
      </c>
      <c r="I6309" s="15" t="s">
        <v>6925</v>
      </c>
    </row>
    <row r="6310" spans="1:9" x14ac:dyDescent="0.25">
      <c r="A6310" s="1">
        <v>45871</v>
      </c>
      <c r="B6310">
        <v>9</v>
      </c>
      <c r="C6310" s="15" t="s">
        <v>5438</v>
      </c>
      <c r="D6310" s="15" t="s">
        <v>5439</v>
      </c>
      <c r="E6310" s="15" t="s">
        <v>52</v>
      </c>
      <c r="F6310">
        <v>1</v>
      </c>
      <c r="G6310">
        <v>35</v>
      </c>
      <c r="H6310">
        <v>137</v>
      </c>
      <c r="I6310" s="15" t="s">
        <v>6926</v>
      </c>
    </row>
    <row r="6311" spans="1:9" x14ac:dyDescent="0.25">
      <c r="A6311" s="1">
        <v>45871</v>
      </c>
      <c r="B6311">
        <v>10</v>
      </c>
      <c r="C6311" s="15" t="s">
        <v>5430</v>
      </c>
      <c r="D6311" s="15" t="s">
        <v>5431</v>
      </c>
      <c r="E6311" s="15" t="s">
        <v>48</v>
      </c>
      <c r="F6311">
        <v>1</v>
      </c>
      <c r="G6311">
        <v>49</v>
      </c>
      <c r="H6311">
        <v>136</v>
      </c>
      <c r="I6311" s="15" t="s">
        <v>6927</v>
      </c>
    </row>
    <row r="6312" spans="1:9" x14ac:dyDescent="0.25">
      <c r="A6312" s="1">
        <v>45871</v>
      </c>
      <c r="B6312">
        <v>11</v>
      </c>
      <c r="C6312" s="15" t="s">
        <v>5436</v>
      </c>
      <c r="D6312" s="15" t="s">
        <v>18</v>
      </c>
      <c r="E6312" s="15" t="s">
        <v>55</v>
      </c>
      <c r="F6312">
        <v>2</v>
      </c>
      <c r="G6312">
        <v>25</v>
      </c>
      <c r="H6312">
        <v>135</v>
      </c>
      <c r="I6312" s="15" t="s">
        <v>6928</v>
      </c>
    </row>
    <row r="6313" spans="1:9" x14ac:dyDescent="0.25">
      <c r="A6313" s="1">
        <v>45871</v>
      </c>
      <c r="B6313">
        <v>12</v>
      </c>
      <c r="C6313" s="15" t="s">
        <v>3928</v>
      </c>
      <c r="D6313" s="15" t="s">
        <v>3788</v>
      </c>
      <c r="E6313" s="15" t="s">
        <v>63</v>
      </c>
      <c r="F6313">
        <v>12</v>
      </c>
      <c r="G6313">
        <v>5</v>
      </c>
      <c r="H6313">
        <v>135</v>
      </c>
      <c r="I6313" s="15" t="s">
        <v>6929</v>
      </c>
    </row>
    <row r="6314" spans="1:9" x14ac:dyDescent="0.25">
      <c r="A6314" s="1">
        <v>45871</v>
      </c>
      <c r="B6314">
        <v>13</v>
      </c>
      <c r="C6314" s="15" t="s">
        <v>3892</v>
      </c>
      <c r="D6314" s="15" t="s">
        <v>237</v>
      </c>
      <c r="E6314" s="15" t="s">
        <v>59</v>
      </c>
      <c r="F6314">
        <v>1</v>
      </c>
      <c r="G6314">
        <v>7</v>
      </c>
      <c r="H6314">
        <v>128</v>
      </c>
      <c r="I6314" s="15" t="s">
        <v>6930</v>
      </c>
    </row>
    <row r="6315" spans="1:9" x14ac:dyDescent="0.25">
      <c r="A6315" s="1">
        <v>45871</v>
      </c>
      <c r="B6315">
        <v>14</v>
      </c>
      <c r="C6315" s="15" t="s">
        <v>907</v>
      </c>
      <c r="D6315" s="15" t="s">
        <v>852</v>
      </c>
      <c r="E6315" s="15" t="s">
        <v>70</v>
      </c>
      <c r="F6315">
        <v>2</v>
      </c>
      <c r="G6315">
        <v>78</v>
      </c>
      <c r="H6315">
        <v>124</v>
      </c>
      <c r="I6315" s="15" t="s">
        <v>6931</v>
      </c>
    </row>
    <row r="6316" spans="1:9" x14ac:dyDescent="0.25">
      <c r="A6316" s="1">
        <v>45871</v>
      </c>
      <c r="B6316">
        <v>15</v>
      </c>
      <c r="C6316" s="15" t="s">
        <v>5437</v>
      </c>
      <c r="D6316" s="15" t="s">
        <v>5200</v>
      </c>
      <c r="E6316" s="15" t="s">
        <v>66</v>
      </c>
      <c r="F6316">
        <v>4</v>
      </c>
      <c r="G6316">
        <v>58</v>
      </c>
      <c r="H6316">
        <v>123</v>
      </c>
      <c r="I6316" s="15" t="s">
        <v>6932</v>
      </c>
    </row>
    <row r="6317" spans="1:9" x14ac:dyDescent="0.25">
      <c r="A6317" s="1">
        <v>45871</v>
      </c>
      <c r="B6317">
        <v>16</v>
      </c>
      <c r="C6317" s="15" t="s">
        <v>3841</v>
      </c>
      <c r="D6317" s="15" t="s">
        <v>399</v>
      </c>
      <c r="E6317" s="15" t="s">
        <v>22</v>
      </c>
      <c r="F6317">
        <v>16</v>
      </c>
      <c r="G6317">
        <v>1</v>
      </c>
      <c r="H6317">
        <v>115</v>
      </c>
      <c r="I6317" s="15" t="s">
        <v>6933</v>
      </c>
    </row>
    <row r="6318" spans="1:9" x14ac:dyDescent="0.25">
      <c r="A6318" s="1">
        <v>45871</v>
      </c>
      <c r="B6318">
        <v>17</v>
      </c>
      <c r="C6318" s="15" t="s">
        <v>6246</v>
      </c>
      <c r="D6318" s="15" t="s">
        <v>6247</v>
      </c>
      <c r="E6318" s="15" t="s">
        <v>74</v>
      </c>
      <c r="F6318">
        <v>1</v>
      </c>
      <c r="G6318">
        <v>63</v>
      </c>
      <c r="H6318">
        <v>115</v>
      </c>
      <c r="I6318" s="15" t="s">
        <v>6934</v>
      </c>
    </row>
    <row r="6319" spans="1:9" x14ac:dyDescent="0.25">
      <c r="A6319" s="1">
        <v>45871</v>
      </c>
      <c r="B6319">
        <v>18</v>
      </c>
      <c r="C6319" s="15" t="s">
        <v>6230</v>
      </c>
      <c r="D6319" s="15" t="s">
        <v>5152</v>
      </c>
      <c r="E6319" s="15" t="s">
        <v>102</v>
      </c>
      <c r="F6319">
        <v>2</v>
      </c>
      <c r="G6319">
        <v>62</v>
      </c>
      <c r="H6319">
        <v>113</v>
      </c>
      <c r="I6319" s="15" t="s">
        <v>6935</v>
      </c>
    </row>
    <row r="6320" spans="1:9" x14ac:dyDescent="0.25">
      <c r="A6320" s="1">
        <v>45871</v>
      </c>
      <c r="B6320">
        <v>19</v>
      </c>
      <c r="C6320" s="15" t="s">
        <v>2826</v>
      </c>
      <c r="D6320" s="15" t="s">
        <v>1653</v>
      </c>
      <c r="E6320" s="15" t="s">
        <v>110</v>
      </c>
      <c r="F6320">
        <v>19</v>
      </c>
      <c r="G6320">
        <v>4</v>
      </c>
      <c r="H6320">
        <v>113</v>
      </c>
      <c r="I6320" s="15" t="s">
        <v>6936</v>
      </c>
    </row>
    <row r="6321" spans="1:9" x14ac:dyDescent="0.25">
      <c r="A6321" s="1">
        <v>45871</v>
      </c>
      <c r="B6321">
        <v>20</v>
      </c>
      <c r="C6321" s="15" t="s">
        <v>3368</v>
      </c>
      <c r="D6321" s="15" t="s">
        <v>3369</v>
      </c>
      <c r="E6321" s="15" t="s">
        <v>114</v>
      </c>
      <c r="F6321">
        <v>12</v>
      </c>
      <c r="G6321">
        <v>25</v>
      </c>
      <c r="H6321">
        <v>113</v>
      </c>
      <c r="I6321" s="15" t="s">
        <v>6937</v>
      </c>
    </row>
    <row r="6322" spans="1:9" x14ac:dyDescent="0.25">
      <c r="A6322" s="1">
        <v>45871</v>
      </c>
      <c r="B6322">
        <v>21</v>
      </c>
      <c r="C6322" s="15" t="s">
        <v>3787</v>
      </c>
      <c r="D6322" s="15" t="s">
        <v>3788</v>
      </c>
      <c r="E6322" s="15" t="s">
        <v>106</v>
      </c>
      <c r="F6322">
        <v>21</v>
      </c>
      <c r="G6322">
        <v>4</v>
      </c>
      <c r="H6322">
        <v>112</v>
      </c>
      <c r="I6322" s="15" t="s">
        <v>6938</v>
      </c>
    </row>
    <row r="6323" spans="1:9" x14ac:dyDescent="0.25">
      <c r="A6323" s="1">
        <v>45871</v>
      </c>
      <c r="B6323">
        <v>22</v>
      </c>
      <c r="C6323" s="15" t="s">
        <v>5434</v>
      </c>
      <c r="D6323" s="15" t="s">
        <v>171</v>
      </c>
      <c r="E6323" s="15" t="s">
        <v>125</v>
      </c>
      <c r="F6323">
        <v>22</v>
      </c>
      <c r="G6323">
        <v>35</v>
      </c>
      <c r="H6323">
        <v>111</v>
      </c>
      <c r="I6323" s="15" t="s">
        <v>6939</v>
      </c>
    </row>
    <row r="6324" spans="1:9" x14ac:dyDescent="0.25">
      <c r="A6324" s="1">
        <v>45871</v>
      </c>
      <c r="B6324">
        <v>23</v>
      </c>
      <c r="C6324" s="15" t="s">
        <v>968</v>
      </c>
      <c r="D6324" s="15" t="s">
        <v>62</v>
      </c>
      <c r="E6324" s="15" t="s">
        <v>15</v>
      </c>
      <c r="F6324">
        <v>2</v>
      </c>
      <c r="G6324">
        <v>3</v>
      </c>
      <c r="H6324">
        <v>102</v>
      </c>
      <c r="I6324" s="15" t="s">
        <v>6940</v>
      </c>
    </row>
    <row r="6325" spans="1:9" x14ac:dyDescent="0.25">
      <c r="A6325" s="1">
        <v>45871</v>
      </c>
      <c r="B6325">
        <v>24</v>
      </c>
      <c r="C6325" s="15" t="s">
        <v>5123</v>
      </c>
      <c r="D6325" s="15" t="s">
        <v>852</v>
      </c>
      <c r="E6325" s="15" t="s">
        <v>121</v>
      </c>
      <c r="F6325">
        <v>17</v>
      </c>
      <c r="G6325">
        <v>13</v>
      </c>
      <c r="H6325">
        <v>102</v>
      </c>
      <c r="I6325" s="15" t="s">
        <v>6941</v>
      </c>
    </row>
    <row r="6326" spans="1:9" x14ac:dyDescent="0.25">
      <c r="A6326" s="1">
        <v>45871</v>
      </c>
      <c r="B6326">
        <v>25</v>
      </c>
      <c r="C6326" s="15" t="s">
        <v>3378</v>
      </c>
      <c r="D6326" s="15" t="s">
        <v>18</v>
      </c>
      <c r="E6326" s="15" t="s">
        <v>130</v>
      </c>
      <c r="F6326">
        <v>7</v>
      </c>
      <c r="G6326">
        <v>10</v>
      </c>
      <c r="H6326">
        <v>101</v>
      </c>
      <c r="I6326" s="15" t="s">
        <v>6942</v>
      </c>
    </row>
    <row r="6327" spans="1:9" x14ac:dyDescent="0.25">
      <c r="A6327" s="1">
        <v>45871</v>
      </c>
      <c r="B6327">
        <v>26</v>
      </c>
      <c r="C6327" s="15" t="s">
        <v>5450</v>
      </c>
      <c r="D6327" s="15" t="s">
        <v>5087</v>
      </c>
      <c r="E6327" s="15" t="s">
        <v>385</v>
      </c>
      <c r="F6327">
        <v>15</v>
      </c>
      <c r="G6327">
        <v>15</v>
      </c>
      <c r="H6327">
        <v>99</v>
      </c>
      <c r="I6327" s="15" t="s">
        <v>6943</v>
      </c>
    </row>
    <row r="6328" spans="1:9" x14ac:dyDescent="0.25">
      <c r="A6328" s="1">
        <v>45871</v>
      </c>
      <c r="B6328">
        <v>27</v>
      </c>
      <c r="C6328" s="15" t="s">
        <v>5442</v>
      </c>
      <c r="D6328" s="15" t="s">
        <v>5443</v>
      </c>
      <c r="E6328" s="15" t="s">
        <v>142</v>
      </c>
      <c r="F6328">
        <v>4</v>
      </c>
      <c r="G6328">
        <v>16</v>
      </c>
      <c r="H6328">
        <v>93</v>
      </c>
      <c r="I6328" s="15" t="s">
        <v>6944</v>
      </c>
    </row>
    <row r="6329" spans="1:9" x14ac:dyDescent="0.25">
      <c r="A6329" s="1">
        <v>45871</v>
      </c>
      <c r="B6329">
        <v>28</v>
      </c>
      <c r="C6329" s="15" t="s">
        <v>5444</v>
      </c>
      <c r="D6329" s="15" t="s">
        <v>852</v>
      </c>
      <c r="E6329" s="15" t="s">
        <v>149</v>
      </c>
      <c r="F6329">
        <v>19</v>
      </c>
      <c r="G6329">
        <v>21</v>
      </c>
      <c r="H6329">
        <v>93</v>
      </c>
      <c r="I6329" s="15" t="s">
        <v>6945</v>
      </c>
    </row>
    <row r="6330" spans="1:9" x14ac:dyDescent="0.25">
      <c r="A6330" s="1">
        <v>45871</v>
      </c>
      <c r="B6330">
        <v>29</v>
      </c>
      <c r="C6330" s="15" t="s">
        <v>5435</v>
      </c>
      <c r="D6330" s="15" t="s">
        <v>137</v>
      </c>
      <c r="E6330" s="15" t="s">
        <v>157</v>
      </c>
      <c r="F6330">
        <v>25</v>
      </c>
      <c r="G6330">
        <v>16</v>
      </c>
      <c r="H6330">
        <v>93</v>
      </c>
      <c r="I6330" s="15" t="s">
        <v>6946</v>
      </c>
    </row>
    <row r="6331" spans="1:9" x14ac:dyDescent="0.25">
      <c r="A6331" s="1">
        <v>45871</v>
      </c>
      <c r="B6331">
        <v>30</v>
      </c>
      <c r="C6331" s="15" t="s">
        <v>4900</v>
      </c>
      <c r="D6331" s="15" t="s">
        <v>4901</v>
      </c>
      <c r="E6331" s="15" t="s">
        <v>168</v>
      </c>
      <c r="F6331">
        <v>30</v>
      </c>
      <c r="G6331">
        <v>4</v>
      </c>
      <c r="H6331">
        <v>92</v>
      </c>
      <c r="I6331" s="15" t="s">
        <v>6947</v>
      </c>
    </row>
    <row r="6332" spans="1:9" x14ac:dyDescent="0.25">
      <c r="A6332" s="1">
        <v>45871</v>
      </c>
      <c r="B6332">
        <v>31</v>
      </c>
      <c r="C6332" s="15" t="s">
        <v>4772</v>
      </c>
      <c r="D6332" s="15" t="s">
        <v>1653</v>
      </c>
      <c r="E6332" s="15" t="s">
        <v>210</v>
      </c>
      <c r="F6332">
        <v>31</v>
      </c>
      <c r="G6332">
        <v>4</v>
      </c>
      <c r="H6332">
        <v>91</v>
      </c>
      <c r="I6332" s="15" t="s">
        <v>6948</v>
      </c>
    </row>
    <row r="6333" spans="1:9" x14ac:dyDescent="0.25">
      <c r="A6333" s="1">
        <v>45871</v>
      </c>
      <c r="B6333">
        <v>32</v>
      </c>
      <c r="C6333" s="15" t="s">
        <v>6248</v>
      </c>
      <c r="D6333" s="15" t="s">
        <v>62</v>
      </c>
      <c r="E6333" s="15" t="s">
        <v>145</v>
      </c>
      <c r="F6333">
        <v>2</v>
      </c>
      <c r="G6333">
        <v>23</v>
      </c>
      <c r="H6333">
        <v>89</v>
      </c>
      <c r="I6333" s="15" t="s">
        <v>6949</v>
      </c>
    </row>
    <row r="6334" spans="1:9" x14ac:dyDescent="0.25">
      <c r="A6334" s="1">
        <v>45871</v>
      </c>
      <c r="B6334">
        <v>33</v>
      </c>
      <c r="C6334" s="15" t="s">
        <v>6289</v>
      </c>
      <c r="D6334" s="15" t="s">
        <v>6290</v>
      </c>
      <c r="E6334" s="15" t="s">
        <v>22</v>
      </c>
      <c r="F6334">
        <v>33</v>
      </c>
      <c r="G6334">
        <v>1</v>
      </c>
      <c r="H6334">
        <v>89</v>
      </c>
      <c r="I6334" s="15" t="s">
        <v>6950</v>
      </c>
    </row>
    <row r="6335" spans="1:9" x14ac:dyDescent="0.25">
      <c r="A6335" s="1">
        <v>45871</v>
      </c>
      <c r="B6335">
        <v>34</v>
      </c>
      <c r="C6335" s="15" t="s">
        <v>5451</v>
      </c>
      <c r="D6335" s="15" t="s">
        <v>5452</v>
      </c>
      <c r="E6335" s="15" t="s">
        <v>195</v>
      </c>
      <c r="F6335">
        <v>34</v>
      </c>
      <c r="G6335">
        <v>12</v>
      </c>
      <c r="H6335">
        <v>85</v>
      </c>
      <c r="I6335" s="15" t="s">
        <v>6951</v>
      </c>
    </row>
    <row r="6336" spans="1:9" x14ac:dyDescent="0.25">
      <c r="A6336" s="1">
        <v>45871</v>
      </c>
      <c r="B6336">
        <v>35</v>
      </c>
      <c r="C6336" s="15" t="s">
        <v>6233</v>
      </c>
      <c r="D6336" s="15" t="s">
        <v>6234</v>
      </c>
      <c r="E6336" s="15" t="s">
        <v>188</v>
      </c>
      <c r="F6336">
        <v>3</v>
      </c>
      <c r="G6336">
        <v>40</v>
      </c>
      <c r="H6336">
        <v>85</v>
      </c>
      <c r="I6336" s="15" t="s">
        <v>6952</v>
      </c>
    </row>
    <row r="6337" spans="1:9" x14ac:dyDescent="0.25">
      <c r="A6337" s="1">
        <v>45871</v>
      </c>
      <c r="B6337">
        <v>36</v>
      </c>
      <c r="C6337" s="15" t="s">
        <v>5132</v>
      </c>
      <c r="D6337" s="15" t="s">
        <v>5133</v>
      </c>
      <c r="E6337" s="15" t="s">
        <v>415</v>
      </c>
      <c r="F6337">
        <v>25</v>
      </c>
      <c r="G6337">
        <v>12</v>
      </c>
      <c r="H6337">
        <v>85</v>
      </c>
      <c r="I6337" s="15" t="s">
        <v>6953</v>
      </c>
    </row>
    <row r="6338" spans="1:9" x14ac:dyDescent="0.25">
      <c r="A6338" s="1">
        <v>45871</v>
      </c>
      <c r="B6338">
        <v>37</v>
      </c>
      <c r="C6338" s="15" t="s">
        <v>5448</v>
      </c>
      <c r="D6338" s="15" t="s">
        <v>299</v>
      </c>
      <c r="E6338" s="15" t="s">
        <v>388</v>
      </c>
      <c r="F6338">
        <v>20</v>
      </c>
      <c r="G6338">
        <v>28</v>
      </c>
      <c r="H6338">
        <v>83</v>
      </c>
      <c r="I6338" s="15" t="s">
        <v>6954</v>
      </c>
    </row>
    <row r="6339" spans="1:9" x14ac:dyDescent="0.25">
      <c r="A6339" s="1">
        <v>45871</v>
      </c>
      <c r="B6339">
        <v>38</v>
      </c>
      <c r="C6339" s="15" t="s">
        <v>1798</v>
      </c>
      <c r="D6339" s="15" t="s">
        <v>263</v>
      </c>
      <c r="E6339" s="15" t="s">
        <v>77</v>
      </c>
      <c r="F6339">
        <v>17</v>
      </c>
      <c r="G6339">
        <v>2</v>
      </c>
      <c r="H6339">
        <v>83</v>
      </c>
      <c r="I6339" s="15" t="s">
        <v>6955</v>
      </c>
    </row>
    <row r="6340" spans="1:9" x14ac:dyDescent="0.25">
      <c r="A6340" s="1">
        <v>45871</v>
      </c>
      <c r="B6340">
        <v>39</v>
      </c>
      <c r="C6340" s="15" t="s">
        <v>4898</v>
      </c>
      <c r="D6340" s="15" t="s">
        <v>1653</v>
      </c>
      <c r="E6340" s="15" t="s">
        <v>214</v>
      </c>
      <c r="F6340">
        <v>39</v>
      </c>
      <c r="G6340">
        <v>4</v>
      </c>
      <c r="H6340">
        <v>83</v>
      </c>
      <c r="I6340" s="15" t="s">
        <v>6956</v>
      </c>
    </row>
    <row r="6341" spans="1:9" x14ac:dyDescent="0.25">
      <c r="A6341" s="1">
        <v>45871</v>
      </c>
      <c r="B6341">
        <v>40</v>
      </c>
      <c r="C6341" s="15" t="s">
        <v>6231</v>
      </c>
      <c r="D6341" s="15" t="s">
        <v>6232</v>
      </c>
      <c r="E6341" s="15" t="s">
        <v>217</v>
      </c>
      <c r="F6341">
        <v>10</v>
      </c>
      <c r="G6341">
        <v>31</v>
      </c>
      <c r="H6341">
        <v>82</v>
      </c>
      <c r="I6341" s="15" t="s">
        <v>6957</v>
      </c>
    </row>
    <row r="6342" spans="1:9" x14ac:dyDescent="0.25">
      <c r="A6342" s="1">
        <v>45871</v>
      </c>
      <c r="B6342">
        <v>41</v>
      </c>
      <c r="C6342" s="15" t="s">
        <v>3966</v>
      </c>
      <c r="D6342" s="15" t="s">
        <v>3967</v>
      </c>
      <c r="E6342" s="15" t="s">
        <v>22</v>
      </c>
      <c r="F6342">
        <v>41</v>
      </c>
      <c r="G6342">
        <v>1</v>
      </c>
      <c r="H6342">
        <v>82</v>
      </c>
      <c r="I6342" s="15" t="s">
        <v>6958</v>
      </c>
    </row>
    <row r="6343" spans="1:9" x14ac:dyDescent="0.25">
      <c r="A6343" s="1">
        <v>45871</v>
      </c>
      <c r="B6343">
        <v>42</v>
      </c>
      <c r="C6343" s="15" t="s">
        <v>2503</v>
      </c>
      <c r="D6343" s="15" t="s">
        <v>137</v>
      </c>
      <c r="E6343" s="15" t="s">
        <v>176</v>
      </c>
      <c r="F6343">
        <v>31</v>
      </c>
      <c r="G6343">
        <v>17</v>
      </c>
      <c r="H6343">
        <v>81</v>
      </c>
      <c r="I6343" s="15" t="s">
        <v>6959</v>
      </c>
    </row>
    <row r="6344" spans="1:9" x14ac:dyDescent="0.25">
      <c r="A6344" s="1">
        <v>45871</v>
      </c>
      <c r="B6344">
        <v>43</v>
      </c>
      <c r="C6344" s="15" t="s">
        <v>6235</v>
      </c>
      <c r="D6344" s="15" t="s">
        <v>18</v>
      </c>
      <c r="E6344" s="15" t="s">
        <v>226</v>
      </c>
      <c r="F6344">
        <v>1</v>
      </c>
      <c r="G6344">
        <v>40</v>
      </c>
      <c r="H6344">
        <v>79</v>
      </c>
      <c r="I6344" s="15" t="s">
        <v>6960</v>
      </c>
    </row>
    <row r="6345" spans="1:9" x14ac:dyDescent="0.25">
      <c r="A6345" s="1">
        <v>45871</v>
      </c>
      <c r="B6345">
        <v>44</v>
      </c>
      <c r="C6345" s="15" t="s">
        <v>6244</v>
      </c>
      <c r="D6345" s="15" t="s">
        <v>3967</v>
      </c>
      <c r="E6345" s="15" t="s">
        <v>22</v>
      </c>
      <c r="F6345">
        <v>44</v>
      </c>
      <c r="G6345">
        <v>1</v>
      </c>
      <c r="H6345">
        <v>79</v>
      </c>
      <c r="I6345" s="15" t="s">
        <v>6961</v>
      </c>
    </row>
    <row r="6346" spans="1:9" x14ac:dyDescent="0.25">
      <c r="A6346" s="1">
        <v>45871</v>
      </c>
      <c r="B6346">
        <v>45</v>
      </c>
      <c r="C6346" s="15" t="s">
        <v>5453</v>
      </c>
      <c r="D6346" s="15" t="s">
        <v>5454</v>
      </c>
      <c r="E6346" s="15" t="s">
        <v>278</v>
      </c>
      <c r="F6346">
        <v>44</v>
      </c>
      <c r="G6346">
        <v>13</v>
      </c>
      <c r="H6346">
        <v>78</v>
      </c>
      <c r="I6346" s="15" t="s">
        <v>6962</v>
      </c>
    </row>
    <row r="6347" spans="1:9" x14ac:dyDescent="0.25">
      <c r="A6347" s="1">
        <v>45871</v>
      </c>
      <c r="B6347">
        <v>46</v>
      </c>
      <c r="C6347" s="15" t="s">
        <v>6286</v>
      </c>
      <c r="D6347" s="15" t="s">
        <v>6287</v>
      </c>
      <c r="E6347" s="15" t="s">
        <v>22</v>
      </c>
      <c r="F6347">
        <v>46</v>
      </c>
      <c r="G6347">
        <v>1</v>
      </c>
      <c r="H6347">
        <v>78</v>
      </c>
      <c r="I6347" s="15" t="s">
        <v>6963</v>
      </c>
    </row>
    <row r="6348" spans="1:9" x14ac:dyDescent="0.25">
      <c r="A6348" s="1">
        <v>45871</v>
      </c>
      <c r="B6348">
        <v>47</v>
      </c>
      <c r="C6348" s="15" t="s">
        <v>6303</v>
      </c>
      <c r="D6348" s="15" t="s">
        <v>6304</v>
      </c>
      <c r="E6348" s="15" t="s">
        <v>184</v>
      </c>
      <c r="F6348">
        <v>9</v>
      </c>
      <c r="G6348">
        <v>20</v>
      </c>
      <c r="H6348">
        <v>76</v>
      </c>
      <c r="I6348" s="15" t="s">
        <v>6964</v>
      </c>
    </row>
    <row r="6349" spans="1:9" x14ac:dyDescent="0.25">
      <c r="A6349" s="1">
        <v>45871</v>
      </c>
      <c r="B6349">
        <v>48</v>
      </c>
      <c r="C6349" s="15" t="s">
        <v>6293</v>
      </c>
      <c r="D6349" s="15" t="s">
        <v>3967</v>
      </c>
      <c r="E6349" s="15" t="s">
        <v>22</v>
      </c>
      <c r="F6349">
        <v>48</v>
      </c>
      <c r="G6349">
        <v>1</v>
      </c>
      <c r="H6349">
        <v>75</v>
      </c>
      <c r="I6349" s="15" t="s">
        <v>6965</v>
      </c>
    </row>
    <row r="6350" spans="1:9" x14ac:dyDescent="0.25">
      <c r="A6350" s="1">
        <v>45871</v>
      </c>
      <c r="B6350">
        <v>49</v>
      </c>
      <c r="C6350" s="15" t="s">
        <v>6288</v>
      </c>
      <c r="D6350" s="15" t="s">
        <v>6287</v>
      </c>
      <c r="E6350" s="15" t="s">
        <v>22</v>
      </c>
      <c r="F6350">
        <v>28</v>
      </c>
      <c r="G6350">
        <v>18</v>
      </c>
      <c r="H6350">
        <v>74</v>
      </c>
      <c r="I6350" s="15" t="s">
        <v>6966</v>
      </c>
    </row>
    <row r="6351" spans="1:9" x14ac:dyDescent="0.25">
      <c r="A6351" s="1">
        <v>45871</v>
      </c>
      <c r="B6351">
        <v>50</v>
      </c>
      <c r="C6351" s="15" t="s">
        <v>3652</v>
      </c>
      <c r="D6351" s="15" t="s">
        <v>3653</v>
      </c>
      <c r="E6351" s="15" t="s">
        <v>427</v>
      </c>
      <c r="F6351">
        <v>49</v>
      </c>
      <c r="G6351">
        <v>14</v>
      </c>
      <c r="H6351">
        <v>72</v>
      </c>
      <c r="I6351" s="15" t="s">
        <v>6967</v>
      </c>
    </row>
    <row r="6352" spans="1:9" x14ac:dyDescent="0.25">
      <c r="A6352" s="1">
        <v>45871</v>
      </c>
      <c r="B6352">
        <v>51</v>
      </c>
      <c r="C6352" s="15" t="s">
        <v>6297</v>
      </c>
      <c r="D6352" s="15" t="s">
        <v>3967</v>
      </c>
      <c r="E6352" s="15" t="s">
        <v>22</v>
      </c>
      <c r="F6352">
        <v>51</v>
      </c>
      <c r="G6352">
        <v>1</v>
      </c>
      <c r="H6352">
        <v>69</v>
      </c>
      <c r="I6352" s="15" t="s">
        <v>6968</v>
      </c>
    </row>
    <row r="6353" spans="1:9" x14ac:dyDescent="0.25">
      <c r="A6353" s="1">
        <v>45871</v>
      </c>
      <c r="B6353">
        <v>52</v>
      </c>
      <c r="C6353" s="15" t="s">
        <v>5092</v>
      </c>
      <c r="D6353" s="15" t="s">
        <v>5093</v>
      </c>
      <c r="E6353" s="15" t="s">
        <v>242</v>
      </c>
      <c r="F6353">
        <v>44</v>
      </c>
      <c r="G6353">
        <v>10</v>
      </c>
      <c r="H6353">
        <v>69</v>
      </c>
      <c r="I6353" s="15" t="s">
        <v>6969</v>
      </c>
    </row>
    <row r="6354" spans="1:9" x14ac:dyDescent="0.25">
      <c r="A6354" s="1">
        <v>45871</v>
      </c>
      <c r="B6354">
        <v>53</v>
      </c>
      <c r="C6354" s="15" t="s">
        <v>5466</v>
      </c>
      <c r="D6354" s="15" t="s">
        <v>2916</v>
      </c>
      <c r="E6354" s="15" t="s">
        <v>138</v>
      </c>
      <c r="F6354">
        <v>28</v>
      </c>
      <c r="G6354">
        <v>2</v>
      </c>
      <c r="H6354">
        <v>68</v>
      </c>
      <c r="I6354" s="15" t="s">
        <v>6970</v>
      </c>
    </row>
    <row r="6355" spans="1:9" x14ac:dyDescent="0.25">
      <c r="A6355" s="1">
        <v>45871</v>
      </c>
      <c r="B6355">
        <v>54</v>
      </c>
      <c r="C6355" s="15" t="s">
        <v>6300</v>
      </c>
      <c r="D6355" s="15" t="s">
        <v>3967</v>
      </c>
      <c r="E6355" s="15" t="s">
        <v>22</v>
      </c>
      <c r="F6355">
        <v>54</v>
      </c>
      <c r="G6355">
        <v>1</v>
      </c>
      <c r="H6355">
        <v>65</v>
      </c>
      <c r="I6355" s="15" t="s">
        <v>6971</v>
      </c>
    </row>
    <row r="6356" spans="1:9" x14ac:dyDescent="0.25">
      <c r="A6356" s="1">
        <v>45871</v>
      </c>
      <c r="B6356">
        <v>55</v>
      </c>
      <c r="C6356" s="15" t="s">
        <v>6291</v>
      </c>
      <c r="D6356" s="15" t="s">
        <v>6292</v>
      </c>
      <c r="E6356" s="15" t="s">
        <v>22</v>
      </c>
      <c r="F6356">
        <v>55</v>
      </c>
      <c r="G6356">
        <v>1</v>
      </c>
      <c r="H6356">
        <v>65</v>
      </c>
      <c r="I6356" s="15" t="s">
        <v>6972</v>
      </c>
    </row>
    <row r="6357" spans="1:9" x14ac:dyDescent="0.25">
      <c r="A6357" s="1">
        <v>45871</v>
      </c>
      <c r="B6357">
        <v>56</v>
      </c>
      <c r="C6357" s="15" t="s">
        <v>6302</v>
      </c>
      <c r="D6357" s="15" t="s">
        <v>3967</v>
      </c>
      <c r="E6357" s="15" t="s">
        <v>22</v>
      </c>
      <c r="F6357">
        <v>56</v>
      </c>
      <c r="G6357">
        <v>1</v>
      </c>
      <c r="H6357">
        <v>64</v>
      </c>
      <c r="I6357" s="15" t="s">
        <v>6973</v>
      </c>
    </row>
    <row r="6358" spans="1:9" x14ac:dyDescent="0.25">
      <c r="A6358" s="1">
        <v>45871</v>
      </c>
      <c r="B6358">
        <v>57</v>
      </c>
      <c r="C6358" s="15" t="s">
        <v>2872</v>
      </c>
      <c r="D6358" s="15" t="s">
        <v>18</v>
      </c>
      <c r="E6358" s="15" t="s">
        <v>275</v>
      </c>
      <c r="F6358">
        <v>20</v>
      </c>
      <c r="G6358">
        <v>10</v>
      </c>
      <c r="H6358">
        <v>64</v>
      </c>
      <c r="I6358" s="15" t="s">
        <v>6974</v>
      </c>
    </row>
    <row r="6359" spans="1:9" x14ac:dyDescent="0.25">
      <c r="A6359" s="1">
        <v>45871</v>
      </c>
      <c r="B6359">
        <v>58</v>
      </c>
      <c r="C6359" s="15" t="s">
        <v>3769</v>
      </c>
      <c r="D6359" s="15" t="s">
        <v>908</v>
      </c>
      <c r="E6359" s="15" t="s">
        <v>246</v>
      </c>
      <c r="F6359">
        <v>30</v>
      </c>
      <c r="G6359">
        <v>5</v>
      </c>
      <c r="H6359">
        <v>63</v>
      </c>
      <c r="I6359" s="15" t="s">
        <v>6975</v>
      </c>
    </row>
    <row r="6360" spans="1:9" x14ac:dyDescent="0.25">
      <c r="A6360" s="1">
        <v>45871</v>
      </c>
      <c r="B6360">
        <v>59</v>
      </c>
      <c r="C6360" s="15" t="s">
        <v>6294</v>
      </c>
      <c r="D6360" s="15" t="s">
        <v>6295</v>
      </c>
      <c r="E6360" s="15" t="s">
        <v>22</v>
      </c>
      <c r="F6360">
        <v>59</v>
      </c>
      <c r="G6360">
        <v>1</v>
      </c>
      <c r="H6360">
        <v>62</v>
      </c>
      <c r="I6360" s="15" t="s">
        <v>6976</v>
      </c>
    </row>
    <row r="6361" spans="1:9" x14ac:dyDescent="0.25">
      <c r="A6361" s="1">
        <v>45871</v>
      </c>
      <c r="B6361">
        <v>60</v>
      </c>
      <c r="C6361" s="15" t="s">
        <v>5394</v>
      </c>
      <c r="D6361" s="15" t="s">
        <v>2536</v>
      </c>
      <c r="E6361" s="15" t="s">
        <v>199</v>
      </c>
      <c r="F6361">
        <v>33</v>
      </c>
      <c r="G6361">
        <v>8</v>
      </c>
      <c r="H6361">
        <v>60</v>
      </c>
      <c r="I6361" s="15" t="s">
        <v>6977</v>
      </c>
    </row>
    <row r="6362" spans="1:9" x14ac:dyDescent="0.25">
      <c r="A6362" s="1">
        <v>45871</v>
      </c>
      <c r="B6362">
        <v>61</v>
      </c>
      <c r="C6362" s="15" t="s">
        <v>1701</v>
      </c>
      <c r="D6362" s="15" t="s">
        <v>1702</v>
      </c>
      <c r="E6362" s="15" t="s">
        <v>264</v>
      </c>
      <c r="F6362">
        <v>8</v>
      </c>
      <c r="G6362">
        <v>14</v>
      </c>
      <c r="H6362">
        <v>59</v>
      </c>
      <c r="I6362" s="15" t="s">
        <v>6978</v>
      </c>
    </row>
    <row r="6363" spans="1:9" x14ac:dyDescent="0.25">
      <c r="A6363" s="1">
        <v>45871</v>
      </c>
      <c r="B6363">
        <v>62</v>
      </c>
      <c r="C6363" s="15" t="s">
        <v>6298</v>
      </c>
      <c r="D6363" s="15" t="s">
        <v>6299</v>
      </c>
      <c r="E6363" s="15" t="s">
        <v>22</v>
      </c>
      <c r="F6363">
        <v>62</v>
      </c>
      <c r="G6363">
        <v>1</v>
      </c>
      <c r="H6363">
        <v>59</v>
      </c>
      <c r="I6363" s="15" t="s">
        <v>6979</v>
      </c>
    </row>
    <row r="6364" spans="1:9" x14ac:dyDescent="0.25">
      <c r="A6364" s="1">
        <v>45871</v>
      </c>
      <c r="B6364">
        <v>63</v>
      </c>
      <c r="C6364" s="15" t="s">
        <v>5205</v>
      </c>
      <c r="D6364" s="15" t="s">
        <v>92</v>
      </c>
      <c r="E6364" s="15" t="s">
        <v>238</v>
      </c>
      <c r="F6364">
        <v>10</v>
      </c>
      <c r="G6364">
        <v>5</v>
      </c>
      <c r="H6364">
        <v>59</v>
      </c>
      <c r="I6364" s="15" t="s">
        <v>6980</v>
      </c>
    </row>
    <row r="6365" spans="1:9" x14ac:dyDescent="0.25">
      <c r="A6365" s="1">
        <v>45871</v>
      </c>
      <c r="B6365">
        <v>64</v>
      </c>
      <c r="C6365" s="15" t="s">
        <v>6305</v>
      </c>
      <c r="D6365" s="15" t="s">
        <v>6306</v>
      </c>
      <c r="E6365" s="15" t="s">
        <v>153</v>
      </c>
      <c r="F6365">
        <v>50</v>
      </c>
      <c r="G6365">
        <v>2</v>
      </c>
      <c r="H6365">
        <v>57</v>
      </c>
      <c r="I6365" s="15" t="s">
        <v>6981</v>
      </c>
    </row>
    <row r="6366" spans="1:9" x14ac:dyDescent="0.25">
      <c r="A6366" s="1">
        <v>45871</v>
      </c>
      <c r="B6366">
        <v>65</v>
      </c>
      <c r="C6366" s="15" t="s">
        <v>5151</v>
      </c>
      <c r="D6366" s="15" t="s">
        <v>5152</v>
      </c>
      <c r="E6366" s="15" t="s">
        <v>282</v>
      </c>
      <c r="F6366">
        <v>17</v>
      </c>
      <c r="G6366">
        <v>58</v>
      </c>
      <c r="H6366">
        <v>57</v>
      </c>
      <c r="I6366" s="15" t="s">
        <v>6982</v>
      </c>
    </row>
    <row r="6367" spans="1:9" x14ac:dyDescent="0.25">
      <c r="A6367" s="1">
        <v>45871</v>
      </c>
      <c r="B6367">
        <v>66</v>
      </c>
      <c r="C6367" s="15" t="s">
        <v>6296</v>
      </c>
      <c r="D6367" s="15" t="s">
        <v>263</v>
      </c>
      <c r="E6367" s="15" t="s">
        <v>81</v>
      </c>
      <c r="F6367">
        <v>18</v>
      </c>
      <c r="G6367">
        <v>2</v>
      </c>
      <c r="H6367">
        <v>57</v>
      </c>
      <c r="I6367" s="15" t="s">
        <v>6983</v>
      </c>
    </row>
    <row r="6368" spans="1:9" x14ac:dyDescent="0.25">
      <c r="A6368" s="1">
        <v>45871</v>
      </c>
      <c r="B6368">
        <v>67</v>
      </c>
      <c r="C6368" s="15" t="s">
        <v>3181</v>
      </c>
      <c r="D6368" s="15" t="s">
        <v>3182</v>
      </c>
      <c r="E6368" s="15" t="s">
        <v>314</v>
      </c>
      <c r="F6368">
        <v>32</v>
      </c>
      <c r="G6368">
        <v>9</v>
      </c>
      <c r="H6368">
        <v>56</v>
      </c>
      <c r="I6368" s="15" t="s">
        <v>6984</v>
      </c>
    </row>
    <row r="6369" spans="1:9" x14ac:dyDescent="0.25">
      <c r="A6369" s="1">
        <v>45871</v>
      </c>
      <c r="B6369">
        <v>68</v>
      </c>
      <c r="C6369" s="15" t="s">
        <v>5054</v>
      </c>
      <c r="D6369" s="15" t="s">
        <v>5055</v>
      </c>
      <c r="E6369" s="15" t="s">
        <v>320</v>
      </c>
      <c r="F6369">
        <v>62</v>
      </c>
      <c r="G6369">
        <v>5</v>
      </c>
      <c r="H6369">
        <v>55</v>
      </c>
      <c r="I6369" s="15" t="s">
        <v>6985</v>
      </c>
    </row>
    <row r="6370" spans="1:9" x14ac:dyDescent="0.25">
      <c r="A6370" s="1">
        <v>45871</v>
      </c>
      <c r="B6370">
        <v>69</v>
      </c>
      <c r="C6370" s="15" t="s">
        <v>2518</v>
      </c>
      <c r="D6370" s="15" t="s">
        <v>2519</v>
      </c>
      <c r="E6370" s="15" t="s">
        <v>271</v>
      </c>
      <c r="F6370">
        <v>56</v>
      </c>
      <c r="G6370">
        <v>13</v>
      </c>
      <c r="H6370">
        <v>55</v>
      </c>
      <c r="I6370" s="15" t="s">
        <v>6986</v>
      </c>
    </row>
    <row r="6371" spans="1:9" x14ac:dyDescent="0.25">
      <c r="A6371" s="1">
        <v>45871</v>
      </c>
      <c r="B6371">
        <v>70</v>
      </c>
      <c r="C6371" s="15" t="s">
        <v>1198</v>
      </c>
      <c r="D6371" s="15" t="s">
        <v>1199</v>
      </c>
      <c r="E6371" s="15" t="s">
        <v>334</v>
      </c>
      <c r="F6371">
        <v>70</v>
      </c>
      <c r="G6371">
        <v>6</v>
      </c>
      <c r="H6371">
        <v>54</v>
      </c>
      <c r="I6371" s="15" t="s">
        <v>6987</v>
      </c>
    </row>
    <row r="6372" spans="1:9" x14ac:dyDescent="0.25">
      <c r="A6372" s="1">
        <v>45871</v>
      </c>
      <c r="B6372">
        <v>71</v>
      </c>
      <c r="C6372" s="15" t="s">
        <v>6262</v>
      </c>
      <c r="D6372" s="15" t="s">
        <v>6263</v>
      </c>
      <c r="E6372" s="15" t="s">
        <v>579</v>
      </c>
      <c r="F6372">
        <v>63</v>
      </c>
      <c r="G6372">
        <v>17</v>
      </c>
      <c r="H6372">
        <v>53</v>
      </c>
      <c r="I6372" s="15" t="s">
        <v>6988</v>
      </c>
    </row>
    <row r="6373" spans="1:9" x14ac:dyDescent="0.25">
      <c r="A6373" s="1">
        <v>45871</v>
      </c>
      <c r="B6373">
        <v>72</v>
      </c>
      <c r="C6373" s="15" t="s">
        <v>2773</v>
      </c>
      <c r="D6373" s="15" t="s">
        <v>2774</v>
      </c>
      <c r="E6373" s="15" t="s">
        <v>22</v>
      </c>
      <c r="F6373">
        <v>72</v>
      </c>
      <c r="G6373">
        <v>6</v>
      </c>
      <c r="H6373">
        <v>53</v>
      </c>
      <c r="I6373" s="15" t="s">
        <v>6989</v>
      </c>
    </row>
    <row r="6374" spans="1:9" x14ac:dyDescent="0.25">
      <c r="A6374" s="1">
        <v>45871</v>
      </c>
      <c r="B6374">
        <v>73</v>
      </c>
      <c r="C6374" s="15" t="s">
        <v>6227</v>
      </c>
      <c r="D6374" s="15" t="s">
        <v>18</v>
      </c>
      <c r="E6374" s="15" t="s">
        <v>296</v>
      </c>
      <c r="F6374">
        <v>8</v>
      </c>
      <c r="G6374">
        <v>11</v>
      </c>
      <c r="H6374">
        <v>52</v>
      </c>
      <c r="I6374" s="15" t="s">
        <v>6990</v>
      </c>
    </row>
    <row r="6375" spans="1:9" x14ac:dyDescent="0.25">
      <c r="A6375" s="1">
        <v>45871</v>
      </c>
      <c r="B6375">
        <v>74</v>
      </c>
      <c r="C6375" s="15" t="s">
        <v>3403</v>
      </c>
      <c r="D6375" s="15" t="s">
        <v>3404</v>
      </c>
      <c r="E6375" s="15" t="s">
        <v>324</v>
      </c>
      <c r="F6375">
        <v>65</v>
      </c>
      <c r="G6375">
        <v>14</v>
      </c>
      <c r="H6375">
        <v>51</v>
      </c>
      <c r="I6375" s="15" t="s">
        <v>6991</v>
      </c>
    </row>
    <row r="6376" spans="1:9" x14ac:dyDescent="0.25">
      <c r="A6376" s="1">
        <v>45871</v>
      </c>
      <c r="B6376">
        <v>75</v>
      </c>
      <c r="C6376" s="15" t="s">
        <v>6307</v>
      </c>
      <c r="D6376" s="15" t="s">
        <v>6306</v>
      </c>
      <c r="E6376" s="15" t="s">
        <v>222</v>
      </c>
      <c r="F6376">
        <v>54</v>
      </c>
      <c r="G6376">
        <v>2</v>
      </c>
      <c r="H6376">
        <v>50</v>
      </c>
      <c r="I6376" s="15" t="s">
        <v>6992</v>
      </c>
    </row>
    <row r="6377" spans="1:9" x14ac:dyDescent="0.25">
      <c r="A6377" s="1">
        <v>45871</v>
      </c>
      <c r="B6377">
        <v>76</v>
      </c>
      <c r="C6377" s="15" t="s">
        <v>4898</v>
      </c>
      <c r="D6377" s="15" t="s">
        <v>4958</v>
      </c>
      <c r="E6377" s="15" t="s">
        <v>453</v>
      </c>
      <c r="F6377">
        <v>76</v>
      </c>
      <c r="G6377">
        <v>3</v>
      </c>
      <c r="H6377">
        <v>49</v>
      </c>
      <c r="I6377" s="15" t="s">
        <v>6993</v>
      </c>
    </row>
    <row r="6378" spans="1:9" x14ac:dyDescent="0.25">
      <c r="A6378" s="1">
        <v>45871</v>
      </c>
      <c r="B6378">
        <v>77</v>
      </c>
      <c r="C6378" s="15" t="s">
        <v>6308</v>
      </c>
      <c r="D6378" s="15" t="s">
        <v>263</v>
      </c>
      <c r="E6378" s="15" t="s">
        <v>164</v>
      </c>
      <c r="F6378">
        <v>37</v>
      </c>
      <c r="G6378">
        <v>2</v>
      </c>
      <c r="H6378">
        <v>48</v>
      </c>
      <c r="I6378" s="15" t="s">
        <v>6994</v>
      </c>
    </row>
    <row r="6379" spans="1:9" x14ac:dyDescent="0.25">
      <c r="A6379" s="1">
        <v>45871</v>
      </c>
      <c r="B6379">
        <v>78</v>
      </c>
      <c r="C6379" s="15" t="s">
        <v>6251</v>
      </c>
      <c r="D6379" s="15" t="s">
        <v>6252</v>
      </c>
      <c r="E6379" s="15" t="s">
        <v>482</v>
      </c>
      <c r="F6379">
        <v>40</v>
      </c>
      <c r="G6379">
        <v>23</v>
      </c>
      <c r="H6379">
        <v>48</v>
      </c>
      <c r="I6379" s="15" t="s">
        <v>6995</v>
      </c>
    </row>
    <row r="6380" spans="1:9" x14ac:dyDescent="0.25">
      <c r="A6380" s="1">
        <v>45871</v>
      </c>
      <c r="B6380">
        <v>79</v>
      </c>
      <c r="C6380" s="15" t="s">
        <v>5458</v>
      </c>
      <c r="D6380" s="15" t="s">
        <v>5459</v>
      </c>
      <c r="E6380" s="15" t="s">
        <v>569</v>
      </c>
      <c r="F6380">
        <v>61</v>
      </c>
      <c r="G6380">
        <v>14</v>
      </c>
      <c r="H6380">
        <v>48</v>
      </c>
      <c r="I6380" s="15" t="s">
        <v>6996</v>
      </c>
    </row>
    <row r="6381" spans="1:9" x14ac:dyDescent="0.25">
      <c r="A6381" s="1">
        <v>45871</v>
      </c>
      <c r="B6381">
        <v>80</v>
      </c>
      <c r="C6381" s="15" t="s">
        <v>4723</v>
      </c>
      <c r="D6381" s="15" t="s">
        <v>4724</v>
      </c>
      <c r="E6381" s="15" t="s">
        <v>22</v>
      </c>
      <c r="F6381">
        <v>80</v>
      </c>
      <c r="G6381">
        <v>2</v>
      </c>
      <c r="H6381">
        <v>47</v>
      </c>
      <c r="I6381" s="15" t="s">
        <v>6997</v>
      </c>
    </row>
    <row r="6382" spans="1:9" x14ac:dyDescent="0.25">
      <c r="A6382" s="1">
        <v>45871</v>
      </c>
      <c r="B6382">
        <v>81</v>
      </c>
      <c r="C6382" s="15" t="s">
        <v>6274</v>
      </c>
      <c r="D6382" s="15" t="s">
        <v>14</v>
      </c>
      <c r="E6382" s="15" t="s">
        <v>328</v>
      </c>
      <c r="F6382">
        <v>18</v>
      </c>
      <c r="G6382">
        <v>16</v>
      </c>
      <c r="H6382">
        <v>46</v>
      </c>
      <c r="I6382" s="15" t="s">
        <v>6998</v>
      </c>
    </row>
    <row r="6383" spans="1:9" x14ac:dyDescent="0.25">
      <c r="A6383" s="1">
        <v>45871</v>
      </c>
      <c r="B6383">
        <v>82</v>
      </c>
      <c r="C6383" s="15" t="s">
        <v>6309</v>
      </c>
      <c r="D6383" s="15" t="s">
        <v>3967</v>
      </c>
      <c r="E6383" s="15" t="s">
        <v>22</v>
      </c>
      <c r="F6383">
        <v>82</v>
      </c>
      <c r="G6383">
        <v>1</v>
      </c>
      <c r="H6383">
        <v>46</v>
      </c>
      <c r="I6383" s="15" t="s">
        <v>6999</v>
      </c>
    </row>
    <row r="6384" spans="1:9" x14ac:dyDescent="0.25">
      <c r="A6384" s="1">
        <v>45871</v>
      </c>
      <c r="B6384">
        <v>83</v>
      </c>
      <c r="C6384" s="15" t="s">
        <v>5462</v>
      </c>
      <c r="D6384" s="15" t="s">
        <v>450</v>
      </c>
      <c r="E6384" s="15" t="s">
        <v>469</v>
      </c>
      <c r="F6384">
        <v>55</v>
      </c>
      <c r="G6384">
        <v>14</v>
      </c>
      <c r="H6384">
        <v>46</v>
      </c>
      <c r="I6384" s="15" t="s">
        <v>7000</v>
      </c>
    </row>
    <row r="6385" spans="1:9" x14ac:dyDescent="0.25">
      <c r="A6385" s="1">
        <v>45871</v>
      </c>
      <c r="B6385">
        <v>84</v>
      </c>
      <c r="C6385" s="15" t="s">
        <v>6310</v>
      </c>
      <c r="D6385" s="15" t="s">
        <v>5087</v>
      </c>
      <c r="E6385" s="15" t="s">
        <v>22</v>
      </c>
      <c r="F6385">
        <v>84</v>
      </c>
      <c r="G6385">
        <v>1</v>
      </c>
      <c r="H6385">
        <v>46</v>
      </c>
      <c r="I6385" s="15" t="s">
        <v>7001</v>
      </c>
    </row>
    <row r="6386" spans="1:9" x14ac:dyDescent="0.25">
      <c r="A6386" s="1">
        <v>45871</v>
      </c>
      <c r="B6386">
        <v>85</v>
      </c>
      <c r="C6386" s="15" t="s">
        <v>6243</v>
      </c>
      <c r="D6386" s="15" t="s">
        <v>18</v>
      </c>
      <c r="E6386" s="15" t="s">
        <v>307</v>
      </c>
      <c r="F6386">
        <v>31</v>
      </c>
      <c r="G6386">
        <v>10</v>
      </c>
      <c r="H6386">
        <v>46</v>
      </c>
      <c r="I6386" s="15" t="s">
        <v>7002</v>
      </c>
    </row>
    <row r="6387" spans="1:9" x14ac:dyDescent="0.25">
      <c r="A6387" s="1">
        <v>45871</v>
      </c>
      <c r="B6387">
        <v>86</v>
      </c>
      <c r="C6387" s="15" t="s">
        <v>6311</v>
      </c>
      <c r="D6387" s="15" t="s">
        <v>6312</v>
      </c>
      <c r="E6387" s="15" t="s">
        <v>418</v>
      </c>
      <c r="F6387">
        <v>42</v>
      </c>
      <c r="G6387">
        <v>2</v>
      </c>
      <c r="H6387">
        <v>46</v>
      </c>
      <c r="I6387" s="15" t="s">
        <v>7003</v>
      </c>
    </row>
    <row r="6388" spans="1:9" x14ac:dyDescent="0.25">
      <c r="A6388" s="1">
        <v>45871</v>
      </c>
      <c r="B6388">
        <v>87</v>
      </c>
      <c r="C6388" s="15" t="s">
        <v>6313</v>
      </c>
      <c r="D6388" s="15" t="s">
        <v>6314</v>
      </c>
      <c r="E6388" s="15" t="s">
        <v>260</v>
      </c>
      <c r="F6388">
        <v>53</v>
      </c>
      <c r="G6388">
        <v>2</v>
      </c>
      <c r="H6388">
        <v>45</v>
      </c>
      <c r="I6388" s="15" t="s">
        <v>7004</v>
      </c>
    </row>
    <row r="6389" spans="1:9" x14ac:dyDescent="0.25">
      <c r="A6389" s="1">
        <v>45871</v>
      </c>
      <c r="B6389">
        <v>88</v>
      </c>
      <c r="C6389" s="15" t="s">
        <v>6279</v>
      </c>
      <c r="D6389" s="15" t="s">
        <v>6280</v>
      </c>
      <c r="E6389" s="15" t="s">
        <v>476</v>
      </c>
      <c r="F6389">
        <v>51</v>
      </c>
      <c r="G6389">
        <v>14</v>
      </c>
      <c r="H6389">
        <v>45</v>
      </c>
      <c r="I6389" s="15" t="s">
        <v>7005</v>
      </c>
    </row>
    <row r="6390" spans="1:9" x14ac:dyDescent="0.25">
      <c r="A6390" s="1">
        <v>45871</v>
      </c>
      <c r="B6390">
        <v>89</v>
      </c>
      <c r="C6390" s="15" t="s">
        <v>4603</v>
      </c>
      <c r="D6390" s="15" t="s">
        <v>4604</v>
      </c>
      <c r="E6390" s="15" t="s">
        <v>22</v>
      </c>
      <c r="F6390">
        <v>83</v>
      </c>
      <c r="G6390">
        <v>3</v>
      </c>
      <c r="H6390">
        <v>44</v>
      </c>
      <c r="I6390" s="15" t="s">
        <v>7006</v>
      </c>
    </row>
    <row r="6391" spans="1:9" x14ac:dyDescent="0.25">
      <c r="A6391" s="1">
        <v>45871</v>
      </c>
      <c r="B6391">
        <v>90</v>
      </c>
      <c r="C6391" s="15" t="s">
        <v>6301</v>
      </c>
      <c r="D6391" s="15" t="s">
        <v>2119</v>
      </c>
      <c r="E6391" s="15" t="s">
        <v>439</v>
      </c>
      <c r="F6391">
        <v>53</v>
      </c>
      <c r="G6391">
        <v>3</v>
      </c>
      <c r="H6391">
        <v>44</v>
      </c>
      <c r="I6391" s="15" t="s">
        <v>7007</v>
      </c>
    </row>
    <row r="6392" spans="1:9" x14ac:dyDescent="0.25">
      <c r="A6392" s="1">
        <v>45871</v>
      </c>
      <c r="B6392">
        <v>91</v>
      </c>
      <c r="C6392" s="15" t="s">
        <v>3672</v>
      </c>
      <c r="D6392" s="15" t="s">
        <v>3673</v>
      </c>
      <c r="E6392" s="15" t="s">
        <v>22</v>
      </c>
      <c r="F6392">
        <v>91</v>
      </c>
      <c r="G6392">
        <v>2</v>
      </c>
      <c r="H6392">
        <v>44</v>
      </c>
      <c r="I6392" s="15" t="s">
        <v>7008</v>
      </c>
    </row>
    <row r="6393" spans="1:9" x14ac:dyDescent="0.25">
      <c r="A6393" s="1">
        <v>45871</v>
      </c>
      <c r="B6393">
        <v>92</v>
      </c>
      <c r="C6393" s="15" t="s">
        <v>4951</v>
      </c>
      <c r="D6393" s="15" t="s">
        <v>4952</v>
      </c>
      <c r="E6393" s="15" t="s">
        <v>22</v>
      </c>
      <c r="F6393">
        <v>92</v>
      </c>
      <c r="G6393">
        <v>1</v>
      </c>
      <c r="H6393">
        <v>44</v>
      </c>
      <c r="I6393" s="15" t="s">
        <v>7009</v>
      </c>
    </row>
    <row r="6394" spans="1:9" x14ac:dyDescent="0.25">
      <c r="A6394" s="1">
        <v>45871</v>
      </c>
      <c r="B6394">
        <v>93</v>
      </c>
      <c r="C6394" s="15" t="s">
        <v>3108</v>
      </c>
      <c r="D6394" s="15" t="s">
        <v>2269</v>
      </c>
      <c r="E6394" s="15" t="s">
        <v>467</v>
      </c>
      <c r="F6394">
        <v>24</v>
      </c>
      <c r="G6394">
        <v>27</v>
      </c>
      <c r="H6394">
        <v>43</v>
      </c>
      <c r="I6394" s="15" t="s">
        <v>7010</v>
      </c>
    </row>
    <row r="6395" spans="1:9" x14ac:dyDescent="0.25">
      <c r="A6395" s="1">
        <v>45871</v>
      </c>
      <c r="B6395">
        <v>94</v>
      </c>
      <c r="C6395" s="15" t="s">
        <v>5467</v>
      </c>
      <c r="D6395" s="15" t="s">
        <v>5468</v>
      </c>
      <c r="E6395" s="15" t="s">
        <v>22</v>
      </c>
      <c r="F6395">
        <v>94</v>
      </c>
      <c r="G6395">
        <v>1</v>
      </c>
      <c r="H6395">
        <v>42</v>
      </c>
      <c r="I6395" s="15" t="s">
        <v>7011</v>
      </c>
    </row>
    <row r="6396" spans="1:9" x14ac:dyDescent="0.25">
      <c r="A6396" s="1">
        <v>45871</v>
      </c>
      <c r="B6396">
        <v>95</v>
      </c>
      <c r="C6396" s="15" t="s">
        <v>5073</v>
      </c>
      <c r="D6396" s="15" t="s">
        <v>861</v>
      </c>
      <c r="E6396" s="15" t="s">
        <v>22</v>
      </c>
      <c r="F6396">
        <v>87</v>
      </c>
      <c r="G6396">
        <v>3</v>
      </c>
      <c r="H6396">
        <v>41</v>
      </c>
      <c r="I6396" s="15" t="s">
        <v>7012</v>
      </c>
    </row>
    <row r="6397" spans="1:9" x14ac:dyDescent="0.25">
      <c r="A6397" s="1">
        <v>45871</v>
      </c>
      <c r="B6397">
        <v>96</v>
      </c>
      <c r="C6397" s="15" t="s">
        <v>3504</v>
      </c>
      <c r="D6397" s="15" t="s">
        <v>3505</v>
      </c>
      <c r="E6397" s="15" t="s">
        <v>22</v>
      </c>
      <c r="F6397">
        <v>82</v>
      </c>
      <c r="G6397">
        <v>7</v>
      </c>
      <c r="H6397">
        <v>41</v>
      </c>
      <c r="I6397" s="15" t="s">
        <v>7013</v>
      </c>
    </row>
    <row r="6398" spans="1:9" x14ac:dyDescent="0.25">
      <c r="A6398" s="1">
        <v>45871</v>
      </c>
      <c r="B6398">
        <v>97</v>
      </c>
      <c r="C6398" s="15" t="s">
        <v>2776</v>
      </c>
      <c r="D6398" s="15" t="s">
        <v>2269</v>
      </c>
      <c r="E6398" s="15" t="s">
        <v>485</v>
      </c>
      <c r="F6398">
        <v>8</v>
      </c>
      <c r="G6398">
        <v>19</v>
      </c>
      <c r="H6398">
        <v>41</v>
      </c>
      <c r="I6398" s="15" t="s">
        <v>7014</v>
      </c>
    </row>
    <row r="6399" spans="1:9" x14ac:dyDescent="0.25">
      <c r="A6399" s="1">
        <v>45871</v>
      </c>
      <c r="B6399">
        <v>98</v>
      </c>
      <c r="C6399" s="15" t="s">
        <v>6249</v>
      </c>
      <c r="D6399" s="15" t="s">
        <v>6250</v>
      </c>
      <c r="E6399" s="15" t="s">
        <v>598</v>
      </c>
      <c r="F6399">
        <v>4</v>
      </c>
      <c r="G6399">
        <v>19</v>
      </c>
      <c r="H6399">
        <v>41</v>
      </c>
      <c r="I6399" s="15" t="s">
        <v>7015</v>
      </c>
    </row>
    <row r="6400" spans="1:9" x14ac:dyDescent="0.25">
      <c r="A6400" s="1">
        <v>45871</v>
      </c>
      <c r="B6400">
        <v>99</v>
      </c>
      <c r="C6400" s="15" t="s">
        <v>4651</v>
      </c>
      <c r="D6400" s="15" t="s">
        <v>2360</v>
      </c>
      <c r="E6400" s="15" t="s">
        <v>22</v>
      </c>
      <c r="F6400">
        <v>88</v>
      </c>
      <c r="G6400">
        <v>3</v>
      </c>
      <c r="H6400">
        <v>41</v>
      </c>
      <c r="I6400" s="15" t="s">
        <v>7016</v>
      </c>
    </row>
    <row r="6401" spans="1:9" x14ac:dyDescent="0.25">
      <c r="A6401" s="1">
        <v>45871</v>
      </c>
      <c r="B6401">
        <v>100</v>
      </c>
      <c r="C6401" s="15" t="s">
        <v>5464</v>
      </c>
      <c r="D6401" s="15" t="s">
        <v>5465</v>
      </c>
      <c r="E6401" s="15" t="s">
        <v>22</v>
      </c>
      <c r="F6401">
        <v>42</v>
      </c>
      <c r="G6401">
        <v>6</v>
      </c>
      <c r="H6401">
        <v>41</v>
      </c>
      <c r="I6401" s="15" t="s">
        <v>7017</v>
      </c>
    </row>
    <row r="6402" spans="1:9" x14ac:dyDescent="0.25">
      <c r="A6402" s="1">
        <v>45864</v>
      </c>
      <c r="B6402">
        <v>1</v>
      </c>
      <c r="C6402" s="15" t="s">
        <v>1644</v>
      </c>
      <c r="D6402" s="15" t="s">
        <v>399</v>
      </c>
      <c r="E6402" s="15" t="s">
        <v>11</v>
      </c>
      <c r="F6402">
        <v>1</v>
      </c>
      <c r="G6402">
        <v>23</v>
      </c>
      <c r="H6402">
        <v>228</v>
      </c>
      <c r="I6402" s="15" t="s">
        <v>7018</v>
      </c>
    </row>
    <row r="6403" spans="1:9" x14ac:dyDescent="0.25">
      <c r="A6403" s="1">
        <v>45864</v>
      </c>
      <c r="B6403">
        <v>2</v>
      </c>
      <c r="C6403" s="15" t="s">
        <v>1658</v>
      </c>
      <c r="D6403" s="15" t="s">
        <v>263</v>
      </c>
      <c r="E6403" s="15" t="s">
        <v>22</v>
      </c>
      <c r="F6403">
        <v>2</v>
      </c>
      <c r="G6403">
        <v>1</v>
      </c>
      <c r="H6403">
        <v>219</v>
      </c>
      <c r="I6403" s="15" t="s">
        <v>7019</v>
      </c>
    </row>
    <row r="6404" spans="1:9" x14ac:dyDescent="0.25">
      <c r="A6404" s="1">
        <v>45864</v>
      </c>
      <c r="B6404">
        <v>3</v>
      </c>
      <c r="C6404" s="15" t="s">
        <v>3887</v>
      </c>
      <c r="D6404" s="15" t="s">
        <v>3888</v>
      </c>
      <c r="E6404" s="15" t="s">
        <v>26</v>
      </c>
      <c r="F6404">
        <v>1</v>
      </c>
      <c r="G6404">
        <v>9</v>
      </c>
      <c r="H6404">
        <v>172</v>
      </c>
      <c r="I6404" s="15" t="s">
        <v>7020</v>
      </c>
    </row>
    <row r="6405" spans="1:9" x14ac:dyDescent="0.25">
      <c r="A6405" s="1">
        <v>45864</v>
      </c>
      <c r="B6405">
        <v>4</v>
      </c>
      <c r="C6405" s="15" t="s">
        <v>1652</v>
      </c>
      <c r="D6405" s="15" t="s">
        <v>1653</v>
      </c>
      <c r="E6405" s="15" t="s">
        <v>38</v>
      </c>
      <c r="F6405">
        <v>4</v>
      </c>
      <c r="G6405">
        <v>4</v>
      </c>
      <c r="H6405">
        <v>169</v>
      </c>
      <c r="I6405" s="15" t="s">
        <v>7021</v>
      </c>
    </row>
    <row r="6406" spans="1:9" x14ac:dyDescent="0.25">
      <c r="A6406" s="1">
        <v>45864</v>
      </c>
      <c r="B6406">
        <v>5</v>
      </c>
      <c r="C6406" s="15" t="s">
        <v>5433</v>
      </c>
      <c r="D6406" s="15" t="s">
        <v>18</v>
      </c>
      <c r="E6406" s="15" t="s">
        <v>34</v>
      </c>
      <c r="F6406">
        <v>2</v>
      </c>
      <c r="G6406">
        <v>17</v>
      </c>
      <c r="H6406">
        <v>159</v>
      </c>
      <c r="I6406" s="15" t="s">
        <v>7022</v>
      </c>
    </row>
    <row r="6407" spans="1:9" x14ac:dyDescent="0.25">
      <c r="A6407" s="1">
        <v>45864</v>
      </c>
      <c r="B6407">
        <v>6</v>
      </c>
      <c r="C6407" s="15" t="s">
        <v>5432</v>
      </c>
      <c r="D6407" s="15" t="s">
        <v>171</v>
      </c>
      <c r="E6407" s="15" t="s">
        <v>30</v>
      </c>
      <c r="F6407">
        <v>1</v>
      </c>
      <c r="G6407">
        <v>66</v>
      </c>
      <c r="H6407">
        <v>145</v>
      </c>
      <c r="I6407" s="15" t="s">
        <v>7023</v>
      </c>
    </row>
    <row r="6408" spans="1:9" x14ac:dyDescent="0.25">
      <c r="A6408" s="1">
        <v>45864</v>
      </c>
      <c r="B6408">
        <v>7</v>
      </c>
      <c r="C6408" s="15" t="s">
        <v>3894</v>
      </c>
      <c r="D6408" s="15" t="s">
        <v>3895</v>
      </c>
      <c r="E6408" s="15" t="s">
        <v>55</v>
      </c>
      <c r="F6408">
        <v>7</v>
      </c>
      <c r="G6408">
        <v>16</v>
      </c>
      <c r="H6408">
        <v>143</v>
      </c>
      <c r="I6408" s="15" t="s">
        <v>7024</v>
      </c>
    </row>
    <row r="6409" spans="1:9" x14ac:dyDescent="0.25">
      <c r="A6409" s="1">
        <v>45864</v>
      </c>
      <c r="B6409">
        <v>8</v>
      </c>
      <c r="C6409" s="15" t="s">
        <v>968</v>
      </c>
      <c r="D6409" s="15" t="s">
        <v>62</v>
      </c>
      <c r="E6409" s="15" t="s">
        <v>19</v>
      </c>
      <c r="F6409">
        <v>2</v>
      </c>
      <c r="G6409">
        <v>2</v>
      </c>
      <c r="H6409">
        <v>140</v>
      </c>
      <c r="I6409" s="15" t="s">
        <v>7025</v>
      </c>
    </row>
    <row r="6410" spans="1:9" x14ac:dyDescent="0.25">
      <c r="A6410" s="1">
        <v>45864</v>
      </c>
      <c r="B6410">
        <v>9</v>
      </c>
      <c r="C6410" s="15" t="s">
        <v>5429</v>
      </c>
      <c r="D6410" s="15" t="s">
        <v>198</v>
      </c>
      <c r="E6410" s="15" t="s">
        <v>45</v>
      </c>
      <c r="F6410">
        <v>1</v>
      </c>
      <c r="G6410">
        <v>100</v>
      </c>
      <c r="H6410">
        <v>140</v>
      </c>
      <c r="I6410" s="15" t="s">
        <v>7026</v>
      </c>
    </row>
    <row r="6411" spans="1:9" x14ac:dyDescent="0.25">
      <c r="A6411" s="1">
        <v>45864</v>
      </c>
      <c r="B6411">
        <v>10</v>
      </c>
      <c r="C6411" s="15" t="s">
        <v>5430</v>
      </c>
      <c r="D6411" s="15" t="s">
        <v>5431</v>
      </c>
      <c r="E6411" s="15" t="s">
        <v>48</v>
      </c>
      <c r="F6411">
        <v>1</v>
      </c>
      <c r="G6411">
        <v>48</v>
      </c>
      <c r="H6411">
        <v>137</v>
      </c>
      <c r="I6411" s="15" t="s">
        <v>7027</v>
      </c>
    </row>
    <row r="6412" spans="1:9" x14ac:dyDescent="0.25">
      <c r="A6412" s="1">
        <v>45864</v>
      </c>
      <c r="B6412">
        <v>11</v>
      </c>
      <c r="C6412" s="15" t="s">
        <v>5438</v>
      </c>
      <c r="D6412" s="15" t="s">
        <v>5439</v>
      </c>
      <c r="E6412" s="15" t="s">
        <v>42</v>
      </c>
      <c r="F6412">
        <v>1</v>
      </c>
      <c r="G6412">
        <v>34</v>
      </c>
      <c r="H6412">
        <v>137</v>
      </c>
      <c r="I6412" s="15" t="s">
        <v>7028</v>
      </c>
    </row>
    <row r="6413" spans="1:9" x14ac:dyDescent="0.25">
      <c r="A6413" s="1">
        <v>45864</v>
      </c>
      <c r="B6413">
        <v>12</v>
      </c>
      <c r="C6413" s="15" t="s">
        <v>5436</v>
      </c>
      <c r="D6413" s="15" t="s">
        <v>18</v>
      </c>
      <c r="E6413" s="15" t="s">
        <v>15</v>
      </c>
      <c r="F6413">
        <v>2</v>
      </c>
      <c r="G6413">
        <v>24</v>
      </c>
      <c r="H6413">
        <v>135</v>
      </c>
      <c r="I6413" s="15" t="s">
        <v>7029</v>
      </c>
    </row>
    <row r="6414" spans="1:9" x14ac:dyDescent="0.25">
      <c r="A6414" s="1">
        <v>45864</v>
      </c>
      <c r="B6414">
        <v>13</v>
      </c>
      <c r="C6414" s="15" t="s">
        <v>3892</v>
      </c>
      <c r="D6414" s="15" t="s">
        <v>237</v>
      </c>
      <c r="E6414" s="15" t="s">
        <v>52</v>
      </c>
      <c r="F6414">
        <v>1</v>
      </c>
      <c r="G6414">
        <v>6</v>
      </c>
      <c r="H6414">
        <v>133</v>
      </c>
      <c r="I6414" s="15" t="s">
        <v>7030</v>
      </c>
    </row>
    <row r="6415" spans="1:9" x14ac:dyDescent="0.25">
      <c r="A6415" s="1">
        <v>45864</v>
      </c>
      <c r="B6415">
        <v>14</v>
      </c>
      <c r="C6415" s="15" t="s">
        <v>3928</v>
      </c>
      <c r="D6415" s="15" t="s">
        <v>3788</v>
      </c>
      <c r="E6415" s="15" t="s">
        <v>70</v>
      </c>
      <c r="F6415">
        <v>14</v>
      </c>
      <c r="G6415">
        <v>4</v>
      </c>
      <c r="H6415">
        <v>128</v>
      </c>
      <c r="I6415" s="15" t="s">
        <v>7031</v>
      </c>
    </row>
    <row r="6416" spans="1:9" x14ac:dyDescent="0.25">
      <c r="A6416" s="1">
        <v>45864</v>
      </c>
      <c r="B6416">
        <v>15</v>
      </c>
      <c r="C6416" s="15" t="s">
        <v>5437</v>
      </c>
      <c r="D6416" s="15" t="s">
        <v>5200</v>
      </c>
      <c r="E6416" s="15" t="s">
        <v>59</v>
      </c>
      <c r="F6416">
        <v>4</v>
      </c>
      <c r="G6416">
        <v>57</v>
      </c>
      <c r="H6416">
        <v>124</v>
      </c>
      <c r="I6416" s="15" t="s">
        <v>7032</v>
      </c>
    </row>
    <row r="6417" spans="1:9" x14ac:dyDescent="0.25">
      <c r="A6417" s="1">
        <v>45864</v>
      </c>
      <c r="B6417">
        <v>16</v>
      </c>
      <c r="C6417" s="15" t="s">
        <v>907</v>
      </c>
      <c r="D6417" s="15" t="s">
        <v>852</v>
      </c>
      <c r="E6417" s="15" t="s">
        <v>66</v>
      </c>
      <c r="F6417">
        <v>2</v>
      </c>
      <c r="G6417">
        <v>77</v>
      </c>
      <c r="H6417">
        <v>121</v>
      </c>
      <c r="I6417" s="15" t="s">
        <v>7033</v>
      </c>
    </row>
    <row r="6418" spans="1:9" x14ac:dyDescent="0.25">
      <c r="A6418" s="1">
        <v>45864</v>
      </c>
      <c r="B6418">
        <v>17</v>
      </c>
      <c r="C6418" s="15" t="s">
        <v>1798</v>
      </c>
      <c r="D6418" s="15" t="s">
        <v>263</v>
      </c>
      <c r="E6418" s="15" t="s">
        <v>22</v>
      </c>
      <c r="F6418">
        <v>17</v>
      </c>
      <c r="G6418">
        <v>1</v>
      </c>
      <c r="H6418">
        <v>120</v>
      </c>
      <c r="I6418" s="15" t="s">
        <v>7034</v>
      </c>
    </row>
    <row r="6419" spans="1:9" x14ac:dyDescent="0.25">
      <c r="A6419" s="1">
        <v>45864</v>
      </c>
      <c r="B6419">
        <v>18</v>
      </c>
      <c r="C6419" s="15" t="s">
        <v>6296</v>
      </c>
      <c r="D6419" s="15" t="s">
        <v>263</v>
      </c>
      <c r="E6419" s="15" t="s">
        <v>22</v>
      </c>
      <c r="F6419">
        <v>18</v>
      </c>
      <c r="G6419">
        <v>1</v>
      </c>
      <c r="H6419">
        <v>117</v>
      </c>
      <c r="I6419" s="15" t="s">
        <v>7035</v>
      </c>
    </row>
    <row r="6420" spans="1:9" x14ac:dyDescent="0.25">
      <c r="A6420" s="1">
        <v>45864</v>
      </c>
      <c r="B6420">
        <v>19</v>
      </c>
      <c r="C6420" s="15" t="s">
        <v>6246</v>
      </c>
      <c r="D6420" s="15" t="s">
        <v>6247</v>
      </c>
      <c r="E6420" s="15" t="s">
        <v>63</v>
      </c>
      <c r="F6420">
        <v>1</v>
      </c>
      <c r="G6420">
        <v>62</v>
      </c>
      <c r="H6420">
        <v>116</v>
      </c>
      <c r="I6420" s="15" t="s">
        <v>7036</v>
      </c>
    </row>
    <row r="6421" spans="1:9" x14ac:dyDescent="0.25">
      <c r="A6421" s="1">
        <v>45864</v>
      </c>
      <c r="B6421">
        <v>20</v>
      </c>
      <c r="C6421" s="15" t="s">
        <v>3368</v>
      </c>
      <c r="D6421" s="15" t="s">
        <v>3369</v>
      </c>
      <c r="E6421" s="15" t="s">
        <v>77</v>
      </c>
      <c r="F6421">
        <v>12</v>
      </c>
      <c r="G6421">
        <v>24</v>
      </c>
      <c r="H6421">
        <v>116</v>
      </c>
      <c r="I6421" s="15" t="s">
        <v>7037</v>
      </c>
    </row>
    <row r="6422" spans="1:9" x14ac:dyDescent="0.25">
      <c r="A6422" s="1">
        <v>45864</v>
      </c>
      <c r="B6422">
        <v>21</v>
      </c>
      <c r="C6422" s="15" t="s">
        <v>7038</v>
      </c>
      <c r="D6422" s="15" t="s">
        <v>263</v>
      </c>
      <c r="E6422" s="15" t="s">
        <v>22</v>
      </c>
      <c r="F6422">
        <v>21</v>
      </c>
      <c r="G6422">
        <v>1</v>
      </c>
      <c r="H6422">
        <v>111</v>
      </c>
      <c r="I6422" s="15" t="s">
        <v>7039</v>
      </c>
    </row>
    <row r="6423" spans="1:9" x14ac:dyDescent="0.25">
      <c r="A6423" s="1">
        <v>45864</v>
      </c>
      <c r="B6423">
        <v>22</v>
      </c>
      <c r="C6423" s="15" t="s">
        <v>6230</v>
      </c>
      <c r="D6423" s="15" t="s">
        <v>5152</v>
      </c>
      <c r="E6423" s="15" t="s">
        <v>81</v>
      </c>
      <c r="F6423">
        <v>2</v>
      </c>
      <c r="G6423">
        <v>61</v>
      </c>
      <c r="H6423">
        <v>110</v>
      </c>
      <c r="I6423" s="15" t="s">
        <v>7040</v>
      </c>
    </row>
    <row r="6424" spans="1:9" x14ac:dyDescent="0.25">
      <c r="A6424" s="1">
        <v>45864</v>
      </c>
      <c r="B6424">
        <v>23</v>
      </c>
      <c r="C6424" s="15" t="s">
        <v>2826</v>
      </c>
      <c r="D6424" s="15" t="s">
        <v>1653</v>
      </c>
      <c r="E6424" s="15" t="s">
        <v>142</v>
      </c>
      <c r="F6424">
        <v>23</v>
      </c>
      <c r="G6424">
        <v>3</v>
      </c>
      <c r="H6424">
        <v>105</v>
      </c>
      <c r="I6424" s="15" t="s">
        <v>7041</v>
      </c>
    </row>
    <row r="6425" spans="1:9" x14ac:dyDescent="0.25">
      <c r="A6425" s="1">
        <v>45864</v>
      </c>
      <c r="B6425">
        <v>24</v>
      </c>
      <c r="C6425" s="15" t="s">
        <v>5434</v>
      </c>
      <c r="D6425" s="15" t="s">
        <v>171</v>
      </c>
      <c r="E6425" s="15" t="s">
        <v>121</v>
      </c>
      <c r="F6425">
        <v>24</v>
      </c>
      <c r="G6425">
        <v>34</v>
      </c>
      <c r="H6425">
        <v>103</v>
      </c>
      <c r="I6425" s="15" t="s">
        <v>7042</v>
      </c>
    </row>
    <row r="6426" spans="1:9" x14ac:dyDescent="0.25">
      <c r="A6426" s="1">
        <v>45864</v>
      </c>
      <c r="B6426">
        <v>25</v>
      </c>
      <c r="C6426" s="15" t="s">
        <v>3787</v>
      </c>
      <c r="D6426" s="15" t="s">
        <v>3788</v>
      </c>
      <c r="E6426" s="15" t="s">
        <v>180</v>
      </c>
      <c r="F6426">
        <v>25</v>
      </c>
      <c r="G6426">
        <v>3</v>
      </c>
      <c r="H6426">
        <v>103</v>
      </c>
      <c r="I6426" s="15" t="s">
        <v>7043</v>
      </c>
    </row>
    <row r="6427" spans="1:9" x14ac:dyDescent="0.25">
      <c r="A6427" s="1">
        <v>45864</v>
      </c>
      <c r="B6427">
        <v>26</v>
      </c>
      <c r="C6427" s="15" t="s">
        <v>5123</v>
      </c>
      <c r="D6427" s="15" t="s">
        <v>852</v>
      </c>
      <c r="E6427" s="15" t="s">
        <v>114</v>
      </c>
      <c r="F6427">
        <v>17</v>
      </c>
      <c r="G6427">
        <v>12</v>
      </c>
      <c r="H6427">
        <v>102</v>
      </c>
      <c r="I6427" s="15" t="s">
        <v>7044</v>
      </c>
    </row>
    <row r="6428" spans="1:9" x14ac:dyDescent="0.25">
      <c r="A6428" s="1">
        <v>45864</v>
      </c>
      <c r="B6428">
        <v>27</v>
      </c>
      <c r="C6428" s="15" t="s">
        <v>3378</v>
      </c>
      <c r="D6428" s="15" t="s">
        <v>18</v>
      </c>
      <c r="E6428" s="15" t="s">
        <v>110</v>
      </c>
      <c r="F6428">
        <v>7</v>
      </c>
      <c r="G6428">
        <v>9</v>
      </c>
      <c r="H6428">
        <v>98</v>
      </c>
      <c r="I6428" s="15" t="s">
        <v>7045</v>
      </c>
    </row>
    <row r="6429" spans="1:9" x14ac:dyDescent="0.25">
      <c r="A6429" s="1">
        <v>45864</v>
      </c>
      <c r="B6429">
        <v>28</v>
      </c>
      <c r="C6429" s="15" t="s">
        <v>5466</v>
      </c>
      <c r="D6429" s="15" t="s">
        <v>2916</v>
      </c>
      <c r="E6429" s="15" t="s">
        <v>22</v>
      </c>
      <c r="F6429">
        <v>28</v>
      </c>
      <c r="G6429">
        <v>1</v>
      </c>
      <c r="H6429">
        <v>98</v>
      </c>
      <c r="I6429" s="15" t="s">
        <v>7046</v>
      </c>
    </row>
    <row r="6430" spans="1:9" x14ac:dyDescent="0.25">
      <c r="A6430" s="1">
        <v>45864</v>
      </c>
      <c r="B6430">
        <v>29</v>
      </c>
      <c r="C6430" s="15" t="s">
        <v>5442</v>
      </c>
      <c r="D6430" s="15" t="s">
        <v>5443</v>
      </c>
      <c r="E6430" s="15" t="s">
        <v>125</v>
      </c>
      <c r="F6430">
        <v>4</v>
      </c>
      <c r="G6430">
        <v>15</v>
      </c>
      <c r="H6430">
        <v>97</v>
      </c>
      <c r="I6430" s="15" t="s">
        <v>7047</v>
      </c>
    </row>
    <row r="6431" spans="1:9" x14ac:dyDescent="0.25">
      <c r="A6431" s="1">
        <v>45864</v>
      </c>
      <c r="B6431">
        <v>30</v>
      </c>
      <c r="C6431" s="15" t="s">
        <v>5444</v>
      </c>
      <c r="D6431" s="15" t="s">
        <v>852</v>
      </c>
      <c r="E6431" s="15" t="s">
        <v>102</v>
      </c>
      <c r="F6431">
        <v>19</v>
      </c>
      <c r="G6431">
        <v>20</v>
      </c>
      <c r="H6431">
        <v>95</v>
      </c>
      <c r="I6431" s="15" t="s">
        <v>7048</v>
      </c>
    </row>
    <row r="6432" spans="1:9" x14ac:dyDescent="0.25">
      <c r="A6432" s="1">
        <v>45864</v>
      </c>
      <c r="B6432">
        <v>31</v>
      </c>
      <c r="C6432" s="15" t="s">
        <v>6248</v>
      </c>
      <c r="D6432" s="15" t="s">
        <v>62</v>
      </c>
      <c r="E6432" s="15" t="s">
        <v>96</v>
      </c>
      <c r="F6432">
        <v>2</v>
      </c>
      <c r="G6432">
        <v>22</v>
      </c>
      <c r="H6432">
        <v>94</v>
      </c>
      <c r="I6432" s="15" t="s">
        <v>7049</v>
      </c>
    </row>
    <row r="6433" spans="1:9" x14ac:dyDescent="0.25">
      <c r="A6433" s="1">
        <v>45864</v>
      </c>
      <c r="B6433">
        <v>32</v>
      </c>
      <c r="C6433" s="15" t="s">
        <v>5450</v>
      </c>
      <c r="D6433" s="15" t="s">
        <v>5087</v>
      </c>
      <c r="E6433" s="15" t="s">
        <v>130</v>
      </c>
      <c r="F6433">
        <v>15</v>
      </c>
      <c r="G6433">
        <v>14</v>
      </c>
      <c r="H6433">
        <v>93</v>
      </c>
      <c r="I6433" s="15" t="s">
        <v>7050</v>
      </c>
    </row>
    <row r="6434" spans="1:9" x14ac:dyDescent="0.25">
      <c r="A6434" s="1">
        <v>45864</v>
      </c>
      <c r="B6434">
        <v>33</v>
      </c>
      <c r="C6434" s="15" t="s">
        <v>7051</v>
      </c>
      <c r="D6434" s="15" t="s">
        <v>7052</v>
      </c>
      <c r="E6434" s="15" t="s">
        <v>22</v>
      </c>
      <c r="F6434">
        <v>33</v>
      </c>
      <c r="G6434">
        <v>1</v>
      </c>
      <c r="H6434">
        <v>92</v>
      </c>
      <c r="I6434" s="15" t="s">
        <v>7053</v>
      </c>
    </row>
    <row r="6435" spans="1:9" x14ac:dyDescent="0.25">
      <c r="A6435" s="1">
        <v>45864</v>
      </c>
      <c r="B6435">
        <v>34</v>
      </c>
      <c r="C6435" s="15" t="s">
        <v>5435</v>
      </c>
      <c r="D6435" s="15" t="s">
        <v>137</v>
      </c>
      <c r="E6435" s="15" t="s">
        <v>385</v>
      </c>
      <c r="F6435">
        <v>25</v>
      </c>
      <c r="G6435">
        <v>15</v>
      </c>
      <c r="H6435">
        <v>90</v>
      </c>
      <c r="I6435" s="15" t="s">
        <v>7054</v>
      </c>
    </row>
    <row r="6436" spans="1:9" x14ac:dyDescent="0.25">
      <c r="A6436" s="1">
        <v>45864</v>
      </c>
      <c r="B6436">
        <v>35</v>
      </c>
      <c r="C6436" s="15" t="s">
        <v>7055</v>
      </c>
      <c r="D6436" s="15" t="s">
        <v>263</v>
      </c>
      <c r="E6436" s="15" t="s">
        <v>22</v>
      </c>
      <c r="F6436">
        <v>35</v>
      </c>
      <c r="G6436">
        <v>1</v>
      </c>
      <c r="H6436">
        <v>89</v>
      </c>
      <c r="I6436" s="15" t="s">
        <v>7056</v>
      </c>
    </row>
    <row r="6437" spans="1:9" x14ac:dyDescent="0.25">
      <c r="A6437" s="1">
        <v>45864</v>
      </c>
      <c r="B6437">
        <v>36</v>
      </c>
      <c r="C6437" s="15" t="s">
        <v>5448</v>
      </c>
      <c r="D6437" s="15" t="s">
        <v>299</v>
      </c>
      <c r="E6437" s="15" t="s">
        <v>479</v>
      </c>
      <c r="F6437">
        <v>20</v>
      </c>
      <c r="G6437">
        <v>27</v>
      </c>
      <c r="H6437">
        <v>88</v>
      </c>
      <c r="I6437" s="15" t="s">
        <v>7057</v>
      </c>
    </row>
    <row r="6438" spans="1:9" x14ac:dyDescent="0.25">
      <c r="A6438" s="1">
        <v>45864</v>
      </c>
      <c r="B6438">
        <v>37</v>
      </c>
      <c r="C6438" s="15" t="s">
        <v>6308</v>
      </c>
      <c r="D6438" s="15" t="s">
        <v>263</v>
      </c>
      <c r="E6438" s="15" t="s">
        <v>22</v>
      </c>
      <c r="F6438">
        <v>37</v>
      </c>
      <c r="G6438">
        <v>1</v>
      </c>
      <c r="H6438">
        <v>87</v>
      </c>
      <c r="I6438" s="15" t="s">
        <v>7058</v>
      </c>
    </row>
    <row r="6439" spans="1:9" x14ac:dyDescent="0.25">
      <c r="A6439" s="1">
        <v>45864</v>
      </c>
      <c r="B6439">
        <v>38</v>
      </c>
      <c r="C6439" s="15" t="s">
        <v>2503</v>
      </c>
      <c r="D6439" s="15" t="s">
        <v>137</v>
      </c>
      <c r="E6439" s="15" t="s">
        <v>157</v>
      </c>
      <c r="F6439">
        <v>31</v>
      </c>
      <c r="G6439">
        <v>16</v>
      </c>
      <c r="H6439">
        <v>87</v>
      </c>
      <c r="I6439" s="15" t="s">
        <v>7059</v>
      </c>
    </row>
    <row r="6440" spans="1:9" x14ac:dyDescent="0.25">
      <c r="A6440" s="1">
        <v>45864</v>
      </c>
      <c r="B6440">
        <v>39</v>
      </c>
      <c r="C6440" s="15" t="s">
        <v>6303</v>
      </c>
      <c r="D6440" s="15" t="s">
        <v>6304</v>
      </c>
      <c r="E6440" s="15" t="s">
        <v>138</v>
      </c>
      <c r="F6440">
        <v>9</v>
      </c>
      <c r="G6440">
        <v>19</v>
      </c>
      <c r="H6440">
        <v>87</v>
      </c>
      <c r="I6440" s="15" t="s">
        <v>7060</v>
      </c>
    </row>
    <row r="6441" spans="1:9" x14ac:dyDescent="0.25">
      <c r="A6441" s="1">
        <v>45864</v>
      </c>
      <c r="B6441">
        <v>40</v>
      </c>
      <c r="C6441" s="15" t="s">
        <v>6233</v>
      </c>
      <c r="D6441" s="15" t="s">
        <v>6234</v>
      </c>
      <c r="E6441" s="15" t="s">
        <v>149</v>
      </c>
      <c r="F6441">
        <v>3</v>
      </c>
      <c r="G6441">
        <v>39</v>
      </c>
      <c r="H6441">
        <v>86</v>
      </c>
      <c r="I6441" s="15" t="s">
        <v>7061</v>
      </c>
    </row>
    <row r="6442" spans="1:9" x14ac:dyDescent="0.25">
      <c r="A6442" s="1">
        <v>45864</v>
      </c>
      <c r="B6442">
        <v>41</v>
      </c>
      <c r="C6442" s="15" t="s">
        <v>4900</v>
      </c>
      <c r="D6442" s="15" t="s">
        <v>4901</v>
      </c>
      <c r="E6442" s="15" t="s">
        <v>168</v>
      </c>
      <c r="F6442">
        <v>41</v>
      </c>
      <c r="G6442">
        <v>3</v>
      </c>
      <c r="H6442">
        <v>86</v>
      </c>
      <c r="I6442" s="15" t="s">
        <v>7062</v>
      </c>
    </row>
    <row r="6443" spans="1:9" x14ac:dyDescent="0.25">
      <c r="A6443" s="1">
        <v>45864</v>
      </c>
      <c r="B6443">
        <v>42</v>
      </c>
      <c r="C6443" s="15" t="s">
        <v>6311</v>
      </c>
      <c r="D6443" s="15" t="s">
        <v>6312</v>
      </c>
      <c r="E6443" s="15" t="s">
        <v>22</v>
      </c>
      <c r="F6443">
        <v>42</v>
      </c>
      <c r="G6443">
        <v>1</v>
      </c>
      <c r="H6443">
        <v>86</v>
      </c>
      <c r="I6443" s="15" t="s">
        <v>7063</v>
      </c>
    </row>
    <row r="6444" spans="1:9" x14ac:dyDescent="0.25">
      <c r="A6444" s="1">
        <v>45864</v>
      </c>
      <c r="B6444">
        <v>43</v>
      </c>
      <c r="C6444" s="15" t="s">
        <v>4772</v>
      </c>
      <c r="D6444" s="15" t="s">
        <v>1653</v>
      </c>
      <c r="E6444" s="15" t="s">
        <v>210</v>
      </c>
      <c r="F6444">
        <v>43</v>
      </c>
      <c r="G6444">
        <v>3</v>
      </c>
      <c r="H6444">
        <v>85</v>
      </c>
      <c r="I6444" s="15" t="s">
        <v>7064</v>
      </c>
    </row>
    <row r="6445" spans="1:9" x14ac:dyDescent="0.25">
      <c r="A6445" s="1">
        <v>45864</v>
      </c>
      <c r="B6445">
        <v>44</v>
      </c>
      <c r="C6445" s="15" t="s">
        <v>5451</v>
      </c>
      <c r="D6445" s="15" t="s">
        <v>5452</v>
      </c>
      <c r="E6445" s="15" t="s">
        <v>164</v>
      </c>
      <c r="F6445">
        <v>35</v>
      </c>
      <c r="G6445">
        <v>11</v>
      </c>
      <c r="H6445">
        <v>84</v>
      </c>
      <c r="I6445" s="15" t="s">
        <v>7065</v>
      </c>
    </row>
    <row r="6446" spans="1:9" x14ac:dyDescent="0.25">
      <c r="A6446" s="1">
        <v>45864</v>
      </c>
      <c r="B6446">
        <v>45</v>
      </c>
      <c r="C6446" s="15" t="s">
        <v>7066</v>
      </c>
      <c r="D6446" s="15" t="s">
        <v>10</v>
      </c>
      <c r="E6446" s="15" t="s">
        <v>106</v>
      </c>
      <c r="F6446">
        <v>18</v>
      </c>
      <c r="G6446">
        <v>24</v>
      </c>
      <c r="H6446">
        <v>83</v>
      </c>
      <c r="I6446" s="15" t="s">
        <v>7067</v>
      </c>
    </row>
    <row r="6447" spans="1:9" x14ac:dyDescent="0.25">
      <c r="A6447" s="1">
        <v>45864</v>
      </c>
      <c r="B6447">
        <v>46</v>
      </c>
      <c r="C6447" s="15" t="s">
        <v>6231</v>
      </c>
      <c r="D6447" s="15" t="s">
        <v>6232</v>
      </c>
      <c r="E6447" s="15" t="s">
        <v>388</v>
      </c>
      <c r="F6447">
        <v>10</v>
      </c>
      <c r="G6447">
        <v>30</v>
      </c>
      <c r="H6447">
        <v>83</v>
      </c>
      <c r="I6447" s="15" t="s">
        <v>7068</v>
      </c>
    </row>
    <row r="6448" spans="1:9" x14ac:dyDescent="0.25">
      <c r="A6448" s="1">
        <v>45864</v>
      </c>
      <c r="B6448">
        <v>47</v>
      </c>
      <c r="C6448" s="15" t="s">
        <v>5132</v>
      </c>
      <c r="D6448" s="15" t="s">
        <v>5133</v>
      </c>
      <c r="E6448" s="15" t="s">
        <v>188</v>
      </c>
      <c r="F6448">
        <v>25</v>
      </c>
      <c r="G6448">
        <v>11</v>
      </c>
      <c r="H6448">
        <v>82</v>
      </c>
      <c r="I6448" s="15" t="s">
        <v>7069</v>
      </c>
    </row>
    <row r="6449" spans="1:9" x14ac:dyDescent="0.25">
      <c r="A6449" s="1">
        <v>45864</v>
      </c>
      <c r="B6449">
        <v>48</v>
      </c>
      <c r="C6449" s="15" t="s">
        <v>6235</v>
      </c>
      <c r="D6449" s="15" t="s">
        <v>18</v>
      </c>
      <c r="E6449" s="15" t="s">
        <v>176</v>
      </c>
      <c r="F6449">
        <v>1</v>
      </c>
      <c r="G6449">
        <v>39</v>
      </c>
      <c r="H6449">
        <v>82</v>
      </c>
      <c r="I6449" s="15" t="s">
        <v>7070</v>
      </c>
    </row>
    <row r="6450" spans="1:9" x14ac:dyDescent="0.25">
      <c r="A6450" s="1">
        <v>45864</v>
      </c>
      <c r="B6450">
        <v>49</v>
      </c>
      <c r="C6450" s="15" t="s">
        <v>7071</v>
      </c>
      <c r="D6450" s="15" t="s">
        <v>263</v>
      </c>
      <c r="E6450" s="15" t="s">
        <v>22</v>
      </c>
      <c r="F6450">
        <v>49</v>
      </c>
      <c r="G6450">
        <v>1</v>
      </c>
      <c r="H6450">
        <v>81</v>
      </c>
      <c r="I6450" s="15" t="s">
        <v>7072</v>
      </c>
    </row>
    <row r="6451" spans="1:9" x14ac:dyDescent="0.25">
      <c r="A6451" s="1">
        <v>45864</v>
      </c>
      <c r="B6451">
        <v>50</v>
      </c>
      <c r="C6451" s="15" t="s">
        <v>6305</v>
      </c>
      <c r="D6451" s="15" t="s">
        <v>6306</v>
      </c>
      <c r="E6451" s="15" t="s">
        <v>22</v>
      </c>
      <c r="F6451">
        <v>50</v>
      </c>
      <c r="G6451">
        <v>1</v>
      </c>
      <c r="H6451">
        <v>79</v>
      </c>
      <c r="I6451" s="15" t="s">
        <v>7073</v>
      </c>
    </row>
    <row r="6452" spans="1:9" x14ac:dyDescent="0.25">
      <c r="A6452" s="1">
        <v>45864</v>
      </c>
      <c r="B6452">
        <v>51</v>
      </c>
      <c r="C6452" s="15" t="s">
        <v>4898</v>
      </c>
      <c r="D6452" s="15" t="s">
        <v>1653</v>
      </c>
      <c r="E6452" s="15" t="s">
        <v>214</v>
      </c>
      <c r="F6452">
        <v>51</v>
      </c>
      <c r="G6452">
        <v>3</v>
      </c>
      <c r="H6452">
        <v>76</v>
      </c>
      <c r="I6452" s="15" t="s">
        <v>7074</v>
      </c>
    </row>
    <row r="6453" spans="1:9" x14ac:dyDescent="0.25">
      <c r="A6453" s="1">
        <v>45864</v>
      </c>
      <c r="B6453">
        <v>52</v>
      </c>
      <c r="C6453" s="15" t="s">
        <v>5453</v>
      </c>
      <c r="D6453" s="15" t="s">
        <v>5454</v>
      </c>
      <c r="E6453" s="15" t="s">
        <v>195</v>
      </c>
      <c r="F6453">
        <v>44</v>
      </c>
      <c r="G6453">
        <v>12</v>
      </c>
      <c r="H6453">
        <v>75</v>
      </c>
      <c r="I6453" s="15" t="s">
        <v>7075</v>
      </c>
    </row>
    <row r="6454" spans="1:9" x14ac:dyDescent="0.25">
      <c r="A6454" s="1">
        <v>45864</v>
      </c>
      <c r="B6454">
        <v>53</v>
      </c>
      <c r="C6454" s="15" t="s">
        <v>6313</v>
      </c>
      <c r="D6454" s="15" t="s">
        <v>6314</v>
      </c>
      <c r="E6454" s="15" t="s">
        <v>22</v>
      </c>
      <c r="F6454">
        <v>53</v>
      </c>
      <c r="G6454">
        <v>1</v>
      </c>
      <c r="H6454">
        <v>75</v>
      </c>
      <c r="I6454" s="15" t="s">
        <v>7076</v>
      </c>
    </row>
    <row r="6455" spans="1:9" x14ac:dyDescent="0.25">
      <c r="A6455" s="1">
        <v>45864</v>
      </c>
      <c r="B6455">
        <v>54</v>
      </c>
      <c r="C6455" s="15" t="s">
        <v>6307</v>
      </c>
      <c r="D6455" s="15" t="s">
        <v>6306</v>
      </c>
      <c r="E6455" s="15" t="s">
        <v>22</v>
      </c>
      <c r="F6455">
        <v>54</v>
      </c>
      <c r="G6455">
        <v>1</v>
      </c>
      <c r="H6455">
        <v>74</v>
      </c>
      <c r="I6455" s="15" t="s">
        <v>7077</v>
      </c>
    </row>
    <row r="6456" spans="1:9" x14ac:dyDescent="0.25">
      <c r="A6456" s="1">
        <v>45864</v>
      </c>
      <c r="B6456">
        <v>55</v>
      </c>
      <c r="C6456" s="15" t="s">
        <v>5092</v>
      </c>
      <c r="D6456" s="15" t="s">
        <v>5093</v>
      </c>
      <c r="E6456" s="15" t="s">
        <v>217</v>
      </c>
      <c r="F6456">
        <v>44</v>
      </c>
      <c r="G6456">
        <v>9</v>
      </c>
      <c r="H6456">
        <v>72</v>
      </c>
      <c r="I6456" s="15" t="s">
        <v>7078</v>
      </c>
    </row>
    <row r="6457" spans="1:9" x14ac:dyDescent="0.25">
      <c r="A6457" s="1">
        <v>45864</v>
      </c>
      <c r="B6457">
        <v>56</v>
      </c>
      <c r="C6457" s="15" t="s">
        <v>7079</v>
      </c>
      <c r="D6457" s="15" t="s">
        <v>7080</v>
      </c>
      <c r="E6457" s="15" t="s">
        <v>22</v>
      </c>
      <c r="F6457">
        <v>56</v>
      </c>
      <c r="G6457">
        <v>1</v>
      </c>
      <c r="H6457">
        <v>72</v>
      </c>
      <c r="I6457" s="15" t="s">
        <v>7081</v>
      </c>
    </row>
    <row r="6458" spans="1:9" x14ac:dyDescent="0.25">
      <c r="A6458" s="1">
        <v>45864</v>
      </c>
      <c r="B6458">
        <v>57</v>
      </c>
      <c r="C6458" s="15" t="s">
        <v>7082</v>
      </c>
      <c r="D6458" s="15" t="s">
        <v>7083</v>
      </c>
      <c r="E6458" s="15" t="s">
        <v>22</v>
      </c>
      <c r="F6458">
        <v>57</v>
      </c>
      <c r="G6458">
        <v>1</v>
      </c>
      <c r="H6458">
        <v>70</v>
      </c>
      <c r="I6458" s="15" t="s">
        <v>7084</v>
      </c>
    </row>
    <row r="6459" spans="1:9" x14ac:dyDescent="0.25">
      <c r="A6459" s="1">
        <v>45864</v>
      </c>
      <c r="B6459">
        <v>58</v>
      </c>
      <c r="C6459" s="15" t="s">
        <v>3769</v>
      </c>
      <c r="D6459" s="15" t="s">
        <v>908</v>
      </c>
      <c r="E6459" s="15" t="s">
        <v>226</v>
      </c>
      <c r="F6459">
        <v>30</v>
      </c>
      <c r="G6459">
        <v>4</v>
      </c>
      <c r="H6459">
        <v>66</v>
      </c>
      <c r="I6459" s="15" t="s">
        <v>7085</v>
      </c>
    </row>
    <row r="6460" spans="1:9" x14ac:dyDescent="0.25">
      <c r="A6460" s="1">
        <v>45864</v>
      </c>
      <c r="B6460">
        <v>59</v>
      </c>
      <c r="C6460" s="15" t="s">
        <v>7086</v>
      </c>
      <c r="D6460" s="15" t="s">
        <v>263</v>
      </c>
      <c r="E6460" s="15" t="s">
        <v>22</v>
      </c>
      <c r="F6460">
        <v>59</v>
      </c>
      <c r="G6460">
        <v>1</v>
      </c>
      <c r="H6460">
        <v>66</v>
      </c>
      <c r="I6460" s="15" t="s">
        <v>7087</v>
      </c>
    </row>
    <row r="6461" spans="1:9" x14ac:dyDescent="0.25">
      <c r="A6461" s="1">
        <v>45864</v>
      </c>
      <c r="B6461">
        <v>60</v>
      </c>
      <c r="C6461" s="15" t="s">
        <v>2872</v>
      </c>
      <c r="D6461" s="15" t="s">
        <v>18</v>
      </c>
      <c r="E6461" s="15" t="s">
        <v>256</v>
      </c>
      <c r="F6461">
        <v>20</v>
      </c>
      <c r="G6461">
        <v>9</v>
      </c>
      <c r="H6461">
        <v>66</v>
      </c>
      <c r="I6461" s="15" t="s">
        <v>7088</v>
      </c>
    </row>
    <row r="6462" spans="1:9" x14ac:dyDescent="0.25">
      <c r="A6462" s="1">
        <v>45864</v>
      </c>
      <c r="B6462">
        <v>61</v>
      </c>
      <c r="C6462" s="15" t="s">
        <v>5205</v>
      </c>
      <c r="D6462" s="15" t="s">
        <v>92</v>
      </c>
      <c r="E6462" s="15" t="s">
        <v>184</v>
      </c>
      <c r="F6462">
        <v>10</v>
      </c>
      <c r="G6462">
        <v>4</v>
      </c>
      <c r="H6462">
        <v>66</v>
      </c>
      <c r="I6462" s="15" t="s">
        <v>7089</v>
      </c>
    </row>
    <row r="6463" spans="1:9" x14ac:dyDescent="0.25">
      <c r="A6463" s="1">
        <v>45864</v>
      </c>
      <c r="B6463">
        <v>62</v>
      </c>
      <c r="C6463" s="15" t="s">
        <v>7090</v>
      </c>
      <c r="D6463" s="15" t="s">
        <v>7091</v>
      </c>
      <c r="E6463" s="15" t="s">
        <v>22</v>
      </c>
      <c r="F6463">
        <v>62</v>
      </c>
      <c r="G6463">
        <v>1</v>
      </c>
      <c r="H6463">
        <v>65</v>
      </c>
      <c r="I6463" s="15" t="s">
        <v>7092</v>
      </c>
    </row>
    <row r="6464" spans="1:9" x14ac:dyDescent="0.25">
      <c r="A6464" s="1">
        <v>45864</v>
      </c>
      <c r="B6464">
        <v>63</v>
      </c>
      <c r="C6464" s="15" t="s">
        <v>5394</v>
      </c>
      <c r="D6464" s="15" t="s">
        <v>2536</v>
      </c>
      <c r="E6464" s="15" t="s">
        <v>278</v>
      </c>
      <c r="F6464">
        <v>33</v>
      </c>
      <c r="G6464">
        <v>7</v>
      </c>
      <c r="H6464">
        <v>63</v>
      </c>
      <c r="I6464" s="15" t="s">
        <v>7093</v>
      </c>
    </row>
    <row r="6465" spans="1:9" x14ac:dyDescent="0.25">
      <c r="A6465" s="1">
        <v>45864</v>
      </c>
      <c r="B6465">
        <v>64</v>
      </c>
      <c r="C6465" s="15" t="s">
        <v>3652</v>
      </c>
      <c r="D6465" s="15" t="s">
        <v>3653</v>
      </c>
      <c r="E6465" s="15" t="s">
        <v>242</v>
      </c>
      <c r="F6465">
        <v>49</v>
      </c>
      <c r="G6465">
        <v>13</v>
      </c>
      <c r="H6465">
        <v>63</v>
      </c>
      <c r="I6465" s="15" t="s">
        <v>7094</v>
      </c>
    </row>
    <row r="6466" spans="1:9" x14ac:dyDescent="0.25">
      <c r="A6466" s="1">
        <v>45864</v>
      </c>
      <c r="B6466">
        <v>65</v>
      </c>
      <c r="C6466" s="15" t="s">
        <v>7095</v>
      </c>
      <c r="D6466" s="15" t="s">
        <v>7096</v>
      </c>
      <c r="E6466" s="15" t="s">
        <v>22</v>
      </c>
      <c r="F6466">
        <v>65</v>
      </c>
      <c r="G6466">
        <v>1</v>
      </c>
      <c r="H6466">
        <v>61</v>
      </c>
      <c r="I6466" s="15" t="s">
        <v>7097</v>
      </c>
    </row>
    <row r="6467" spans="1:9" x14ac:dyDescent="0.25">
      <c r="A6467" s="1">
        <v>45864</v>
      </c>
      <c r="B6467">
        <v>66</v>
      </c>
      <c r="C6467" s="15" t="s">
        <v>5151</v>
      </c>
      <c r="D6467" s="15" t="s">
        <v>5152</v>
      </c>
      <c r="E6467" s="15" t="s">
        <v>234</v>
      </c>
      <c r="F6467">
        <v>17</v>
      </c>
      <c r="G6467">
        <v>57</v>
      </c>
      <c r="H6467">
        <v>60</v>
      </c>
      <c r="I6467" s="15" t="s">
        <v>7098</v>
      </c>
    </row>
    <row r="6468" spans="1:9" x14ac:dyDescent="0.25">
      <c r="A6468" s="1">
        <v>45864</v>
      </c>
      <c r="B6468">
        <v>67</v>
      </c>
      <c r="C6468" s="15" t="s">
        <v>1701</v>
      </c>
      <c r="D6468" s="15" t="s">
        <v>1702</v>
      </c>
      <c r="E6468" s="15" t="s">
        <v>222</v>
      </c>
      <c r="F6468">
        <v>8</v>
      </c>
      <c r="G6468">
        <v>13</v>
      </c>
      <c r="H6468">
        <v>60</v>
      </c>
      <c r="I6468" s="15" t="s">
        <v>7099</v>
      </c>
    </row>
    <row r="6469" spans="1:9" x14ac:dyDescent="0.25">
      <c r="A6469" s="1">
        <v>45864</v>
      </c>
      <c r="B6469">
        <v>68</v>
      </c>
      <c r="C6469" s="15" t="s">
        <v>7100</v>
      </c>
      <c r="D6469" s="15" t="s">
        <v>7101</v>
      </c>
      <c r="E6469" s="15" t="s">
        <v>22</v>
      </c>
      <c r="F6469">
        <v>68</v>
      </c>
      <c r="G6469">
        <v>1</v>
      </c>
      <c r="H6469">
        <v>60</v>
      </c>
      <c r="I6469" s="15" t="s">
        <v>7102</v>
      </c>
    </row>
    <row r="6470" spans="1:9" x14ac:dyDescent="0.25">
      <c r="A6470" s="1">
        <v>45864</v>
      </c>
      <c r="B6470">
        <v>69</v>
      </c>
      <c r="C6470" s="15" t="s">
        <v>2518</v>
      </c>
      <c r="D6470" s="15" t="s">
        <v>2519</v>
      </c>
      <c r="E6470" s="15" t="s">
        <v>246</v>
      </c>
      <c r="F6470">
        <v>56</v>
      </c>
      <c r="G6470">
        <v>12</v>
      </c>
      <c r="H6470">
        <v>55</v>
      </c>
      <c r="I6470" s="15" t="s">
        <v>7103</v>
      </c>
    </row>
    <row r="6471" spans="1:9" x14ac:dyDescent="0.25">
      <c r="A6471" s="1">
        <v>45864</v>
      </c>
      <c r="B6471">
        <v>70</v>
      </c>
      <c r="C6471" s="15" t="s">
        <v>7104</v>
      </c>
      <c r="D6471" s="15" t="s">
        <v>7105</v>
      </c>
      <c r="E6471" s="15" t="s">
        <v>22</v>
      </c>
      <c r="F6471">
        <v>70</v>
      </c>
      <c r="G6471">
        <v>1</v>
      </c>
      <c r="H6471">
        <v>55</v>
      </c>
      <c r="I6471" s="15" t="s">
        <v>7106</v>
      </c>
    </row>
    <row r="6472" spans="1:9" x14ac:dyDescent="0.25">
      <c r="A6472" s="1">
        <v>45864</v>
      </c>
      <c r="B6472">
        <v>71</v>
      </c>
      <c r="C6472" s="15" t="s">
        <v>6227</v>
      </c>
      <c r="D6472" s="15" t="s">
        <v>18</v>
      </c>
      <c r="E6472" s="15" t="s">
        <v>230</v>
      </c>
      <c r="F6472">
        <v>8</v>
      </c>
      <c r="G6472">
        <v>10</v>
      </c>
      <c r="H6472">
        <v>54</v>
      </c>
      <c r="I6472" s="15" t="s">
        <v>7107</v>
      </c>
    </row>
    <row r="6473" spans="1:9" x14ac:dyDescent="0.25">
      <c r="A6473" s="1">
        <v>45864</v>
      </c>
      <c r="B6473">
        <v>72</v>
      </c>
      <c r="C6473" s="15" t="s">
        <v>7108</v>
      </c>
      <c r="D6473" s="15" t="s">
        <v>7109</v>
      </c>
      <c r="E6473" s="15" t="s">
        <v>22</v>
      </c>
      <c r="F6473">
        <v>72</v>
      </c>
      <c r="G6473">
        <v>1</v>
      </c>
      <c r="H6473">
        <v>53</v>
      </c>
      <c r="I6473" s="15" t="s">
        <v>7110</v>
      </c>
    </row>
    <row r="6474" spans="1:9" x14ac:dyDescent="0.25">
      <c r="A6474" s="1">
        <v>45864</v>
      </c>
      <c r="B6474">
        <v>73</v>
      </c>
      <c r="C6474" s="15" t="s">
        <v>7111</v>
      </c>
      <c r="D6474" s="15" t="s">
        <v>7112</v>
      </c>
      <c r="E6474" s="15" t="s">
        <v>238</v>
      </c>
      <c r="F6474">
        <v>40</v>
      </c>
      <c r="G6474">
        <v>32</v>
      </c>
      <c r="H6474">
        <v>53</v>
      </c>
      <c r="I6474" s="15" t="s">
        <v>7113</v>
      </c>
    </row>
    <row r="6475" spans="1:9" x14ac:dyDescent="0.25">
      <c r="A6475" s="1">
        <v>45864</v>
      </c>
      <c r="B6475">
        <v>74</v>
      </c>
      <c r="C6475" s="15" t="s">
        <v>7114</v>
      </c>
      <c r="D6475" s="15" t="s">
        <v>7115</v>
      </c>
      <c r="E6475" s="15" t="s">
        <v>22</v>
      </c>
      <c r="F6475">
        <v>74</v>
      </c>
      <c r="G6475">
        <v>1</v>
      </c>
      <c r="H6475">
        <v>53</v>
      </c>
      <c r="I6475" s="15" t="s">
        <v>7116</v>
      </c>
    </row>
    <row r="6476" spans="1:9" x14ac:dyDescent="0.25">
      <c r="A6476" s="1">
        <v>45864</v>
      </c>
      <c r="B6476">
        <v>75</v>
      </c>
      <c r="C6476" s="15" t="s">
        <v>6301</v>
      </c>
      <c r="D6476" s="15" t="s">
        <v>2119</v>
      </c>
      <c r="E6476" s="15" t="s">
        <v>260</v>
      </c>
      <c r="F6476">
        <v>53</v>
      </c>
      <c r="G6476">
        <v>2</v>
      </c>
      <c r="H6476">
        <v>53</v>
      </c>
      <c r="I6476" s="15" t="s">
        <v>7117</v>
      </c>
    </row>
    <row r="6477" spans="1:9" x14ac:dyDescent="0.25">
      <c r="A6477" s="1">
        <v>45864</v>
      </c>
      <c r="B6477">
        <v>76</v>
      </c>
      <c r="C6477" s="15" t="s">
        <v>3181</v>
      </c>
      <c r="D6477" s="15" t="s">
        <v>3182</v>
      </c>
      <c r="E6477" s="15" t="s">
        <v>439</v>
      </c>
      <c r="F6477">
        <v>32</v>
      </c>
      <c r="G6477">
        <v>8</v>
      </c>
      <c r="H6477">
        <v>52</v>
      </c>
      <c r="I6477" s="15" t="s">
        <v>7118</v>
      </c>
    </row>
    <row r="6478" spans="1:9" x14ac:dyDescent="0.25">
      <c r="A6478" s="1">
        <v>45864</v>
      </c>
      <c r="B6478">
        <v>77</v>
      </c>
      <c r="C6478" s="15" t="s">
        <v>5054</v>
      </c>
      <c r="D6478" s="15" t="s">
        <v>5055</v>
      </c>
      <c r="E6478" s="15" t="s">
        <v>253</v>
      </c>
      <c r="F6478">
        <v>62</v>
      </c>
      <c r="G6478">
        <v>4</v>
      </c>
      <c r="H6478">
        <v>51</v>
      </c>
      <c r="I6478" s="15" t="s">
        <v>7119</v>
      </c>
    </row>
    <row r="6479" spans="1:9" x14ac:dyDescent="0.25">
      <c r="A6479" s="1">
        <v>45864</v>
      </c>
      <c r="B6479">
        <v>78</v>
      </c>
      <c r="C6479" s="15" t="s">
        <v>7120</v>
      </c>
      <c r="D6479" s="15" t="s">
        <v>7091</v>
      </c>
      <c r="E6479" s="15" t="s">
        <v>22</v>
      </c>
      <c r="F6479">
        <v>78</v>
      </c>
      <c r="G6479">
        <v>1</v>
      </c>
      <c r="H6479">
        <v>51</v>
      </c>
      <c r="I6479" s="15" t="s">
        <v>7121</v>
      </c>
    </row>
    <row r="6480" spans="1:9" x14ac:dyDescent="0.25">
      <c r="A6480" s="1">
        <v>45864</v>
      </c>
      <c r="B6480">
        <v>79</v>
      </c>
      <c r="C6480" s="15" t="s">
        <v>7122</v>
      </c>
      <c r="D6480" s="15" t="s">
        <v>263</v>
      </c>
      <c r="E6480" s="15" t="s">
        <v>22</v>
      </c>
      <c r="F6480">
        <v>79</v>
      </c>
      <c r="G6480">
        <v>1</v>
      </c>
      <c r="H6480">
        <v>51</v>
      </c>
      <c r="I6480" s="15" t="s">
        <v>7123</v>
      </c>
    </row>
    <row r="6481" spans="1:9" x14ac:dyDescent="0.25">
      <c r="A6481" s="1">
        <v>45864</v>
      </c>
      <c r="B6481">
        <v>80</v>
      </c>
      <c r="C6481" s="15" t="s">
        <v>6262</v>
      </c>
      <c r="D6481" s="15" t="s">
        <v>6263</v>
      </c>
      <c r="E6481" s="15" t="s">
        <v>199</v>
      </c>
      <c r="F6481">
        <v>63</v>
      </c>
      <c r="G6481">
        <v>16</v>
      </c>
      <c r="H6481">
        <v>50</v>
      </c>
      <c r="I6481" s="15" t="s">
        <v>7124</v>
      </c>
    </row>
    <row r="6482" spans="1:9" x14ac:dyDescent="0.25">
      <c r="A6482" s="1">
        <v>45864</v>
      </c>
      <c r="B6482">
        <v>81</v>
      </c>
      <c r="C6482" s="15" t="s">
        <v>7125</v>
      </c>
      <c r="D6482" s="15" t="s">
        <v>245</v>
      </c>
      <c r="E6482" s="15" t="s">
        <v>310</v>
      </c>
      <c r="F6482">
        <v>73</v>
      </c>
      <c r="G6482">
        <v>5</v>
      </c>
      <c r="H6482">
        <v>50</v>
      </c>
      <c r="I6482" s="15" t="s">
        <v>7126</v>
      </c>
    </row>
    <row r="6483" spans="1:9" x14ac:dyDescent="0.25">
      <c r="A6483" s="1">
        <v>45864</v>
      </c>
      <c r="B6483">
        <v>82</v>
      </c>
      <c r="C6483" s="15" t="s">
        <v>3403</v>
      </c>
      <c r="D6483" s="15" t="s">
        <v>3404</v>
      </c>
      <c r="E6483" s="15" t="s">
        <v>286</v>
      </c>
      <c r="F6483">
        <v>65</v>
      </c>
      <c r="G6483">
        <v>13</v>
      </c>
      <c r="H6483">
        <v>49</v>
      </c>
      <c r="I6483" s="15" t="s">
        <v>7127</v>
      </c>
    </row>
    <row r="6484" spans="1:9" x14ac:dyDescent="0.25">
      <c r="A6484" s="1">
        <v>45864</v>
      </c>
      <c r="B6484">
        <v>83</v>
      </c>
      <c r="C6484" s="15" t="s">
        <v>7128</v>
      </c>
      <c r="D6484" s="15" t="s">
        <v>263</v>
      </c>
      <c r="E6484" s="15" t="s">
        <v>22</v>
      </c>
      <c r="F6484">
        <v>83</v>
      </c>
      <c r="G6484">
        <v>1</v>
      </c>
      <c r="H6484">
        <v>49</v>
      </c>
      <c r="I6484" s="15" t="s">
        <v>7129</v>
      </c>
    </row>
    <row r="6485" spans="1:9" x14ac:dyDescent="0.25">
      <c r="A6485" s="1">
        <v>45864</v>
      </c>
      <c r="B6485">
        <v>84</v>
      </c>
      <c r="C6485" s="15" t="s">
        <v>7130</v>
      </c>
      <c r="D6485" s="15" t="s">
        <v>7131</v>
      </c>
      <c r="E6485" s="15" t="s">
        <v>22</v>
      </c>
      <c r="F6485">
        <v>84</v>
      </c>
      <c r="G6485">
        <v>1</v>
      </c>
      <c r="H6485">
        <v>48</v>
      </c>
      <c r="I6485" s="15" t="s">
        <v>7132</v>
      </c>
    </row>
    <row r="6486" spans="1:9" x14ac:dyDescent="0.25">
      <c r="A6486" s="1">
        <v>45864</v>
      </c>
      <c r="B6486">
        <v>85</v>
      </c>
      <c r="C6486" s="15" t="s">
        <v>1198</v>
      </c>
      <c r="D6486" s="15" t="s">
        <v>1199</v>
      </c>
      <c r="E6486" s="15" t="s">
        <v>465</v>
      </c>
      <c r="F6486">
        <v>76</v>
      </c>
      <c r="G6486">
        <v>5</v>
      </c>
      <c r="H6486">
        <v>48</v>
      </c>
      <c r="I6486" s="15" t="s">
        <v>7133</v>
      </c>
    </row>
    <row r="6487" spans="1:9" x14ac:dyDescent="0.25">
      <c r="A6487" s="1">
        <v>45864</v>
      </c>
      <c r="B6487">
        <v>86</v>
      </c>
      <c r="C6487" s="15" t="s">
        <v>7134</v>
      </c>
      <c r="D6487" s="15" t="s">
        <v>263</v>
      </c>
      <c r="E6487" s="15" t="s">
        <v>22</v>
      </c>
      <c r="F6487">
        <v>86</v>
      </c>
      <c r="G6487">
        <v>1</v>
      </c>
      <c r="H6487">
        <v>48</v>
      </c>
      <c r="I6487" s="15" t="s">
        <v>7135</v>
      </c>
    </row>
    <row r="6488" spans="1:9" x14ac:dyDescent="0.25">
      <c r="A6488" s="1">
        <v>45864</v>
      </c>
      <c r="B6488">
        <v>87</v>
      </c>
      <c r="C6488" s="15" t="s">
        <v>5458</v>
      </c>
      <c r="D6488" s="15" t="s">
        <v>5459</v>
      </c>
      <c r="E6488" s="15" t="s">
        <v>271</v>
      </c>
      <c r="F6488">
        <v>61</v>
      </c>
      <c r="G6488">
        <v>13</v>
      </c>
      <c r="H6488">
        <v>48</v>
      </c>
      <c r="I6488" s="15" t="s">
        <v>7136</v>
      </c>
    </row>
    <row r="6489" spans="1:9" x14ac:dyDescent="0.25">
      <c r="A6489" s="1">
        <v>45864</v>
      </c>
      <c r="B6489">
        <v>88</v>
      </c>
      <c r="C6489" s="15" t="s">
        <v>6251</v>
      </c>
      <c r="D6489" s="15" t="s">
        <v>6252</v>
      </c>
      <c r="E6489" s="15" t="s">
        <v>250</v>
      </c>
      <c r="F6489">
        <v>40</v>
      </c>
      <c r="G6489">
        <v>22</v>
      </c>
      <c r="H6489">
        <v>48</v>
      </c>
      <c r="I6489" s="15" t="s">
        <v>7137</v>
      </c>
    </row>
    <row r="6490" spans="1:9" x14ac:dyDescent="0.25">
      <c r="A6490" s="1">
        <v>45864</v>
      </c>
      <c r="B6490">
        <v>89</v>
      </c>
      <c r="C6490" s="15" t="s">
        <v>6279</v>
      </c>
      <c r="D6490" s="15" t="s">
        <v>6280</v>
      </c>
      <c r="E6490" s="15" t="s">
        <v>275</v>
      </c>
      <c r="F6490">
        <v>51</v>
      </c>
      <c r="G6490">
        <v>13</v>
      </c>
      <c r="H6490">
        <v>47</v>
      </c>
      <c r="I6490" s="15" t="s">
        <v>7138</v>
      </c>
    </row>
    <row r="6491" spans="1:9" x14ac:dyDescent="0.25">
      <c r="A6491" s="1">
        <v>45864</v>
      </c>
      <c r="B6491">
        <v>90</v>
      </c>
      <c r="C6491" s="15" t="s">
        <v>4898</v>
      </c>
      <c r="D6491" s="15" t="s">
        <v>4958</v>
      </c>
      <c r="E6491" s="15" t="s">
        <v>345</v>
      </c>
      <c r="F6491">
        <v>86</v>
      </c>
      <c r="G6491">
        <v>2</v>
      </c>
      <c r="H6491">
        <v>47</v>
      </c>
      <c r="I6491" s="15" t="s">
        <v>7139</v>
      </c>
    </row>
    <row r="6492" spans="1:9" x14ac:dyDescent="0.25">
      <c r="A6492" s="1">
        <v>45864</v>
      </c>
      <c r="B6492">
        <v>91</v>
      </c>
      <c r="C6492" s="15" t="s">
        <v>6243</v>
      </c>
      <c r="D6492" s="15" t="s">
        <v>18</v>
      </c>
      <c r="E6492" s="15" t="s">
        <v>427</v>
      </c>
      <c r="F6492">
        <v>31</v>
      </c>
      <c r="G6492">
        <v>9</v>
      </c>
      <c r="H6492">
        <v>47</v>
      </c>
      <c r="I6492" s="15" t="s">
        <v>7140</v>
      </c>
    </row>
    <row r="6493" spans="1:9" x14ac:dyDescent="0.25">
      <c r="A6493" s="1">
        <v>45864</v>
      </c>
      <c r="B6493">
        <v>92</v>
      </c>
      <c r="C6493" s="15" t="s">
        <v>7141</v>
      </c>
      <c r="D6493" s="15" t="s">
        <v>7142</v>
      </c>
      <c r="E6493" s="15" t="s">
        <v>22</v>
      </c>
      <c r="F6493">
        <v>92</v>
      </c>
      <c r="G6493">
        <v>1</v>
      </c>
      <c r="H6493">
        <v>46</v>
      </c>
      <c r="I6493" s="15" t="s">
        <v>7143</v>
      </c>
    </row>
    <row r="6494" spans="1:9" x14ac:dyDescent="0.25">
      <c r="A6494" s="1">
        <v>45864</v>
      </c>
      <c r="B6494">
        <v>93</v>
      </c>
      <c r="C6494" s="15" t="s">
        <v>7144</v>
      </c>
      <c r="D6494" s="15" t="s">
        <v>7145</v>
      </c>
      <c r="E6494" s="15" t="s">
        <v>22</v>
      </c>
      <c r="F6494">
        <v>93</v>
      </c>
      <c r="G6494">
        <v>1</v>
      </c>
      <c r="H6494">
        <v>46</v>
      </c>
      <c r="I6494" s="15" t="s">
        <v>7146</v>
      </c>
    </row>
    <row r="6495" spans="1:9" x14ac:dyDescent="0.25">
      <c r="A6495" s="1">
        <v>45864</v>
      </c>
      <c r="B6495">
        <v>94</v>
      </c>
      <c r="C6495" s="15" t="s">
        <v>5462</v>
      </c>
      <c r="D6495" s="15" t="s">
        <v>450</v>
      </c>
      <c r="E6495" s="15" t="s">
        <v>264</v>
      </c>
      <c r="F6495">
        <v>55</v>
      </c>
      <c r="G6495">
        <v>13</v>
      </c>
      <c r="H6495">
        <v>45</v>
      </c>
      <c r="I6495" s="15" t="s">
        <v>7147</v>
      </c>
    </row>
    <row r="6496" spans="1:9" x14ac:dyDescent="0.25">
      <c r="A6496" s="1">
        <v>45864</v>
      </c>
      <c r="B6496">
        <v>95</v>
      </c>
      <c r="C6496" s="15" t="s">
        <v>7148</v>
      </c>
      <c r="D6496" s="15" t="s">
        <v>7091</v>
      </c>
      <c r="E6496" s="15" t="s">
        <v>22</v>
      </c>
      <c r="F6496">
        <v>95</v>
      </c>
      <c r="G6496">
        <v>1</v>
      </c>
      <c r="H6496">
        <v>45</v>
      </c>
      <c r="I6496" s="15" t="s">
        <v>7149</v>
      </c>
    </row>
    <row r="6497" spans="1:9" x14ac:dyDescent="0.25">
      <c r="A6497" s="1">
        <v>45864</v>
      </c>
      <c r="B6497">
        <v>96</v>
      </c>
      <c r="C6497" s="15" t="s">
        <v>2776</v>
      </c>
      <c r="D6497" s="15" t="s">
        <v>2269</v>
      </c>
      <c r="E6497" s="15" t="s">
        <v>282</v>
      </c>
      <c r="F6497">
        <v>8</v>
      </c>
      <c r="G6497">
        <v>18</v>
      </c>
      <c r="H6497">
        <v>44</v>
      </c>
      <c r="I6497" s="15" t="s">
        <v>7150</v>
      </c>
    </row>
    <row r="6498" spans="1:9" x14ac:dyDescent="0.25">
      <c r="A6498" s="1">
        <v>45864</v>
      </c>
      <c r="B6498">
        <v>97</v>
      </c>
      <c r="C6498" s="15" t="s">
        <v>3108</v>
      </c>
      <c r="D6498" s="15" t="s">
        <v>2269</v>
      </c>
      <c r="E6498" s="15" t="s">
        <v>442</v>
      </c>
      <c r="F6498">
        <v>24</v>
      </c>
      <c r="G6498">
        <v>26</v>
      </c>
      <c r="H6498">
        <v>44</v>
      </c>
      <c r="I6498" s="15" t="s">
        <v>7151</v>
      </c>
    </row>
    <row r="6499" spans="1:9" x14ac:dyDescent="0.25">
      <c r="A6499" s="1">
        <v>45864</v>
      </c>
      <c r="B6499">
        <v>98</v>
      </c>
      <c r="C6499" s="15" t="s">
        <v>6274</v>
      </c>
      <c r="D6499" s="15" t="s">
        <v>14</v>
      </c>
      <c r="E6499" s="15" t="s">
        <v>300</v>
      </c>
      <c r="F6499">
        <v>18</v>
      </c>
      <c r="G6499">
        <v>15</v>
      </c>
      <c r="H6499">
        <v>43</v>
      </c>
      <c r="I6499" s="15" t="s">
        <v>7152</v>
      </c>
    </row>
    <row r="6500" spans="1:9" x14ac:dyDescent="0.25">
      <c r="A6500" s="1">
        <v>45864</v>
      </c>
      <c r="B6500">
        <v>99</v>
      </c>
      <c r="C6500" s="15" t="s">
        <v>6249</v>
      </c>
      <c r="D6500" s="15" t="s">
        <v>6250</v>
      </c>
      <c r="E6500" s="15" t="s">
        <v>267</v>
      </c>
      <c r="F6500">
        <v>4</v>
      </c>
      <c r="G6500">
        <v>18</v>
      </c>
      <c r="H6500">
        <v>43</v>
      </c>
      <c r="I6500" s="15" t="s">
        <v>7153</v>
      </c>
    </row>
    <row r="6501" spans="1:9" x14ac:dyDescent="0.25">
      <c r="A6501" s="1">
        <v>45864</v>
      </c>
      <c r="B6501">
        <v>100</v>
      </c>
      <c r="C6501" s="15" t="s">
        <v>5460</v>
      </c>
      <c r="D6501" s="15" t="s">
        <v>5461</v>
      </c>
      <c r="E6501" s="15" t="s">
        <v>320</v>
      </c>
      <c r="F6501">
        <v>64</v>
      </c>
      <c r="G6501">
        <v>10</v>
      </c>
      <c r="H6501">
        <v>43</v>
      </c>
      <c r="I6501" s="15" t="s">
        <v>7154</v>
      </c>
    </row>
    <row r="6502" spans="1:9" x14ac:dyDescent="0.25">
      <c r="A6502" s="1">
        <v>45857</v>
      </c>
      <c r="B6502">
        <v>1</v>
      </c>
      <c r="C6502" s="15" t="s">
        <v>1644</v>
      </c>
      <c r="D6502" s="15" t="s">
        <v>399</v>
      </c>
      <c r="E6502" s="15" t="s">
        <v>11</v>
      </c>
      <c r="F6502">
        <v>1</v>
      </c>
      <c r="G6502">
        <v>22</v>
      </c>
      <c r="H6502">
        <v>225</v>
      </c>
      <c r="I6502" s="15" t="s">
        <v>7155</v>
      </c>
    </row>
    <row r="6503" spans="1:9" x14ac:dyDescent="0.25">
      <c r="A6503" s="1">
        <v>45857</v>
      </c>
      <c r="B6503">
        <v>2</v>
      </c>
      <c r="C6503" s="15" t="s">
        <v>968</v>
      </c>
      <c r="D6503" s="15" t="s">
        <v>62</v>
      </c>
      <c r="E6503" s="15" t="s">
        <v>22</v>
      </c>
      <c r="F6503">
        <v>2</v>
      </c>
      <c r="G6503">
        <v>1</v>
      </c>
      <c r="H6503">
        <v>181</v>
      </c>
      <c r="I6503" s="15" t="s">
        <v>7156</v>
      </c>
    </row>
    <row r="6504" spans="1:9" x14ac:dyDescent="0.25">
      <c r="A6504" s="1">
        <v>45857</v>
      </c>
      <c r="B6504">
        <v>3</v>
      </c>
      <c r="C6504" s="15" t="s">
        <v>3887</v>
      </c>
      <c r="D6504" s="15" t="s">
        <v>3888</v>
      </c>
      <c r="E6504" s="15" t="s">
        <v>19</v>
      </c>
      <c r="F6504">
        <v>1</v>
      </c>
      <c r="G6504">
        <v>8</v>
      </c>
      <c r="H6504">
        <v>177</v>
      </c>
      <c r="I6504" s="15" t="s">
        <v>7157</v>
      </c>
    </row>
    <row r="6505" spans="1:9" x14ac:dyDescent="0.25">
      <c r="A6505" s="1">
        <v>45857</v>
      </c>
      <c r="B6505">
        <v>4</v>
      </c>
      <c r="C6505" s="15" t="s">
        <v>5433</v>
      </c>
      <c r="D6505" s="15" t="s">
        <v>18</v>
      </c>
      <c r="E6505" s="15" t="s">
        <v>26</v>
      </c>
      <c r="F6505">
        <v>2</v>
      </c>
      <c r="G6505">
        <v>16</v>
      </c>
      <c r="H6505">
        <v>160</v>
      </c>
      <c r="I6505" s="15" t="s">
        <v>7158</v>
      </c>
    </row>
    <row r="6506" spans="1:9" x14ac:dyDescent="0.25">
      <c r="A6506" s="1">
        <v>45857</v>
      </c>
      <c r="B6506">
        <v>5</v>
      </c>
      <c r="C6506" s="15" t="s">
        <v>5432</v>
      </c>
      <c r="D6506" s="15" t="s">
        <v>171</v>
      </c>
      <c r="E6506" s="15" t="s">
        <v>34</v>
      </c>
      <c r="F6506">
        <v>1</v>
      </c>
      <c r="G6506">
        <v>65</v>
      </c>
      <c r="H6506">
        <v>150</v>
      </c>
      <c r="I6506" s="15" t="s">
        <v>7159</v>
      </c>
    </row>
    <row r="6507" spans="1:9" x14ac:dyDescent="0.25">
      <c r="A6507" s="1">
        <v>45857</v>
      </c>
      <c r="B6507">
        <v>6</v>
      </c>
      <c r="C6507" s="15" t="s">
        <v>1652</v>
      </c>
      <c r="D6507" s="15" t="s">
        <v>1653</v>
      </c>
      <c r="E6507" s="15" t="s">
        <v>110</v>
      </c>
      <c r="F6507">
        <v>6</v>
      </c>
      <c r="G6507">
        <v>3</v>
      </c>
      <c r="H6507">
        <v>139</v>
      </c>
      <c r="I6507" s="15" t="s">
        <v>7160</v>
      </c>
    </row>
    <row r="6508" spans="1:9" x14ac:dyDescent="0.25">
      <c r="A6508" s="1">
        <v>45857</v>
      </c>
      <c r="B6508">
        <v>7</v>
      </c>
      <c r="C6508" s="15" t="s">
        <v>5438</v>
      </c>
      <c r="D6508" s="15" t="s">
        <v>5439</v>
      </c>
      <c r="E6508" s="15" t="s">
        <v>38</v>
      </c>
      <c r="F6508">
        <v>1</v>
      </c>
      <c r="G6508">
        <v>33</v>
      </c>
      <c r="H6508">
        <v>138</v>
      </c>
      <c r="I6508" s="15" t="s">
        <v>7161</v>
      </c>
    </row>
    <row r="6509" spans="1:9" x14ac:dyDescent="0.25">
      <c r="A6509" s="1">
        <v>45857</v>
      </c>
      <c r="B6509">
        <v>8</v>
      </c>
      <c r="C6509" s="15" t="s">
        <v>5436</v>
      </c>
      <c r="D6509" s="15" t="s">
        <v>18</v>
      </c>
      <c r="E6509" s="15" t="s">
        <v>30</v>
      </c>
      <c r="F6509">
        <v>2</v>
      </c>
      <c r="G6509">
        <v>23</v>
      </c>
      <c r="H6509">
        <v>138</v>
      </c>
      <c r="I6509" s="15" t="s">
        <v>7162</v>
      </c>
    </row>
    <row r="6510" spans="1:9" x14ac:dyDescent="0.25">
      <c r="A6510" s="1">
        <v>45857</v>
      </c>
      <c r="B6510">
        <v>9</v>
      </c>
      <c r="C6510" s="15" t="s">
        <v>5429</v>
      </c>
      <c r="D6510" s="15" t="s">
        <v>198</v>
      </c>
      <c r="E6510" s="15" t="s">
        <v>15</v>
      </c>
      <c r="F6510">
        <v>1</v>
      </c>
      <c r="G6510">
        <v>99</v>
      </c>
      <c r="H6510">
        <v>136</v>
      </c>
      <c r="I6510" s="15" t="s">
        <v>7163</v>
      </c>
    </row>
    <row r="6511" spans="1:9" x14ac:dyDescent="0.25">
      <c r="A6511" s="1">
        <v>45857</v>
      </c>
      <c r="B6511">
        <v>10</v>
      </c>
      <c r="C6511" s="15" t="s">
        <v>5430</v>
      </c>
      <c r="D6511" s="15" t="s">
        <v>5431</v>
      </c>
      <c r="E6511" s="15" t="s">
        <v>45</v>
      </c>
      <c r="F6511">
        <v>1</v>
      </c>
      <c r="G6511">
        <v>47</v>
      </c>
      <c r="H6511">
        <v>136</v>
      </c>
      <c r="I6511" s="15" t="s">
        <v>7164</v>
      </c>
    </row>
    <row r="6512" spans="1:9" x14ac:dyDescent="0.25">
      <c r="A6512" s="1">
        <v>45857</v>
      </c>
      <c r="B6512">
        <v>11</v>
      </c>
      <c r="C6512" s="15" t="s">
        <v>3892</v>
      </c>
      <c r="D6512" s="15" t="s">
        <v>237</v>
      </c>
      <c r="E6512" s="15" t="s">
        <v>42</v>
      </c>
      <c r="F6512">
        <v>1</v>
      </c>
      <c r="G6512">
        <v>5</v>
      </c>
      <c r="H6512">
        <v>136</v>
      </c>
      <c r="I6512" s="15" t="s">
        <v>7165</v>
      </c>
    </row>
    <row r="6513" spans="1:9" x14ac:dyDescent="0.25">
      <c r="A6513" s="1">
        <v>45857</v>
      </c>
      <c r="B6513">
        <v>12</v>
      </c>
      <c r="C6513" s="15" t="s">
        <v>3894</v>
      </c>
      <c r="D6513" s="15" t="s">
        <v>3895</v>
      </c>
      <c r="E6513" s="15" t="s">
        <v>55</v>
      </c>
      <c r="F6513">
        <v>12</v>
      </c>
      <c r="G6513">
        <v>15</v>
      </c>
      <c r="H6513">
        <v>133</v>
      </c>
      <c r="I6513" s="15" t="s">
        <v>7166</v>
      </c>
    </row>
    <row r="6514" spans="1:9" x14ac:dyDescent="0.25">
      <c r="A6514" s="1">
        <v>45857</v>
      </c>
      <c r="B6514">
        <v>13</v>
      </c>
      <c r="C6514" s="15" t="s">
        <v>5437</v>
      </c>
      <c r="D6514" s="15" t="s">
        <v>5200</v>
      </c>
      <c r="E6514" s="15" t="s">
        <v>48</v>
      </c>
      <c r="F6514">
        <v>4</v>
      </c>
      <c r="G6514">
        <v>56</v>
      </c>
      <c r="H6514">
        <v>125</v>
      </c>
      <c r="I6514" s="15" t="s">
        <v>7167</v>
      </c>
    </row>
    <row r="6515" spans="1:9" x14ac:dyDescent="0.25">
      <c r="A6515" s="1">
        <v>45857</v>
      </c>
      <c r="B6515">
        <v>14</v>
      </c>
      <c r="C6515" s="15" t="s">
        <v>6246</v>
      </c>
      <c r="D6515" s="15" t="s">
        <v>6247</v>
      </c>
      <c r="E6515" s="15" t="s">
        <v>59</v>
      </c>
      <c r="F6515">
        <v>1</v>
      </c>
      <c r="G6515">
        <v>61</v>
      </c>
      <c r="H6515">
        <v>121</v>
      </c>
      <c r="I6515" s="15" t="s">
        <v>7168</v>
      </c>
    </row>
    <row r="6516" spans="1:9" x14ac:dyDescent="0.25">
      <c r="A6516" s="1">
        <v>45857</v>
      </c>
      <c r="B6516">
        <v>15</v>
      </c>
      <c r="C6516" s="15" t="s">
        <v>907</v>
      </c>
      <c r="D6516" s="15" t="s">
        <v>852</v>
      </c>
      <c r="E6516" s="15" t="s">
        <v>52</v>
      </c>
      <c r="F6516">
        <v>2</v>
      </c>
      <c r="G6516">
        <v>76</v>
      </c>
      <c r="H6516">
        <v>121</v>
      </c>
      <c r="I6516" s="15" t="s">
        <v>7169</v>
      </c>
    </row>
    <row r="6517" spans="1:9" x14ac:dyDescent="0.25">
      <c r="A6517" s="1">
        <v>45857</v>
      </c>
      <c r="B6517">
        <v>16</v>
      </c>
      <c r="C6517" s="15" t="s">
        <v>3928</v>
      </c>
      <c r="D6517" s="15" t="s">
        <v>3788</v>
      </c>
      <c r="E6517" s="15" t="s">
        <v>145</v>
      </c>
      <c r="F6517">
        <v>16</v>
      </c>
      <c r="G6517">
        <v>3</v>
      </c>
      <c r="H6517">
        <v>113</v>
      </c>
      <c r="I6517" s="15" t="s">
        <v>7170</v>
      </c>
    </row>
    <row r="6518" spans="1:9" x14ac:dyDescent="0.25">
      <c r="A6518" s="1">
        <v>45857</v>
      </c>
      <c r="B6518">
        <v>17</v>
      </c>
      <c r="C6518" s="15" t="s">
        <v>3368</v>
      </c>
      <c r="D6518" s="15" t="s">
        <v>3369</v>
      </c>
      <c r="E6518" s="15" t="s">
        <v>63</v>
      </c>
      <c r="F6518">
        <v>12</v>
      </c>
      <c r="G6518">
        <v>23</v>
      </c>
      <c r="H6518">
        <v>111</v>
      </c>
      <c r="I6518" s="15" t="s">
        <v>7171</v>
      </c>
    </row>
    <row r="6519" spans="1:9" x14ac:dyDescent="0.25">
      <c r="A6519" s="1">
        <v>45857</v>
      </c>
      <c r="B6519">
        <v>18</v>
      </c>
      <c r="C6519" s="15" t="s">
        <v>6230</v>
      </c>
      <c r="D6519" s="15" t="s">
        <v>5152</v>
      </c>
      <c r="E6519" s="15" t="s">
        <v>66</v>
      </c>
      <c r="F6519">
        <v>2</v>
      </c>
      <c r="G6519">
        <v>60</v>
      </c>
      <c r="H6519">
        <v>110</v>
      </c>
      <c r="I6519" s="15" t="s">
        <v>7172</v>
      </c>
    </row>
    <row r="6520" spans="1:9" x14ac:dyDescent="0.25">
      <c r="A6520" s="1">
        <v>45857</v>
      </c>
      <c r="B6520">
        <v>19</v>
      </c>
      <c r="C6520" s="15" t="s">
        <v>7173</v>
      </c>
      <c r="D6520" s="15" t="s">
        <v>237</v>
      </c>
      <c r="E6520" s="15" t="s">
        <v>70</v>
      </c>
      <c r="F6520">
        <v>3</v>
      </c>
      <c r="G6520">
        <v>65</v>
      </c>
      <c r="H6520">
        <v>103</v>
      </c>
      <c r="I6520" s="15" t="s">
        <v>7174</v>
      </c>
    </row>
    <row r="6521" spans="1:9" x14ac:dyDescent="0.25">
      <c r="A6521" s="1">
        <v>45857</v>
      </c>
      <c r="B6521">
        <v>20</v>
      </c>
      <c r="C6521" s="15" t="s">
        <v>5123</v>
      </c>
      <c r="D6521" s="15" t="s">
        <v>852</v>
      </c>
      <c r="E6521" s="15" t="s">
        <v>77</v>
      </c>
      <c r="F6521">
        <v>17</v>
      </c>
      <c r="G6521">
        <v>11</v>
      </c>
      <c r="H6521">
        <v>102</v>
      </c>
      <c r="I6521" s="15" t="s">
        <v>7175</v>
      </c>
    </row>
    <row r="6522" spans="1:9" x14ac:dyDescent="0.25">
      <c r="A6522" s="1">
        <v>45857</v>
      </c>
      <c r="B6522">
        <v>21</v>
      </c>
      <c r="C6522" s="15" t="s">
        <v>6248</v>
      </c>
      <c r="D6522" s="15" t="s">
        <v>62</v>
      </c>
      <c r="E6522" s="15" t="s">
        <v>114</v>
      </c>
      <c r="F6522">
        <v>2</v>
      </c>
      <c r="G6522">
        <v>21</v>
      </c>
      <c r="H6522">
        <v>101</v>
      </c>
      <c r="I6522" s="15" t="s">
        <v>7176</v>
      </c>
    </row>
    <row r="6523" spans="1:9" x14ac:dyDescent="0.25">
      <c r="A6523" s="1">
        <v>45857</v>
      </c>
      <c r="B6523">
        <v>22</v>
      </c>
      <c r="C6523" s="15" t="s">
        <v>5444</v>
      </c>
      <c r="D6523" s="15" t="s">
        <v>852</v>
      </c>
      <c r="E6523" s="15" t="s">
        <v>102</v>
      </c>
      <c r="F6523">
        <v>19</v>
      </c>
      <c r="G6523">
        <v>19</v>
      </c>
      <c r="H6523">
        <v>97</v>
      </c>
      <c r="I6523" s="15" t="s">
        <v>7177</v>
      </c>
    </row>
    <row r="6524" spans="1:9" x14ac:dyDescent="0.25">
      <c r="A6524" s="1">
        <v>45857</v>
      </c>
      <c r="B6524">
        <v>23</v>
      </c>
      <c r="C6524" s="15" t="s">
        <v>3378</v>
      </c>
      <c r="D6524" s="15" t="s">
        <v>18</v>
      </c>
      <c r="E6524" s="15" t="s">
        <v>96</v>
      </c>
      <c r="F6524">
        <v>7</v>
      </c>
      <c r="G6524">
        <v>8</v>
      </c>
      <c r="H6524">
        <v>97</v>
      </c>
      <c r="I6524" s="15" t="s">
        <v>7178</v>
      </c>
    </row>
    <row r="6525" spans="1:9" x14ac:dyDescent="0.25">
      <c r="A6525" s="1">
        <v>45857</v>
      </c>
      <c r="B6525">
        <v>24</v>
      </c>
      <c r="C6525" s="15" t="s">
        <v>5442</v>
      </c>
      <c r="D6525" s="15" t="s">
        <v>5443</v>
      </c>
      <c r="E6525" s="15" t="s">
        <v>74</v>
      </c>
      <c r="F6525">
        <v>4</v>
      </c>
      <c r="G6525">
        <v>14</v>
      </c>
      <c r="H6525">
        <v>97</v>
      </c>
      <c r="I6525" s="15" t="s">
        <v>7179</v>
      </c>
    </row>
    <row r="6526" spans="1:9" x14ac:dyDescent="0.25">
      <c r="A6526" s="1">
        <v>45857</v>
      </c>
      <c r="B6526">
        <v>25</v>
      </c>
      <c r="C6526" s="15" t="s">
        <v>7066</v>
      </c>
      <c r="D6526" s="15" t="s">
        <v>10</v>
      </c>
      <c r="E6526" s="15" t="s">
        <v>81</v>
      </c>
      <c r="F6526">
        <v>18</v>
      </c>
      <c r="G6526">
        <v>23</v>
      </c>
      <c r="H6526">
        <v>96</v>
      </c>
      <c r="I6526" s="15" t="s">
        <v>7180</v>
      </c>
    </row>
    <row r="6527" spans="1:9" x14ac:dyDescent="0.25">
      <c r="A6527" s="1">
        <v>45857</v>
      </c>
      <c r="B6527">
        <v>26</v>
      </c>
      <c r="C6527" s="15" t="s">
        <v>5434</v>
      </c>
      <c r="D6527" s="15" t="s">
        <v>171</v>
      </c>
      <c r="E6527" s="15" t="s">
        <v>142</v>
      </c>
      <c r="F6527">
        <v>26</v>
      </c>
      <c r="G6527">
        <v>33</v>
      </c>
      <c r="H6527">
        <v>94</v>
      </c>
      <c r="I6527" s="15" t="s">
        <v>7181</v>
      </c>
    </row>
    <row r="6528" spans="1:9" x14ac:dyDescent="0.25">
      <c r="A6528" s="1">
        <v>45857</v>
      </c>
      <c r="B6528">
        <v>27</v>
      </c>
      <c r="C6528" s="15" t="s">
        <v>5450</v>
      </c>
      <c r="D6528" s="15" t="s">
        <v>5087</v>
      </c>
      <c r="E6528" s="15" t="s">
        <v>125</v>
      </c>
      <c r="F6528">
        <v>15</v>
      </c>
      <c r="G6528">
        <v>13</v>
      </c>
      <c r="H6528">
        <v>92</v>
      </c>
      <c r="I6528" s="15" t="s">
        <v>7182</v>
      </c>
    </row>
    <row r="6529" spans="1:9" x14ac:dyDescent="0.25">
      <c r="A6529" s="1">
        <v>45857</v>
      </c>
      <c r="B6529">
        <v>28</v>
      </c>
      <c r="C6529" s="15" t="s">
        <v>6303</v>
      </c>
      <c r="D6529" s="15" t="s">
        <v>6304</v>
      </c>
      <c r="E6529" s="15" t="s">
        <v>106</v>
      </c>
      <c r="F6529">
        <v>9</v>
      </c>
      <c r="G6529">
        <v>18</v>
      </c>
      <c r="H6529">
        <v>91</v>
      </c>
      <c r="I6529" s="15" t="s">
        <v>7183</v>
      </c>
    </row>
    <row r="6530" spans="1:9" x14ac:dyDescent="0.25">
      <c r="A6530" s="1">
        <v>45857</v>
      </c>
      <c r="B6530">
        <v>29</v>
      </c>
      <c r="C6530" s="15" t="s">
        <v>2826</v>
      </c>
      <c r="D6530" s="15" t="s">
        <v>1653</v>
      </c>
      <c r="E6530" s="15" t="s">
        <v>418</v>
      </c>
      <c r="F6530">
        <v>29</v>
      </c>
      <c r="G6530">
        <v>2</v>
      </c>
      <c r="H6530">
        <v>91</v>
      </c>
      <c r="I6530" s="15" t="s">
        <v>7184</v>
      </c>
    </row>
    <row r="6531" spans="1:9" x14ac:dyDescent="0.25">
      <c r="A6531" s="1">
        <v>45857</v>
      </c>
      <c r="B6531">
        <v>30</v>
      </c>
      <c r="C6531" s="15" t="s">
        <v>6233</v>
      </c>
      <c r="D6531" s="15" t="s">
        <v>6234</v>
      </c>
      <c r="E6531" s="15" t="s">
        <v>130</v>
      </c>
      <c r="F6531">
        <v>3</v>
      </c>
      <c r="G6531">
        <v>38</v>
      </c>
      <c r="H6531">
        <v>89</v>
      </c>
      <c r="I6531" s="15" t="s">
        <v>7185</v>
      </c>
    </row>
    <row r="6532" spans="1:9" x14ac:dyDescent="0.25">
      <c r="A6532" s="1">
        <v>45857</v>
      </c>
      <c r="B6532">
        <v>31</v>
      </c>
      <c r="C6532" s="15" t="s">
        <v>747</v>
      </c>
      <c r="D6532" s="15" t="s">
        <v>748</v>
      </c>
      <c r="E6532" s="15" t="s">
        <v>22</v>
      </c>
      <c r="F6532">
        <v>25</v>
      </c>
      <c r="G6532">
        <v>21</v>
      </c>
      <c r="H6532">
        <v>88</v>
      </c>
      <c r="I6532" s="15" t="s">
        <v>7186</v>
      </c>
    </row>
    <row r="6533" spans="1:9" x14ac:dyDescent="0.25">
      <c r="A6533" s="1">
        <v>45857</v>
      </c>
      <c r="B6533">
        <v>32</v>
      </c>
      <c r="C6533" s="15" t="s">
        <v>5435</v>
      </c>
      <c r="D6533" s="15" t="s">
        <v>137</v>
      </c>
      <c r="E6533" s="15" t="s">
        <v>479</v>
      </c>
      <c r="F6533">
        <v>25</v>
      </c>
      <c r="G6533">
        <v>14</v>
      </c>
      <c r="H6533">
        <v>87</v>
      </c>
      <c r="I6533" s="15" t="s">
        <v>7187</v>
      </c>
    </row>
    <row r="6534" spans="1:9" x14ac:dyDescent="0.25">
      <c r="A6534" s="1">
        <v>45857</v>
      </c>
      <c r="B6534">
        <v>33</v>
      </c>
      <c r="C6534" s="15" t="s">
        <v>5448</v>
      </c>
      <c r="D6534" s="15" t="s">
        <v>299</v>
      </c>
      <c r="E6534" s="15" t="s">
        <v>138</v>
      </c>
      <c r="F6534">
        <v>20</v>
      </c>
      <c r="G6534">
        <v>26</v>
      </c>
      <c r="H6534">
        <v>86</v>
      </c>
      <c r="I6534" s="15" t="s">
        <v>7188</v>
      </c>
    </row>
    <row r="6535" spans="1:9" x14ac:dyDescent="0.25">
      <c r="A6535" s="1">
        <v>45857</v>
      </c>
      <c r="B6535">
        <v>34</v>
      </c>
      <c r="C6535" s="15" t="s">
        <v>2503</v>
      </c>
      <c r="D6535" s="15" t="s">
        <v>137</v>
      </c>
      <c r="E6535" s="15" t="s">
        <v>157</v>
      </c>
      <c r="F6535">
        <v>31</v>
      </c>
      <c r="G6535">
        <v>15</v>
      </c>
      <c r="H6535">
        <v>86</v>
      </c>
      <c r="I6535" s="15" t="s">
        <v>7189</v>
      </c>
    </row>
    <row r="6536" spans="1:9" x14ac:dyDescent="0.25">
      <c r="A6536" s="1">
        <v>45857</v>
      </c>
      <c r="B6536">
        <v>35</v>
      </c>
      <c r="C6536" s="15" t="s">
        <v>3787</v>
      </c>
      <c r="D6536" s="15" t="s">
        <v>3788</v>
      </c>
      <c r="E6536" s="15" t="s">
        <v>256</v>
      </c>
      <c r="F6536">
        <v>35</v>
      </c>
      <c r="G6536">
        <v>2</v>
      </c>
      <c r="H6536">
        <v>86</v>
      </c>
      <c r="I6536" s="15" t="s">
        <v>7190</v>
      </c>
    </row>
    <row r="6537" spans="1:9" x14ac:dyDescent="0.25">
      <c r="A6537" s="1">
        <v>45857</v>
      </c>
      <c r="B6537">
        <v>36</v>
      </c>
      <c r="C6537" s="15" t="s">
        <v>6231</v>
      </c>
      <c r="D6537" s="15" t="s">
        <v>6232</v>
      </c>
      <c r="E6537" s="15" t="s">
        <v>385</v>
      </c>
      <c r="F6537">
        <v>10</v>
      </c>
      <c r="G6537">
        <v>29</v>
      </c>
      <c r="H6537">
        <v>84</v>
      </c>
      <c r="I6537" s="15" t="s">
        <v>7191</v>
      </c>
    </row>
    <row r="6538" spans="1:9" x14ac:dyDescent="0.25">
      <c r="A6538" s="1">
        <v>45857</v>
      </c>
      <c r="B6538">
        <v>37</v>
      </c>
      <c r="C6538" s="15" t="s">
        <v>5451</v>
      </c>
      <c r="D6538" s="15" t="s">
        <v>5452</v>
      </c>
      <c r="E6538" s="15" t="s">
        <v>180</v>
      </c>
      <c r="F6538">
        <v>35</v>
      </c>
      <c r="G6538">
        <v>10</v>
      </c>
      <c r="H6538">
        <v>84</v>
      </c>
      <c r="I6538" s="15" t="s">
        <v>7192</v>
      </c>
    </row>
    <row r="6539" spans="1:9" x14ac:dyDescent="0.25">
      <c r="A6539" s="1">
        <v>45857</v>
      </c>
      <c r="B6539">
        <v>38</v>
      </c>
      <c r="C6539" s="15" t="s">
        <v>6235</v>
      </c>
      <c r="D6539" s="15" t="s">
        <v>18</v>
      </c>
      <c r="E6539" s="15" t="s">
        <v>149</v>
      </c>
      <c r="F6539">
        <v>1</v>
      </c>
      <c r="G6539">
        <v>38</v>
      </c>
      <c r="H6539">
        <v>84</v>
      </c>
      <c r="I6539" s="15" t="s">
        <v>7193</v>
      </c>
    </row>
    <row r="6540" spans="1:9" x14ac:dyDescent="0.25">
      <c r="A6540" s="1">
        <v>45857</v>
      </c>
      <c r="B6540">
        <v>39</v>
      </c>
      <c r="C6540" s="15" t="s">
        <v>5205</v>
      </c>
      <c r="D6540" s="15" t="s">
        <v>92</v>
      </c>
      <c r="E6540" s="15" t="s">
        <v>121</v>
      </c>
      <c r="F6540">
        <v>10</v>
      </c>
      <c r="G6540">
        <v>3</v>
      </c>
      <c r="H6540">
        <v>77</v>
      </c>
      <c r="I6540" s="15" t="s">
        <v>7194</v>
      </c>
    </row>
    <row r="6541" spans="1:9" x14ac:dyDescent="0.25">
      <c r="A6541" s="1">
        <v>45857</v>
      </c>
      <c r="B6541">
        <v>40</v>
      </c>
      <c r="C6541" s="15" t="s">
        <v>5132</v>
      </c>
      <c r="D6541" s="15" t="s">
        <v>5133</v>
      </c>
      <c r="E6541" s="15" t="s">
        <v>184</v>
      </c>
      <c r="F6541">
        <v>25</v>
      </c>
      <c r="G6541">
        <v>10</v>
      </c>
      <c r="H6541">
        <v>76</v>
      </c>
      <c r="I6541" s="15" t="s">
        <v>7195</v>
      </c>
    </row>
    <row r="6542" spans="1:9" x14ac:dyDescent="0.25">
      <c r="A6542" s="1">
        <v>45857</v>
      </c>
      <c r="B6542">
        <v>41</v>
      </c>
      <c r="C6542" s="15" t="s">
        <v>4900</v>
      </c>
      <c r="D6542" s="15" t="s">
        <v>4901</v>
      </c>
      <c r="E6542" s="15" t="s">
        <v>246</v>
      </c>
      <c r="F6542">
        <v>41</v>
      </c>
      <c r="G6542">
        <v>2</v>
      </c>
      <c r="H6542">
        <v>76</v>
      </c>
      <c r="I6542" s="15" t="s">
        <v>7196</v>
      </c>
    </row>
    <row r="6543" spans="1:9" x14ac:dyDescent="0.25">
      <c r="A6543" s="1">
        <v>45857</v>
      </c>
      <c r="B6543">
        <v>42</v>
      </c>
      <c r="C6543" s="15" t="s">
        <v>7197</v>
      </c>
      <c r="D6543" s="15" t="s">
        <v>167</v>
      </c>
      <c r="E6543" s="15" t="s">
        <v>388</v>
      </c>
      <c r="F6543">
        <v>6</v>
      </c>
      <c r="G6543">
        <v>38</v>
      </c>
      <c r="H6543">
        <v>73</v>
      </c>
      <c r="I6543" s="15" t="s">
        <v>7198</v>
      </c>
    </row>
    <row r="6544" spans="1:9" x14ac:dyDescent="0.25">
      <c r="A6544" s="1">
        <v>45857</v>
      </c>
      <c r="B6544">
        <v>43</v>
      </c>
      <c r="C6544" s="15" t="s">
        <v>4772</v>
      </c>
      <c r="D6544" s="15" t="s">
        <v>1653</v>
      </c>
      <c r="E6544" s="15" t="s">
        <v>242</v>
      </c>
      <c r="F6544">
        <v>43</v>
      </c>
      <c r="G6544">
        <v>2</v>
      </c>
      <c r="H6544">
        <v>73</v>
      </c>
      <c r="I6544" s="15" t="s">
        <v>7199</v>
      </c>
    </row>
    <row r="6545" spans="1:9" x14ac:dyDescent="0.25">
      <c r="A6545" s="1">
        <v>45857</v>
      </c>
      <c r="B6545">
        <v>44</v>
      </c>
      <c r="C6545" s="15" t="s">
        <v>5453</v>
      </c>
      <c r="D6545" s="15" t="s">
        <v>5454</v>
      </c>
      <c r="E6545" s="15" t="s">
        <v>203</v>
      </c>
      <c r="F6545">
        <v>44</v>
      </c>
      <c r="G6545">
        <v>11</v>
      </c>
      <c r="H6545">
        <v>72</v>
      </c>
      <c r="I6545" s="15" t="s">
        <v>7200</v>
      </c>
    </row>
    <row r="6546" spans="1:9" x14ac:dyDescent="0.25">
      <c r="A6546" s="1">
        <v>45857</v>
      </c>
      <c r="B6546">
        <v>45</v>
      </c>
      <c r="C6546" s="15" t="s">
        <v>7201</v>
      </c>
      <c r="D6546" s="15" t="s">
        <v>7202</v>
      </c>
      <c r="E6546" s="15" t="s">
        <v>176</v>
      </c>
      <c r="F6546">
        <v>3</v>
      </c>
      <c r="G6546">
        <v>41</v>
      </c>
      <c r="H6546">
        <v>72</v>
      </c>
      <c r="I6546" s="15" t="s">
        <v>7203</v>
      </c>
    </row>
    <row r="6547" spans="1:9" x14ac:dyDescent="0.25">
      <c r="A6547" s="1">
        <v>45857</v>
      </c>
      <c r="B6547">
        <v>46</v>
      </c>
      <c r="C6547" s="15" t="s">
        <v>5092</v>
      </c>
      <c r="D6547" s="15" t="s">
        <v>5093</v>
      </c>
      <c r="E6547" s="15" t="s">
        <v>195</v>
      </c>
      <c r="F6547">
        <v>44</v>
      </c>
      <c r="G6547">
        <v>8</v>
      </c>
      <c r="H6547">
        <v>70</v>
      </c>
      <c r="I6547" s="15" t="s">
        <v>7204</v>
      </c>
    </row>
    <row r="6548" spans="1:9" x14ac:dyDescent="0.25">
      <c r="A6548" s="1">
        <v>45857</v>
      </c>
      <c r="B6548">
        <v>47</v>
      </c>
      <c r="C6548" s="15" t="s">
        <v>7205</v>
      </c>
      <c r="D6548" s="15" t="s">
        <v>7206</v>
      </c>
      <c r="E6548" s="15" t="s">
        <v>168</v>
      </c>
      <c r="F6548">
        <v>14</v>
      </c>
      <c r="G6548">
        <v>32</v>
      </c>
      <c r="H6548">
        <v>69</v>
      </c>
      <c r="I6548" s="15" t="s">
        <v>7207</v>
      </c>
    </row>
    <row r="6549" spans="1:9" x14ac:dyDescent="0.25">
      <c r="A6549" s="1">
        <v>45857</v>
      </c>
      <c r="B6549">
        <v>48</v>
      </c>
      <c r="C6549" s="15" t="s">
        <v>3769</v>
      </c>
      <c r="D6549" s="15" t="s">
        <v>908</v>
      </c>
      <c r="E6549" s="15" t="s">
        <v>188</v>
      </c>
      <c r="F6549">
        <v>30</v>
      </c>
      <c r="G6549">
        <v>3</v>
      </c>
      <c r="H6549">
        <v>69</v>
      </c>
      <c r="I6549" s="15" t="s">
        <v>7208</v>
      </c>
    </row>
    <row r="6550" spans="1:9" x14ac:dyDescent="0.25">
      <c r="A6550" s="1">
        <v>45857</v>
      </c>
      <c r="B6550">
        <v>49</v>
      </c>
      <c r="C6550" s="15" t="s">
        <v>2872</v>
      </c>
      <c r="D6550" s="15" t="s">
        <v>18</v>
      </c>
      <c r="E6550" s="15" t="s">
        <v>164</v>
      </c>
      <c r="F6550">
        <v>20</v>
      </c>
      <c r="G6550">
        <v>8</v>
      </c>
      <c r="H6550">
        <v>68</v>
      </c>
      <c r="I6550" s="15" t="s">
        <v>7209</v>
      </c>
    </row>
    <row r="6551" spans="1:9" x14ac:dyDescent="0.25">
      <c r="A6551" s="1">
        <v>45857</v>
      </c>
      <c r="B6551">
        <v>50</v>
      </c>
      <c r="C6551" s="15" t="s">
        <v>7210</v>
      </c>
      <c r="D6551" s="15" t="s">
        <v>3467</v>
      </c>
      <c r="E6551" s="15" t="s">
        <v>153</v>
      </c>
      <c r="F6551">
        <v>22</v>
      </c>
      <c r="G6551">
        <v>41</v>
      </c>
      <c r="H6551">
        <v>66</v>
      </c>
      <c r="I6551" s="15" t="s">
        <v>7211</v>
      </c>
    </row>
    <row r="6552" spans="1:9" x14ac:dyDescent="0.25">
      <c r="A6552" s="1">
        <v>45857</v>
      </c>
      <c r="B6552">
        <v>51</v>
      </c>
      <c r="C6552" s="15" t="s">
        <v>4898</v>
      </c>
      <c r="D6552" s="15" t="s">
        <v>1653</v>
      </c>
      <c r="E6552" s="15" t="s">
        <v>427</v>
      </c>
      <c r="F6552">
        <v>51</v>
      </c>
      <c r="G6552">
        <v>2</v>
      </c>
      <c r="H6552">
        <v>64</v>
      </c>
      <c r="I6552" s="15" t="s">
        <v>7212</v>
      </c>
    </row>
    <row r="6553" spans="1:9" x14ac:dyDescent="0.25">
      <c r="A6553" s="1">
        <v>45857</v>
      </c>
      <c r="B6553">
        <v>52</v>
      </c>
      <c r="C6553" s="15" t="s">
        <v>5394</v>
      </c>
      <c r="D6553" s="15" t="s">
        <v>2536</v>
      </c>
      <c r="E6553" s="15" t="s">
        <v>217</v>
      </c>
      <c r="F6553">
        <v>33</v>
      </c>
      <c r="G6553">
        <v>6</v>
      </c>
      <c r="H6553">
        <v>63</v>
      </c>
      <c r="I6553" s="15" t="s">
        <v>7213</v>
      </c>
    </row>
    <row r="6554" spans="1:9" x14ac:dyDescent="0.25">
      <c r="A6554" s="1">
        <v>45857</v>
      </c>
      <c r="B6554">
        <v>53</v>
      </c>
      <c r="C6554" s="15" t="s">
        <v>6301</v>
      </c>
      <c r="D6554" s="15" t="s">
        <v>2119</v>
      </c>
      <c r="E6554" s="15" t="s">
        <v>22</v>
      </c>
      <c r="F6554">
        <v>53</v>
      </c>
      <c r="G6554">
        <v>1</v>
      </c>
      <c r="H6554">
        <v>63</v>
      </c>
      <c r="I6554" s="15" t="s">
        <v>7214</v>
      </c>
    </row>
    <row r="6555" spans="1:9" x14ac:dyDescent="0.25">
      <c r="A6555" s="1">
        <v>45857</v>
      </c>
      <c r="B6555">
        <v>54</v>
      </c>
      <c r="C6555" s="15" t="s">
        <v>1701</v>
      </c>
      <c r="D6555" s="15" t="s">
        <v>1702</v>
      </c>
      <c r="E6555" s="15" t="s">
        <v>415</v>
      </c>
      <c r="F6555">
        <v>8</v>
      </c>
      <c r="G6555">
        <v>12</v>
      </c>
      <c r="H6555">
        <v>62</v>
      </c>
      <c r="I6555" s="15" t="s">
        <v>7215</v>
      </c>
    </row>
    <row r="6556" spans="1:9" x14ac:dyDescent="0.25">
      <c r="A6556" s="1">
        <v>45857</v>
      </c>
      <c r="B6556">
        <v>55</v>
      </c>
      <c r="C6556" s="15" t="s">
        <v>3652</v>
      </c>
      <c r="D6556" s="15" t="s">
        <v>3653</v>
      </c>
      <c r="E6556" s="15" t="s">
        <v>260</v>
      </c>
      <c r="F6556">
        <v>49</v>
      </c>
      <c r="G6556">
        <v>12</v>
      </c>
      <c r="H6556">
        <v>62</v>
      </c>
      <c r="I6556" s="15" t="s">
        <v>7216</v>
      </c>
    </row>
    <row r="6557" spans="1:9" x14ac:dyDescent="0.25">
      <c r="A6557" s="1">
        <v>45857</v>
      </c>
      <c r="B6557">
        <v>56</v>
      </c>
      <c r="C6557" s="15" t="s">
        <v>5151</v>
      </c>
      <c r="D6557" s="15" t="s">
        <v>5152</v>
      </c>
      <c r="E6557" s="15" t="s">
        <v>214</v>
      </c>
      <c r="F6557">
        <v>17</v>
      </c>
      <c r="G6557">
        <v>56</v>
      </c>
      <c r="H6557">
        <v>60</v>
      </c>
      <c r="I6557" s="15" t="s">
        <v>7217</v>
      </c>
    </row>
    <row r="6558" spans="1:9" x14ac:dyDescent="0.25">
      <c r="A6558" s="1">
        <v>45857</v>
      </c>
      <c r="B6558">
        <v>57</v>
      </c>
      <c r="C6558" s="15" t="s">
        <v>6227</v>
      </c>
      <c r="D6558" s="15" t="s">
        <v>18</v>
      </c>
      <c r="E6558" s="15" t="s">
        <v>278</v>
      </c>
      <c r="F6558">
        <v>8</v>
      </c>
      <c r="G6558">
        <v>9</v>
      </c>
      <c r="H6558">
        <v>57</v>
      </c>
      <c r="I6558" s="15" t="s">
        <v>7218</v>
      </c>
    </row>
    <row r="6559" spans="1:9" x14ac:dyDescent="0.25">
      <c r="A6559" s="1">
        <v>45857</v>
      </c>
      <c r="B6559">
        <v>58</v>
      </c>
      <c r="C6559" s="15" t="s">
        <v>2518</v>
      </c>
      <c r="D6559" s="15" t="s">
        <v>2519</v>
      </c>
      <c r="E6559" s="15" t="s">
        <v>234</v>
      </c>
      <c r="F6559">
        <v>56</v>
      </c>
      <c r="G6559">
        <v>11</v>
      </c>
      <c r="H6559">
        <v>55</v>
      </c>
      <c r="I6559" s="15" t="s">
        <v>7219</v>
      </c>
    </row>
    <row r="6560" spans="1:9" x14ac:dyDescent="0.25">
      <c r="A6560" s="1">
        <v>45857</v>
      </c>
      <c r="B6560">
        <v>59</v>
      </c>
      <c r="C6560" s="15" t="s">
        <v>7220</v>
      </c>
      <c r="D6560" s="15" t="s">
        <v>3854</v>
      </c>
      <c r="E6560" s="15" t="s">
        <v>230</v>
      </c>
      <c r="F6560">
        <v>28</v>
      </c>
      <c r="G6560">
        <v>14</v>
      </c>
      <c r="H6560">
        <v>55</v>
      </c>
      <c r="I6560" s="15" t="s">
        <v>7221</v>
      </c>
    </row>
    <row r="6561" spans="1:9" x14ac:dyDescent="0.25">
      <c r="A6561" s="1">
        <v>45857</v>
      </c>
      <c r="B6561">
        <v>60</v>
      </c>
      <c r="C6561" s="15" t="s">
        <v>6279</v>
      </c>
      <c r="D6561" s="15" t="s">
        <v>6280</v>
      </c>
      <c r="E6561" s="15" t="s">
        <v>253</v>
      </c>
      <c r="F6561">
        <v>51</v>
      </c>
      <c r="G6561">
        <v>12</v>
      </c>
      <c r="H6561">
        <v>52</v>
      </c>
      <c r="I6561" s="15" t="s">
        <v>7222</v>
      </c>
    </row>
    <row r="6562" spans="1:9" x14ac:dyDescent="0.25">
      <c r="A6562" s="1">
        <v>45857</v>
      </c>
      <c r="B6562">
        <v>61</v>
      </c>
      <c r="C6562" s="15" t="s">
        <v>7111</v>
      </c>
      <c r="D6562" s="15" t="s">
        <v>7112</v>
      </c>
      <c r="E6562" s="15" t="s">
        <v>238</v>
      </c>
      <c r="F6562">
        <v>40</v>
      </c>
      <c r="G6562">
        <v>31</v>
      </c>
      <c r="H6562">
        <v>52</v>
      </c>
      <c r="I6562" s="15" t="s">
        <v>7223</v>
      </c>
    </row>
    <row r="6563" spans="1:9" x14ac:dyDescent="0.25">
      <c r="A6563" s="1">
        <v>45857</v>
      </c>
      <c r="B6563">
        <v>62</v>
      </c>
      <c r="C6563" s="15" t="s">
        <v>5054</v>
      </c>
      <c r="D6563" s="15" t="s">
        <v>5055</v>
      </c>
      <c r="E6563" s="15" t="s">
        <v>172</v>
      </c>
      <c r="F6563">
        <v>62</v>
      </c>
      <c r="G6563">
        <v>3</v>
      </c>
      <c r="H6563">
        <v>51</v>
      </c>
      <c r="I6563" s="15" t="s">
        <v>7224</v>
      </c>
    </row>
    <row r="6564" spans="1:9" x14ac:dyDescent="0.25">
      <c r="A6564" s="1">
        <v>45857</v>
      </c>
      <c r="B6564">
        <v>63</v>
      </c>
      <c r="C6564" s="15" t="s">
        <v>6262</v>
      </c>
      <c r="D6564" s="15" t="s">
        <v>6263</v>
      </c>
      <c r="E6564" s="15" t="s">
        <v>264</v>
      </c>
      <c r="F6564">
        <v>63</v>
      </c>
      <c r="G6564">
        <v>15</v>
      </c>
      <c r="H6564">
        <v>50</v>
      </c>
      <c r="I6564" s="15" t="s">
        <v>7225</v>
      </c>
    </row>
    <row r="6565" spans="1:9" x14ac:dyDescent="0.25">
      <c r="A6565" s="1">
        <v>45857</v>
      </c>
      <c r="B6565">
        <v>64</v>
      </c>
      <c r="C6565" s="15" t="s">
        <v>6243</v>
      </c>
      <c r="D6565" s="15" t="s">
        <v>18</v>
      </c>
      <c r="E6565" s="15" t="s">
        <v>207</v>
      </c>
      <c r="F6565">
        <v>31</v>
      </c>
      <c r="G6565">
        <v>8</v>
      </c>
      <c r="H6565">
        <v>49</v>
      </c>
      <c r="I6565" s="15" t="s">
        <v>7226</v>
      </c>
    </row>
    <row r="6566" spans="1:9" x14ac:dyDescent="0.25">
      <c r="A6566" s="1">
        <v>45857</v>
      </c>
      <c r="B6566">
        <v>65</v>
      </c>
      <c r="C6566" s="15" t="s">
        <v>3403</v>
      </c>
      <c r="D6566" s="15" t="s">
        <v>3404</v>
      </c>
      <c r="E6566" s="15" t="s">
        <v>282</v>
      </c>
      <c r="F6566">
        <v>65</v>
      </c>
      <c r="G6566">
        <v>12</v>
      </c>
      <c r="H6566">
        <v>48</v>
      </c>
      <c r="I6566" s="15" t="s">
        <v>7227</v>
      </c>
    </row>
    <row r="6567" spans="1:9" x14ac:dyDescent="0.25">
      <c r="A6567" s="1">
        <v>45857</v>
      </c>
      <c r="B6567">
        <v>66</v>
      </c>
      <c r="C6567" s="15" t="s">
        <v>2776</v>
      </c>
      <c r="D6567" s="15" t="s">
        <v>2269</v>
      </c>
      <c r="E6567" s="15" t="s">
        <v>22</v>
      </c>
      <c r="F6567">
        <v>8</v>
      </c>
      <c r="G6567">
        <v>17</v>
      </c>
      <c r="H6567">
        <v>47</v>
      </c>
      <c r="I6567" s="15" t="s">
        <v>7228</v>
      </c>
    </row>
    <row r="6568" spans="1:9" x14ac:dyDescent="0.25">
      <c r="A6568" s="1">
        <v>45857</v>
      </c>
      <c r="B6568">
        <v>67</v>
      </c>
      <c r="C6568" s="15" t="s">
        <v>5462</v>
      </c>
      <c r="D6568" s="15" t="s">
        <v>450</v>
      </c>
      <c r="E6568" s="15" t="s">
        <v>250</v>
      </c>
      <c r="F6568">
        <v>55</v>
      </c>
      <c r="G6568">
        <v>12</v>
      </c>
      <c r="H6568">
        <v>47</v>
      </c>
      <c r="I6568" s="15" t="s">
        <v>7229</v>
      </c>
    </row>
    <row r="6569" spans="1:9" x14ac:dyDescent="0.25">
      <c r="A6569" s="1">
        <v>45857</v>
      </c>
      <c r="B6569">
        <v>68</v>
      </c>
      <c r="C6569" s="15" t="s">
        <v>6251</v>
      </c>
      <c r="D6569" s="15" t="s">
        <v>6252</v>
      </c>
      <c r="E6569" s="15" t="s">
        <v>286</v>
      </c>
      <c r="F6569">
        <v>40</v>
      </c>
      <c r="G6569">
        <v>21</v>
      </c>
      <c r="H6569">
        <v>47</v>
      </c>
      <c r="I6569" s="15" t="s">
        <v>7230</v>
      </c>
    </row>
    <row r="6570" spans="1:9" x14ac:dyDescent="0.25">
      <c r="A6570" s="1">
        <v>45857</v>
      </c>
      <c r="B6570">
        <v>69</v>
      </c>
      <c r="C6570" s="15" t="s">
        <v>5458</v>
      </c>
      <c r="D6570" s="15" t="s">
        <v>5459</v>
      </c>
      <c r="E6570" s="15" t="s">
        <v>271</v>
      </c>
      <c r="F6570">
        <v>61</v>
      </c>
      <c r="G6570">
        <v>12</v>
      </c>
      <c r="H6570">
        <v>46</v>
      </c>
      <c r="I6570" s="15" t="s">
        <v>7231</v>
      </c>
    </row>
    <row r="6571" spans="1:9" x14ac:dyDescent="0.25">
      <c r="A6571" s="1">
        <v>45857</v>
      </c>
      <c r="B6571">
        <v>70</v>
      </c>
      <c r="C6571" s="15" t="s">
        <v>7232</v>
      </c>
      <c r="D6571" s="15" t="s">
        <v>7233</v>
      </c>
      <c r="E6571" s="15" t="s">
        <v>199</v>
      </c>
      <c r="F6571">
        <v>28</v>
      </c>
      <c r="G6571">
        <v>17</v>
      </c>
      <c r="H6571">
        <v>45</v>
      </c>
      <c r="I6571" s="15" t="s">
        <v>7234</v>
      </c>
    </row>
    <row r="6572" spans="1:9" x14ac:dyDescent="0.25">
      <c r="A6572" s="1">
        <v>45857</v>
      </c>
      <c r="B6572">
        <v>71</v>
      </c>
      <c r="C6572" s="15" t="s">
        <v>7235</v>
      </c>
      <c r="D6572" s="15" t="s">
        <v>194</v>
      </c>
      <c r="E6572" s="15" t="s">
        <v>476</v>
      </c>
      <c r="F6572">
        <v>71</v>
      </c>
      <c r="G6572">
        <v>2</v>
      </c>
      <c r="H6572">
        <v>45</v>
      </c>
      <c r="I6572" s="15" t="s">
        <v>7236</v>
      </c>
    </row>
    <row r="6573" spans="1:9" x14ac:dyDescent="0.25">
      <c r="A6573" s="1">
        <v>45857</v>
      </c>
      <c r="B6573">
        <v>72</v>
      </c>
      <c r="C6573" s="15" t="s">
        <v>6249</v>
      </c>
      <c r="D6573" s="15" t="s">
        <v>6250</v>
      </c>
      <c r="E6573" s="15" t="s">
        <v>310</v>
      </c>
      <c r="F6573">
        <v>4</v>
      </c>
      <c r="G6573">
        <v>17</v>
      </c>
      <c r="H6573">
        <v>45</v>
      </c>
      <c r="I6573" s="15" t="s">
        <v>7237</v>
      </c>
    </row>
    <row r="6574" spans="1:9" x14ac:dyDescent="0.25">
      <c r="A6574" s="1">
        <v>45857</v>
      </c>
      <c r="B6574">
        <v>73</v>
      </c>
      <c r="C6574" s="15" t="s">
        <v>7125</v>
      </c>
      <c r="D6574" s="15" t="s">
        <v>245</v>
      </c>
      <c r="E6574" s="15" t="s">
        <v>345</v>
      </c>
      <c r="F6574">
        <v>73</v>
      </c>
      <c r="G6574">
        <v>4</v>
      </c>
      <c r="H6574">
        <v>44</v>
      </c>
      <c r="I6574" s="15" t="s">
        <v>7238</v>
      </c>
    </row>
    <row r="6575" spans="1:9" x14ac:dyDescent="0.25">
      <c r="A6575" s="1">
        <v>45857</v>
      </c>
      <c r="B6575">
        <v>74</v>
      </c>
      <c r="C6575" s="15" t="s">
        <v>5464</v>
      </c>
      <c r="D6575" s="15" t="s">
        <v>5465</v>
      </c>
      <c r="E6575" s="15" t="s">
        <v>290</v>
      </c>
      <c r="F6575">
        <v>42</v>
      </c>
      <c r="G6575">
        <v>5</v>
      </c>
      <c r="H6575">
        <v>44</v>
      </c>
      <c r="I6575" s="15" t="s">
        <v>7239</v>
      </c>
    </row>
    <row r="6576" spans="1:9" x14ac:dyDescent="0.25">
      <c r="A6576" s="1">
        <v>45857</v>
      </c>
      <c r="B6576">
        <v>75</v>
      </c>
      <c r="C6576" s="15" t="s">
        <v>3181</v>
      </c>
      <c r="D6576" s="15" t="s">
        <v>3182</v>
      </c>
      <c r="E6576" s="15" t="s">
        <v>314</v>
      </c>
      <c r="F6576">
        <v>32</v>
      </c>
      <c r="G6576">
        <v>7</v>
      </c>
      <c r="H6576">
        <v>44</v>
      </c>
      <c r="I6576" s="15" t="s">
        <v>7240</v>
      </c>
    </row>
    <row r="6577" spans="1:9" x14ac:dyDescent="0.25">
      <c r="A6577" s="1">
        <v>45857</v>
      </c>
      <c r="B6577">
        <v>76</v>
      </c>
      <c r="C6577" s="15" t="s">
        <v>7241</v>
      </c>
      <c r="D6577" s="15" t="s">
        <v>7242</v>
      </c>
      <c r="E6577" s="15" t="s">
        <v>275</v>
      </c>
      <c r="F6577">
        <v>60</v>
      </c>
      <c r="G6577">
        <v>2</v>
      </c>
      <c r="H6577">
        <v>44</v>
      </c>
      <c r="I6577" s="15" t="s">
        <v>7243</v>
      </c>
    </row>
    <row r="6578" spans="1:9" x14ac:dyDescent="0.25">
      <c r="A6578" s="1">
        <v>45857</v>
      </c>
      <c r="B6578">
        <v>77</v>
      </c>
      <c r="C6578" s="15" t="s">
        <v>5460</v>
      </c>
      <c r="D6578" s="15" t="s">
        <v>5461</v>
      </c>
      <c r="E6578" s="15" t="s">
        <v>439</v>
      </c>
      <c r="F6578">
        <v>64</v>
      </c>
      <c r="G6578">
        <v>9</v>
      </c>
      <c r="H6578">
        <v>43</v>
      </c>
      <c r="I6578" s="15" t="s">
        <v>7244</v>
      </c>
    </row>
    <row r="6579" spans="1:9" x14ac:dyDescent="0.25">
      <c r="A6579" s="1">
        <v>45857</v>
      </c>
      <c r="B6579">
        <v>78</v>
      </c>
      <c r="C6579" s="15" t="s">
        <v>6274</v>
      </c>
      <c r="D6579" s="15" t="s">
        <v>14</v>
      </c>
      <c r="E6579" s="15" t="s">
        <v>355</v>
      </c>
      <c r="F6579">
        <v>18</v>
      </c>
      <c r="G6579">
        <v>14</v>
      </c>
      <c r="H6579">
        <v>43</v>
      </c>
      <c r="I6579" s="15" t="s">
        <v>7245</v>
      </c>
    </row>
    <row r="6580" spans="1:9" x14ac:dyDescent="0.25">
      <c r="A6580" s="1">
        <v>45857</v>
      </c>
      <c r="B6580">
        <v>79</v>
      </c>
      <c r="C6580" s="15" t="s">
        <v>1198</v>
      </c>
      <c r="D6580" s="15" t="s">
        <v>1199</v>
      </c>
      <c r="E6580" s="15" t="s">
        <v>351</v>
      </c>
      <c r="F6580">
        <v>76</v>
      </c>
      <c r="G6580">
        <v>4</v>
      </c>
      <c r="H6580">
        <v>42</v>
      </c>
      <c r="I6580" s="15" t="s">
        <v>7246</v>
      </c>
    </row>
    <row r="6581" spans="1:9" x14ac:dyDescent="0.25">
      <c r="A6581" s="1">
        <v>45857</v>
      </c>
      <c r="B6581">
        <v>80</v>
      </c>
      <c r="C6581" s="15" t="s">
        <v>6245</v>
      </c>
      <c r="D6581" s="15" t="s">
        <v>5461</v>
      </c>
      <c r="E6581" s="15" t="s">
        <v>296</v>
      </c>
      <c r="F6581">
        <v>65</v>
      </c>
      <c r="G6581">
        <v>6</v>
      </c>
      <c r="H6581">
        <v>42</v>
      </c>
      <c r="I6581" s="15" t="s">
        <v>7247</v>
      </c>
    </row>
    <row r="6582" spans="1:9" x14ac:dyDescent="0.25">
      <c r="A6582" s="1">
        <v>45857</v>
      </c>
      <c r="B6582">
        <v>81</v>
      </c>
      <c r="C6582" s="15" t="s">
        <v>5479</v>
      </c>
      <c r="D6582" s="15" t="s">
        <v>18</v>
      </c>
      <c r="E6582" s="15" t="s">
        <v>267</v>
      </c>
      <c r="F6582">
        <v>17</v>
      </c>
      <c r="G6582">
        <v>16</v>
      </c>
      <c r="H6582">
        <v>42</v>
      </c>
      <c r="I6582" s="15" t="s">
        <v>7248</v>
      </c>
    </row>
    <row r="6583" spans="1:9" x14ac:dyDescent="0.25">
      <c r="A6583" s="1">
        <v>45857</v>
      </c>
      <c r="B6583">
        <v>82</v>
      </c>
      <c r="C6583" s="15" t="s">
        <v>3504</v>
      </c>
      <c r="D6583" s="15" t="s">
        <v>3505</v>
      </c>
      <c r="E6583" s="15" t="s">
        <v>453</v>
      </c>
      <c r="F6583">
        <v>82</v>
      </c>
      <c r="G6583">
        <v>6</v>
      </c>
      <c r="H6583">
        <v>41</v>
      </c>
      <c r="I6583" s="15" t="s">
        <v>7249</v>
      </c>
    </row>
    <row r="6584" spans="1:9" x14ac:dyDescent="0.25">
      <c r="A6584" s="1">
        <v>45857</v>
      </c>
      <c r="B6584">
        <v>83</v>
      </c>
      <c r="C6584" s="15" t="s">
        <v>4603</v>
      </c>
      <c r="D6584" s="15" t="s">
        <v>4604</v>
      </c>
      <c r="E6584" s="15" t="s">
        <v>586</v>
      </c>
      <c r="F6584">
        <v>83</v>
      </c>
      <c r="G6584">
        <v>2</v>
      </c>
      <c r="H6584">
        <v>41</v>
      </c>
      <c r="I6584" s="15" t="s">
        <v>7250</v>
      </c>
    </row>
    <row r="6585" spans="1:9" x14ac:dyDescent="0.25">
      <c r="A6585" s="1">
        <v>45857</v>
      </c>
      <c r="B6585">
        <v>84</v>
      </c>
      <c r="C6585" s="15" t="s">
        <v>3108</v>
      </c>
      <c r="D6585" s="15" t="s">
        <v>2269</v>
      </c>
      <c r="E6585" s="15" t="s">
        <v>482</v>
      </c>
      <c r="F6585">
        <v>24</v>
      </c>
      <c r="G6585">
        <v>25</v>
      </c>
      <c r="H6585">
        <v>41</v>
      </c>
      <c r="I6585" s="15" t="s">
        <v>7251</v>
      </c>
    </row>
    <row r="6586" spans="1:9" x14ac:dyDescent="0.25">
      <c r="A6586" s="1">
        <v>45857</v>
      </c>
      <c r="B6586">
        <v>85</v>
      </c>
      <c r="C6586" s="15" t="s">
        <v>2773</v>
      </c>
      <c r="D6586" s="15" t="s">
        <v>2774</v>
      </c>
      <c r="E6586" s="15" t="s">
        <v>328</v>
      </c>
      <c r="F6586">
        <v>85</v>
      </c>
      <c r="G6586">
        <v>5</v>
      </c>
      <c r="H6586">
        <v>41</v>
      </c>
      <c r="I6586" s="15" t="s">
        <v>7252</v>
      </c>
    </row>
    <row r="6587" spans="1:9" x14ac:dyDescent="0.25">
      <c r="A6587" s="1">
        <v>45857</v>
      </c>
      <c r="B6587">
        <v>86</v>
      </c>
      <c r="C6587" s="15" t="s">
        <v>4898</v>
      </c>
      <c r="D6587" s="15" t="s">
        <v>4958</v>
      </c>
      <c r="E6587" s="15" t="s">
        <v>22</v>
      </c>
      <c r="F6587">
        <v>86</v>
      </c>
      <c r="G6587">
        <v>1</v>
      </c>
      <c r="H6587">
        <v>41</v>
      </c>
      <c r="I6587" s="15" t="s">
        <v>7253</v>
      </c>
    </row>
    <row r="6588" spans="1:9" x14ac:dyDescent="0.25">
      <c r="A6588" s="1">
        <v>45857</v>
      </c>
      <c r="B6588">
        <v>87</v>
      </c>
      <c r="C6588" s="15" t="s">
        <v>5073</v>
      </c>
      <c r="D6588" s="15" t="s">
        <v>861</v>
      </c>
      <c r="E6588" s="15" t="s">
        <v>598</v>
      </c>
      <c r="F6588">
        <v>87</v>
      </c>
      <c r="G6588">
        <v>2</v>
      </c>
      <c r="H6588">
        <v>40</v>
      </c>
      <c r="I6588" s="15" t="s">
        <v>7254</v>
      </c>
    </row>
    <row r="6589" spans="1:9" x14ac:dyDescent="0.25">
      <c r="A6589" s="1">
        <v>45857</v>
      </c>
      <c r="B6589">
        <v>88</v>
      </c>
      <c r="C6589" s="15" t="s">
        <v>7255</v>
      </c>
      <c r="D6589" s="15" t="s">
        <v>18</v>
      </c>
      <c r="E6589" s="15" t="s">
        <v>465</v>
      </c>
      <c r="F6589">
        <v>49</v>
      </c>
      <c r="G6589">
        <v>8</v>
      </c>
      <c r="H6589">
        <v>40</v>
      </c>
      <c r="I6589" s="15" t="s">
        <v>7256</v>
      </c>
    </row>
    <row r="6590" spans="1:9" x14ac:dyDescent="0.25">
      <c r="A6590" s="1">
        <v>45857</v>
      </c>
      <c r="B6590">
        <v>89</v>
      </c>
      <c r="C6590" s="15" t="s">
        <v>4651</v>
      </c>
      <c r="D6590" s="15" t="s">
        <v>2360</v>
      </c>
      <c r="E6590" s="15" t="s">
        <v>22</v>
      </c>
      <c r="F6590">
        <v>88</v>
      </c>
      <c r="G6590">
        <v>2</v>
      </c>
      <c r="H6590">
        <v>39</v>
      </c>
      <c r="I6590" s="15" t="s">
        <v>7257</v>
      </c>
    </row>
    <row r="6591" spans="1:9" x14ac:dyDescent="0.25">
      <c r="A6591" s="1">
        <v>45857</v>
      </c>
      <c r="B6591">
        <v>90</v>
      </c>
      <c r="C6591" s="15" t="s">
        <v>7258</v>
      </c>
      <c r="D6591" s="15" t="s">
        <v>2328</v>
      </c>
      <c r="E6591" s="15" t="s">
        <v>497</v>
      </c>
      <c r="F6591">
        <v>79</v>
      </c>
      <c r="G6591">
        <v>8</v>
      </c>
      <c r="H6591">
        <v>38</v>
      </c>
      <c r="I6591" s="15" t="s">
        <v>7259</v>
      </c>
    </row>
    <row r="6592" spans="1:9" x14ac:dyDescent="0.25">
      <c r="A6592" s="1">
        <v>45857</v>
      </c>
      <c r="B6592">
        <v>91</v>
      </c>
      <c r="C6592" s="15" t="s">
        <v>7260</v>
      </c>
      <c r="D6592" s="15" t="s">
        <v>306</v>
      </c>
      <c r="E6592" s="15" t="s">
        <v>579</v>
      </c>
      <c r="F6592">
        <v>66</v>
      </c>
      <c r="G6592">
        <v>5</v>
      </c>
      <c r="H6592">
        <v>38</v>
      </c>
      <c r="I6592" s="15" t="s">
        <v>7261</v>
      </c>
    </row>
    <row r="6593" spans="1:9" x14ac:dyDescent="0.25">
      <c r="A6593" s="1">
        <v>45857</v>
      </c>
      <c r="B6593">
        <v>92</v>
      </c>
      <c r="C6593" s="15" t="s">
        <v>7262</v>
      </c>
      <c r="D6593" s="15" t="s">
        <v>333</v>
      </c>
      <c r="E6593" s="15" t="s">
        <v>341</v>
      </c>
      <c r="F6593">
        <v>82</v>
      </c>
      <c r="G6593">
        <v>3</v>
      </c>
      <c r="H6593">
        <v>37</v>
      </c>
      <c r="I6593" s="15" t="s">
        <v>7263</v>
      </c>
    </row>
    <row r="6594" spans="1:9" x14ac:dyDescent="0.25">
      <c r="A6594" s="1">
        <v>45857</v>
      </c>
      <c r="B6594">
        <v>93</v>
      </c>
      <c r="C6594" s="15" t="s">
        <v>7264</v>
      </c>
      <c r="D6594" s="15" t="s">
        <v>7265</v>
      </c>
      <c r="E6594" s="15" t="s">
        <v>22</v>
      </c>
      <c r="F6594">
        <v>70</v>
      </c>
      <c r="G6594">
        <v>4</v>
      </c>
      <c r="H6594">
        <v>36</v>
      </c>
      <c r="I6594" s="15" t="s">
        <v>7266</v>
      </c>
    </row>
    <row r="6595" spans="1:9" x14ac:dyDescent="0.25">
      <c r="A6595" s="1">
        <v>45857</v>
      </c>
      <c r="B6595">
        <v>94</v>
      </c>
      <c r="C6595" s="15" t="s">
        <v>76</v>
      </c>
      <c r="D6595" s="15" t="s">
        <v>18</v>
      </c>
      <c r="E6595" s="15" t="s">
        <v>22</v>
      </c>
      <c r="F6595">
        <v>48</v>
      </c>
      <c r="G6595">
        <v>5</v>
      </c>
      <c r="H6595">
        <v>36</v>
      </c>
      <c r="I6595" s="15" t="s">
        <v>7267</v>
      </c>
    </row>
    <row r="6596" spans="1:9" x14ac:dyDescent="0.25">
      <c r="A6596" s="1">
        <v>45857</v>
      </c>
      <c r="B6596">
        <v>95</v>
      </c>
      <c r="C6596" s="15" t="s">
        <v>3510</v>
      </c>
      <c r="D6596" s="15" t="s">
        <v>124</v>
      </c>
      <c r="E6596" s="15" t="s">
        <v>569</v>
      </c>
      <c r="F6596">
        <v>87</v>
      </c>
      <c r="G6596">
        <v>3</v>
      </c>
      <c r="H6596">
        <v>36</v>
      </c>
      <c r="I6596" s="15" t="s">
        <v>7268</v>
      </c>
    </row>
    <row r="6597" spans="1:9" x14ac:dyDescent="0.25">
      <c r="A6597" s="1">
        <v>45857</v>
      </c>
      <c r="B6597">
        <v>96</v>
      </c>
      <c r="C6597" s="15" t="s">
        <v>7269</v>
      </c>
      <c r="D6597" s="15" t="s">
        <v>7270</v>
      </c>
      <c r="E6597" s="15" t="s">
        <v>22</v>
      </c>
      <c r="F6597">
        <v>96</v>
      </c>
      <c r="G6597">
        <v>1</v>
      </c>
      <c r="H6597">
        <v>36</v>
      </c>
      <c r="I6597" s="15" t="s">
        <v>7271</v>
      </c>
    </row>
    <row r="6598" spans="1:9" x14ac:dyDescent="0.25">
      <c r="A6598" s="1">
        <v>45857</v>
      </c>
      <c r="B6598">
        <v>97</v>
      </c>
      <c r="C6598" s="15" t="s">
        <v>5350</v>
      </c>
      <c r="D6598" s="15" t="s">
        <v>2536</v>
      </c>
      <c r="E6598" s="15" t="s">
        <v>22</v>
      </c>
      <c r="F6598">
        <v>22</v>
      </c>
      <c r="G6598">
        <v>15</v>
      </c>
      <c r="H6598">
        <v>35</v>
      </c>
      <c r="I6598" s="15" t="s">
        <v>7272</v>
      </c>
    </row>
    <row r="6599" spans="1:9" x14ac:dyDescent="0.25">
      <c r="A6599" s="1">
        <v>45857</v>
      </c>
      <c r="B6599">
        <v>98</v>
      </c>
      <c r="C6599" s="15" t="s">
        <v>7273</v>
      </c>
      <c r="D6599" s="15" t="s">
        <v>7274</v>
      </c>
      <c r="E6599" s="15" t="s">
        <v>22</v>
      </c>
      <c r="F6599">
        <v>98</v>
      </c>
      <c r="G6599">
        <v>1</v>
      </c>
      <c r="H6599">
        <v>35</v>
      </c>
      <c r="I6599" s="15" t="s">
        <v>7275</v>
      </c>
    </row>
    <row r="6600" spans="1:9" x14ac:dyDescent="0.25">
      <c r="A6600" s="1">
        <v>45857</v>
      </c>
      <c r="B6600">
        <v>99</v>
      </c>
      <c r="C6600" s="15" t="s">
        <v>3672</v>
      </c>
      <c r="D6600" s="15" t="s">
        <v>3673</v>
      </c>
      <c r="E6600" s="15" t="s">
        <v>22</v>
      </c>
      <c r="F6600">
        <v>99</v>
      </c>
      <c r="G6600">
        <v>1</v>
      </c>
      <c r="H6600">
        <v>35</v>
      </c>
      <c r="I6600" s="15" t="s">
        <v>7276</v>
      </c>
    </row>
    <row r="6601" spans="1:9" x14ac:dyDescent="0.25">
      <c r="A6601" s="1">
        <v>45857</v>
      </c>
      <c r="B6601">
        <v>100</v>
      </c>
      <c r="C6601" s="15" t="s">
        <v>7277</v>
      </c>
      <c r="D6601" s="15" t="s">
        <v>5461</v>
      </c>
      <c r="E6601" s="15" t="s">
        <v>22</v>
      </c>
      <c r="F6601">
        <v>64</v>
      </c>
      <c r="G6601">
        <v>15</v>
      </c>
      <c r="H6601">
        <v>35</v>
      </c>
      <c r="I6601" s="15" t="s">
        <v>7278</v>
      </c>
    </row>
    <row r="6602" spans="1:9" x14ac:dyDescent="0.25">
      <c r="A6602" s="1">
        <v>45850</v>
      </c>
      <c r="B6602">
        <v>1</v>
      </c>
      <c r="C6602" s="15" t="s">
        <v>1644</v>
      </c>
      <c r="D6602" s="15" t="s">
        <v>399</v>
      </c>
      <c r="E6602" s="15" t="s">
        <v>11</v>
      </c>
      <c r="F6602">
        <v>1</v>
      </c>
      <c r="G6602">
        <v>21</v>
      </c>
      <c r="H6602">
        <v>231</v>
      </c>
      <c r="I6602" s="15" t="s">
        <v>7279</v>
      </c>
    </row>
    <row r="6603" spans="1:9" x14ac:dyDescent="0.25">
      <c r="A6603" s="1">
        <v>45850</v>
      </c>
      <c r="B6603">
        <v>2</v>
      </c>
      <c r="C6603" s="15" t="s">
        <v>3887</v>
      </c>
      <c r="D6603" s="15" t="s">
        <v>3888</v>
      </c>
      <c r="E6603" s="15" t="s">
        <v>19</v>
      </c>
      <c r="F6603">
        <v>1</v>
      </c>
      <c r="G6603">
        <v>7</v>
      </c>
      <c r="H6603">
        <v>186</v>
      </c>
      <c r="I6603" s="15" t="s">
        <v>7280</v>
      </c>
    </row>
    <row r="6604" spans="1:9" x14ac:dyDescent="0.25">
      <c r="A6604" s="1">
        <v>45850</v>
      </c>
      <c r="B6604">
        <v>3</v>
      </c>
      <c r="C6604" s="15" t="s">
        <v>5433</v>
      </c>
      <c r="D6604" s="15" t="s">
        <v>18</v>
      </c>
      <c r="E6604" s="15" t="s">
        <v>34</v>
      </c>
      <c r="F6604">
        <v>2</v>
      </c>
      <c r="G6604">
        <v>15</v>
      </c>
      <c r="H6604">
        <v>162</v>
      </c>
      <c r="I6604" s="15" t="s">
        <v>7281</v>
      </c>
    </row>
    <row r="6605" spans="1:9" x14ac:dyDescent="0.25">
      <c r="A6605" s="1">
        <v>45850</v>
      </c>
      <c r="B6605">
        <v>4</v>
      </c>
      <c r="C6605" s="15" t="s">
        <v>5432</v>
      </c>
      <c r="D6605" s="15" t="s">
        <v>171</v>
      </c>
      <c r="E6605" s="15" t="s">
        <v>42</v>
      </c>
      <c r="F6605">
        <v>1</v>
      </c>
      <c r="G6605">
        <v>64</v>
      </c>
      <c r="H6605">
        <v>153</v>
      </c>
      <c r="I6605" s="15" t="s">
        <v>7282</v>
      </c>
    </row>
    <row r="6606" spans="1:9" x14ac:dyDescent="0.25">
      <c r="A6606" s="1">
        <v>45850</v>
      </c>
      <c r="B6606">
        <v>5</v>
      </c>
      <c r="C6606" s="15" t="s">
        <v>5436</v>
      </c>
      <c r="D6606" s="15" t="s">
        <v>18</v>
      </c>
      <c r="E6606" s="15" t="s">
        <v>30</v>
      </c>
      <c r="F6606">
        <v>2</v>
      </c>
      <c r="G6606">
        <v>22</v>
      </c>
      <c r="H6606">
        <v>150</v>
      </c>
      <c r="I6606" s="15" t="s">
        <v>7283</v>
      </c>
    </row>
    <row r="6607" spans="1:9" x14ac:dyDescent="0.25">
      <c r="A6607" s="1">
        <v>45850</v>
      </c>
      <c r="B6607">
        <v>6</v>
      </c>
      <c r="C6607" s="15" t="s">
        <v>5438</v>
      </c>
      <c r="D6607" s="15" t="s">
        <v>5439</v>
      </c>
      <c r="E6607" s="15" t="s">
        <v>38</v>
      </c>
      <c r="F6607">
        <v>1</v>
      </c>
      <c r="G6607">
        <v>32</v>
      </c>
      <c r="H6607">
        <v>149</v>
      </c>
      <c r="I6607" s="15" t="s">
        <v>7284</v>
      </c>
    </row>
    <row r="6608" spans="1:9" x14ac:dyDescent="0.25">
      <c r="A6608" s="1">
        <v>45850</v>
      </c>
      <c r="B6608">
        <v>7</v>
      </c>
      <c r="C6608" s="15" t="s">
        <v>3892</v>
      </c>
      <c r="D6608" s="15" t="s">
        <v>237</v>
      </c>
      <c r="E6608" s="15" t="s">
        <v>26</v>
      </c>
      <c r="F6608">
        <v>1</v>
      </c>
      <c r="G6608">
        <v>4</v>
      </c>
      <c r="H6608">
        <v>149</v>
      </c>
      <c r="I6608" s="15" t="s">
        <v>7285</v>
      </c>
    </row>
    <row r="6609" spans="1:9" x14ac:dyDescent="0.25">
      <c r="A6609" s="1">
        <v>45850</v>
      </c>
      <c r="B6609">
        <v>8</v>
      </c>
      <c r="C6609" s="15" t="s">
        <v>5429</v>
      </c>
      <c r="D6609" s="15" t="s">
        <v>198</v>
      </c>
      <c r="E6609" s="15" t="s">
        <v>45</v>
      </c>
      <c r="F6609">
        <v>1</v>
      </c>
      <c r="G6609">
        <v>98</v>
      </c>
      <c r="H6609">
        <v>143</v>
      </c>
      <c r="I6609" s="15" t="s">
        <v>7286</v>
      </c>
    </row>
    <row r="6610" spans="1:9" x14ac:dyDescent="0.25">
      <c r="A6610" s="1">
        <v>45850</v>
      </c>
      <c r="B6610">
        <v>9</v>
      </c>
      <c r="C6610" s="15" t="s">
        <v>5430</v>
      </c>
      <c r="D6610" s="15" t="s">
        <v>5431</v>
      </c>
      <c r="E6610" s="15" t="s">
        <v>15</v>
      </c>
      <c r="F6610">
        <v>1</v>
      </c>
      <c r="G6610">
        <v>46</v>
      </c>
      <c r="H6610">
        <v>143</v>
      </c>
      <c r="I6610" s="15" t="s">
        <v>7287</v>
      </c>
    </row>
    <row r="6611" spans="1:9" x14ac:dyDescent="0.25">
      <c r="A6611" s="1">
        <v>45850</v>
      </c>
      <c r="B6611">
        <v>10</v>
      </c>
      <c r="C6611" s="15" t="s">
        <v>5437</v>
      </c>
      <c r="D6611" s="15" t="s">
        <v>5200</v>
      </c>
      <c r="E6611" s="15" t="s">
        <v>52</v>
      </c>
      <c r="F6611">
        <v>4</v>
      </c>
      <c r="G6611">
        <v>55</v>
      </c>
      <c r="H6611">
        <v>131</v>
      </c>
      <c r="I6611" s="15" t="s">
        <v>7288</v>
      </c>
    </row>
    <row r="6612" spans="1:9" x14ac:dyDescent="0.25">
      <c r="A6612" s="1">
        <v>45850</v>
      </c>
      <c r="B6612">
        <v>11</v>
      </c>
      <c r="C6612" s="15" t="s">
        <v>907</v>
      </c>
      <c r="D6612" s="15" t="s">
        <v>852</v>
      </c>
      <c r="E6612" s="15" t="s">
        <v>55</v>
      </c>
      <c r="F6612">
        <v>2</v>
      </c>
      <c r="G6612">
        <v>75</v>
      </c>
      <c r="H6612">
        <v>128</v>
      </c>
      <c r="I6612" s="15" t="s">
        <v>7289</v>
      </c>
    </row>
    <row r="6613" spans="1:9" x14ac:dyDescent="0.25">
      <c r="A6613" s="1">
        <v>45850</v>
      </c>
      <c r="B6613">
        <v>12</v>
      </c>
      <c r="C6613" s="15" t="s">
        <v>3894</v>
      </c>
      <c r="D6613" s="15" t="s">
        <v>3895</v>
      </c>
      <c r="E6613" s="15" t="s">
        <v>63</v>
      </c>
      <c r="F6613">
        <v>12</v>
      </c>
      <c r="G6613">
        <v>14</v>
      </c>
      <c r="H6613">
        <v>128</v>
      </c>
      <c r="I6613" s="15" t="s">
        <v>7290</v>
      </c>
    </row>
    <row r="6614" spans="1:9" x14ac:dyDescent="0.25">
      <c r="A6614" s="1">
        <v>45850</v>
      </c>
      <c r="B6614">
        <v>13</v>
      </c>
      <c r="C6614" s="15" t="s">
        <v>6246</v>
      </c>
      <c r="D6614" s="15" t="s">
        <v>6247</v>
      </c>
      <c r="E6614" s="15" t="s">
        <v>59</v>
      </c>
      <c r="F6614">
        <v>1</v>
      </c>
      <c r="G6614">
        <v>60</v>
      </c>
      <c r="H6614">
        <v>122</v>
      </c>
      <c r="I6614" s="15" t="s">
        <v>7291</v>
      </c>
    </row>
    <row r="6615" spans="1:9" x14ac:dyDescent="0.25">
      <c r="A6615" s="1">
        <v>45850</v>
      </c>
      <c r="B6615">
        <v>14</v>
      </c>
      <c r="C6615" s="15" t="s">
        <v>3368</v>
      </c>
      <c r="D6615" s="15" t="s">
        <v>3369</v>
      </c>
      <c r="E6615" s="15" t="s">
        <v>66</v>
      </c>
      <c r="F6615">
        <v>12</v>
      </c>
      <c r="G6615">
        <v>22</v>
      </c>
      <c r="H6615">
        <v>115</v>
      </c>
      <c r="I6615" s="15" t="s">
        <v>7292</v>
      </c>
    </row>
    <row r="6616" spans="1:9" x14ac:dyDescent="0.25">
      <c r="A6616" s="1">
        <v>45850</v>
      </c>
      <c r="B6616">
        <v>15</v>
      </c>
      <c r="C6616" s="15" t="s">
        <v>6230</v>
      </c>
      <c r="D6616" s="15" t="s">
        <v>5152</v>
      </c>
      <c r="E6616" s="15" t="s">
        <v>77</v>
      </c>
      <c r="F6616">
        <v>2</v>
      </c>
      <c r="G6616">
        <v>59</v>
      </c>
      <c r="H6616">
        <v>115</v>
      </c>
      <c r="I6616" s="15" t="s">
        <v>7293</v>
      </c>
    </row>
    <row r="6617" spans="1:9" x14ac:dyDescent="0.25">
      <c r="A6617" s="1">
        <v>45850</v>
      </c>
      <c r="B6617">
        <v>16</v>
      </c>
      <c r="C6617" s="15" t="s">
        <v>7173</v>
      </c>
      <c r="D6617" s="15" t="s">
        <v>237</v>
      </c>
      <c r="E6617" s="15" t="s">
        <v>81</v>
      </c>
      <c r="F6617">
        <v>3</v>
      </c>
      <c r="G6617">
        <v>64</v>
      </c>
      <c r="H6617">
        <v>109</v>
      </c>
      <c r="I6617" s="15" t="s">
        <v>7294</v>
      </c>
    </row>
    <row r="6618" spans="1:9" x14ac:dyDescent="0.25">
      <c r="A6618" s="1">
        <v>45850</v>
      </c>
      <c r="B6618">
        <v>17</v>
      </c>
      <c r="C6618" s="15" t="s">
        <v>5123</v>
      </c>
      <c r="D6618" s="15" t="s">
        <v>852</v>
      </c>
      <c r="E6618" s="15" t="s">
        <v>96</v>
      </c>
      <c r="F6618">
        <v>17</v>
      </c>
      <c r="G6618">
        <v>10</v>
      </c>
      <c r="H6618">
        <v>106</v>
      </c>
      <c r="I6618" s="15" t="s">
        <v>7295</v>
      </c>
    </row>
    <row r="6619" spans="1:9" x14ac:dyDescent="0.25">
      <c r="A6619" s="1">
        <v>45850</v>
      </c>
      <c r="B6619">
        <v>18</v>
      </c>
      <c r="C6619" s="15" t="s">
        <v>7066</v>
      </c>
      <c r="D6619" s="15" t="s">
        <v>10</v>
      </c>
      <c r="E6619" s="15" t="s">
        <v>130</v>
      </c>
      <c r="F6619">
        <v>18</v>
      </c>
      <c r="G6619">
        <v>22</v>
      </c>
      <c r="H6619">
        <v>106</v>
      </c>
      <c r="I6619" s="15" t="s">
        <v>7296</v>
      </c>
    </row>
    <row r="6620" spans="1:9" x14ac:dyDescent="0.25">
      <c r="A6620" s="1">
        <v>45850</v>
      </c>
      <c r="B6620">
        <v>19</v>
      </c>
      <c r="C6620" s="15" t="s">
        <v>5442</v>
      </c>
      <c r="D6620" s="15" t="s">
        <v>5443</v>
      </c>
      <c r="E6620" s="15" t="s">
        <v>110</v>
      </c>
      <c r="F6620">
        <v>4</v>
      </c>
      <c r="G6620">
        <v>13</v>
      </c>
      <c r="H6620">
        <v>105</v>
      </c>
      <c r="I6620" s="15" t="s">
        <v>7297</v>
      </c>
    </row>
    <row r="6621" spans="1:9" x14ac:dyDescent="0.25">
      <c r="A6621" s="1">
        <v>45850</v>
      </c>
      <c r="B6621">
        <v>20</v>
      </c>
      <c r="C6621" s="15" t="s">
        <v>6248</v>
      </c>
      <c r="D6621" s="15" t="s">
        <v>62</v>
      </c>
      <c r="E6621" s="15" t="s">
        <v>70</v>
      </c>
      <c r="F6621">
        <v>2</v>
      </c>
      <c r="G6621">
        <v>20</v>
      </c>
      <c r="H6621">
        <v>104</v>
      </c>
      <c r="I6621" s="15" t="s">
        <v>7298</v>
      </c>
    </row>
    <row r="6622" spans="1:9" x14ac:dyDescent="0.25">
      <c r="A6622" s="1">
        <v>45850</v>
      </c>
      <c r="B6622">
        <v>21</v>
      </c>
      <c r="C6622" s="15" t="s">
        <v>3378</v>
      </c>
      <c r="D6622" s="15" t="s">
        <v>18</v>
      </c>
      <c r="E6622" s="15" t="s">
        <v>114</v>
      </c>
      <c r="F6622">
        <v>7</v>
      </c>
      <c r="G6622">
        <v>7</v>
      </c>
      <c r="H6622">
        <v>104</v>
      </c>
      <c r="I6622" s="15" t="s">
        <v>7299</v>
      </c>
    </row>
    <row r="6623" spans="1:9" x14ac:dyDescent="0.25">
      <c r="A6623" s="1">
        <v>45850</v>
      </c>
      <c r="B6623">
        <v>22</v>
      </c>
      <c r="C6623" s="15" t="s">
        <v>5444</v>
      </c>
      <c r="D6623" s="15" t="s">
        <v>852</v>
      </c>
      <c r="E6623" s="15" t="s">
        <v>74</v>
      </c>
      <c r="F6623">
        <v>19</v>
      </c>
      <c r="G6623">
        <v>18</v>
      </c>
      <c r="H6623">
        <v>100</v>
      </c>
      <c r="I6623" s="15" t="s">
        <v>7300</v>
      </c>
    </row>
    <row r="6624" spans="1:9" x14ac:dyDescent="0.25">
      <c r="A6624" s="1">
        <v>45850</v>
      </c>
      <c r="B6624">
        <v>23</v>
      </c>
      <c r="C6624" s="15" t="s">
        <v>1652</v>
      </c>
      <c r="D6624" s="15" t="s">
        <v>1653</v>
      </c>
      <c r="E6624" s="15" t="s">
        <v>351</v>
      </c>
      <c r="F6624">
        <v>23</v>
      </c>
      <c r="G6624">
        <v>2</v>
      </c>
      <c r="H6624">
        <v>100</v>
      </c>
      <c r="I6624" s="15" t="s">
        <v>7301</v>
      </c>
    </row>
    <row r="6625" spans="1:9" x14ac:dyDescent="0.25">
      <c r="A6625" s="1">
        <v>45850</v>
      </c>
      <c r="B6625">
        <v>24</v>
      </c>
      <c r="C6625" s="15" t="s">
        <v>5450</v>
      </c>
      <c r="D6625" s="15" t="s">
        <v>5087</v>
      </c>
      <c r="E6625" s="15" t="s">
        <v>106</v>
      </c>
      <c r="F6625">
        <v>15</v>
      </c>
      <c r="G6625">
        <v>12</v>
      </c>
      <c r="H6625">
        <v>98</v>
      </c>
      <c r="I6625" s="15" t="s">
        <v>7302</v>
      </c>
    </row>
    <row r="6626" spans="1:9" x14ac:dyDescent="0.25">
      <c r="A6626" s="1">
        <v>45850</v>
      </c>
      <c r="B6626">
        <v>25</v>
      </c>
      <c r="C6626" s="15" t="s">
        <v>6303</v>
      </c>
      <c r="D6626" s="15" t="s">
        <v>6304</v>
      </c>
      <c r="E6626" s="15" t="s">
        <v>125</v>
      </c>
      <c r="F6626">
        <v>9</v>
      </c>
      <c r="G6626">
        <v>17</v>
      </c>
      <c r="H6626">
        <v>97</v>
      </c>
      <c r="I6626" s="15" t="s">
        <v>7303</v>
      </c>
    </row>
    <row r="6627" spans="1:9" x14ac:dyDescent="0.25">
      <c r="A6627" s="1">
        <v>45850</v>
      </c>
      <c r="B6627">
        <v>26</v>
      </c>
      <c r="C6627" s="15" t="s">
        <v>5205</v>
      </c>
      <c r="D6627" s="15" t="s">
        <v>92</v>
      </c>
      <c r="E6627" s="15" t="s">
        <v>48</v>
      </c>
      <c r="F6627">
        <v>10</v>
      </c>
      <c r="G6627">
        <v>2</v>
      </c>
      <c r="H6627">
        <v>94</v>
      </c>
      <c r="I6627" s="15" t="s">
        <v>7304</v>
      </c>
    </row>
    <row r="6628" spans="1:9" x14ac:dyDescent="0.25">
      <c r="A6628" s="1">
        <v>45850</v>
      </c>
      <c r="B6628">
        <v>27</v>
      </c>
      <c r="C6628" s="15" t="s">
        <v>6233</v>
      </c>
      <c r="D6628" s="15" t="s">
        <v>6234</v>
      </c>
      <c r="E6628" s="15" t="s">
        <v>138</v>
      </c>
      <c r="F6628">
        <v>3</v>
      </c>
      <c r="G6628">
        <v>37</v>
      </c>
      <c r="H6628">
        <v>94</v>
      </c>
      <c r="I6628" s="15" t="s">
        <v>7305</v>
      </c>
    </row>
    <row r="6629" spans="1:9" x14ac:dyDescent="0.25">
      <c r="A6629" s="1">
        <v>45850</v>
      </c>
      <c r="B6629">
        <v>28</v>
      </c>
      <c r="C6629" s="15" t="s">
        <v>5448</v>
      </c>
      <c r="D6629" s="15" t="s">
        <v>299</v>
      </c>
      <c r="E6629" s="15" t="s">
        <v>102</v>
      </c>
      <c r="F6629">
        <v>20</v>
      </c>
      <c r="G6629">
        <v>25</v>
      </c>
      <c r="H6629">
        <v>94</v>
      </c>
      <c r="I6629" s="15" t="s">
        <v>7306</v>
      </c>
    </row>
    <row r="6630" spans="1:9" x14ac:dyDescent="0.25">
      <c r="A6630" s="1">
        <v>45850</v>
      </c>
      <c r="B6630">
        <v>29</v>
      </c>
      <c r="C6630" s="15" t="s">
        <v>5434</v>
      </c>
      <c r="D6630" s="15" t="s">
        <v>171</v>
      </c>
      <c r="E6630" s="15" t="s">
        <v>385</v>
      </c>
      <c r="F6630">
        <v>29</v>
      </c>
      <c r="G6630">
        <v>32</v>
      </c>
      <c r="H6630">
        <v>94</v>
      </c>
      <c r="I6630" s="15" t="s">
        <v>7307</v>
      </c>
    </row>
    <row r="6631" spans="1:9" x14ac:dyDescent="0.25">
      <c r="A6631" s="1">
        <v>45850</v>
      </c>
      <c r="B6631">
        <v>30</v>
      </c>
      <c r="C6631" s="15" t="s">
        <v>6235</v>
      </c>
      <c r="D6631" s="15" t="s">
        <v>18</v>
      </c>
      <c r="E6631" s="15" t="s">
        <v>121</v>
      </c>
      <c r="F6631">
        <v>1</v>
      </c>
      <c r="G6631">
        <v>37</v>
      </c>
      <c r="H6631">
        <v>94</v>
      </c>
      <c r="I6631" s="15" t="s">
        <v>7308</v>
      </c>
    </row>
    <row r="6632" spans="1:9" x14ac:dyDescent="0.25">
      <c r="A6632" s="1">
        <v>45850</v>
      </c>
      <c r="B6632">
        <v>31</v>
      </c>
      <c r="C6632" s="15" t="s">
        <v>3928</v>
      </c>
      <c r="D6632" s="15" t="s">
        <v>3788</v>
      </c>
      <c r="E6632" s="15" t="s">
        <v>320</v>
      </c>
      <c r="F6632">
        <v>31</v>
      </c>
      <c r="G6632">
        <v>2</v>
      </c>
      <c r="H6632">
        <v>93</v>
      </c>
      <c r="I6632" s="15" t="s">
        <v>7309</v>
      </c>
    </row>
    <row r="6633" spans="1:9" x14ac:dyDescent="0.25">
      <c r="A6633" s="1">
        <v>45850</v>
      </c>
      <c r="B6633">
        <v>32</v>
      </c>
      <c r="C6633" s="15" t="s">
        <v>6231</v>
      </c>
      <c r="D6633" s="15" t="s">
        <v>6232</v>
      </c>
      <c r="E6633" s="15" t="s">
        <v>142</v>
      </c>
      <c r="F6633">
        <v>10</v>
      </c>
      <c r="G6633">
        <v>28</v>
      </c>
      <c r="H6633">
        <v>91</v>
      </c>
      <c r="I6633" s="15" t="s">
        <v>7310</v>
      </c>
    </row>
    <row r="6634" spans="1:9" x14ac:dyDescent="0.25">
      <c r="A6634" s="1">
        <v>45850</v>
      </c>
      <c r="B6634">
        <v>33</v>
      </c>
      <c r="C6634" s="15" t="s">
        <v>5435</v>
      </c>
      <c r="D6634" s="15" t="s">
        <v>137</v>
      </c>
      <c r="E6634" s="15" t="s">
        <v>145</v>
      </c>
      <c r="F6634">
        <v>25</v>
      </c>
      <c r="G6634">
        <v>13</v>
      </c>
      <c r="H6634">
        <v>88</v>
      </c>
      <c r="I6634" s="15" t="s">
        <v>7311</v>
      </c>
    </row>
    <row r="6635" spans="1:9" x14ac:dyDescent="0.25">
      <c r="A6635" s="1">
        <v>45850</v>
      </c>
      <c r="B6635">
        <v>34</v>
      </c>
      <c r="C6635" s="15" t="s">
        <v>2503</v>
      </c>
      <c r="D6635" s="15" t="s">
        <v>137</v>
      </c>
      <c r="E6635" s="15" t="s">
        <v>479</v>
      </c>
      <c r="F6635">
        <v>31</v>
      </c>
      <c r="G6635">
        <v>14</v>
      </c>
      <c r="H6635">
        <v>88</v>
      </c>
      <c r="I6635" s="15" t="s">
        <v>7312</v>
      </c>
    </row>
    <row r="6636" spans="1:9" x14ac:dyDescent="0.25">
      <c r="A6636" s="1">
        <v>45850</v>
      </c>
      <c r="B6636">
        <v>35</v>
      </c>
      <c r="C6636" s="15" t="s">
        <v>5451</v>
      </c>
      <c r="D6636" s="15" t="s">
        <v>5452</v>
      </c>
      <c r="E6636" s="15" t="s">
        <v>388</v>
      </c>
      <c r="F6636">
        <v>35</v>
      </c>
      <c r="G6636">
        <v>9</v>
      </c>
      <c r="H6636">
        <v>82</v>
      </c>
      <c r="I6636" s="15" t="s">
        <v>7313</v>
      </c>
    </row>
    <row r="6637" spans="1:9" x14ac:dyDescent="0.25">
      <c r="A6637" s="1">
        <v>45850</v>
      </c>
      <c r="B6637">
        <v>36</v>
      </c>
      <c r="C6637" s="15" t="s">
        <v>7197</v>
      </c>
      <c r="D6637" s="15" t="s">
        <v>167</v>
      </c>
      <c r="E6637" s="15" t="s">
        <v>180</v>
      </c>
      <c r="F6637">
        <v>6</v>
      </c>
      <c r="G6637">
        <v>37</v>
      </c>
      <c r="H6637">
        <v>77</v>
      </c>
      <c r="I6637" s="15" t="s">
        <v>7314</v>
      </c>
    </row>
    <row r="6638" spans="1:9" x14ac:dyDescent="0.25">
      <c r="A6638" s="1">
        <v>45850</v>
      </c>
      <c r="B6638">
        <v>37</v>
      </c>
      <c r="C6638" s="15" t="s">
        <v>2872</v>
      </c>
      <c r="D6638" s="15" t="s">
        <v>18</v>
      </c>
      <c r="E6638" s="15" t="s">
        <v>157</v>
      </c>
      <c r="F6638">
        <v>20</v>
      </c>
      <c r="G6638">
        <v>7</v>
      </c>
      <c r="H6638">
        <v>77</v>
      </c>
      <c r="I6638" s="15" t="s">
        <v>7315</v>
      </c>
    </row>
    <row r="6639" spans="1:9" x14ac:dyDescent="0.25">
      <c r="A6639" s="1">
        <v>45850</v>
      </c>
      <c r="B6639">
        <v>38</v>
      </c>
      <c r="C6639" s="15" t="s">
        <v>7201</v>
      </c>
      <c r="D6639" s="15" t="s">
        <v>7202</v>
      </c>
      <c r="E6639" s="15" t="s">
        <v>164</v>
      </c>
      <c r="F6639">
        <v>3</v>
      </c>
      <c r="G6639">
        <v>40</v>
      </c>
      <c r="H6639">
        <v>76</v>
      </c>
      <c r="I6639" s="15" t="s">
        <v>7316</v>
      </c>
    </row>
    <row r="6640" spans="1:9" x14ac:dyDescent="0.25">
      <c r="A6640" s="1">
        <v>45850</v>
      </c>
      <c r="B6640">
        <v>39</v>
      </c>
      <c r="C6640" s="15" t="s">
        <v>5132</v>
      </c>
      <c r="D6640" s="15" t="s">
        <v>5133</v>
      </c>
      <c r="E6640" s="15" t="s">
        <v>176</v>
      </c>
      <c r="F6640">
        <v>25</v>
      </c>
      <c r="G6640">
        <v>9</v>
      </c>
      <c r="H6640">
        <v>76</v>
      </c>
      <c r="I6640" s="15" t="s">
        <v>7317</v>
      </c>
    </row>
    <row r="6641" spans="1:9" x14ac:dyDescent="0.25">
      <c r="A6641" s="1">
        <v>45850</v>
      </c>
      <c r="B6641">
        <v>40</v>
      </c>
      <c r="C6641" s="15" t="s">
        <v>3769</v>
      </c>
      <c r="D6641" s="15" t="s">
        <v>908</v>
      </c>
      <c r="E6641" s="15" t="s">
        <v>149</v>
      </c>
      <c r="F6641">
        <v>30</v>
      </c>
      <c r="G6641">
        <v>2</v>
      </c>
      <c r="H6641">
        <v>75</v>
      </c>
      <c r="I6641" s="15" t="s">
        <v>7318</v>
      </c>
    </row>
    <row r="6642" spans="1:9" x14ac:dyDescent="0.25">
      <c r="A6642" s="1">
        <v>45850</v>
      </c>
      <c r="B6642">
        <v>41</v>
      </c>
      <c r="C6642" s="15" t="s">
        <v>7205</v>
      </c>
      <c r="D6642" s="15" t="s">
        <v>7206</v>
      </c>
      <c r="E6642" s="15" t="s">
        <v>184</v>
      </c>
      <c r="F6642">
        <v>14</v>
      </c>
      <c r="G6642">
        <v>31</v>
      </c>
      <c r="H6642">
        <v>73</v>
      </c>
      <c r="I6642" s="15" t="s">
        <v>7319</v>
      </c>
    </row>
    <row r="6643" spans="1:9" x14ac:dyDescent="0.25">
      <c r="A6643" s="1">
        <v>45850</v>
      </c>
      <c r="B6643">
        <v>42</v>
      </c>
      <c r="C6643" s="15" t="s">
        <v>2826</v>
      </c>
      <c r="D6643" s="15" t="s">
        <v>1653</v>
      </c>
      <c r="E6643" s="15" t="s">
        <v>22</v>
      </c>
      <c r="F6643">
        <v>42</v>
      </c>
      <c r="G6643">
        <v>1</v>
      </c>
      <c r="H6643">
        <v>73</v>
      </c>
      <c r="I6643" s="15" t="s">
        <v>7320</v>
      </c>
    </row>
    <row r="6644" spans="1:9" x14ac:dyDescent="0.25">
      <c r="A6644" s="1">
        <v>45850</v>
      </c>
      <c r="B6644">
        <v>43</v>
      </c>
      <c r="C6644" s="15" t="s">
        <v>7321</v>
      </c>
      <c r="D6644" s="15" t="s">
        <v>5200</v>
      </c>
      <c r="E6644" s="15" t="s">
        <v>22</v>
      </c>
      <c r="F6644">
        <v>5</v>
      </c>
      <c r="G6644">
        <v>8</v>
      </c>
      <c r="H6644">
        <v>73</v>
      </c>
      <c r="I6644" s="15" t="s">
        <v>7322</v>
      </c>
    </row>
    <row r="6645" spans="1:9" x14ac:dyDescent="0.25">
      <c r="A6645" s="1">
        <v>45850</v>
      </c>
      <c r="B6645">
        <v>44</v>
      </c>
      <c r="C6645" s="15" t="s">
        <v>5092</v>
      </c>
      <c r="D6645" s="15" t="s">
        <v>5093</v>
      </c>
      <c r="E6645" s="15" t="s">
        <v>195</v>
      </c>
      <c r="F6645">
        <v>44</v>
      </c>
      <c r="G6645">
        <v>7</v>
      </c>
      <c r="H6645">
        <v>70</v>
      </c>
      <c r="I6645" s="15" t="s">
        <v>7323</v>
      </c>
    </row>
    <row r="6646" spans="1:9" x14ac:dyDescent="0.25">
      <c r="A6646" s="1">
        <v>45850</v>
      </c>
      <c r="B6646">
        <v>45</v>
      </c>
      <c r="C6646" s="15" t="s">
        <v>5453</v>
      </c>
      <c r="D6646" s="15" t="s">
        <v>5454</v>
      </c>
      <c r="E6646" s="15" t="s">
        <v>415</v>
      </c>
      <c r="F6646">
        <v>45</v>
      </c>
      <c r="G6646">
        <v>10</v>
      </c>
      <c r="H6646">
        <v>69</v>
      </c>
      <c r="I6646" s="15" t="s">
        <v>7324</v>
      </c>
    </row>
    <row r="6647" spans="1:9" x14ac:dyDescent="0.25">
      <c r="A6647" s="1">
        <v>45850</v>
      </c>
      <c r="B6647">
        <v>46</v>
      </c>
      <c r="C6647" s="15" t="s">
        <v>5394</v>
      </c>
      <c r="D6647" s="15" t="s">
        <v>2536</v>
      </c>
      <c r="E6647" s="15" t="s">
        <v>242</v>
      </c>
      <c r="F6647">
        <v>33</v>
      </c>
      <c r="G6647">
        <v>5</v>
      </c>
      <c r="H6647">
        <v>69</v>
      </c>
      <c r="I6647" s="15" t="s">
        <v>7325</v>
      </c>
    </row>
    <row r="6648" spans="1:9" x14ac:dyDescent="0.25">
      <c r="A6648" s="1">
        <v>45850</v>
      </c>
      <c r="B6648">
        <v>47</v>
      </c>
      <c r="C6648" s="15" t="s">
        <v>1701</v>
      </c>
      <c r="D6648" s="15" t="s">
        <v>1702</v>
      </c>
      <c r="E6648" s="15" t="s">
        <v>168</v>
      </c>
      <c r="F6648">
        <v>8</v>
      </c>
      <c r="G6648">
        <v>11</v>
      </c>
      <c r="H6648">
        <v>69</v>
      </c>
      <c r="I6648" s="15" t="s">
        <v>7326</v>
      </c>
    </row>
    <row r="6649" spans="1:9" x14ac:dyDescent="0.25">
      <c r="A6649" s="1">
        <v>45850</v>
      </c>
      <c r="B6649">
        <v>48</v>
      </c>
      <c r="C6649" s="15" t="s">
        <v>7327</v>
      </c>
      <c r="D6649" s="15" t="s">
        <v>2536</v>
      </c>
      <c r="E6649" s="15" t="s">
        <v>188</v>
      </c>
      <c r="F6649">
        <v>16</v>
      </c>
      <c r="G6649">
        <v>23</v>
      </c>
      <c r="H6649">
        <v>69</v>
      </c>
      <c r="I6649" s="15" t="s">
        <v>7328</v>
      </c>
    </row>
    <row r="6650" spans="1:9" x14ac:dyDescent="0.25">
      <c r="A6650" s="1">
        <v>45850</v>
      </c>
      <c r="B6650">
        <v>49</v>
      </c>
      <c r="C6650" s="15" t="s">
        <v>3787</v>
      </c>
      <c r="D6650" s="15" t="s">
        <v>3788</v>
      </c>
      <c r="E6650" s="15" t="s">
        <v>22</v>
      </c>
      <c r="F6650">
        <v>49</v>
      </c>
      <c r="G6650">
        <v>1</v>
      </c>
      <c r="H6650">
        <v>68</v>
      </c>
      <c r="I6650" s="15" t="s">
        <v>7329</v>
      </c>
    </row>
    <row r="6651" spans="1:9" x14ac:dyDescent="0.25">
      <c r="A6651" s="1">
        <v>45850</v>
      </c>
      <c r="B6651">
        <v>50</v>
      </c>
      <c r="C6651" s="15" t="s">
        <v>7210</v>
      </c>
      <c r="D6651" s="15" t="s">
        <v>3467</v>
      </c>
      <c r="E6651" s="15" t="s">
        <v>203</v>
      </c>
      <c r="F6651">
        <v>22</v>
      </c>
      <c r="G6651">
        <v>40</v>
      </c>
      <c r="H6651">
        <v>68</v>
      </c>
      <c r="I6651" s="15" t="s">
        <v>7330</v>
      </c>
    </row>
    <row r="6652" spans="1:9" x14ac:dyDescent="0.25">
      <c r="A6652" s="1">
        <v>45850</v>
      </c>
      <c r="B6652">
        <v>51</v>
      </c>
      <c r="C6652" s="15" t="s">
        <v>5151</v>
      </c>
      <c r="D6652" s="15" t="s">
        <v>5152</v>
      </c>
      <c r="E6652" s="15" t="s">
        <v>210</v>
      </c>
      <c r="F6652">
        <v>17</v>
      </c>
      <c r="G6652">
        <v>55</v>
      </c>
      <c r="H6652">
        <v>68</v>
      </c>
      <c r="I6652" s="15" t="s">
        <v>7331</v>
      </c>
    </row>
    <row r="6653" spans="1:9" x14ac:dyDescent="0.25">
      <c r="A6653" s="1">
        <v>45850</v>
      </c>
      <c r="B6653">
        <v>52</v>
      </c>
      <c r="C6653" s="15" t="s">
        <v>6227</v>
      </c>
      <c r="D6653" s="15" t="s">
        <v>18</v>
      </c>
      <c r="E6653" s="15" t="s">
        <v>418</v>
      </c>
      <c r="F6653">
        <v>8</v>
      </c>
      <c r="G6653">
        <v>8</v>
      </c>
      <c r="H6653">
        <v>66</v>
      </c>
      <c r="I6653" s="15" t="s">
        <v>7332</v>
      </c>
    </row>
    <row r="6654" spans="1:9" x14ac:dyDescent="0.25">
      <c r="A6654" s="1">
        <v>45850</v>
      </c>
      <c r="B6654">
        <v>53</v>
      </c>
      <c r="C6654" s="15" t="s">
        <v>3652</v>
      </c>
      <c r="D6654" s="15" t="s">
        <v>3653</v>
      </c>
      <c r="E6654" s="15" t="s">
        <v>214</v>
      </c>
      <c r="F6654">
        <v>49</v>
      </c>
      <c r="G6654">
        <v>11</v>
      </c>
      <c r="H6654">
        <v>66</v>
      </c>
      <c r="I6654" s="15" t="s">
        <v>7333</v>
      </c>
    </row>
    <row r="6655" spans="1:9" x14ac:dyDescent="0.25">
      <c r="A6655" s="1">
        <v>45850</v>
      </c>
      <c r="B6655">
        <v>54</v>
      </c>
      <c r="C6655" s="15" t="s">
        <v>5440</v>
      </c>
      <c r="D6655" s="15" t="s">
        <v>5441</v>
      </c>
      <c r="E6655" s="15" t="s">
        <v>153</v>
      </c>
      <c r="F6655">
        <v>30</v>
      </c>
      <c r="G6655">
        <v>20</v>
      </c>
      <c r="H6655">
        <v>63</v>
      </c>
      <c r="I6655" s="15" t="s">
        <v>7334</v>
      </c>
    </row>
    <row r="6656" spans="1:9" x14ac:dyDescent="0.25">
      <c r="A6656" s="1">
        <v>45850</v>
      </c>
      <c r="B6656">
        <v>55</v>
      </c>
      <c r="C6656" s="15" t="s">
        <v>4772</v>
      </c>
      <c r="D6656" s="15" t="s">
        <v>1653</v>
      </c>
      <c r="E6656" s="15" t="s">
        <v>22</v>
      </c>
      <c r="F6656">
        <v>55</v>
      </c>
      <c r="G6656">
        <v>1</v>
      </c>
      <c r="H6656">
        <v>63</v>
      </c>
      <c r="I6656" s="15" t="s">
        <v>7335</v>
      </c>
    </row>
    <row r="6657" spans="1:9" x14ac:dyDescent="0.25">
      <c r="A6657" s="1">
        <v>45850</v>
      </c>
      <c r="B6657">
        <v>56</v>
      </c>
      <c r="C6657" s="15" t="s">
        <v>2518</v>
      </c>
      <c r="D6657" s="15" t="s">
        <v>2519</v>
      </c>
      <c r="E6657" s="15" t="s">
        <v>207</v>
      </c>
      <c r="F6657">
        <v>56</v>
      </c>
      <c r="G6657">
        <v>10</v>
      </c>
      <c r="H6657">
        <v>59</v>
      </c>
      <c r="I6657" s="15" t="s">
        <v>7336</v>
      </c>
    </row>
    <row r="6658" spans="1:9" x14ac:dyDescent="0.25">
      <c r="A6658" s="1">
        <v>45850</v>
      </c>
      <c r="B6658">
        <v>57</v>
      </c>
      <c r="C6658" s="15" t="s">
        <v>7220</v>
      </c>
      <c r="D6658" s="15" t="s">
        <v>3854</v>
      </c>
      <c r="E6658" s="15" t="s">
        <v>278</v>
      </c>
      <c r="F6658">
        <v>28</v>
      </c>
      <c r="G6658">
        <v>13</v>
      </c>
      <c r="H6658">
        <v>59</v>
      </c>
      <c r="I6658" s="15" t="s">
        <v>7337</v>
      </c>
    </row>
    <row r="6659" spans="1:9" x14ac:dyDescent="0.25">
      <c r="A6659" s="1">
        <v>45850</v>
      </c>
      <c r="B6659">
        <v>58</v>
      </c>
      <c r="C6659" s="15" t="s">
        <v>4900</v>
      </c>
      <c r="D6659" s="15" t="s">
        <v>4901</v>
      </c>
      <c r="E6659" s="15" t="s">
        <v>22</v>
      </c>
      <c r="F6659">
        <v>58</v>
      </c>
      <c r="G6659">
        <v>1</v>
      </c>
      <c r="H6659">
        <v>59</v>
      </c>
      <c r="I6659" s="15" t="s">
        <v>7338</v>
      </c>
    </row>
    <row r="6660" spans="1:9" x14ac:dyDescent="0.25">
      <c r="A6660" s="1">
        <v>45850</v>
      </c>
      <c r="B6660">
        <v>59</v>
      </c>
      <c r="C6660" s="15" t="s">
        <v>6243</v>
      </c>
      <c r="D6660" s="15" t="s">
        <v>18</v>
      </c>
      <c r="E6660" s="15" t="s">
        <v>260</v>
      </c>
      <c r="F6660">
        <v>31</v>
      </c>
      <c r="G6660">
        <v>7</v>
      </c>
      <c r="H6660">
        <v>58</v>
      </c>
      <c r="I6660" s="15" t="s">
        <v>7339</v>
      </c>
    </row>
    <row r="6661" spans="1:9" x14ac:dyDescent="0.25">
      <c r="A6661" s="1">
        <v>45850</v>
      </c>
      <c r="B6661">
        <v>60</v>
      </c>
      <c r="C6661" s="15" t="s">
        <v>7241</v>
      </c>
      <c r="D6661" s="15" t="s">
        <v>7242</v>
      </c>
      <c r="E6661" s="15" t="s">
        <v>22</v>
      </c>
      <c r="F6661">
        <v>60</v>
      </c>
      <c r="G6661">
        <v>1</v>
      </c>
      <c r="H6661">
        <v>57</v>
      </c>
      <c r="I6661" s="15" t="s">
        <v>7340</v>
      </c>
    </row>
    <row r="6662" spans="1:9" x14ac:dyDescent="0.25">
      <c r="A6662" s="1">
        <v>45850</v>
      </c>
      <c r="B6662">
        <v>61</v>
      </c>
      <c r="C6662" s="15" t="s">
        <v>7111</v>
      </c>
      <c r="D6662" s="15" t="s">
        <v>7112</v>
      </c>
      <c r="E6662" s="15" t="s">
        <v>230</v>
      </c>
      <c r="F6662">
        <v>40</v>
      </c>
      <c r="G6662">
        <v>30</v>
      </c>
      <c r="H6662">
        <v>56</v>
      </c>
      <c r="I6662" s="15" t="s">
        <v>7341</v>
      </c>
    </row>
    <row r="6663" spans="1:9" x14ac:dyDescent="0.25">
      <c r="A6663" s="1">
        <v>45850</v>
      </c>
      <c r="B6663">
        <v>62</v>
      </c>
      <c r="C6663" s="15" t="s">
        <v>6279</v>
      </c>
      <c r="D6663" s="15" t="s">
        <v>6280</v>
      </c>
      <c r="E6663" s="15" t="s">
        <v>222</v>
      </c>
      <c r="F6663">
        <v>51</v>
      </c>
      <c r="G6663">
        <v>11</v>
      </c>
      <c r="H6663">
        <v>55</v>
      </c>
      <c r="I6663" s="15" t="s">
        <v>7342</v>
      </c>
    </row>
    <row r="6664" spans="1:9" x14ac:dyDescent="0.25">
      <c r="A6664" s="1">
        <v>45850</v>
      </c>
      <c r="B6664">
        <v>63</v>
      </c>
      <c r="C6664" s="15" t="s">
        <v>7232</v>
      </c>
      <c r="D6664" s="15" t="s">
        <v>7233</v>
      </c>
      <c r="E6664" s="15" t="s">
        <v>226</v>
      </c>
      <c r="F6664">
        <v>28</v>
      </c>
      <c r="G6664">
        <v>16</v>
      </c>
      <c r="H6664">
        <v>54</v>
      </c>
      <c r="I6664" s="15" t="s">
        <v>7343</v>
      </c>
    </row>
    <row r="6665" spans="1:9" x14ac:dyDescent="0.25">
      <c r="A6665" s="1">
        <v>45850</v>
      </c>
      <c r="B6665">
        <v>64</v>
      </c>
      <c r="C6665" s="15" t="s">
        <v>4898</v>
      </c>
      <c r="D6665" s="15" t="s">
        <v>1653</v>
      </c>
      <c r="E6665" s="15" t="s">
        <v>22</v>
      </c>
      <c r="F6665">
        <v>64</v>
      </c>
      <c r="G6665">
        <v>1</v>
      </c>
      <c r="H6665">
        <v>53</v>
      </c>
      <c r="I6665" s="15" t="s">
        <v>7344</v>
      </c>
    </row>
    <row r="6666" spans="1:9" x14ac:dyDescent="0.25">
      <c r="A6666" s="1">
        <v>45850</v>
      </c>
      <c r="B6666">
        <v>65</v>
      </c>
      <c r="C6666" s="15" t="s">
        <v>6251</v>
      </c>
      <c r="D6666" s="15" t="s">
        <v>6252</v>
      </c>
      <c r="E6666" s="15" t="s">
        <v>199</v>
      </c>
      <c r="F6666">
        <v>40</v>
      </c>
      <c r="G6666">
        <v>20</v>
      </c>
      <c r="H6666">
        <v>52</v>
      </c>
      <c r="I6666" s="15" t="s">
        <v>7345</v>
      </c>
    </row>
    <row r="6667" spans="1:9" x14ac:dyDescent="0.25">
      <c r="A6667" s="1">
        <v>45850</v>
      </c>
      <c r="B6667">
        <v>66</v>
      </c>
      <c r="C6667" s="15" t="s">
        <v>3403</v>
      </c>
      <c r="D6667" s="15" t="s">
        <v>3404</v>
      </c>
      <c r="E6667" s="15" t="s">
        <v>250</v>
      </c>
      <c r="F6667">
        <v>66</v>
      </c>
      <c r="G6667">
        <v>11</v>
      </c>
      <c r="H6667">
        <v>51</v>
      </c>
      <c r="I6667" s="15" t="s">
        <v>7346</v>
      </c>
    </row>
    <row r="6668" spans="1:9" x14ac:dyDescent="0.25">
      <c r="A6668" s="1">
        <v>45850</v>
      </c>
      <c r="B6668">
        <v>67</v>
      </c>
      <c r="C6668" s="15" t="s">
        <v>6262</v>
      </c>
      <c r="D6668" s="15" t="s">
        <v>6263</v>
      </c>
      <c r="E6668" s="15" t="s">
        <v>439</v>
      </c>
      <c r="F6668">
        <v>64</v>
      </c>
      <c r="G6668">
        <v>14</v>
      </c>
      <c r="H6668">
        <v>51</v>
      </c>
      <c r="I6668" s="15" t="s">
        <v>7347</v>
      </c>
    </row>
    <row r="6669" spans="1:9" x14ac:dyDescent="0.25">
      <c r="A6669" s="1">
        <v>45850</v>
      </c>
      <c r="B6669">
        <v>68</v>
      </c>
      <c r="C6669" s="15" t="s">
        <v>5462</v>
      </c>
      <c r="D6669" s="15" t="s">
        <v>450</v>
      </c>
      <c r="E6669" s="15" t="s">
        <v>234</v>
      </c>
      <c r="F6669">
        <v>55</v>
      </c>
      <c r="G6669">
        <v>11</v>
      </c>
      <c r="H6669">
        <v>51</v>
      </c>
      <c r="I6669" s="15" t="s">
        <v>7348</v>
      </c>
    </row>
    <row r="6670" spans="1:9" x14ac:dyDescent="0.25">
      <c r="A6670" s="1">
        <v>45850</v>
      </c>
      <c r="B6670">
        <v>69</v>
      </c>
      <c r="C6670" s="15" t="s">
        <v>5458</v>
      </c>
      <c r="D6670" s="15" t="s">
        <v>5459</v>
      </c>
      <c r="E6670" s="15" t="s">
        <v>253</v>
      </c>
      <c r="F6670">
        <v>61</v>
      </c>
      <c r="G6670">
        <v>11</v>
      </c>
      <c r="H6670">
        <v>51</v>
      </c>
      <c r="I6670" s="15" t="s">
        <v>7349</v>
      </c>
    </row>
    <row r="6671" spans="1:9" x14ac:dyDescent="0.25">
      <c r="A6671" s="1">
        <v>45850</v>
      </c>
      <c r="B6671">
        <v>70</v>
      </c>
      <c r="C6671" s="15" t="s">
        <v>5464</v>
      </c>
      <c r="D6671" s="15" t="s">
        <v>5465</v>
      </c>
      <c r="E6671" s="15" t="s">
        <v>275</v>
      </c>
      <c r="F6671">
        <v>42</v>
      </c>
      <c r="G6671">
        <v>4</v>
      </c>
      <c r="H6671">
        <v>50</v>
      </c>
      <c r="I6671" s="15" t="s">
        <v>7350</v>
      </c>
    </row>
    <row r="6672" spans="1:9" x14ac:dyDescent="0.25">
      <c r="A6672" s="1">
        <v>45850</v>
      </c>
      <c r="B6672">
        <v>71</v>
      </c>
      <c r="C6672" s="15" t="s">
        <v>6245</v>
      </c>
      <c r="D6672" s="15" t="s">
        <v>5461</v>
      </c>
      <c r="E6672" s="15" t="s">
        <v>286</v>
      </c>
      <c r="F6672">
        <v>65</v>
      </c>
      <c r="G6672">
        <v>5</v>
      </c>
      <c r="H6672">
        <v>49</v>
      </c>
      <c r="I6672" s="15" t="s">
        <v>7351</v>
      </c>
    </row>
    <row r="6673" spans="1:9" x14ac:dyDescent="0.25">
      <c r="A6673" s="1">
        <v>45850</v>
      </c>
      <c r="B6673">
        <v>72</v>
      </c>
      <c r="C6673" s="15" t="s">
        <v>5479</v>
      </c>
      <c r="D6673" s="15" t="s">
        <v>18</v>
      </c>
      <c r="E6673" s="15" t="s">
        <v>264</v>
      </c>
      <c r="F6673">
        <v>17</v>
      </c>
      <c r="G6673">
        <v>15</v>
      </c>
      <c r="H6673">
        <v>48</v>
      </c>
      <c r="I6673" s="15" t="s">
        <v>7352</v>
      </c>
    </row>
    <row r="6674" spans="1:9" x14ac:dyDescent="0.25">
      <c r="A6674" s="1">
        <v>45850</v>
      </c>
      <c r="B6674">
        <v>73</v>
      </c>
      <c r="C6674" s="15" t="s">
        <v>6249</v>
      </c>
      <c r="D6674" s="15" t="s">
        <v>6250</v>
      </c>
      <c r="E6674" s="15" t="s">
        <v>314</v>
      </c>
      <c r="F6674">
        <v>4</v>
      </c>
      <c r="G6674">
        <v>16</v>
      </c>
      <c r="H6674">
        <v>48</v>
      </c>
      <c r="I6674" s="15" t="s">
        <v>7353</v>
      </c>
    </row>
    <row r="6675" spans="1:9" x14ac:dyDescent="0.25">
      <c r="A6675" s="1">
        <v>45850</v>
      </c>
      <c r="B6675">
        <v>74</v>
      </c>
      <c r="C6675" s="15" t="s">
        <v>5054</v>
      </c>
      <c r="D6675" s="15" t="s">
        <v>5055</v>
      </c>
      <c r="E6675" s="15" t="s">
        <v>579</v>
      </c>
      <c r="F6675">
        <v>74</v>
      </c>
      <c r="G6675">
        <v>2</v>
      </c>
      <c r="H6675">
        <v>47</v>
      </c>
      <c r="I6675" s="15" t="s">
        <v>7354</v>
      </c>
    </row>
    <row r="6676" spans="1:9" x14ac:dyDescent="0.25">
      <c r="A6676" s="1">
        <v>45850</v>
      </c>
      <c r="B6676">
        <v>75</v>
      </c>
      <c r="C6676" s="15" t="s">
        <v>5460</v>
      </c>
      <c r="D6676" s="15" t="s">
        <v>5461</v>
      </c>
      <c r="E6676" s="15" t="s">
        <v>427</v>
      </c>
      <c r="F6676">
        <v>64</v>
      </c>
      <c r="G6676">
        <v>8</v>
      </c>
      <c r="H6676">
        <v>47</v>
      </c>
      <c r="I6676" s="15" t="s">
        <v>7355</v>
      </c>
    </row>
    <row r="6677" spans="1:9" x14ac:dyDescent="0.25">
      <c r="A6677" s="1">
        <v>45850</v>
      </c>
      <c r="B6677">
        <v>76</v>
      </c>
      <c r="C6677" s="15" t="s">
        <v>3181</v>
      </c>
      <c r="D6677" s="15" t="s">
        <v>3182</v>
      </c>
      <c r="E6677" s="15" t="s">
        <v>246</v>
      </c>
      <c r="F6677">
        <v>32</v>
      </c>
      <c r="G6677">
        <v>6</v>
      </c>
      <c r="H6677">
        <v>47</v>
      </c>
      <c r="I6677" s="15" t="s">
        <v>7356</v>
      </c>
    </row>
    <row r="6678" spans="1:9" x14ac:dyDescent="0.25">
      <c r="A6678" s="1">
        <v>45850</v>
      </c>
      <c r="B6678">
        <v>77</v>
      </c>
      <c r="C6678" s="15" t="s">
        <v>4835</v>
      </c>
      <c r="D6678" s="15" t="s">
        <v>7357</v>
      </c>
      <c r="E6678" s="15" t="s">
        <v>22</v>
      </c>
      <c r="F6678">
        <v>77</v>
      </c>
      <c r="G6678">
        <v>1</v>
      </c>
      <c r="H6678">
        <v>47</v>
      </c>
      <c r="I6678" s="15" t="s">
        <v>7358</v>
      </c>
    </row>
    <row r="6679" spans="1:9" x14ac:dyDescent="0.25">
      <c r="A6679" s="1">
        <v>45850</v>
      </c>
      <c r="B6679">
        <v>78</v>
      </c>
      <c r="C6679" s="15" t="s">
        <v>7359</v>
      </c>
      <c r="D6679" s="15" t="s">
        <v>7360</v>
      </c>
      <c r="E6679" s="15" t="s">
        <v>290</v>
      </c>
      <c r="F6679">
        <v>13</v>
      </c>
      <c r="G6679">
        <v>32</v>
      </c>
      <c r="H6679">
        <v>46</v>
      </c>
      <c r="I6679" s="15" t="s">
        <v>7361</v>
      </c>
    </row>
    <row r="6680" spans="1:9" x14ac:dyDescent="0.25">
      <c r="A6680" s="1">
        <v>45850</v>
      </c>
      <c r="B6680">
        <v>79</v>
      </c>
      <c r="C6680" s="15" t="s">
        <v>7255</v>
      </c>
      <c r="D6680" s="15" t="s">
        <v>18</v>
      </c>
      <c r="E6680" s="15" t="s">
        <v>271</v>
      </c>
      <c r="F6680">
        <v>49</v>
      </c>
      <c r="G6680">
        <v>7</v>
      </c>
      <c r="H6680">
        <v>46</v>
      </c>
      <c r="I6680" s="15" t="s">
        <v>7362</v>
      </c>
    </row>
    <row r="6681" spans="1:9" x14ac:dyDescent="0.25">
      <c r="A6681" s="1">
        <v>45850</v>
      </c>
      <c r="B6681">
        <v>80</v>
      </c>
      <c r="C6681" s="15" t="s">
        <v>7260</v>
      </c>
      <c r="D6681" s="15" t="s">
        <v>306</v>
      </c>
      <c r="E6681" s="15" t="s">
        <v>282</v>
      </c>
      <c r="F6681">
        <v>66</v>
      </c>
      <c r="G6681">
        <v>4</v>
      </c>
      <c r="H6681">
        <v>45</v>
      </c>
      <c r="I6681" s="15" t="s">
        <v>7363</v>
      </c>
    </row>
    <row r="6682" spans="1:9" x14ac:dyDescent="0.25">
      <c r="A6682" s="1">
        <v>45850</v>
      </c>
      <c r="B6682">
        <v>81</v>
      </c>
      <c r="C6682" s="15" t="s">
        <v>1198</v>
      </c>
      <c r="D6682" s="15" t="s">
        <v>1199</v>
      </c>
      <c r="E6682" s="15" t="s">
        <v>465</v>
      </c>
      <c r="F6682">
        <v>76</v>
      </c>
      <c r="G6682">
        <v>3</v>
      </c>
      <c r="H6682">
        <v>45</v>
      </c>
      <c r="I6682" s="15" t="s">
        <v>7364</v>
      </c>
    </row>
    <row r="6683" spans="1:9" x14ac:dyDescent="0.25">
      <c r="A6683" s="1">
        <v>45850</v>
      </c>
      <c r="B6683">
        <v>82</v>
      </c>
      <c r="C6683" s="15" t="s">
        <v>7365</v>
      </c>
      <c r="D6683" s="15" t="s">
        <v>175</v>
      </c>
      <c r="E6683" s="15" t="s">
        <v>22</v>
      </c>
      <c r="F6683">
        <v>82</v>
      </c>
      <c r="G6683">
        <v>1</v>
      </c>
      <c r="H6683">
        <v>44</v>
      </c>
      <c r="I6683" s="15" t="s">
        <v>7366</v>
      </c>
    </row>
    <row r="6684" spans="1:9" x14ac:dyDescent="0.25">
      <c r="A6684" s="1">
        <v>45850</v>
      </c>
      <c r="B6684">
        <v>83</v>
      </c>
      <c r="C6684" s="15" t="s">
        <v>6274</v>
      </c>
      <c r="D6684" s="15" t="s">
        <v>14</v>
      </c>
      <c r="E6684" s="15" t="s">
        <v>296</v>
      </c>
      <c r="F6684">
        <v>18</v>
      </c>
      <c r="G6684">
        <v>13</v>
      </c>
      <c r="H6684">
        <v>44</v>
      </c>
      <c r="I6684" s="15" t="s">
        <v>7367</v>
      </c>
    </row>
    <row r="6685" spans="1:9" x14ac:dyDescent="0.25">
      <c r="A6685" s="1">
        <v>45850</v>
      </c>
      <c r="B6685">
        <v>84</v>
      </c>
      <c r="C6685" s="15" t="s">
        <v>7368</v>
      </c>
      <c r="D6685" s="15" t="s">
        <v>7233</v>
      </c>
      <c r="E6685" s="15" t="s">
        <v>238</v>
      </c>
      <c r="F6685">
        <v>50</v>
      </c>
      <c r="G6685">
        <v>5</v>
      </c>
      <c r="H6685">
        <v>44</v>
      </c>
      <c r="I6685" s="15" t="s">
        <v>7369</v>
      </c>
    </row>
    <row r="6686" spans="1:9" x14ac:dyDescent="0.25">
      <c r="A6686" s="1">
        <v>45850</v>
      </c>
      <c r="B6686">
        <v>85</v>
      </c>
      <c r="C6686" s="15" t="s">
        <v>7370</v>
      </c>
      <c r="D6686" s="15" t="s">
        <v>7371</v>
      </c>
      <c r="E6686" s="15" t="s">
        <v>22</v>
      </c>
      <c r="F6686">
        <v>36</v>
      </c>
      <c r="G6686">
        <v>4</v>
      </c>
      <c r="H6686">
        <v>43</v>
      </c>
      <c r="I6686" s="15" t="s">
        <v>7372</v>
      </c>
    </row>
    <row r="6687" spans="1:9" x14ac:dyDescent="0.25">
      <c r="A6687" s="1">
        <v>45850</v>
      </c>
      <c r="B6687">
        <v>86</v>
      </c>
      <c r="C6687" s="15" t="s">
        <v>7125</v>
      </c>
      <c r="D6687" s="15" t="s">
        <v>245</v>
      </c>
      <c r="E6687" s="15" t="s">
        <v>476</v>
      </c>
      <c r="F6687">
        <v>86</v>
      </c>
      <c r="G6687">
        <v>3</v>
      </c>
      <c r="H6687">
        <v>42</v>
      </c>
      <c r="I6687" s="15" t="s">
        <v>7373</v>
      </c>
    </row>
    <row r="6688" spans="1:9" x14ac:dyDescent="0.25">
      <c r="A6688" s="1">
        <v>45850</v>
      </c>
      <c r="B6688">
        <v>87</v>
      </c>
      <c r="C6688" s="15" t="s">
        <v>3510</v>
      </c>
      <c r="D6688" s="15" t="s">
        <v>124</v>
      </c>
      <c r="E6688" s="15" t="s">
        <v>469</v>
      </c>
      <c r="F6688">
        <v>87</v>
      </c>
      <c r="G6688">
        <v>2</v>
      </c>
      <c r="H6688">
        <v>42</v>
      </c>
      <c r="I6688" s="15" t="s">
        <v>7374</v>
      </c>
    </row>
    <row r="6689" spans="1:9" x14ac:dyDescent="0.25">
      <c r="A6689" s="1">
        <v>45850</v>
      </c>
      <c r="B6689">
        <v>88</v>
      </c>
      <c r="C6689" s="15" t="s">
        <v>3108</v>
      </c>
      <c r="D6689" s="15" t="s">
        <v>2269</v>
      </c>
      <c r="E6689" s="15" t="s">
        <v>300</v>
      </c>
      <c r="F6689">
        <v>24</v>
      </c>
      <c r="G6689">
        <v>24</v>
      </c>
      <c r="H6689">
        <v>42</v>
      </c>
      <c r="I6689" s="15" t="s">
        <v>7375</v>
      </c>
    </row>
    <row r="6690" spans="1:9" x14ac:dyDescent="0.25">
      <c r="A6690" s="1">
        <v>45850</v>
      </c>
      <c r="B6690">
        <v>89</v>
      </c>
      <c r="C6690" s="15" t="s">
        <v>7235</v>
      </c>
      <c r="D6690" s="15" t="s">
        <v>194</v>
      </c>
      <c r="E6690" s="15" t="s">
        <v>22</v>
      </c>
      <c r="F6690">
        <v>89</v>
      </c>
      <c r="G6690">
        <v>1</v>
      </c>
      <c r="H6690">
        <v>41</v>
      </c>
      <c r="I6690" s="15" t="s">
        <v>7376</v>
      </c>
    </row>
    <row r="6691" spans="1:9" x14ac:dyDescent="0.25">
      <c r="A6691" s="1">
        <v>45850</v>
      </c>
      <c r="B6691">
        <v>90</v>
      </c>
      <c r="C6691" s="15" t="s">
        <v>3504</v>
      </c>
      <c r="D6691" s="15" t="s">
        <v>3505</v>
      </c>
      <c r="E6691" s="15" t="s">
        <v>442</v>
      </c>
      <c r="F6691">
        <v>84</v>
      </c>
      <c r="G6691">
        <v>5</v>
      </c>
      <c r="H6691">
        <v>41</v>
      </c>
      <c r="I6691" s="15" t="s">
        <v>7377</v>
      </c>
    </row>
    <row r="6692" spans="1:9" x14ac:dyDescent="0.25">
      <c r="A6692" s="1">
        <v>45850</v>
      </c>
      <c r="B6692">
        <v>91</v>
      </c>
      <c r="C6692" s="15" t="s">
        <v>7378</v>
      </c>
      <c r="D6692" s="15" t="s">
        <v>7379</v>
      </c>
      <c r="E6692" s="15" t="s">
        <v>267</v>
      </c>
      <c r="F6692">
        <v>72</v>
      </c>
      <c r="G6692">
        <v>2</v>
      </c>
      <c r="H6692">
        <v>41</v>
      </c>
      <c r="I6692" s="15" t="s">
        <v>7380</v>
      </c>
    </row>
    <row r="6693" spans="1:9" x14ac:dyDescent="0.25">
      <c r="A6693" s="1">
        <v>45850</v>
      </c>
      <c r="B6693">
        <v>92</v>
      </c>
      <c r="C6693" s="15" t="s">
        <v>7262</v>
      </c>
      <c r="D6693" s="15" t="s">
        <v>333</v>
      </c>
      <c r="E6693" s="15" t="s">
        <v>324</v>
      </c>
      <c r="F6693">
        <v>82</v>
      </c>
      <c r="G6693">
        <v>2</v>
      </c>
      <c r="H6693">
        <v>41</v>
      </c>
      <c r="I6693" s="15" t="s">
        <v>7381</v>
      </c>
    </row>
    <row r="6694" spans="1:9" x14ac:dyDescent="0.25">
      <c r="A6694" s="1">
        <v>45850</v>
      </c>
      <c r="B6694">
        <v>93</v>
      </c>
      <c r="C6694" s="15" t="s">
        <v>7258</v>
      </c>
      <c r="D6694" s="15" t="s">
        <v>2328</v>
      </c>
      <c r="E6694" s="15" t="s">
        <v>334</v>
      </c>
      <c r="F6694">
        <v>79</v>
      </c>
      <c r="G6694">
        <v>7</v>
      </c>
      <c r="H6694">
        <v>41</v>
      </c>
      <c r="I6694" s="15" t="s">
        <v>7382</v>
      </c>
    </row>
    <row r="6695" spans="1:9" x14ac:dyDescent="0.25">
      <c r="A6695" s="1">
        <v>45850</v>
      </c>
      <c r="B6695">
        <v>94</v>
      </c>
      <c r="C6695" s="15" t="s">
        <v>7383</v>
      </c>
      <c r="D6695" s="15" t="s">
        <v>5087</v>
      </c>
      <c r="E6695" s="15" t="s">
        <v>569</v>
      </c>
      <c r="F6695">
        <v>56</v>
      </c>
      <c r="G6695">
        <v>4</v>
      </c>
      <c r="H6695">
        <v>41</v>
      </c>
      <c r="I6695" s="15" t="s">
        <v>7384</v>
      </c>
    </row>
    <row r="6696" spans="1:9" x14ac:dyDescent="0.25">
      <c r="A6696" s="1">
        <v>45850</v>
      </c>
      <c r="B6696">
        <v>95</v>
      </c>
      <c r="C6696" s="15" t="s">
        <v>4603</v>
      </c>
      <c r="D6696" s="15" t="s">
        <v>4604</v>
      </c>
      <c r="E6696" s="15" t="s">
        <v>22</v>
      </c>
      <c r="F6696">
        <v>95</v>
      </c>
      <c r="G6696">
        <v>1</v>
      </c>
      <c r="H6696">
        <v>40</v>
      </c>
      <c r="I6696" s="15" t="s">
        <v>7385</v>
      </c>
    </row>
    <row r="6697" spans="1:9" x14ac:dyDescent="0.25">
      <c r="A6697" s="1">
        <v>45850</v>
      </c>
      <c r="B6697">
        <v>96</v>
      </c>
      <c r="C6697" s="15" t="s">
        <v>3973</v>
      </c>
      <c r="D6697" s="15" t="s">
        <v>124</v>
      </c>
      <c r="E6697" s="15" t="s">
        <v>328</v>
      </c>
      <c r="F6697">
        <v>90</v>
      </c>
      <c r="G6697">
        <v>5</v>
      </c>
      <c r="H6697">
        <v>40</v>
      </c>
      <c r="I6697" s="15" t="s">
        <v>7386</v>
      </c>
    </row>
    <row r="6698" spans="1:9" x14ac:dyDescent="0.25">
      <c r="A6698" s="1">
        <v>45850</v>
      </c>
      <c r="B6698">
        <v>97</v>
      </c>
      <c r="C6698" s="15" t="s">
        <v>7387</v>
      </c>
      <c r="D6698" s="15" t="s">
        <v>7388</v>
      </c>
      <c r="E6698" s="15" t="s">
        <v>355</v>
      </c>
      <c r="F6698">
        <v>48</v>
      </c>
      <c r="G6698">
        <v>20</v>
      </c>
      <c r="H6698">
        <v>40</v>
      </c>
      <c r="I6698" s="15" t="s">
        <v>7389</v>
      </c>
    </row>
    <row r="6699" spans="1:9" x14ac:dyDescent="0.25">
      <c r="A6699" s="1">
        <v>45850</v>
      </c>
      <c r="B6699">
        <v>98</v>
      </c>
      <c r="C6699" s="15" t="s">
        <v>2773</v>
      </c>
      <c r="D6699" s="15" t="s">
        <v>2774</v>
      </c>
      <c r="E6699" s="15" t="s">
        <v>341</v>
      </c>
      <c r="F6699">
        <v>92</v>
      </c>
      <c r="G6699">
        <v>4</v>
      </c>
      <c r="H6699">
        <v>40</v>
      </c>
      <c r="I6699" s="15" t="s">
        <v>7390</v>
      </c>
    </row>
    <row r="6700" spans="1:9" x14ac:dyDescent="0.25">
      <c r="A6700" s="1">
        <v>45850</v>
      </c>
      <c r="B6700">
        <v>99</v>
      </c>
      <c r="C6700" s="15" t="s">
        <v>5073</v>
      </c>
      <c r="D6700" s="15" t="s">
        <v>861</v>
      </c>
      <c r="E6700" s="15" t="s">
        <v>22</v>
      </c>
      <c r="F6700">
        <v>99</v>
      </c>
      <c r="G6700">
        <v>1</v>
      </c>
      <c r="H6700">
        <v>40</v>
      </c>
      <c r="I6700" s="15" t="s">
        <v>7391</v>
      </c>
    </row>
    <row r="6701" spans="1:9" x14ac:dyDescent="0.25">
      <c r="A6701" s="1">
        <v>45850</v>
      </c>
      <c r="B6701">
        <v>100</v>
      </c>
      <c r="C6701" s="15" t="s">
        <v>7392</v>
      </c>
      <c r="D6701" s="15" t="s">
        <v>18</v>
      </c>
      <c r="E6701" s="15" t="s">
        <v>345</v>
      </c>
      <c r="F6701">
        <v>22</v>
      </c>
      <c r="G6701">
        <v>7</v>
      </c>
      <c r="H6701">
        <v>40</v>
      </c>
      <c r="I6701" s="15" t="s">
        <v>7393</v>
      </c>
    </row>
    <row r="6702" spans="1:9" x14ac:dyDescent="0.25">
      <c r="A6702" s="1">
        <v>45843</v>
      </c>
      <c r="B6702">
        <v>1</v>
      </c>
      <c r="C6702" s="15" t="s">
        <v>1644</v>
      </c>
      <c r="D6702" s="15" t="s">
        <v>399</v>
      </c>
      <c r="E6702" s="15" t="s">
        <v>11</v>
      </c>
      <c r="F6702">
        <v>1</v>
      </c>
      <c r="G6702">
        <v>20</v>
      </c>
      <c r="H6702">
        <v>218</v>
      </c>
      <c r="I6702" s="15" t="s">
        <v>7394</v>
      </c>
    </row>
    <row r="6703" spans="1:9" x14ac:dyDescent="0.25">
      <c r="A6703" s="1">
        <v>45843</v>
      </c>
      <c r="B6703">
        <v>2</v>
      </c>
      <c r="C6703" s="15" t="s">
        <v>3887</v>
      </c>
      <c r="D6703" s="15" t="s">
        <v>3888</v>
      </c>
      <c r="E6703" s="15" t="s">
        <v>26</v>
      </c>
      <c r="F6703">
        <v>1</v>
      </c>
      <c r="G6703">
        <v>6</v>
      </c>
      <c r="H6703">
        <v>180</v>
      </c>
      <c r="I6703" s="15" t="s">
        <v>7395</v>
      </c>
    </row>
    <row r="6704" spans="1:9" x14ac:dyDescent="0.25">
      <c r="A6704" s="1">
        <v>45843</v>
      </c>
      <c r="B6704">
        <v>3</v>
      </c>
      <c r="C6704" s="15" t="s">
        <v>3892</v>
      </c>
      <c r="D6704" s="15" t="s">
        <v>237</v>
      </c>
      <c r="E6704" s="15" t="s">
        <v>19</v>
      </c>
      <c r="F6704">
        <v>1</v>
      </c>
      <c r="G6704">
        <v>3</v>
      </c>
      <c r="H6704">
        <v>159</v>
      </c>
      <c r="I6704" s="15" t="s">
        <v>7396</v>
      </c>
    </row>
    <row r="6705" spans="1:9" x14ac:dyDescent="0.25">
      <c r="A6705" s="1">
        <v>45843</v>
      </c>
      <c r="B6705">
        <v>4</v>
      </c>
      <c r="C6705" s="15" t="s">
        <v>5433</v>
      </c>
      <c r="D6705" s="15" t="s">
        <v>18</v>
      </c>
      <c r="E6705" s="15" t="s">
        <v>34</v>
      </c>
      <c r="F6705">
        <v>2</v>
      </c>
      <c r="G6705">
        <v>14</v>
      </c>
      <c r="H6705">
        <v>157</v>
      </c>
      <c r="I6705" s="15" t="s">
        <v>7397</v>
      </c>
    </row>
    <row r="6706" spans="1:9" x14ac:dyDescent="0.25">
      <c r="A6706" s="1">
        <v>45843</v>
      </c>
      <c r="B6706">
        <v>5</v>
      </c>
      <c r="C6706" s="15" t="s">
        <v>5436</v>
      </c>
      <c r="D6706" s="15" t="s">
        <v>18</v>
      </c>
      <c r="E6706" s="15" t="s">
        <v>38</v>
      </c>
      <c r="F6706">
        <v>2</v>
      </c>
      <c r="G6706">
        <v>21</v>
      </c>
      <c r="H6706">
        <v>152</v>
      </c>
      <c r="I6706" s="15" t="s">
        <v>7398</v>
      </c>
    </row>
    <row r="6707" spans="1:9" x14ac:dyDescent="0.25">
      <c r="A6707" s="1">
        <v>45843</v>
      </c>
      <c r="B6707">
        <v>6</v>
      </c>
      <c r="C6707" s="15" t="s">
        <v>5438</v>
      </c>
      <c r="D6707" s="15" t="s">
        <v>5439</v>
      </c>
      <c r="E6707" s="15" t="s">
        <v>30</v>
      </c>
      <c r="F6707">
        <v>1</v>
      </c>
      <c r="G6707">
        <v>31</v>
      </c>
      <c r="H6707">
        <v>151</v>
      </c>
      <c r="I6707" s="15" t="s">
        <v>7399</v>
      </c>
    </row>
    <row r="6708" spans="1:9" x14ac:dyDescent="0.25">
      <c r="A6708" s="1">
        <v>45843</v>
      </c>
      <c r="B6708">
        <v>7</v>
      </c>
      <c r="C6708" s="15" t="s">
        <v>5432</v>
      </c>
      <c r="D6708" s="15" t="s">
        <v>171</v>
      </c>
      <c r="E6708" s="15" t="s">
        <v>42</v>
      </c>
      <c r="F6708">
        <v>1</v>
      </c>
      <c r="G6708">
        <v>63</v>
      </c>
      <c r="H6708">
        <v>148</v>
      </c>
      <c r="I6708" s="15" t="s">
        <v>7400</v>
      </c>
    </row>
    <row r="6709" spans="1:9" x14ac:dyDescent="0.25">
      <c r="A6709" s="1">
        <v>45843</v>
      </c>
      <c r="B6709">
        <v>8</v>
      </c>
      <c r="C6709" s="15" t="s">
        <v>5430</v>
      </c>
      <c r="D6709" s="15" t="s">
        <v>5431</v>
      </c>
      <c r="E6709" s="15" t="s">
        <v>15</v>
      </c>
      <c r="F6709">
        <v>1</v>
      </c>
      <c r="G6709">
        <v>45</v>
      </c>
      <c r="H6709">
        <v>141</v>
      </c>
      <c r="I6709" s="15" t="s">
        <v>7401</v>
      </c>
    </row>
    <row r="6710" spans="1:9" x14ac:dyDescent="0.25">
      <c r="A6710" s="1">
        <v>45843</v>
      </c>
      <c r="B6710">
        <v>9</v>
      </c>
      <c r="C6710" s="15" t="s">
        <v>5429</v>
      </c>
      <c r="D6710" s="15" t="s">
        <v>198</v>
      </c>
      <c r="E6710" s="15" t="s">
        <v>45</v>
      </c>
      <c r="F6710">
        <v>1</v>
      </c>
      <c r="G6710">
        <v>97</v>
      </c>
      <c r="H6710">
        <v>138</v>
      </c>
      <c r="I6710" s="15" t="s">
        <v>7402</v>
      </c>
    </row>
    <row r="6711" spans="1:9" x14ac:dyDescent="0.25">
      <c r="A6711" s="1">
        <v>45843</v>
      </c>
      <c r="B6711">
        <v>10</v>
      </c>
      <c r="C6711" s="15" t="s">
        <v>5205</v>
      </c>
      <c r="D6711" s="15" t="s">
        <v>92</v>
      </c>
      <c r="E6711" s="15" t="s">
        <v>22</v>
      </c>
      <c r="F6711">
        <v>10</v>
      </c>
      <c r="G6711">
        <v>1</v>
      </c>
      <c r="H6711">
        <v>133</v>
      </c>
      <c r="I6711" s="15" t="s">
        <v>7403</v>
      </c>
    </row>
    <row r="6712" spans="1:9" x14ac:dyDescent="0.25">
      <c r="A6712" s="1">
        <v>45843</v>
      </c>
      <c r="B6712">
        <v>11</v>
      </c>
      <c r="C6712" s="15" t="s">
        <v>5437</v>
      </c>
      <c r="D6712" s="15" t="s">
        <v>5200</v>
      </c>
      <c r="E6712" s="15" t="s">
        <v>52</v>
      </c>
      <c r="F6712">
        <v>4</v>
      </c>
      <c r="G6712">
        <v>54</v>
      </c>
      <c r="H6712">
        <v>126</v>
      </c>
      <c r="I6712" s="15" t="s">
        <v>7404</v>
      </c>
    </row>
    <row r="6713" spans="1:9" x14ac:dyDescent="0.25">
      <c r="A6713" s="1">
        <v>45843</v>
      </c>
      <c r="B6713">
        <v>12</v>
      </c>
      <c r="C6713" s="15" t="s">
        <v>907</v>
      </c>
      <c r="D6713" s="15" t="s">
        <v>852</v>
      </c>
      <c r="E6713" s="15" t="s">
        <v>48</v>
      </c>
      <c r="F6713">
        <v>2</v>
      </c>
      <c r="G6713">
        <v>74</v>
      </c>
      <c r="H6713">
        <v>126</v>
      </c>
      <c r="I6713" s="15" t="s">
        <v>7405</v>
      </c>
    </row>
    <row r="6714" spans="1:9" x14ac:dyDescent="0.25">
      <c r="A6714" s="1">
        <v>45843</v>
      </c>
      <c r="B6714">
        <v>13</v>
      </c>
      <c r="C6714" s="15" t="s">
        <v>6246</v>
      </c>
      <c r="D6714" s="15" t="s">
        <v>6247</v>
      </c>
      <c r="E6714" s="15" t="s">
        <v>59</v>
      </c>
      <c r="F6714">
        <v>1</v>
      </c>
      <c r="G6714">
        <v>59</v>
      </c>
      <c r="H6714">
        <v>120</v>
      </c>
      <c r="I6714" s="15" t="s">
        <v>7406</v>
      </c>
    </row>
    <row r="6715" spans="1:9" x14ac:dyDescent="0.25">
      <c r="A6715" s="1">
        <v>45843</v>
      </c>
      <c r="B6715">
        <v>14</v>
      </c>
      <c r="C6715" s="15" t="s">
        <v>3894</v>
      </c>
      <c r="D6715" s="15" t="s">
        <v>3895</v>
      </c>
      <c r="E6715" s="15" t="s">
        <v>77</v>
      </c>
      <c r="F6715">
        <v>14</v>
      </c>
      <c r="G6715">
        <v>13</v>
      </c>
      <c r="H6715">
        <v>116</v>
      </c>
      <c r="I6715" s="15" t="s">
        <v>7407</v>
      </c>
    </row>
    <row r="6716" spans="1:9" x14ac:dyDescent="0.25">
      <c r="A6716" s="1">
        <v>45843</v>
      </c>
      <c r="B6716">
        <v>15</v>
      </c>
      <c r="C6716" s="15" t="s">
        <v>3368</v>
      </c>
      <c r="D6716" s="15" t="s">
        <v>3369</v>
      </c>
      <c r="E6716" s="15" t="s">
        <v>55</v>
      </c>
      <c r="F6716">
        <v>12</v>
      </c>
      <c r="G6716">
        <v>21</v>
      </c>
      <c r="H6716">
        <v>115</v>
      </c>
      <c r="I6716" s="15" t="s">
        <v>7408</v>
      </c>
    </row>
    <row r="6717" spans="1:9" x14ac:dyDescent="0.25">
      <c r="A6717" s="1">
        <v>45843</v>
      </c>
      <c r="B6717">
        <v>16</v>
      </c>
      <c r="C6717" s="15" t="s">
        <v>6248</v>
      </c>
      <c r="D6717" s="15" t="s">
        <v>62</v>
      </c>
      <c r="E6717" s="15" t="s">
        <v>63</v>
      </c>
      <c r="F6717">
        <v>2</v>
      </c>
      <c r="G6717">
        <v>19</v>
      </c>
      <c r="H6717">
        <v>111</v>
      </c>
      <c r="I6717" s="15" t="s">
        <v>7409</v>
      </c>
    </row>
    <row r="6718" spans="1:9" x14ac:dyDescent="0.25">
      <c r="A6718" s="1">
        <v>45843</v>
      </c>
      <c r="B6718">
        <v>17</v>
      </c>
      <c r="C6718" s="15" t="s">
        <v>6230</v>
      </c>
      <c r="D6718" s="15" t="s">
        <v>5152</v>
      </c>
      <c r="E6718" s="15" t="s">
        <v>66</v>
      </c>
      <c r="F6718">
        <v>2</v>
      </c>
      <c r="G6718">
        <v>58</v>
      </c>
      <c r="H6718">
        <v>111</v>
      </c>
      <c r="I6718" s="15" t="s">
        <v>7410</v>
      </c>
    </row>
    <row r="6719" spans="1:9" x14ac:dyDescent="0.25">
      <c r="A6719" s="1">
        <v>45843</v>
      </c>
      <c r="B6719">
        <v>18</v>
      </c>
      <c r="C6719" s="15" t="s">
        <v>7173</v>
      </c>
      <c r="D6719" s="15" t="s">
        <v>237</v>
      </c>
      <c r="E6719" s="15" t="s">
        <v>70</v>
      </c>
      <c r="F6719">
        <v>3</v>
      </c>
      <c r="G6719">
        <v>63</v>
      </c>
      <c r="H6719">
        <v>108</v>
      </c>
      <c r="I6719" s="15" t="s">
        <v>7411</v>
      </c>
    </row>
    <row r="6720" spans="1:9" x14ac:dyDescent="0.25">
      <c r="A6720" s="1">
        <v>45843</v>
      </c>
      <c r="B6720">
        <v>19</v>
      </c>
      <c r="C6720" s="15" t="s">
        <v>5444</v>
      </c>
      <c r="D6720" s="15" t="s">
        <v>852</v>
      </c>
      <c r="E6720" s="15" t="s">
        <v>130</v>
      </c>
      <c r="F6720">
        <v>19</v>
      </c>
      <c r="G6720">
        <v>17</v>
      </c>
      <c r="H6720">
        <v>107</v>
      </c>
      <c r="I6720" s="15" t="s">
        <v>7412</v>
      </c>
    </row>
    <row r="6721" spans="1:9" x14ac:dyDescent="0.25">
      <c r="A6721" s="1">
        <v>45843</v>
      </c>
      <c r="B6721">
        <v>20</v>
      </c>
      <c r="C6721" s="15" t="s">
        <v>3378</v>
      </c>
      <c r="D6721" s="15" t="s">
        <v>18</v>
      </c>
      <c r="E6721" s="15" t="s">
        <v>121</v>
      </c>
      <c r="F6721">
        <v>7</v>
      </c>
      <c r="G6721">
        <v>6</v>
      </c>
      <c r="H6721">
        <v>104</v>
      </c>
      <c r="I6721" s="15" t="s">
        <v>7413</v>
      </c>
    </row>
    <row r="6722" spans="1:9" x14ac:dyDescent="0.25">
      <c r="A6722" s="1">
        <v>45843</v>
      </c>
      <c r="B6722">
        <v>21</v>
      </c>
      <c r="C6722" s="15" t="s">
        <v>5123</v>
      </c>
      <c r="D6722" s="15" t="s">
        <v>852</v>
      </c>
      <c r="E6722" s="15" t="s">
        <v>138</v>
      </c>
      <c r="F6722">
        <v>21</v>
      </c>
      <c r="G6722">
        <v>9</v>
      </c>
      <c r="H6722">
        <v>103</v>
      </c>
      <c r="I6722" s="15" t="s">
        <v>7414</v>
      </c>
    </row>
    <row r="6723" spans="1:9" x14ac:dyDescent="0.25">
      <c r="A6723" s="1">
        <v>45843</v>
      </c>
      <c r="B6723">
        <v>22</v>
      </c>
      <c r="C6723" s="15" t="s">
        <v>5448</v>
      </c>
      <c r="D6723" s="15" t="s">
        <v>299</v>
      </c>
      <c r="E6723" s="15" t="s">
        <v>96</v>
      </c>
      <c r="F6723">
        <v>20</v>
      </c>
      <c r="G6723">
        <v>24</v>
      </c>
      <c r="H6723">
        <v>102</v>
      </c>
      <c r="I6723" s="15" t="s">
        <v>7415</v>
      </c>
    </row>
    <row r="6724" spans="1:9" x14ac:dyDescent="0.25">
      <c r="A6724" s="1">
        <v>45843</v>
      </c>
      <c r="B6724">
        <v>23</v>
      </c>
      <c r="C6724" s="15" t="s">
        <v>5442</v>
      </c>
      <c r="D6724" s="15" t="s">
        <v>5443</v>
      </c>
      <c r="E6724" s="15" t="s">
        <v>74</v>
      </c>
      <c r="F6724">
        <v>4</v>
      </c>
      <c r="G6724">
        <v>12</v>
      </c>
      <c r="H6724">
        <v>102</v>
      </c>
      <c r="I6724" s="15" t="s">
        <v>7416</v>
      </c>
    </row>
    <row r="6725" spans="1:9" x14ac:dyDescent="0.25">
      <c r="A6725" s="1">
        <v>45843</v>
      </c>
      <c r="B6725">
        <v>24</v>
      </c>
      <c r="C6725" s="15" t="s">
        <v>6303</v>
      </c>
      <c r="D6725" s="15" t="s">
        <v>6304</v>
      </c>
      <c r="E6725" s="15" t="s">
        <v>81</v>
      </c>
      <c r="F6725">
        <v>9</v>
      </c>
      <c r="G6725">
        <v>16</v>
      </c>
      <c r="H6725">
        <v>101</v>
      </c>
      <c r="I6725" s="15" t="s">
        <v>7417</v>
      </c>
    </row>
    <row r="6726" spans="1:9" x14ac:dyDescent="0.25">
      <c r="A6726" s="1">
        <v>45843</v>
      </c>
      <c r="B6726">
        <v>25</v>
      </c>
      <c r="C6726" s="15" t="s">
        <v>5450</v>
      </c>
      <c r="D6726" s="15" t="s">
        <v>5087</v>
      </c>
      <c r="E6726" s="15" t="s">
        <v>114</v>
      </c>
      <c r="F6726">
        <v>15</v>
      </c>
      <c r="G6726">
        <v>11</v>
      </c>
      <c r="H6726">
        <v>100</v>
      </c>
      <c r="I6726" s="15" t="s">
        <v>7418</v>
      </c>
    </row>
    <row r="6727" spans="1:9" x14ac:dyDescent="0.25">
      <c r="A6727" s="1">
        <v>45843</v>
      </c>
      <c r="B6727">
        <v>26</v>
      </c>
      <c r="C6727" s="15" t="s">
        <v>6235</v>
      </c>
      <c r="D6727" s="15" t="s">
        <v>18</v>
      </c>
      <c r="E6727" s="15" t="s">
        <v>102</v>
      </c>
      <c r="F6727">
        <v>1</v>
      </c>
      <c r="G6727">
        <v>36</v>
      </c>
      <c r="H6727">
        <v>98</v>
      </c>
      <c r="I6727" s="15" t="s">
        <v>7419</v>
      </c>
    </row>
    <row r="6728" spans="1:9" x14ac:dyDescent="0.25">
      <c r="A6728" s="1">
        <v>45843</v>
      </c>
      <c r="B6728">
        <v>27</v>
      </c>
      <c r="C6728" s="15" t="s">
        <v>7066</v>
      </c>
      <c r="D6728" s="15" t="s">
        <v>10</v>
      </c>
      <c r="E6728" s="15" t="s">
        <v>110</v>
      </c>
      <c r="F6728">
        <v>23</v>
      </c>
      <c r="G6728">
        <v>21</v>
      </c>
      <c r="H6728">
        <v>95</v>
      </c>
      <c r="I6728" s="15" t="s">
        <v>7420</v>
      </c>
    </row>
    <row r="6729" spans="1:9" x14ac:dyDescent="0.25">
      <c r="A6729" s="1">
        <v>45843</v>
      </c>
      <c r="B6729">
        <v>28</v>
      </c>
      <c r="C6729" s="15" t="s">
        <v>6233</v>
      </c>
      <c r="D6729" s="15" t="s">
        <v>6234</v>
      </c>
      <c r="E6729" s="15" t="s">
        <v>106</v>
      </c>
      <c r="F6729">
        <v>3</v>
      </c>
      <c r="G6729">
        <v>36</v>
      </c>
      <c r="H6729">
        <v>91</v>
      </c>
      <c r="I6729" s="15" t="s">
        <v>7421</v>
      </c>
    </row>
    <row r="6730" spans="1:9" x14ac:dyDescent="0.25">
      <c r="A6730" s="1">
        <v>45843</v>
      </c>
      <c r="B6730">
        <v>29</v>
      </c>
      <c r="C6730" s="15" t="s">
        <v>6231</v>
      </c>
      <c r="D6730" s="15" t="s">
        <v>6232</v>
      </c>
      <c r="E6730" s="15" t="s">
        <v>125</v>
      </c>
      <c r="F6730">
        <v>10</v>
      </c>
      <c r="G6730">
        <v>27</v>
      </c>
      <c r="H6730">
        <v>91</v>
      </c>
      <c r="I6730" s="15" t="s">
        <v>7422</v>
      </c>
    </row>
    <row r="6731" spans="1:9" x14ac:dyDescent="0.25">
      <c r="A6731" s="1">
        <v>45843</v>
      </c>
      <c r="B6731">
        <v>30</v>
      </c>
      <c r="C6731" s="15" t="s">
        <v>3769</v>
      </c>
      <c r="D6731" s="15" t="s">
        <v>908</v>
      </c>
      <c r="E6731" s="15" t="s">
        <v>22</v>
      </c>
      <c r="F6731">
        <v>30</v>
      </c>
      <c r="G6731">
        <v>1</v>
      </c>
      <c r="H6731">
        <v>91</v>
      </c>
      <c r="I6731" s="15" t="s">
        <v>7423</v>
      </c>
    </row>
    <row r="6732" spans="1:9" x14ac:dyDescent="0.25">
      <c r="A6732" s="1">
        <v>45843</v>
      </c>
      <c r="B6732">
        <v>31</v>
      </c>
      <c r="C6732" s="15" t="s">
        <v>5435</v>
      </c>
      <c r="D6732" s="15" t="s">
        <v>137</v>
      </c>
      <c r="E6732" s="15" t="s">
        <v>142</v>
      </c>
      <c r="F6732">
        <v>25</v>
      </c>
      <c r="G6732">
        <v>12</v>
      </c>
      <c r="H6732">
        <v>86</v>
      </c>
      <c r="I6732" s="15" t="s">
        <v>7424</v>
      </c>
    </row>
    <row r="6733" spans="1:9" x14ac:dyDescent="0.25">
      <c r="A6733" s="1">
        <v>45843</v>
      </c>
      <c r="B6733">
        <v>32</v>
      </c>
      <c r="C6733" s="15" t="s">
        <v>5434</v>
      </c>
      <c r="D6733" s="15" t="s">
        <v>171</v>
      </c>
      <c r="E6733" s="15" t="s">
        <v>149</v>
      </c>
      <c r="F6733">
        <v>30</v>
      </c>
      <c r="G6733">
        <v>31</v>
      </c>
      <c r="H6733">
        <v>86</v>
      </c>
      <c r="I6733" s="15" t="s">
        <v>7425</v>
      </c>
    </row>
    <row r="6734" spans="1:9" x14ac:dyDescent="0.25">
      <c r="A6734" s="1">
        <v>45843</v>
      </c>
      <c r="B6734">
        <v>33</v>
      </c>
      <c r="C6734" s="15" t="s">
        <v>2503</v>
      </c>
      <c r="D6734" s="15" t="s">
        <v>137</v>
      </c>
      <c r="E6734" s="15" t="s">
        <v>145</v>
      </c>
      <c r="F6734">
        <v>31</v>
      </c>
      <c r="G6734">
        <v>13</v>
      </c>
      <c r="H6734">
        <v>83</v>
      </c>
      <c r="I6734" s="15" t="s">
        <v>7426</v>
      </c>
    </row>
    <row r="6735" spans="1:9" x14ac:dyDescent="0.25">
      <c r="A6735" s="1">
        <v>45843</v>
      </c>
      <c r="B6735">
        <v>34</v>
      </c>
      <c r="C6735" s="15" t="s">
        <v>2872</v>
      </c>
      <c r="D6735" s="15" t="s">
        <v>18</v>
      </c>
      <c r="E6735" s="15" t="s">
        <v>385</v>
      </c>
      <c r="F6735">
        <v>20</v>
      </c>
      <c r="G6735">
        <v>6</v>
      </c>
      <c r="H6735">
        <v>77</v>
      </c>
      <c r="I6735" s="15" t="s">
        <v>7427</v>
      </c>
    </row>
    <row r="6736" spans="1:9" x14ac:dyDescent="0.25">
      <c r="A6736" s="1">
        <v>45843</v>
      </c>
      <c r="B6736">
        <v>35</v>
      </c>
      <c r="C6736" s="15" t="s">
        <v>7197</v>
      </c>
      <c r="D6736" s="15" t="s">
        <v>167</v>
      </c>
      <c r="E6736" s="15" t="s">
        <v>180</v>
      </c>
      <c r="F6736">
        <v>6</v>
      </c>
      <c r="G6736">
        <v>36</v>
      </c>
      <c r="H6736">
        <v>77</v>
      </c>
      <c r="I6736" s="15" t="s">
        <v>7428</v>
      </c>
    </row>
    <row r="6737" spans="1:9" x14ac:dyDescent="0.25">
      <c r="A6737" s="1">
        <v>45843</v>
      </c>
      <c r="B6737">
        <v>36</v>
      </c>
      <c r="C6737" s="15" t="s">
        <v>5451</v>
      </c>
      <c r="D6737" s="15" t="s">
        <v>5452</v>
      </c>
      <c r="E6737" s="15" t="s">
        <v>203</v>
      </c>
      <c r="F6737">
        <v>36</v>
      </c>
      <c r="G6737">
        <v>8</v>
      </c>
      <c r="H6737">
        <v>77</v>
      </c>
      <c r="I6737" s="15" t="s">
        <v>7429</v>
      </c>
    </row>
    <row r="6738" spans="1:9" x14ac:dyDescent="0.25">
      <c r="A6738" s="1">
        <v>45843</v>
      </c>
      <c r="B6738">
        <v>37</v>
      </c>
      <c r="C6738" s="15" t="s">
        <v>7201</v>
      </c>
      <c r="D6738" s="15" t="s">
        <v>7202</v>
      </c>
      <c r="E6738" s="15" t="s">
        <v>388</v>
      </c>
      <c r="F6738">
        <v>3</v>
      </c>
      <c r="G6738">
        <v>39</v>
      </c>
      <c r="H6738">
        <v>76</v>
      </c>
      <c r="I6738" s="15" t="s">
        <v>7430</v>
      </c>
    </row>
    <row r="6739" spans="1:9" x14ac:dyDescent="0.25">
      <c r="A6739" s="1">
        <v>45843</v>
      </c>
      <c r="B6739">
        <v>38</v>
      </c>
      <c r="C6739" s="15" t="s">
        <v>5132</v>
      </c>
      <c r="D6739" s="15" t="s">
        <v>5133</v>
      </c>
      <c r="E6739" s="15" t="s">
        <v>164</v>
      </c>
      <c r="F6739">
        <v>25</v>
      </c>
      <c r="G6739">
        <v>8</v>
      </c>
      <c r="H6739">
        <v>75</v>
      </c>
      <c r="I6739" s="15" t="s">
        <v>7431</v>
      </c>
    </row>
    <row r="6740" spans="1:9" x14ac:dyDescent="0.25">
      <c r="A6740" s="1">
        <v>45843</v>
      </c>
      <c r="B6740">
        <v>39</v>
      </c>
      <c r="C6740" s="15" t="s">
        <v>7205</v>
      </c>
      <c r="D6740" s="15" t="s">
        <v>7206</v>
      </c>
      <c r="E6740" s="15" t="s">
        <v>184</v>
      </c>
      <c r="F6740">
        <v>14</v>
      </c>
      <c r="G6740">
        <v>30</v>
      </c>
      <c r="H6740">
        <v>75</v>
      </c>
      <c r="I6740" s="15" t="s">
        <v>7432</v>
      </c>
    </row>
    <row r="6741" spans="1:9" x14ac:dyDescent="0.25">
      <c r="A6741" s="1">
        <v>45843</v>
      </c>
      <c r="B6741">
        <v>40</v>
      </c>
      <c r="C6741" s="15" t="s">
        <v>7327</v>
      </c>
      <c r="D6741" s="15" t="s">
        <v>2536</v>
      </c>
      <c r="E6741" s="15" t="s">
        <v>479</v>
      </c>
      <c r="F6741">
        <v>16</v>
      </c>
      <c r="G6741">
        <v>22</v>
      </c>
      <c r="H6741">
        <v>75</v>
      </c>
      <c r="I6741" s="15" t="s">
        <v>7433</v>
      </c>
    </row>
    <row r="6742" spans="1:9" x14ac:dyDescent="0.25">
      <c r="A6742" s="1">
        <v>45843</v>
      </c>
      <c r="B6742">
        <v>41</v>
      </c>
      <c r="C6742" s="15" t="s">
        <v>1701</v>
      </c>
      <c r="D6742" s="15" t="s">
        <v>1702</v>
      </c>
      <c r="E6742" s="15" t="s">
        <v>157</v>
      </c>
      <c r="F6742">
        <v>8</v>
      </c>
      <c r="G6742">
        <v>10</v>
      </c>
      <c r="H6742">
        <v>72</v>
      </c>
      <c r="I6742" s="15" t="s">
        <v>7434</v>
      </c>
    </row>
    <row r="6743" spans="1:9" x14ac:dyDescent="0.25">
      <c r="A6743" s="1">
        <v>45843</v>
      </c>
      <c r="B6743">
        <v>42</v>
      </c>
      <c r="C6743" s="15" t="s">
        <v>6227</v>
      </c>
      <c r="D6743" s="15" t="s">
        <v>18</v>
      </c>
      <c r="E6743" s="15" t="s">
        <v>168</v>
      </c>
      <c r="F6743">
        <v>8</v>
      </c>
      <c r="G6743">
        <v>7</v>
      </c>
      <c r="H6743">
        <v>69</v>
      </c>
      <c r="I6743" s="15" t="s">
        <v>7435</v>
      </c>
    </row>
    <row r="6744" spans="1:9" x14ac:dyDescent="0.25">
      <c r="A6744" s="1">
        <v>45843</v>
      </c>
      <c r="B6744">
        <v>43</v>
      </c>
      <c r="C6744" s="15" t="s">
        <v>5151</v>
      </c>
      <c r="D6744" s="15" t="s">
        <v>5152</v>
      </c>
      <c r="E6744" s="15" t="s">
        <v>195</v>
      </c>
      <c r="F6744">
        <v>17</v>
      </c>
      <c r="G6744">
        <v>54</v>
      </c>
      <c r="H6744">
        <v>68</v>
      </c>
      <c r="I6744" s="15" t="s">
        <v>7436</v>
      </c>
    </row>
    <row r="6745" spans="1:9" x14ac:dyDescent="0.25">
      <c r="A6745" s="1">
        <v>45843</v>
      </c>
      <c r="B6745">
        <v>44</v>
      </c>
      <c r="C6745" s="15" t="s">
        <v>5092</v>
      </c>
      <c r="D6745" s="15" t="s">
        <v>5093</v>
      </c>
      <c r="E6745" s="15" t="s">
        <v>415</v>
      </c>
      <c r="F6745">
        <v>44</v>
      </c>
      <c r="G6745">
        <v>6</v>
      </c>
      <c r="H6745">
        <v>66</v>
      </c>
      <c r="I6745" s="15" t="s">
        <v>7437</v>
      </c>
    </row>
    <row r="6746" spans="1:9" x14ac:dyDescent="0.25">
      <c r="A6746" s="1">
        <v>45843</v>
      </c>
      <c r="B6746">
        <v>45</v>
      </c>
      <c r="C6746" s="15" t="s">
        <v>7210</v>
      </c>
      <c r="D6746" s="15" t="s">
        <v>3467</v>
      </c>
      <c r="E6746" s="15" t="s">
        <v>217</v>
      </c>
      <c r="F6746">
        <v>22</v>
      </c>
      <c r="G6746">
        <v>39</v>
      </c>
      <c r="H6746">
        <v>66</v>
      </c>
      <c r="I6746" s="15" t="s">
        <v>7438</v>
      </c>
    </row>
    <row r="6747" spans="1:9" x14ac:dyDescent="0.25">
      <c r="A6747" s="1">
        <v>45843</v>
      </c>
      <c r="B6747">
        <v>46</v>
      </c>
      <c r="C6747" s="15" t="s">
        <v>7439</v>
      </c>
      <c r="D6747" s="15" t="s">
        <v>7440</v>
      </c>
      <c r="E6747" s="15" t="s">
        <v>210</v>
      </c>
      <c r="F6747">
        <v>2</v>
      </c>
      <c r="G6747">
        <v>31</v>
      </c>
      <c r="H6747">
        <v>66</v>
      </c>
      <c r="I6747" s="15" t="s">
        <v>7441</v>
      </c>
    </row>
    <row r="6748" spans="1:9" x14ac:dyDescent="0.25">
      <c r="A6748" s="1">
        <v>45843</v>
      </c>
      <c r="B6748">
        <v>47</v>
      </c>
      <c r="C6748" s="15" t="s">
        <v>5453</v>
      </c>
      <c r="D6748" s="15" t="s">
        <v>5454</v>
      </c>
      <c r="E6748" s="15" t="s">
        <v>260</v>
      </c>
      <c r="F6748">
        <v>47</v>
      </c>
      <c r="G6748">
        <v>9</v>
      </c>
      <c r="H6748">
        <v>65</v>
      </c>
      <c r="I6748" s="15" t="s">
        <v>7442</v>
      </c>
    </row>
    <row r="6749" spans="1:9" x14ac:dyDescent="0.25">
      <c r="A6749" s="1">
        <v>45843</v>
      </c>
      <c r="B6749">
        <v>48</v>
      </c>
      <c r="C6749" s="15" t="s">
        <v>7232</v>
      </c>
      <c r="D6749" s="15" t="s">
        <v>7233</v>
      </c>
      <c r="E6749" s="15" t="s">
        <v>176</v>
      </c>
      <c r="F6749">
        <v>28</v>
      </c>
      <c r="G6749">
        <v>15</v>
      </c>
      <c r="H6749">
        <v>64</v>
      </c>
      <c r="I6749" s="15" t="s">
        <v>7443</v>
      </c>
    </row>
    <row r="6750" spans="1:9" x14ac:dyDescent="0.25">
      <c r="A6750" s="1">
        <v>45843</v>
      </c>
      <c r="B6750">
        <v>49</v>
      </c>
      <c r="C6750" s="15" t="s">
        <v>7444</v>
      </c>
      <c r="D6750" s="15" t="s">
        <v>7445</v>
      </c>
      <c r="E6750" s="15" t="s">
        <v>226</v>
      </c>
      <c r="F6750">
        <v>12</v>
      </c>
      <c r="G6750">
        <v>21</v>
      </c>
      <c r="H6750">
        <v>64</v>
      </c>
      <c r="I6750" s="15" t="s">
        <v>7446</v>
      </c>
    </row>
    <row r="6751" spans="1:9" x14ac:dyDescent="0.25">
      <c r="A6751" s="1">
        <v>45843</v>
      </c>
      <c r="B6751">
        <v>50</v>
      </c>
      <c r="C6751" s="15" t="s">
        <v>5440</v>
      </c>
      <c r="D6751" s="15" t="s">
        <v>5441</v>
      </c>
      <c r="E6751" s="15" t="s">
        <v>222</v>
      </c>
      <c r="F6751">
        <v>30</v>
      </c>
      <c r="G6751">
        <v>19</v>
      </c>
      <c r="H6751">
        <v>64</v>
      </c>
      <c r="I6751" s="15" t="s">
        <v>7447</v>
      </c>
    </row>
    <row r="6752" spans="1:9" x14ac:dyDescent="0.25">
      <c r="A6752" s="1">
        <v>45843</v>
      </c>
      <c r="B6752">
        <v>51</v>
      </c>
      <c r="C6752" s="15" t="s">
        <v>3652</v>
      </c>
      <c r="D6752" s="15" t="s">
        <v>3653</v>
      </c>
      <c r="E6752" s="15" t="s">
        <v>153</v>
      </c>
      <c r="F6752">
        <v>49</v>
      </c>
      <c r="G6752">
        <v>10</v>
      </c>
      <c r="H6752">
        <v>61</v>
      </c>
      <c r="I6752" s="15" t="s">
        <v>7448</v>
      </c>
    </row>
    <row r="6753" spans="1:9" x14ac:dyDescent="0.25">
      <c r="A6753" s="1">
        <v>45843</v>
      </c>
      <c r="B6753">
        <v>52</v>
      </c>
      <c r="C6753" s="15" t="s">
        <v>7220</v>
      </c>
      <c r="D6753" s="15" t="s">
        <v>3854</v>
      </c>
      <c r="E6753" s="15" t="s">
        <v>230</v>
      </c>
      <c r="F6753">
        <v>28</v>
      </c>
      <c r="G6753">
        <v>12</v>
      </c>
      <c r="H6753">
        <v>60</v>
      </c>
      <c r="I6753" s="15" t="s">
        <v>7449</v>
      </c>
    </row>
    <row r="6754" spans="1:9" x14ac:dyDescent="0.25">
      <c r="A6754" s="1">
        <v>45843</v>
      </c>
      <c r="B6754">
        <v>53</v>
      </c>
      <c r="C6754" s="15" t="s">
        <v>6243</v>
      </c>
      <c r="D6754" s="15" t="s">
        <v>18</v>
      </c>
      <c r="E6754" s="15" t="s">
        <v>246</v>
      </c>
      <c r="F6754">
        <v>31</v>
      </c>
      <c r="G6754">
        <v>6</v>
      </c>
      <c r="H6754">
        <v>59</v>
      </c>
      <c r="I6754" s="15" t="s">
        <v>7450</v>
      </c>
    </row>
    <row r="6755" spans="1:9" x14ac:dyDescent="0.25">
      <c r="A6755" s="1">
        <v>45843</v>
      </c>
      <c r="B6755">
        <v>54</v>
      </c>
      <c r="C6755" s="15" t="s">
        <v>6279</v>
      </c>
      <c r="D6755" s="15" t="s">
        <v>6280</v>
      </c>
      <c r="E6755" s="15" t="s">
        <v>199</v>
      </c>
      <c r="F6755">
        <v>51</v>
      </c>
      <c r="G6755">
        <v>10</v>
      </c>
      <c r="H6755">
        <v>57</v>
      </c>
      <c r="I6755" s="15" t="s">
        <v>7451</v>
      </c>
    </row>
    <row r="6756" spans="1:9" x14ac:dyDescent="0.25">
      <c r="A6756" s="1">
        <v>45843</v>
      </c>
      <c r="B6756">
        <v>55</v>
      </c>
      <c r="C6756" s="15" t="s">
        <v>5394</v>
      </c>
      <c r="D6756" s="15" t="s">
        <v>2536</v>
      </c>
      <c r="E6756" s="15" t="s">
        <v>207</v>
      </c>
      <c r="F6756">
        <v>33</v>
      </c>
      <c r="G6756">
        <v>4</v>
      </c>
      <c r="H6756">
        <v>55</v>
      </c>
      <c r="I6756" s="15" t="s">
        <v>7452</v>
      </c>
    </row>
    <row r="6757" spans="1:9" x14ac:dyDescent="0.25">
      <c r="A6757" s="1">
        <v>45843</v>
      </c>
      <c r="B6757">
        <v>56</v>
      </c>
      <c r="C6757" s="15" t="s">
        <v>5462</v>
      </c>
      <c r="D6757" s="15" t="s">
        <v>450</v>
      </c>
      <c r="E6757" s="15" t="s">
        <v>253</v>
      </c>
      <c r="F6757">
        <v>55</v>
      </c>
      <c r="G6757">
        <v>10</v>
      </c>
      <c r="H6757">
        <v>54</v>
      </c>
      <c r="I6757" s="15" t="s">
        <v>7453</v>
      </c>
    </row>
    <row r="6758" spans="1:9" x14ac:dyDescent="0.25">
      <c r="A6758" s="1">
        <v>45843</v>
      </c>
      <c r="B6758">
        <v>57</v>
      </c>
      <c r="C6758" s="15" t="s">
        <v>7111</v>
      </c>
      <c r="D6758" s="15" t="s">
        <v>7112</v>
      </c>
      <c r="E6758" s="15" t="s">
        <v>238</v>
      </c>
      <c r="F6758">
        <v>40</v>
      </c>
      <c r="G6758">
        <v>29</v>
      </c>
      <c r="H6758">
        <v>54</v>
      </c>
      <c r="I6758" s="15" t="s">
        <v>7454</v>
      </c>
    </row>
    <row r="6759" spans="1:9" x14ac:dyDescent="0.25">
      <c r="A6759" s="1">
        <v>45843</v>
      </c>
      <c r="B6759">
        <v>58</v>
      </c>
      <c r="C6759" s="15" t="s">
        <v>3181</v>
      </c>
      <c r="D6759" s="15" t="s">
        <v>3182</v>
      </c>
      <c r="E6759" s="15" t="s">
        <v>242</v>
      </c>
      <c r="F6759">
        <v>32</v>
      </c>
      <c r="G6759">
        <v>5</v>
      </c>
      <c r="H6759">
        <v>53</v>
      </c>
      <c r="I6759" s="15" t="s">
        <v>7455</v>
      </c>
    </row>
    <row r="6760" spans="1:9" x14ac:dyDescent="0.25">
      <c r="A6760" s="1">
        <v>45843</v>
      </c>
      <c r="B6760">
        <v>59</v>
      </c>
      <c r="C6760" s="15" t="s">
        <v>2518</v>
      </c>
      <c r="D6760" s="15" t="s">
        <v>2519</v>
      </c>
      <c r="E6760" s="15" t="s">
        <v>427</v>
      </c>
      <c r="F6760">
        <v>59</v>
      </c>
      <c r="G6760">
        <v>9</v>
      </c>
      <c r="H6760">
        <v>53</v>
      </c>
      <c r="I6760" s="15" t="s">
        <v>7456</v>
      </c>
    </row>
    <row r="6761" spans="1:9" x14ac:dyDescent="0.25">
      <c r="A6761" s="1">
        <v>45843</v>
      </c>
      <c r="B6761">
        <v>60</v>
      </c>
      <c r="C6761" s="15" t="s">
        <v>5464</v>
      </c>
      <c r="D6761" s="15" t="s">
        <v>5465</v>
      </c>
      <c r="E6761" s="15" t="s">
        <v>234</v>
      </c>
      <c r="F6761">
        <v>42</v>
      </c>
      <c r="G6761">
        <v>3</v>
      </c>
      <c r="H6761">
        <v>53</v>
      </c>
      <c r="I6761" s="15" t="s">
        <v>7457</v>
      </c>
    </row>
    <row r="6762" spans="1:9" x14ac:dyDescent="0.25">
      <c r="A6762" s="1">
        <v>45843</v>
      </c>
      <c r="B6762">
        <v>61</v>
      </c>
      <c r="C6762" s="15" t="s">
        <v>7368</v>
      </c>
      <c r="D6762" s="15" t="s">
        <v>7233</v>
      </c>
      <c r="E6762" s="15" t="s">
        <v>214</v>
      </c>
      <c r="F6762">
        <v>50</v>
      </c>
      <c r="G6762">
        <v>4</v>
      </c>
      <c r="H6762">
        <v>52</v>
      </c>
      <c r="I6762" s="15" t="s">
        <v>7458</v>
      </c>
    </row>
    <row r="6763" spans="1:9" x14ac:dyDescent="0.25">
      <c r="A6763" s="1">
        <v>45843</v>
      </c>
      <c r="B6763">
        <v>62</v>
      </c>
      <c r="C6763" s="15" t="s">
        <v>5458</v>
      </c>
      <c r="D6763" s="15" t="s">
        <v>5459</v>
      </c>
      <c r="E6763" s="15" t="s">
        <v>286</v>
      </c>
      <c r="F6763">
        <v>61</v>
      </c>
      <c r="G6763">
        <v>10</v>
      </c>
      <c r="H6763">
        <v>51</v>
      </c>
      <c r="I6763" s="15" t="s">
        <v>7459</v>
      </c>
    </row>
    <row r="6764" spans="1:9" x14ac:dyDescent="0.25">
      <c r="A6764" s="1">
        <v>45843</v>
      </c>
      <c r="B6764">
        <v>63</v>
      </c>
      <c r="C6764" s="15" t="s">
        <v>6251</v>
      </c>
      <c r="D6764" s="15" t="s">
        <v>6252</v>
      </c>
      <c r="E6764" s="15" t="s">
        <v>278</v>
      </c>
      <c r="F6764">
        <v>40</v>
      </c>
      <c r="G6764">
        <v>19</v>
      </c>
      <c r="H6764">
        <v>51</v>
      </c>
      <c r="I6764" s="15" t="s">
        <v>7460</v>
      </c>
    </row>
    <row r="6765" spans="1:9" x14ac:dyDescent="0.25">
      <c r="A6765" s="1">
        <v>45843</v>
      </c>
      <c r="B6765">
        <v>64</v>
      </c>
      <c r="C6765" s="15" t="s">
        <v>5460</v>
      </c>
      <c r="D6765" s="15" t="s">
        <v>5461</v>
      </c>
      <c r="E6765" s="15" t="s">
        <v>267</v>
      </c>
      <c r="F6765">
        <v>64</v>
      </c>
      <c r="G6765">
        <v>7</v>
      </c>
      <c r="H6765">
        <v>51</v>
      </c>
      <c r="I6765" s="15" t="s">
        <v>7461</v>
      </c>
    </row>
    <row r="6766" spans="1:9" x14ac:dyDescent="0.25">
      <c r="A6766" s="1">
        <v>45843</v>
      </c>
      <c r="B6766">
        <v>65</v>
      </c>
      <c r="C6766" s="15" t="s">
        <v>6245</v>
      </c>
      <c r="D6766" s="15" t="s">
        <v>5461</v>
      </c>
      <c r="E6766" s="15" t="s">
        <v>310</v>
      </c>
      <c r="F6766">
        <v>65</v>
      </c>
      <c r="G6766">
        <v>4</v>
      </c>
      <c r="H6766">
        <v>51</v>
      </c>
      <c r="I6766" s="15" t="s">
        <v>7462</v>
      </c>
    </row>
    <row r="6767" spans="1:9" x14ac:dyDescent="0.25">
      <c r="A6767" s="1">
        <v>45843</v>
      </c>
      <c r="B6767">
        <v>66</v>
      </c>
      <c r="C6767" s="15" t="s">
        <v>7260</v>
      </c>
      <c r="D6767" s="15" t="s">
        <v>306</v>
      </c>
      <c r="E6767" s="15" t="s">
        <v>22</v>
      </c>
      <c r="F6767">
        <v>66</v>
      </c>
      <c r="G6767">
        <v>3</v>
      </c>
      <c r="H6767">
        <v>50</v>
      </c>
      <c r="I6767" s="15" t="s">
        <v>7463</v>
      </c>
    </row>
    <row r="6768" spans="1:9" x14ac:dyDescent="0.25">
      <c r="A6768" s="1">
        <v>45843</v>
      </c>
      <c r="B6768">
        <v>67</v>
      </c>
      <c r="C6768" s="15" t="s">
        <v>5479</v>
      </c>
      <c r="D6768" s="15" t="s">
        <v>18</v>
      </c>
      <c r="E6768" s="15" t="s">
        <v>264</v>
      </c>
      <c r="F6768">
        <v>17</v>
      </c>
      <c r="G6768">
        <v>14</v>
      </c>
      <c r="H6768">
        <v>49</v>
      </c>
      <c r="I6768" s="15" t="s">
        <v>7464</v>
      </c>
    </row>
    <row r="6769" spans="1:9" x14ac:dyDescent="0.25">
      <c r="A6769" s="1">
        <v>45843</v>
      </c>
      <c r="B6769">
        <v>68</v>
      </c>
      <c r="C6769" s="15" t="s">
        <v>3403</v>
      </c>
      <c r="D6769" s="15" t="s">
        <v>3404</v>
      </c>
      <c r="E6769" s="15" t="s">
        <v>439</v>
      </c>
      <c r="F6769">
        <v>68</v>
      </c>
      <c r="G6769">
        <v>10</v>
      </c>
      <c r="H6769">
        <v>49</v>
      </c>
      <c r="I6769" s="15" t="s">
        <v>7465</v>
      </c>
    </row>
    <row r="6770" spans="1:9" x14ac:dyDescent="0.25">
      <c r="A6770" s="1">
        <v>45843</v>
      </c>
      <c r="B6770">
        <v>69</v>
      </c>
      <c r="C6770" s="15" t="s">
        <v>7255</v>
      </c>
      <c r="D6770" s="15" t="s">
        <v>18</v>
      </c>
      <c r="E6770" s="15" t="s">
        <v>282</v>
      </c>
      <c r="F6770">
        <v>49</v>
      </c>
      <c r="G6770">
        <v>6</v>
      </c>
      <c r="H6770">
        <v>49</v>
      </c>
      <c r="I6770" s="15" t="s">
        <v>7466</v>
      </c>
    </row>
    <row r="6771" spans="1:9" x14ac:dyDescent="0.25">
      <c r="A6771" s="1">
        <v>45843</v>
      </c>
      <c r="B6771">
        <v>70</v>
      </c>
      <c r="C6771" s="15" t="s">
        <v>7359</v>
      </c>
      <c r="D6771" s="15" t="s">
        <v>7360</v>
      </c>
      <c r="E6771" s="15" t="s">
        <v>250</v>
      </c>
      <c r="F6771">
        <v>13</v>
      </c>
      <c r="G6771">
        <v>31</v>
      </c>
      <c r="H6771">
        <v>49</v>
      </c>
      <c r="I6771" s="15" t="s">
        <v>7467</v>
      </c>
    </row>
    <row r="6772" spans="1:9" x14ac:dyDescent="0.25">
      <c r="A6772" s="1">
        <v>45843</v>
      </c>
      <c r="B6772">
        <v>71</v>
      </c>
      <c r="C6772" s="15" t="s">
        <v>6274</v>
      </c>
      <c r="D6772" s="15" t="s">
        <v>14</v>
      </c>
      <c r="E6772" s="15" t="s">
        <v>482</v>
      </c>
      <c r="F6772">
        <v>18</v>
      </c>
      <c r="G6772">
        <v>12</v>
      </c>
      <c r="H6772">
        <v>48</v>
      </c>
      <c r="I6772" s="15" t="s">
        <v>7468</v>
      </c>
    </row>
    <row r="6773" spans="1:9" x14ac:dyDescent="0.25">
      <c r="A6773" s="1">
        <v>45843</v>
      </c>
      <c r="B6773">
        <v>72</v>
      </c>
      <c r="C6773" s="15" t="s">
        <v>7378</v>
      </c>
      <c r="D6773" s="15" t="s">
        <v>7379</v>
      </c>
      <c r="E6773" s="15" t="s">
        <v>22</v>
      </c>
      <c r="F6773">
        <v>72</v>
      </c>
      <c r="G6773">
        <v>1</v>
      </c>
      <c r="H6773">
        <v>48</v>
      </c>
      <c r="I6773" s="15" t="s">
        <v>7469</v>
      </c>
    </row>
    <row r="6774" spans="1:9" x14ac:dyDescent="0.25">
      <c r="A6774" s="1">
        <v>45843</v>
      </c>
      <c r="B6774">
        <v>73</v>
      </c>
      <c r="C6774" s="15" t="s">
        <v>7470</v>
      </c>
      <c r="D6774" s="15" t="s">
        <v>852</v>
      </c>
      <c r="E6774" s="15" t="s">
        <v>22</v>
      </c>
      <c r="F6774">
        <v>73</v>
      </c>
      <c r="G6774">
        <v>1</v>
      </c>
      <c r="H6774">
        <v>48</v>
      </c>
      <c r="I6774" s="15" t="s">
        <v>7471</v>
      </c>
    </row>
    <row r="6775" spans="1:9" x14ac:dyDescent="0.25">
      <c r="A6775" s="1">
        <v>45843</v>
      </c>
      <c r="B6775">
        <v>74</v>
      </c>
      <c r="C6775" s="15" t="s">
        <v>7472</v>
      </c>
      <c r="D6775" s="15" t="s">
        <v>306</v>
      </c>
      <c r="E6775" s="15" t="s">
        <v>22</v>
      </c>
      <c r="F6775">
        <v>74</v>
      </c>
      <c r="G6775">
        <v>1</v>
      </c>
      <c r="H6775">
        <v>48</v>
      </c>
      <c r="I6775" s="15" t="s">
        <v>7473</v>
      </c>
    </row>
    <row r="6776" spans="1:9" x14ac:dyDescent="0.25">
      <c r="A6776" s="1">
        <v>45843</v>
      </c>
      <c r="B6776">
        <v>75</v>
      </c>
      <c r="C6776" s="15" t="s">
        <v>6262</v>
      </c>
      <c r="D6776" s="15" t="s">
        <v>6263</v>
      </c>
      <c r="E6776" s="15" t="s">
        <v>320</v>
      </c>
      <c r="F6776">
        <v>64</v>
      </c>
      <c r="G6776">
        <v>13</v>
      </c>
      <c r="H6776">
        <v>47</v>
      </c>
      <c r="I6776" s="15" t="s">
        <v>7474</v>
      </c>
    </row>
    <row r="6777" spans="1:9" x14ac:dyDescent="0.25">
      <c r="A6777" s="1">
        <v>45843</v>
      </c>
      <c r="B6777">
        <v>76</v>
      </c>
      <c r="C6777" s="15" t="s">
        <v>6249</v>
      </c>
      <c r="D6777" s="15" t="s">
        <v>6250</v>
      </c>
      <c r="E6777" s="15" t="s">
        <v>172</v>
      </c>
      <c r="F6777">
        <v>4</v>
      </c>
      <c r="G6777">
        <v>15</v>
      </c>
      <c r="H6777">
        <v>47</v>
      </c>
      <c r="I6777" s="15" t="s">
        <v>7475</v>
      </c>
    </row>
    <row r="6778" spans="1:9" x14ac:dyDescent="0.25">
      <c r="A6778" s="1">
        <v>45843</v>
      </c>
      <c r="B6778">
        <v>77</v>
      </c>
      <c r="C6778" s="15" t="s">
        <v>3928</v>
      </c>
      <c r="D6778" s="15" t="s">
        <v>3788</v>
      </c>
      <c r="E6778" s="15" t="s">
        <v>22</v>
      </c>
      <c r="F6778">
        <v>77</v>
      </c>
      <c r="G6778">
        <v>1</v>
      </c>
      <c r="H6778">
        <v>45</v>
      </c>
      <c r="I6778" s="15" t="s">
        <v>7476</v>
      </c>
    </row>
    <row r="6779" spans="1:9" x14ac:dyDescent="0.25">
      <c r="A6779" s="1">
        <v>45843</v>
      </c>
      <c r="B6779">
        <v>78</v>
      </c>
      <c r="C6779" s="15" t="s">
        <v>3108</v>
      </c>
      <c r="D6779" s="15" t="s">
        <v>2269</v>
      </c>
      <c r="E6779" s="15" t="s">
        <v>351</v>
      </c>
      <c r="F6779">
        <v>24</v>
      </c>
      <c r="G6779">
        <v>23</v>
      </c>
      <c r="H6779">
        <v>44</v>
      </c>
      <c r="I6779" s="15" t="s">
        <v>7477</v>
      </c>
    </row>
    <row r="6780" spans="1:9" x14ac:dyDescent="0.25">
      <c r="A6780" s="1">
        <v>45843</v>
      </c>
      <c r="B6780">
        <v>79</v>
      </c>
      <c r="C6780" s="15" t="s">
        <v>1198</v>
      </c>
      <c r="D6780" s="15" t="s">
        <v>1199</v>
      </c>
      <c r="E6780" s="15" t="s">
        <v>314</v>
      </c>
      <c r="F6780">
        <v>76</v>
      </c>
      <c r="G6780">
        <v>2</v>
      </c>
      <c r="H6780">
        <v>44</v>
      </c>
      <c r="I6780" s="15" t="s">
        <v>7478</v>
      </c>
    </row>
    <row r="6781" spans="1:9" x14ac:dyDescent="0.25">
      <c r="A6781" s="1">
        <v>45843</v>
      </c>
      <c r="B6781">
        <v>80</v>
      </c>
      <c r="C6781" s="15" t="s">
        <v>5054</v>
      </c>
      <c r="D6781" s="15" t="s">
        <v>5055</v>
      </c>
      <c r="E6781" s="15" t="s">
        <v>22</v>
      </c>
      <c r="F6781">
        <v>80</v>
      </c>
      <c r="G6781">
        <v>1</v>
      </c>
      <c r="H6781">
        <v>43</v>
      </c>
      <c r="I6781" s="15" t="s">
        <v>7479</v>
      </c>
    </row>
    <row r="6782" spans="1:9" x14ac:dyDescent="0.25">
      <c r="A6782" s="1">
        <v>45843</v>
      </c>
      <c r="B6782">
        <v>81</v>
      </c>
      <c r="C6782" s="15" t="s">
        <v>1652</v>
      </c>
      <c r="D6782" s="15" t="s">
        <v>1653</v>
      </c>
      <c r="E6782" s="15" t="s">
        <v>22</v>
      </c>
      <c r="F6782">
        <v>81</v>
      </c>
      <c r="G6782">
        <v>1</v>
      </c>
      <c r="H6782">
        <v>43</v>
      </c>
      <c r="I6782" s="15" t="s">
        <v>7480</v>
      </c>
    </row>
    <row r="6783" spans="1:9" x14ac:dyDescent="0.25">
      <c r="A6783" s="1">
        <v>45843</v>
      </c>
      <c r="B6783">
        <v>82</v>
      </c>
      <c r="C6783" s="15" t="s">
        <v>7262</v>
      </c>
      <c r="D6783" s="15" t="s">
        <v>333</v>
      </c>
      <c r="E6783" s="15" t="s">
        <v>22</v>
      </c>
      <c r="F6783">
        <v>82</v>
      </c>
      <c r="G6783">
        <v>1</v>
      </c>
      <c r="H6783">
        <v>43</v>
      </c>
      <c r="I6783" s="15" t="s">
        <v>7481</v>
      </c>
    </row>
    <row r="6784" spans="1:9" x14ac:dyDescent="0.25">
      <c r="A6784" s="1">
        <v>45843</v>
      </c>
      <c r="B6784">
        <v>83</v>
      </c>
      <c r="C6784" s="15" t="s">
        <v>7387</v>
      </c>
      <c r="D6784" s="15" t="s">
        <v>7388</v>
      </c>
      <c r="E6784" s="15" t="s">
        <v>579</v>
      </c>
      <c r="F6784">
        <v>48</v>
      </c>
      <c r="G6784">
        <v>19</v>
      </c>
      <c r="H6784">
        <v>43</v>
      </c>
      <c r="I6784" s="15" t="s">
        <v>7482</v>
      </c>
    </row>
    <row r="6785" spans="1:9" x14ac:dyDescent="0.25">
      <c r="A6785" s="1">
        <v>45843</v>
      </c>
      <c r="B6785">
        <v>84</v>
      </c>
      <c r="C6785" s="15" t="s">
        <v>3504</v>
      </c>
      <c r="D6785" s="15" t="s">
        <v>3505</v>
      </c>
      <c r="E6785" s="15" t="s">
        <v>334</v>
      </c>
      <c r="F6785">
        <v>84</v>
      </c>
      <c r="G6785">
        <v>4</v>
      </c>
      <c r="H6785">
        <v>42</v>
      </c>
      <c r="I6785" s="15" t="s">
        <v>7483</v>
      </c>
    </row>
    <row r="6786" spans="1:9" x14ac:dyDescent="0.25">
      <c r="A6786" s="1">
        <v>45843</v>
      </c>
      <c r="B6786">
        <v>85</v>
      </c>
      <c r="C6786" s="15" t="s">
        <v>7258</v>
      </c>
      <c r="D6786" s="15" t="s">
        <v>2328</v>
      </c>
      <c r="E6786" s="15" t="s">
        <v>324</v>
      </c>
      <c r="F6786">
        <v>79</v>
      </c>
      <c r="G6786">
        <v>6</v>
      </c>
      <c r="H6786">
        <v>42</v>
      </c>
      <c r="I6786" s="15" t="s">
        <v>7484</v>
      </c>
    </row>
    <row r="6787" spans="1:9" x14ac:dyDescent="0.25">
      <c r="A6787" s="1">
        <v>45843</v>
      </c>
      <c r="B6787">
        <v>86</v>
      </c>
      <c r="C6787" s="15" t="s">
        <v>7392</v>
      </c>
      <c r="D6787" s="15" t="s">
        <v>18</v>
      </c>
      <c r="E6787" s="15" t="s">
        <v>465</v>
      </c>
      <c r="F6787">
        <v>22</v>
      </c>
      <c r="G6787">
        <v>6</v>
      </c>
      <c r="H6787">
        <v>42</v>
      </c>
      <c r="I6787" s="15" t="s">
        <v>7485</v>
      </c>
    </row>
    <row r="6788" spans="1:9" x14ac:dyDescent="0.25">
      <c r="A6788" s="1">
        <v>45843</v>
      </c>
      <c r="B6788">
        <v>87</v>
      </c>
      <c r="C6788" s="15" t="s">
        <v>7383</v>
      </c>
      <c r="D6788" s="15" t="s">
        <v>5087</v>
      </c>
      <c r="E6788" s="15" t="s">
        <v>296</v>
      </c>
      <c r="F6788">
        <v>56</v>
      </c>
      <c r="G6788">
        <v>3</v>
      </c>
      <c r="H6788">
        <v>42</v>
      </c>
      <c r="I6788" s="15" t="s">
        <v>7486</v>
      </c>
    </row>
    <row r="6789" spans="1:9" x14ac:dyDescent="0.25">
      <c r="A6789" s="1">
        <v>45843</v>
      </c>
      <c r="B6789">
        <v>88</v>
      </c>
      <c r="C6789" s="15" t="s">
        <v>7487</v>
      </c>
      <c r="D6789" s="15" t="s">
        <v>241</v>
      </c>
      <c r="E6789" s="15" t="s">
        <v>275</v>
      </c>
      <c r="F6789">
        <v>60</v>
      </c>
      <c r="G6789">
        <v>16</v>
      </c>
      <c r="H6789">
        <v>41</v>
      </c>
      <c r="I6789" s="15" t="s">
        <v>7488</v>
      </c>
    </row>
    <row r="6790" spans="1:9" x14ac:dyDescent="0.25">
      <c r="A6790" s="1">
        <v>45843</v>
      </c>
      <c r="B6790">
        <v>89</v>
      </c>
      <c r="C6790" s="15" t="s">
        <v>7125</v>
      </c>
      <c r="D6790" s="15" t="s">
        <v>245</v>
      </c>
      <c r="E6790" s="15" t="s">
        <v>467</v>
      </c>
      <c r="F6790">
        <v>89</v>
      </c>
      <c r="G6790">
        <v>2</v>
      </c>
      <c r="H6790">
        <v>41</v>
      </c>
      <c r="I6790" s="15" t="s">
        <v>7489</v>
      </c>
    </row>
    <row r="6791" spans="1:9" x14ac:dyDescent="0.25">
      <c r="A6791" s="1">
        <v>45843</v>
      </c>
      <c r="B6791">
        <v>90</v>
      </c>
      <c r="C6791" s="15" t="s">
        <v>7490</v>
      </c>
      <c r="D6791" s="15" t="s">
        <v>7491</v>
      </c>
      <c r="E6791" s="15" t="s">
        <v>188</v>
      </c>
      <c r="F6791">
        <v>40</v>
      </c>
      <c r="G6791">
        <v>2</v>
      </c>
      <c r="H6791">
        <v>41</v>
      </c>
      <c r="I6791" s="15" t="s">
        <v>7492</v>
      </c>
    </row>
    <row r="6792" spans="1:9" x14ac:dyDescent="0.25">
      <c r="A6792" s="1">
        <v>45843</v>
      </c>
      <c r="B6792">
        <v>91</v>
      </c>
      <c r="C6792" s="15" t="s">
        <v>7493</v>
      </c>
      <c r="D6792" s="15" t="s">
        <v>18</v>
      </c>
      <c r="E6792" s="15" t="s">
        <v>442</v>
      </c>
      <c r="F6792">
        <v>32</v>
      </c>
      <c r="G6792">
        <v>6</v>
      </c>
      <c r="H6792">
        <v>40</v>
      </c>
      <c r="I6792" s="15" t="s">
        <v>7494</v>
      </c>
    </row>
    <row r="6793" spans="1:9" x14ac:dyDescent="0.25">
      <c r="A6793" s="1">
        <v>45843</v>
      </c>
      <c r="B6793">
        <v>92</v>
      </c>
      <c r="C6793" s="15" t="s">
        <v>2773</v>
      </c>
      <c r="D6793" s="15" t="s">
        <v>2774</v>
      </c>
      <c r="E6793" s="15" t="s">
        <v>485</v>
      </c>
      <c r="F6793">
        <v>92</v>
      </c>
      <c r="G6793">
        <v>3</v>
      </c>
      <c r="H6793">
        <v>40</v>
      </c>
      <c r="I6793" s="15" t="s">
        <v>7495</v>
      </c>
    </row>
    <row r="6794" spans="1:9" x14ac:dyDescent="0.25">
      <c r="A6794" s="1">
        <v>45843</v>
      </c>
      <c r="B6794">
        <v>93</v>
      </c>
      <c r="C6794" s="15" t="s">
        <v>7277</v>
      </c>
      <c r="D6794" s="15" t="s">
        <v>5461</v>
      </c>
      <c r="E6794" s="15" t="s">
        <v>341</v>
      </c>
      <c r="F6794">
        <v>64</v>
      </c>
      <c r="G6794">
        <v>14</v>
      </c>
      <c r="H6794">
        <v>39</v>
      </c>
      <c r="I6794" s="15" t="s">
        <v>7496</v>
      </c>
    </row>
    <row r="6795" spans="1:9" x14ac:dyDescent="0.25">
      <c r="A6795" s="1">
        <v>45843</v>
      </c>
      <c r="B6795">
        <v>94</v>
      </c>
      <c r="C6795" s="15" t="s">
        <v>3510</v>
      </c>
      <c r="D6795" s="15" t="s">
        <v>124</v>
      </c>
      <c r="E6795" s="15" t="s">
        <v>22</v>
      </c>
      <c r="F6795">
        <v>94</v>
      </c>
      <c r="G6795">
        <v>1</v>
      </c>
      <c r="H6795">
        <v>39</v>
      </c>
      <c r="I6795" s="15" t="s">
        <v>7497</v>
      </c>
    </row>
    <row r="6796" spans="1:9" x14ac:dyDescent="0.25">
      <c r="A6796" s="1">
        <v>45843</v>
      </c>
      <c r="B6796">
        <v>95</v>
      </c>
      <c r="C6796" s="15" t="s">
        <v>7498</v>
      </c>
      <c r="D6796" s="15" t="s">
        <v>18</v>
      </c>
      <c r="E6796" s="15" t="s">
        <v>345</v>
      </c>
      <c r="F6796">
        <v>21</v>
      </c>
      <c r="G6796">
        <v>6</v>
      </c>
      <c r="H6796">
        <v>39</v>
      </c>
      <c r="I6796" s="15" t="s">
        <v>7499</v>
      </c>
    </row>
    <row r="6797" spans="1:9" x14ac:dyDescent="0.25">
      <c r="A6797" s="1">
        <v>45843</v>
      </c>
      <c r="B6797">
        <v>96</v>
      </c>
      <c r="C6797" s="15" t="s">
        <v>7500</v>
      </c>
      <c r="D6797" s="15" t="s">
        <v>7501</v>
      </c>
      <c r="E6797" s="15" t="s">
        <v>22</v>
      </c>
      <c r="F6797">
        <v>96</v>
      </c>
      <c r="G6797">
        <v>1</v>
      </c>
      <c r="H6797">
        <v>39</v>
      </c>
      <c r="I6797" s="15" t="s">
        <v>7502</v>
      </c>
    </row>
    <row r="6798" spans="1:9" x14ac:dyDescent="0.25">
      <c r="A6798" s="1">
        <v>45843</v>
      </c>
      <c r="B6798">
        <v>97</v>
      </c>
      <c r="C6798" s="15" t="s">
        <v>76</v>
      </c>
      <c r="D6798" s="15" t="s">
        <v>18</v>
      </c>
      <c r="E6798" s="15" t="s">
        <v>22</v>
      </c>
      <c r="F6798">
        <v>48</v>
      </c>
      <c r="G6798">
        <v>4</v>
      </c>
      <c r="H6798">
        <v>38</v>
      </c>
      <c r="I6798" s="15" t="s">
        <v>7503</v>
      </c>
    </row>
    <row r="6799" spans="1:9" x14ac:dyDescent="0.25">
      <c r="A6799" s="1">
        <v>45843</v>
      </c>
      <c r="B6799">
        <v>98</v>
      </c>
      <c r="C6799" s="15" t="s">
        <v>3973</v>
      </c>
      <c r="D6799" s="15" t="s">
        <v>124</v>
      </c>
      <c r="E6799" s="15" t="s">
        <v>328</v>
      </c>
      <c r="F6799">
        <v>90</v>
      </c>
      <c r="G6799">
        <v>4</v>
      </c>
      <c r="H6799">
        <v>38</v>
      </c>
      <c r="I6799" s="15" t="s">
        <v>7504</v>
      </c>
    </row>
    <row r="6800" spans="1:9" x14ac:dyDescent="0.25">
      <c r="A6800" s="1">
        <v>45843</v>
      </c>
      <c r="B6800">
        <v>99</v>
      </c>
      <c r="C6800" s="15" t="s">
        <v>7505</v>
      </c>
      <c r="D6800" s="15" t="s">
        <v>3854</v>
      </c>
      <c r="E6800" s="15" t="s">
        <v>355</v>
      </c>
      <c r="F6800">
        <v>74</v>
      </c>
      <c r="G6800">
        <v>3</v>
      </c>
      <c r="H6800">
        <v>38</v>
      </c>
      <c r="I6800" s="15" t="s">
        <v>7506</v>
      </c>
    </row>
    <row r="6801" spans="1:9" x14ac:dyDescent="0.25">
      <c r="A6801" s="1">
        <v>45843</v>
      </c>
      <c r="B6801">
        <v>100</v>
      </c>
      <c r="C6801" s="15" t="s">
        <v>7507</v>
      </c>
      <c r="D6801" s="15" t="s">
        <v>18</v>
      </c>
      <c r="E6801" s="15" t="s">
        <v>569</v>
      </c>
      <c r="F6801">
        <v>34</v>
      </c>
      <c r="G6801">
        <v>6</v>
      </c>
      <c r="H6801">
        <v>38</v>
      </c>
      <c r="I6801" s="15" t="s">
        <v>7508</v>
      </c>
    </row>
    <row r="6802" spans="1:9" x14ac:dyDescent="0.25">
      <c r="A6802" s="1">
        <v>45836</v>
      </c>
      <c r="B6802">
        <v>1</v>
      </c>
      <c r="C6802" s="15" t="s">
        <v>1644</v>
      </c>
      <c r="D6802" s="15" t="s">
        <v>399</v>
      </c>
      <c r="E6802" s="15" t="s">
        <v>19</v>
      </c>
      <c r="F6802">
        <v>1</v>
      </c>
      <c r="G6802">
        <v>19</v>
      </c>
      <c r="H6802">
        <v>223</v>
      </c>
      <c r="I6802" s="15" t="s">
        <v>7509</v>
      </c>
    </row>
    <row r="6803" spans="1:9" x14ac:dyDescent="0.25">
      <c r="A6803" s="1">
        <v>45836</v>
      </c>
      <c r="B6803">
        <v>2</v>
      </c>
      <c r="C6803" s="15" t="s">
        <v>3892</v>
      </c>
      <c r="D6803" s="15" t="s">
        <v>237</v>
      </c>
      <c r="E6803" s="15" t="s">
        <v>11</v>
      </c>
      <c r="F6803">
        <v>1</v>
      </c>
      <c r="G6803">
        <v>2</v>
      </c>
      <c r="H6803">
        <v>176</v>
      </c>
      <c r="I6803" s="15" t="s">
        <v>7510</v>
      </c>
    </row>
    <row r="6804" spans="1:9" x14ac:dyDescent="0.25">
      <c r="A6804" s="1">
        <v>45836</v>
      </c>
      <c r="B6804">
        <v>3</v>
      </c>
      <c r="C6804" s="15" t="s">
        <v>3887</v>
      </c>
      <c r="D6804" s="15" t="s">
        <v>3888</v>
      </c>
      <c r="E6804" s="15" t="s">
        <v>26</v>
      </c>
      <c r="F6804">
        <v>1</v>
      </c>
      <c r="G6804">
        <v>5</v>
      </c>
      <c r="H6804">
        <v>175</v>
      </c>
      <c r="I6804" s="15" t="s">
        <v>7511</v>
      </c>
    </row>
    <row r="6805" spans="1:9" x14ac:dyDescent="0.25">
      <c r="A6805" s="1">
        <v>45836</v>
      </c>
      <c r="B6805">
        <v>4</v>
      </c>
      <c r="C6805" s="15" t="s">
        <v>5433</v>
      </c>
      <c r="D6805" s="15" t="s">
        <v>18</v>
      </c>
      <c r="E6805" s="15" t="s">
        <v>34</v>
      </c>
      <c r="F6805">
        <v>2</v>
      </c>
      <c r="G6805">
        <v>13</v>
      </c>
      <c r="H6805">
        <v>171</v>
      </c>
      <c r="I6805" s="15" t="s">
        <v>7512</v>
      </c>
    </row>
    <row r="6806" spans="1:9" x14ac:dyDescent="0.25">
      <c r="A6806" s="1">
        <v>45836</v>
      </c>
      <c r="B6806">
        <v>5</v>
      </c>
      <c r="C6806" s="15" t="s">
        <v>5438</v>
      </c>
      <c r="D6806" s="15" t="s">
        <v>5439</v>
      </c>
      <c r="E6806" s="15" t="s">
        <v>30</v>
      </c>
      <c r="F6806">
        <v>1</v>
      </c>
      <c r="G6806">
        <v>30</v>
      </c>
      <c r="H6806">
        <v>160</v>
      </c>
      <c r="I6806" s="15" t="s">
        <v>7513</v>
      </c>
    </row>
    <row r="6807" spans="1:9" x14ac:dyDescent="0.25">
      <c r="A6807" s="1">
        <v>45836</v>
      </c>
      <c r="B6807">
        <v>6</v>
      </c>
      <c r="C6807" s="15" t="s">
        <v>5436</v>
      </c>
      <c r="D6807" s="15" t="s">
        <v>18</v>
      </c>
      <c r="E6807" s="15" t="s">
        <v>38</v>
      </c>
      <c r="F6807">
        <v>2</v>
      </c>
      <c r="G6807">
        <v>20</v>
      </c>
      <c r="H6807">
        <v>155</v>
      </c>
      <c r="I6807" s="15" t="s">
        <v>7514</v>
      </c>
    </row>
    <row r="6808" spans="1:9" x14ac:dyDescent="0.25">
      <c r="A6808" s="1">
        <v>45836</v>
      </c>
      <c r="B6808">
        <v>7</v>
      </c>
      <c r="C6808" s="15" t="s">
        <v>5432</v>
      </c>
      <c r="D6808" s="15" t="s">
        <v>171</v>
      </c>
      <c r="E6808" s="15" t="s">
        <v>42</v>
      </c>
      <c r="F6808">
        <v>1</v>
      </c>
      <c r="G6808">
        <v>62</v>
      </c>
      <c r="H6808">
        <v>148</v>
      </c>
      <c r="I6808" s="15" t="s">
        <v>7515</v>
      </c>
    </row>
    <row r="6809" spans="1:9" x14ac:dyDescent="0.25">
      <c r="A6809" s="1">
        <v>45836</v>
      </c>
      <c r="B6809">
        <v>8</v>
      </c>
      <c r="C6809" s="15" t="s">
        <v>5430</v>
      </c>
      <c r="D6809" s="15" t="s">
        <v>5431</v>
      </c>
      <c r="E6809" s="15" t="s">
        <v>15</v>
      </c>
      <c r="F6809">
        <v>1</v>
      </c>
      <c r="G6809">
        <v>44</v>
      </c>
      <c r="H6809">
        <v>145</v>
      </c>
      <c r="I6809" s="15" t="s">
        <v>7516</v>
      </c>
    </row>
    <row r="6810" spans="1:9" x14ac:dyDescent="0.25">
      <c r="A6810" s="1">
        <v>45836</v>
      </c>
      <c r="B6810">
        <v>9</v>
      </c>
      <c r="C6810" s="15" t="s">
        <v>5429</v>
      </c>
      <c r="D6810" s="15" t="s">
        <v>198</v>
      </c>
      <c r="E6810" s="15" t="s">
        <v>45</v>
      </c>
      <c r="F6810">
        <v>1</v>
      </c>
      <c r="G6810">
        <v>96</v>
      </c>
      <c r="H6810">
        <v>141</v>
      </c>
      <c r="I6810" s="15" t="s">
        <v>7517</v>
      </c>
    </row>
    <row r="6811" spans="1:9" x14ac:dyDescent="0.25">
      <c r="A6811" s="1">
        <v>45836</v>
      </c>
      <c r="B6811">
        <v>10</v>
      </c>
      <c r="C6811" s="15" t="s">
        <v>907</v>
      </c>
      <c r="D6811" s="15" t="s">
        <v>852</v>
      </c>
      <c r="E6811" s="15" t="s">
        <v>48</v>
      </c>
      <c r="F6811">
        <v>2</v>
      </c>
      <c r="G6811">
        <v>73</v>
      </c>
      <c r="H6811">
        <v>128</v>
      </c>
      <c r="I6811" s="15" t="s">
        <v>7518</v>
      </c>
    </row>
    <row r="6812" spans="1:9" x14ac:dyDescent="0.25">
      <c r="A6812" s="1">
        <v>45836</v>
      </c>
      <c r="B6812">
        <v>11</v>
      </c>
      <c r="C6812" s="15" t="s">
        <v>5437</v>
      </c>
      <c r="D6812" s="15" t="s">
        <v>5200</v>
      </c>
      <c r="E6812" s="15" t="s">
        <v>52</v>
      </c>
      <c r="F6812">
        <v>4</v>
      </c>
      <c r="G6812">
        <v>53</v>
      </c>
      <c r="H6812">
        <v>125</v>
      </c>
      <c r="I6812" s="15" t="s">
        <v>7519</v>
      </c>
    </row>
    <row r="6813" spans="1:9" x14ac:dyDescent="0.25">
      <c r="A6813" s="1">
        <v>45836</v>
      </c>
      <c r="B6813">
        <v>12</v>
      </c>
      <c r="C6813" s="15" t="s">
        <v>3368</v>
      </c>
      <c r="D6813" s="15" t="s">
        <v>3369</v>
      </c>
      <c r="E6813" s="15" t="s">
        <v>63</v>
      </c>
      <c r="F6813">
        <v>12</v>
      </c>
      <c r="G6813">
        <v>20</v>
      </c>
      <c r="H6813">
        <v>121</v>
      </c>
      <c r="I6813" s="15" t="s">
        <v>7520</v>
      </c>
    </row>
    <row r="6814" spans="1:9" x14ac:dyDescent="0.25">
      <c r="A6814" s="1">
        <v>45836</v>
      </c>
      <c r="B6814">
        <v>13</v>
      </c>
      <c r="C6814" s="15" t="s">
        <v>6246</v>
      </c>
      <c r="D6814" s="15" t="s">
        <v>6247</v>
      </c>
      <c r="E6814" s="15" t="s">
        <v>66</v>
      </c>
      <c r="F6814">
        <v>1</v>
      </c>
      <c r="G6814">
        <v>58</v>
      </c>
      <c r="H6814">
        <v>117</v>
      </c>
      <c r="I6814" s="15" t="s">
        <v>7521</v>
      </c>
    </row>
    <row r="6815" spans="1:9" x14ac:dyDescent="0.25">
      <c r="A6815" s="1">
        <v>45836</v>
      </c>
      <c r="B6815">
        <v>14</v>
      </c>
      <c r="C6815" s="15" t="s">
        <v>6248</v>
      </c>
      <c r="D6815" s="15" t="s">
        <v>62</v>
      </c>
      <c r="E6815" s="15" t="s">
        <v>55</v>
      </c>
      <c r="F6815">
        <v>2</v>
      </c>
      <c r="G6815">
        <v>18</v>
      </c>
      <c r="H6815">
        <v>114</v>
      </c>
      <c r="I6815" s="15" t="s">
        <v>7522</v>
      </c>
    </row>
    <row r="6816" spans="1:9" x14ac:dyDescent="0.25">
      <c r="A6816" s="1">
        <v>45836</v>
      </c>
      <c r="B6816">
        <v>15</v>
      </c>
      <c r="C6816" s="15" t="s">
        <v>6230</v>
      </c>
      <c r="D6816" s="15" t="s">
        <v>5152</v>
      </c>
      <c r="E6816" s="15" t="s">
        <v>70</v>
      </c>
      <c r="F6816">
        <v>2</v>
      </c>
      <c r="G6816">
        <v>57</v>
      </c>
      <c r="H6816">
        <v>114</v>
      </c>
      <c r="I6816" s="15" t="s">
        <v>7523</v>
      </c>
    </row>
    <row r="6817" spans="1:9" x14ac:dyDescent="0.25">
      <c r="A6817" s="1">
        <v>45836</v>
      </c>
      <c r="B6817">
        <v>16</v>
      </c>
      <c r="C6817" s="15" t="s">
        <v>7173</v>
      </c>
      <c r="D6817" s="15" t="s">
        <v>237</v>
      </c>
      <c r="E6817" s="15" t="s">
        <v>77</v>
      </c>
      <c r="F6817">
        <v>3</v>
      </c>
      <c r="G6817">
        <v>62</v>
      </c>
      <c r="H6817">
        <v>111</v>
      </c>
      <c r="I6817" s="15" t="s">
        <v>7524</v>
      </c>
    </row>
    <row r="6818" spans="1:9" x14ac:dyDescent="0.25">
      <c r="A6818" s="1">
        <v>45836</v>
      </c>
      <c r="B6818">
        <v>17</v>
      </c>
      <c r="C6818" s="15" t="s">
        <v>3894</v>
      </c>
      <c r="D6818" s="15" t="s">
        <v>3895</v>
      </c>
      <c r="E6818" s="15" t="s">
        <v>110</v>
      </c>
      <c r="F6818">
        <v>17</v>
      </c>
      <c r="G6818">
        <v>12</v>
      </c>
      <c r="H6818">
        <v>111</v>
      </c>
      <c r="I6818" s="15" t="s">
        <v>7525</v>
      </c>
    </row>
    <row r="6819" spans="1:9" x14ac:dyDescent="0.25">
      <c r="A6819" s="1">
        <v>45836</v>
      </c>
      <c r="B6819">
        <v>18</v>
      </c>
      <c r="C6819" s="15" t="s">
        <v>6303</v>
      </c>
      <c r="D6819" s="15" t="s">
        <v>6304</v>
      </c>
      <c r="E6819" s="15" t="s">
        <v>59</v>
      </c>
      <c r="F6819">
        <v>9</v>
      </c>
      <c r="G6819">
        <v>15</v>
      </c>
      <c r="H6819">
        <v>111</v>
      </c>
      <c r="I6819" s="15" t="s">
        <v>7526</v>
      </c>
    </row>
    <row r="6820" spans="1:9" x14ac:dyDescent="0.25">
      <c r="A6820" s="1">
        <v>45836</v>
      </c>
      <c r="B6820">
        <v>19</v>
      </c>
      <c r="C6820" s="15" t="s">
        <v>5442</v>
      </c>
      <c r="D6820" s="15" t="s">
        <v>5443</v>
      </c>
      <c r="E6820" s="15" t="s">
        <v>74</v>
      </c>
      <c r="F6820">
        <v>4</v>
      </c>
      <c r="G6820">
        <v>11</v>
      </c>
      <c r="H6820">
        <v>106</v>
      </c>
      <c r="I6820" s="15" t="s">
        <v>7527</v>
      </c>
    </row>
    <row r="6821" spans="1:9" x14ac:dyDescent="0.25">
      <c r="A6821" s="1">
        <v>45836</v>
      </c>
      <c r="B6821">
        <v>20</v>
      </c>
      <c r="C6821" s="15" t="s">
        <v>5450</v>
      </c>
      <c r="D6821" s="15" t="s">
        <v>5087</v>
      </c>
      <c r="E6821" s="15" t="s">
        <v>81</v>
      </c>
      <c r="F6821">
        <v>15</v>
      </c>
      <c r="G6821">
        <v>10</v>
      </c>
      <c r="H6821">
        <v>105</v>
      </c>
      <c r="I6821" s="15" t="s">
        <v>7528</v>
      </c>
    </row>
    <row r="6822" spans="1:9" x14ac:dyDescent="0.25">
      <c r="A6822" s="1">
        <v>45836</v>
      </c>
      <c r="B6822">
        <v>21</v>
      </c>
      <c r="C6822" s="15" t="s">
        <v>5448</v>
      </c>
      <c r="D6822" s="15" t="s">
        <v>299</v>
      </c>
      <c r="E6822" s="15" t="s">
        <v>114</v>
      </c>
      <c r="F6822">
        <v>20</v>
      </c>
      <c r="G6822">
        <v>23</v>
      </c>
      <c r="H6822">
        <v>104</v>
      </c>
      <c r="I6822" s="15" t="s">
        <v>7529</v>
      </c>
    </row>
    <row r="6823" spans="1:9" x14ac:dyDescent="0.25">
      <c r="A6823" s="1">
        <v>45836</v>
      </c>
      <c r="B6823">
        <v>22</v>
      </c>
      <c r="C6823" s="15" t="s">
        <v>6235</v>
      </c>
      <c r="D6823" s="15" t="s">
        <v>18</v>
      </c>
      <c r="E6823" s="15" t="s">
        <v>102</v>
      </c>
      <c r="F6823">
        <v>1</v>
      </c>
      <c r="G6823">
        <v>35</v>
      </c>
      <c r="H6823">
        <v>98</v>
      </c>
      <c r="I6823" s="15" t="s">
        <v>7530</v>
      </c>
    </row>
    <row r="6824" spans="1:9" x14ac:dyDescent="0.25">
      <c r="A6824" s="1">
        <v>45836</v>
      </c>
      <c r="B6824">
        <v>23</v>
      </c>
      <c r="C6824" s="15" t="s">
        <v>7066</v>
      </c>
      <c r="D6824" s="15" t="s">
        <v>10</v>
      </c>
      <c r="E6824" s="15" t="s">
        <v>138</v>
      </c>
      <c r="F6824">
        <v>23</v>
      </c>
      <c r="G6824">
        <v>20</v>
      </c>
      <c r="H6824">
        <v>93</v>
      </c>
      <c r="I6824" s="15" t="s">
        <v>7531</v>
      </c>
    </row>
    <row r="6825" spans="1:9" x14ac:dyDescent="0.25">
      <c r="A6825" s="1">
        <v>45836</v>
      </c>
      <c r="B6825">
        <v>24</v>
      </c>
      <c r="C6825" s="15" t="s">
        <v>6231</v>
      </c>
      <c r="D6825" s="15" t="s">
        <v>6232</v>
      </c>
      <c r="E6825" s="15" t="s">
        <v>121</v>
      </c>
      <c r="F6825">
        <v>10</v>
      </c>
      <c r="G6825">
        <v>26</v>
      </c>
      <c r="H6825">
        <v>93</v>
      </c>
      <c r="I6825" s="15" t="s">
        <v>7532</v>
      </c>
    </row>
    <row r="6826" spans="1:9" x14ac:dyDescent="0.25">
      <c r="A6826" s="1">
        <v>45836</v>
      </c>
      <c r="B6826">
        <v>25</v>
      </c>
      <c r="C6826" s="15" t="s">
        <v>6233</v>
      </c>
      <c r="D6826" s="15" t="s">
        <v>6234</v>
      </c>
      <c r="E6826" s="15" t="s">
        <v>125</v>
      </c>
      <c r="F6826">
        <v>3</v>
      </c>
      <c r="G6826">
        <v>35</v>
      </c>
      <c r="H6826">
        <v>91</v>
      </c>
      <c r="I6826" s="15" t="s">
        <v>7533</v>
      </c>
    </row>
    <row r="6827" spans="1:9" x14ac:dyDescent="0.25">
      <c r="A6827" s="1">
        <v>45836</v>
      </c>
      <c r="B6827">
        <v>26</v>
      </c>
      <c r="C6827" s="15" t="s">
        <v>3378</v>
      </c>
      <c r="D6827" s="15" t="s">
        <v>18</v>
      </c>
      <c r="E6827" s="15" t="s">
        <v>96</v>
      </c>
      <c r="F6827">
        <v>7</v>
      </c>
      <c r="G6827">
        <v>5</v>
      </c>
      <c r="H6827">
        <v>91</v>
      </c>
      <c r="I6827" s="15" t="s">
        <v>7534</v>
      </c>
    </row>
    <row r="6828" spans="1:9" x14ac:dyDescent="0.25">
      <c r="A6828" s="1">
        <v>45836</v>
      </c>
      <c r="B6828">
        <v>27</v>
      </c>
      <c r="C6828" s="15" t="s">
        <v>5444</v>
      </c>
      <c r="D6828" s="15" t="s">
        <v>852</v>
      </c>
      <c r="E6828" s="15" t="s">
        <v>145</v>
      </c>
      <c r="F6828">
        <v>27</v>
      </c>
      <c r="G6828">
        <v>16</v>
      </c>
      <c r="H6828">
        <v>90</v>
      </c>
      <c r="I6828" s="15" t="s">
        <v>7535</v>
      </c>
    </row>
    <row r="6829" spans="1:9" x14ac:dyDescent="0.25">
      <c r="A6829" s="1">
        <v>45836</v>
      </c>
      <c r="B6829">
        <v>28</v>
      </c>
      <c r="C6829" s="15" t="s">
        <v>5123</v>
      </c>
      <c r="D6829" s="15" t="s">
        <v>852</v>
      </c>
      <c r="E6829" s="15" t="s">
        <v>149</v>
      </c>
      <c r="F6829">
        <v>28</v>
      </c>
      <c r="G6829">
        <v>8</v>
      </c>
      <c r="H6829">
        <v>86</v>
      </c>
      <c r="I6829" s="15" t="s">
        <v>7536</v>
      </c>
    </row>
    <row r="6830" spans="1:9" x14ac:dyDescent="0.25">
      <c r="A6830" s="1">
        <v>45836</v>
      </c>
      <c r="B6830">
        <v>29</v>
      </c>
      <c r="C6830" s="15" t="s">
        <v>5435</v>
      </c>
      <c r="D6830" s="15" t="s">
        <v>137</v>
      </c>
      <c r="E6830" s="15" t="s">
        <v>157</v>
      </c>
      <c r="F6830">
        <v>25</v>
      </c>
      <c r="G6830">
        <v>11</v>
      </c>
      <c r="H6830">
        <v>85</v>
      </c>
      <c r="I6830" s="15" t="s">
        <v>7537</v>
      </c>
    </row>
    <row r="6831" spans="1:9" x14ac:dyDescent="0.25">
      <c r="A6831" s="1">
        <v>45836</v>
      </c>
      <c r="B6831">
        <v>30</v>
      </c>
      <c r="C6831" s="15" t="s">
        <v>5434</v>
      </c>
      <c r="D6831" s="15" t="s">
        <v>171</v>
      </c>
      <c r="E6831" s="15" t="s">
        <v>184</v>
      </c>
      <c r="F6831">
        <v>30</v>
      </c>
      <c r="G6831">
        <v>30</v>
      </c>
      <c r="H6831">
        <v>83</v>
      </c>
      <c r="I6831" s="15" t="s">
        <v>7538</v>
      </c>
    </row>
    <row r="6832" spans="1:9" x14ac:dyDescent="0.25">
      <c r="A6832" s="1">
        <v>45836</v>
      </c>
      <c r="B6832">
        <v>31</v>
      </c>
      <c r="C6832" s="15" t="s">
        <v>2503</v>
      </c>
      <c r="D6832" s="15" t="s">
        <v>137</v>
      </c>
      <c r="E6832" s="15" t="s">
        <v>385</v>
      </c>
      <c r="F6832">
        <v>31</v>
      </c>
      <c r="G6832">
        <v>12</v>
      </c>
      <c r="H6832">
        <v>82</v>
      </c>
      <c r="I6832" s="15" t="s">
        <v>7539</v>
      </c>
    </row>
    <row r="6833" spans="1:9" x14ac:dyDescent="0.25">
      <c r="A6833" s="1">
        <v>45836</v>
      </c>
      <c r="B6833">
        <v>32</v>
      </c>
      <c r="C6833" s="15" t="s">
        <v>2872</v>
      </c>
      <c r="D6833" s="15" t="s">
        <v>18</v>
      </c>
      <c r="E6833" s="15" t="s">
        <v>142</v>
      </c>
      <c r="F6833">
        <v>20</v>
      </c>
      <c r="G6833">
        <v>5</v>
      </c>
      <c r="H6833">
        <v>80</v>
      </c>
      <c r="I6833" s="15" t="s">
        <v>7540</v>
      </c>
    </row>
    <row r="6834" spans="1:9" x14ac:dyDescent="0.25">
      <c r="A6834" s="1">
        <v>45836</v>
      </c>
      <c r="B6834">
        <v>33</v>
      </c>
      <c r="C6834" s="15" t="s">
        <v>7327</v>
      </c>
      <c r="D6834" s="15" t="s">
        <v>2536</v>
      </c>
      <c r="E6834" s="15" t="s">
        <v>130</v>
      </c>
      <c r="F6834">
        <v>16</v>
      </c>
      <c r="G6834">
        <v>21</v>
      </c>
      <c r="H6834">
        <v>80</v>
      </c>
      <c r="I6834" s="15" t="s">
        <v>7541</v>
      </c>
    </row>
    <row r="6835" spans="1:9" x14ac:dyDescent="0.25">
      <c r="A6835" s="1">
        <v>45836</v>
      </c>
      <c r="B6835">
        <v>34</v>
      </c>
      <c r="C6835" s="15" t="s">
        <v>1701</v>
      </c>
      <c r="D6835" s="15" t="s">
        <v>1702</v>
      </c>
      <c r="E6835" s="15" t="s">
        <v>106</v>
      </c>
      <c r="F6835">
        <v>8</v>
      </c>
      <c r="G6835">
        <v>9</v>
      </c>
      <c r="H6835">
        <v>79</v>
      </c>
      <c r="I6835" s="15" t="s">
        <v>7542</v>
      </c>
    </row>
    <row r="6836" spans="1:9" x14ac:dyDescent="0.25">
      <c r="A6836" s="1">
        <v>45836</v>
      </c>
      <c r="B6836">
        <v>35</v>
      </c>
      <c r="C6836" s="15" t="s">
        <v>7197</v>
      </c>
      <c r="D6836" s="15" t="s">
        <v>167</v>
      </c>
      <c r="E6836" s="15" t="s">
        <v>180</v>
      </c>
      <c r="F6836">
        <v>6</v>
      </c>
      <c r="G6836">
        <v>35</v>
      </c>
      <c r="H6836">
        <v>79</v>
      </c>
      <c r="I6836" s="15" t="s">
        <v>7543</v>
      </c>
    </row>
    <row r="6837" spans="1:9" x14ac:dyDescent="0.25">
      <c r="A6837" s="1">
        <v>45836</v>
      </c>
      <c r="B6837">
        <v>36</v>
      </c>
      <c r="C6837" s="15" t="s">
        <v>7201</v>
      </c>
      <c r="D6837" s="15" t="s">
        <v>7202</v>
      </c>
      <c r="E6837" s="15" t="s">
        <v>479</v>
      </c>
      <c r="F6837">
        <v>3</v>
      </c>
      <c r="G6837">
        <v>38</v>
      </c>
      <c r="H6837">
        <v>79</v>
      </c>
      <c r="I6837" s="15" t="s">
        <v>7544</v>
      </c>
    </row>
    <row r="6838" spans="1:9" x14ac:dyDescent="0.25">
      <c r="A6838" s="1">
        <v>45836</v>
      </c>
      <c r="B6838">
        <v>37</v>
      </c>
      <c r="C6838" s="15" t="s">
        <v>5132</v>
      </c>
      <c r="D6838" s="15" t="s">
        <v>5133</v>
      </c>
      <c r="E6838" s="15" t="s">
        <v>188</v>
      </c>
      <c r="F6838">
        <v>25</v>
      </c>
      <c r="G6838">
        <v>7</v>
      </c>
      <c r="H6838">
        <v>79</v>
      </c>
      <c r="I6838" s="15" t="s">
        <v>7545</v>
      </c>
    </row>
    <row r="6839" spans="1:9" x14ac:dyDescent="0.25">
      <c r="A6839" s="1">
        <v>45836</v>
      </c>
      <c r="B6839">
        <v>38</v>
      </c>
      <c r="C6839" s="15" t="s">
        <v>7232</v>
      </c>
      <c r="D6839" s="15" t="s">
        <v>7233</v>
      </c>
      <c r="E6839" s="15" t="s">
        <v>199</v>
      </c>
      <c r="F6839">
        <v>28</v>
      </c>
      <c r="G6839">
        <v>14</v>
      </c>
      <c r="H6839">
        <v>78</v>
      </c>
      <c r="I6839" s="15" t="s">
        <v>7546</v>
      </c>
    </row>
    <row r="6840" spans="1:9" x14ac:dyDescent="0.25">
      <c r="A6840" s="1">
        <v>45836</v>
      </c>
      <c r="B6840">
        <v>39</v>
      </c>
      <c r="C6840" s="15" t="s">
        <v>7205</v>
      </c>
      <c r="D6840" s="15" t="s">
        <v>7206</v>
      </c>
      <c r="E6840" s="15" t="s">
        <v>164</v>
      </c>
      <c r="F6840">
        <v>14</v>
      </c>
      <c r="G6840">
        <v>29</v>
      </c>
      <c r="H6840">
        <v>77</v>
      </c>
      <c r="I6840" s="15" t="s">
        <v>7547</v>
      </c>
    </row>
    <row r="6841" spans="1:9" x14ac:dyDescent="0.25">
      <c r="A6841" s="1">
        <v>45836</v>
      </c>
      <c r="B6841">
        <v>40</v>
      </c>
      <c r="C6841" s="15" t="s">
        <v>7490</v>
      </c>
      <c r="D6841" s="15" t="s">
        <v>7491</v>
      </c>
      <c r="E6841" s="15" t="s">
        <v>22</v>
      </c>
      <c r="F6841">
        <v>40</v>
      </c>
      <c r="G6841">
        <v>1</v>
      </c>
      <c r="H6841">
        <v>73</v>
      </c>
      <c r="I6841" s="15" t="s">
        <v>7548</v>
      </c>
    </row>
    <row r="6842" spans="1:9" x14ac:dyDescent="0.25">
      <c r="A6842" s="1">
        <v>45836</v>
      </c>
      <c r="B6842">
        <v>41</v>
      </c>
      <c r="C6842" s="15" t="s">
        <v>6227</v>
      </c>
      <c r="D6842" s="15" t="s">
        <v>18</v>
      </c>
      <c r="E6842" s="15" t="s">
        <v>176</v>
      </c>
      <c r="F6842">
        <v>8</v>
      </c>
      <c r="G6842">
        <v>6</v>
      </c>
      <c r="H6842">
        <v>73</v>
      </c>
      <c r="I6842" s="15" t="s">
        <v>7549</v>
      </c>
    </row>
    <row r="6843" spans="1:9" x14ac:dyDescent="0.25">
      <c r="A6843" s="1">
        <v>45836</v>
      </c>
      <c r="B6843">
        <v>42</v>
      </c>
      <c r="C6843" s="15" t="s">
        <v>7550</v>
      </c>
      <c r="D6843" s="15" t="s">
        <v>4601</v>
      </c>
      <c r="E6843" s="15" t="s">
        <v>168</v>
      </c>
      <c r="F6843">
        <v>13</v>
      </c>
      <c r="G6843">
        <v>20</v>
      </c>
      <c r="H6843">
        <v>73</v>
      </c>
      <c r="I6843" s="15" t="s">
        <v>7551</v>
      </c>
    </row>
    <row r="6844" spans="1:9" x14ac:dyDescent="0.25">
      <c r="A6844" s="1">
        <v>45836</v>
      </c>
      <c r="B6844">
        <v>43</v>
      </c>
      <c r="C6844" s="15" t="s">
        <v>7439</v>
      </c>
      <c r="D6844" s="15" t="s">
        <v>7440</v>
      </c>
      <c r="E6844" s="15" t="s">
        <v>210</v>
      </c>
      <c r="F6844">
        <v>2</v>
      </c>
      <c r="G6844">
        <v>30</v>
      </c>
      <c r="H6844">
        <v>71</v>
      </c>
      <c r="I6844" s="15" t="s">
        <v>7552</v>
      </c>
    </row>
    <row r="6845" spans="1:9" x14ac:dyDescent="0.25">
      <c r="A6845" s="1">
        <v>45836</v>
      </c>
      <c r="B6845">
        <v>44</v>
      </c>
      <c r="C6845" s="15" t="s">
        <v>5151</v>
      </c>
      <c r="D6845" s="15" t="s">
        <v>5152</v>
      </c>
      <c r="E6845" s="15" t="s">
        <v>195</v>
      </c>
      <c r="F6845">
        <v>17</v>
      </c>
      <c r="G6845">
        <v>53</v>
      </c>
      <c r="H6845">
        <v>71</v>
      </c>
      <c r="I6845" s="15" t="s">
        <v>7553</v>
      </c>
    </row>
    <row r="6846" spans="1:9" x14ac:dyDescent="0.25">
      <c r="A6846" s="1">
        <v>45836</v>
      </c>
      <c r="B6846">
        <v>45</v>
      </c>
      <c r="C6846" s="15" t="s">
        <v>5451</v>
      </c>
      <c r="D6846" s="15" t="s">
        <v>5452</v>
      </c>
      <c r="E6846" s="15" t="s">
        <v>226</v>
      </c>
      <c r="F6846">
        <v>36</v>
      </c>
      <c r="G6846">
        <v>7</v>
      </c>
      <c r="H6846">
        <v>68</v>
      </c>
      <c r="I6846" s="15" t="s">
        <v>7554</v>
      </c>
    </row>
    <row r="6847" spans="1:9" x14ac:dyDescent="0.25">
      <c r="A6847" s="1">
        <v>45836</v>
      </c>
      <c r="B6847">
        <v>46</v>
      </c>
      <c r="C6847" s="15" t="s">
        <v>7210</v>
      </c>
      <c r="D6847" s="15" t="s">
        <v>3467</v>
      </c>
      <c r="E6847" s="15" t="s">
        <v>415</v>
      </c>
      <c r="F6847">
        <v>22</v>
      </c>
      <c r="G6847">
        <v>38</v>
      </c>
      <c r="H6847">
        <v>68</v>
      </c>
      <c r="I6847" s="15" t="s">
        <v>7555</v>
      </c>
    </row>
    <row r="6848" spans="1:9" x14ac:dyDescent="0.25">
      <c r="A6848" s="1">
        <v>45836</v>
      </c>
      <c r="B6848">
        <v>47</v>
      </c>
      <c r="C6848" s="15" t="s">
        <v>5092</v>
      </c>
      <c r="D6848" s="15" t="s">
        <v>5093</v>
      </c>
      <c r="E6848" s="15" t="s">
        <v>242</v>
      </c>
      <c r="F6848">
        <v>47</v>
      </c>
      <c r="G6848">
        <v>5</v>
      </c>
      <c r="H6848">
        <v>68</v>
      </c>
      <c r="I6848" s="15" t="s">
        <v>7556</v>
      </c>
    </row>
    <row r="6849" spans="1:9" x14ac:dyDescent="0.25">
      <c r="A6849" s="1">
        <v>45836</v>
      </c>
      <c r="B6849">
        <v>48</v>
      </c>
      <c r="C6849" s="15" t="s">
        <v>7444</v>
      </c>
      <c r="D6849" s="15" t="s">
        <v>7445</v>
      </c>
      <c r="E6849" s="15" t="s">
        <v>217</v>
      </c>
      <c r="F6849">
        <v>12</v>
      </c>
      <c r="G6849">
        <v>20</v>
      </c>
      <c r="H6849">
        <v>67</v>
      </c>
      <c r="I6849" s="15" t="s">
        <v>7557</v>
      </c>
    </row>
    <row r="6850" spans="1:9" x14ac:dyDescent="0.25">
      <c r="A6850" s="1">
        <v>45836</v>
      </c>
      <c r="B6850">
        <v>49</v>
      </c>
      <c r="C6850" s="15" t="s">
        <v>7558</v>
      </c>
      <c r="D6850" s="15" t="s">
        <v>7559</v>
      </c>
      <c r="E6850" s="15" t="s">
        <v>153</v>
      </c>
      <c r="F6850">
        <v>1</v>
      </c>
      <c r="G6850">
        <v>30</v>
      </c>
      <c r="H6850">
        <v>65</v>
      </c>
      <c r="I6850" s="15" t="s">
        <v>7560</v>
      </c>
    </row>
    <row r="6851" spans="1:9" x14ac:dyDescent="0.25">
      <c r="A6851" s="1">
        <v>45836</v>
      </c>
      <c r="B6851">
        <v>50</v>
      </c>
      <c r="C6851" s="15" t="s">
        <v>3652</v>
      </c>
      <c r="D6851" s="15" t="s">
        <v>3653</v>
      </c>
      <c r="E6851" s="15" t="s">
        <v>256</v>
      </c>
      <c r="F6851">
        <v>49</v>
      </c>
      <c r="G6851">
        <v>9</v>
      </c>
      <c r="H6851">
        <v>64</v>
      </c>
      <c r="I6851" s="15" t="s">
        <v>7561</v>
      </c>
    </row>
    <row r="6852" spans="1:9" x14ac:dyDescent="0.25">
      <c r="A6852" s="1">
        <v>45836</v>
      </c>
      <c r="B6852">
        <v>51</v>
      </c>
      <c r="C6852" s="15" t="s">
        <v>7368</v>
      </c>
      <c r="D6852" s="15" t="s">
        <v>7233</v>
      </c>
      <c r="E6852" s="15" t="s">
        <v>271</v>
      </c>
      <c r="F6852">
        <v>50</v>
      </c>
      <c r="G6852">
        <v>3</v>
      </c>
      <c r="H6852">
        <v>64</v>
      </c>
      <c r="I6852" s="15" t="s">
        <v>7562</v>
      </c>
    </row>
    <row r="6853" spans="1:9" x14ac:dyDescent="0.25">
      <c r="A6853" s="1">
        <v>45836</v>
      </c>
      <c r="B6853">
        <v>52</v>
      </c>
      <c r="C6853" s="15" t="s">
        <v>6251</v>
      </c>
      <c r="D6853" s="15" t="s">
        <v>6252</v>
      </c>
      <c r="E6853" s="15" t="s">
        <v>439</v>
      </c>
      <c r="F6853">
        <v>40</v>
      </c>
      <c r="G6853">
        <v>18</v>
      </c>
      <c r="H6853">
        <v>64</v>
      </c>
      <c r="I6853" s="15" t="s">
        <v>7563</v>
      </c>
    </row>
    <row r="6854" spans="1:9" x14ac:dyDescent="0.25">
      <c r="A6854" s="1">
        <v>45836</v>
      </c>
      <c r="B6854">
        <v>53</v>
      </c>
      <c r="C6854" s="15" t="s">
        <v>5453</v>
      </c>
      <c r="D6854" s="15" t="s">
        <v>5454</v>
      </c>
      <c r="E6854" s="15" t="s">
        <v>246</v>
      </c>
      <c r="F6854">
        <v>53</v>
      </c>
      <c r="G6854">
        <v>8</v>
      </c>
      <c r="H6854">
        <v>64</v>
      </c>
      <c r="I6854" s="15" t="s">
        <v>7564</v>
      </c>
    </row>
    <row r="6855" spans="1:9" x14ac:dyDescent="0.25">
      <c r="A6855" s="1">
        <v>45836</v>
      </c>
      <c r="B6855">
        <v>54</v>
      </c>
      <c r="C6855" s="15" t="s">
        <v>5440</v>
      </c>
      <c r="D6855" s="15" t="s">
        <v>5441</v>
      </c>
      <c r="E6855" s="15" t="s">
        <v>230</v>
      </c>
      <c r="F6855">
        <v>30</v>
      </c>
      <c r="G6855">
        <v>18</v>
      </c>
      <c r="H6855">
        <v>63</v>
      </c>
      <c r="I6855" s="15" t="s">
        <v>7565</v>
      </c>
    </row>
    <row r="6856" spans="1:9" x14ac:dyDescent="0.25">
      <c r="A6856" s="1">
        <v>45836</v>
      </c>
      <c r="B6856">
        <v>55</v>
      </c>
      <c r="C6856" s="15" t="s">
        <v>3181</v>
      </c>
      <c r="D6856" s="15" t="s">
        <v>3182</v>
      </c>
      <c r="E6856" s="15" t="s">
        <v>260</v>
      </c>
      <c r="F6856">
        <v>32</v>
      </c>
      <c r="G6856">
        <v>4</v>
      </c>
      <c r="H6856">
        <v>62</v>
      </c>
      <c r="I6856" s="15" t="s">
        <v>7566</v>
      </c>
    </row>
    <row r="6857" spans="1:9" x14ac:dyDescent="0.25">
      <c r="A6857" s="1">
        <v>45836</v>
      </c>
      <c r="B6857">
        <v>56</v>
      </c>
      <c r="C6857" s="15" t="s">
        <v>5464</v>
      </c>
      <c r="D6857" s="15" t="s">
        <v>5465</v>
      </c>
      <c r="E6857" s="15" t="s">
        <v>418</v>
      </c>
      <c r="F6857">
        <v>42</v>
      </c>
      <c r="G6857">
        <v>2</v>
      </c>
      <c r="H6857">
        <v>61</v>
      </c>
      <c r="I6857" s="15" t="s">
        <v>7567</v>
      </c>
    </row>
    <row r="6858" spans="1:9" x14ac:dyDescent="0.25">
      <c r="A6858" s="1">
        <v>45836</v>
      </c>
      <c r="B6858">
        <v>57</v>
      </c>
      <c r="C6858" s="15" t="s">
        <v>7220</v>
      </c>
      <c r="D6858" s="15" t="s">
        <v>3854</v>
      </c>
      <c r="E6858" s="15" t="s">
        <v>207</v>
      </c>
      <c r="F6858">
        <v>28</v>
      </c>
      <c r="G6858">
        <v>11</v>
      </c>
      <c r="H6858">
        <v>60</v>
      </c>
      <c r="I6858" s="15" t="s">
        <v>7568</v>
      </c>
    </row>
    <row r="6859" spans="1:9" x14ac:dyDescent="0.25">
      <c r="A6859" s="1">
        <v>45836</v>
      </c>
      <c r="B6859">
        <v>58</v>
      </c>
      <c r="C6859" s="15" t="s">
        <v>6243</v>
      </c>
      <c r="D6859" s="15" t="s">
        <v>18</v>
      </c>
      <c r="E6859" s="15" t="s">
        <v>278</v>
      </c>
      <c r="F6859">
        <v>31</v>
      </c>
      <c r="G6859">
        <v>5</v>
      </c>
      <c r="H6859">
        <v>59</v>
      </c>
      <c r="I6859" s="15" t="s">
        <v>7569</v>
      </c>
    </row>
    <row r="6860" spans="1:9" x14ac:dyDescent="0.25">
      <c r="A6860" s="1">
        <v>45836</v>
      </c>
      <c r="B6860">
        <v>59</v>
      </c>
      <c r="C6860" s="15" t="s">
        <v>5394</v>
      </c>
      <c r="D6860" s="15" t="s">
        <v>2536</v>
      </c>
      <c r="E6860" s="15" t="s">
        <v>214</v>
      </c>
      <c r="F6860">
        <v>33</v>
      </c>
      <c r="G6860">
        <v>3</v>
      </c>
      <c r="H6860">
        <v>59</v>
      </c>
      <c r="I6860" s="15" t="s">
        <v>7570</v>
      </c>
    </row>
    <row r="6861" spans="1:9" x14ac:dyDescent="0.25">
      <c r="A6861" s="1">
        <v>45836</v>
      </c>
      <c r="B6861">
        <v>60</v>
      </c>
      <c r="C6861" s="15" t="s">
        <v>7487</v>
      </c>
      <c r="D6861" s="15" t="s">
        <v>241</v>
      </c>
      <c r="E6861" s="15" t="s">
        <v>314</v>
      </c>
      <c r="F6861">
        <v>60</v>
      </c>
      <c r="G6861">
        <v>15</v>
      </c>
      <c r="H6861">
        <v>58</v>
      </c>
      <c r="I6861" s="15" t="s">
        <v>7571</v>
      </c>
    </row>
    <row r="6862" spans="1:9" x14ac:dyDescent="0.25">
      <c r="A6862" s="1">
        <v>45836</v>
      </c>
      <c r="B6862">
        <v>61</v>
      </c>
      <c r="C6862" s="15" t="s">
        <v>7111</v>
      </c>
      <c r="D6862" s="15" t="s">
        <v>7112</v>
      </c>
      <c r="E6862" s="15" t="s">
        <v>264</v>
      </c>
      <c r="F6862">
        <v>40</v>
      </c>
      <c r="G6862">
        <v>28</v>
      </c>
      <c r="H6862">
        <v>57</v>
      </c>
      <c r="I6862" s="15" t="s">
        <v>7572</v>
      </c>
    </row>
    <row r="6863" spans="1:9" x14ac:dyDescent="0.25">
      <c r="A6863" s="1">
        <v>45836</v>
      </c>
      <c r="B6863">
        <v>62</v>
      </c>
      <c r="C6863" s="15" t="s">
        <v>5462</v>
      </c>
      <c r="D6863" s="15" t="s">
        <v>450</v>
      </c>
      <c r="E6863" s="15" t="s">
        <v>427</v>
      </c>
      <c r="F6863">
        <v>55</v>
      </c>
      <c r="G6863">
        <v>9</v>
      </c>
      <c r="H6863">
        <v>57</v>
      </c>
      <c r="I6863" s="15" t="s">
        <v>7573</v>
      </c>
    </row>
    <row r="6864" spans="1:9" x14ac:dyDescent="0.25">
      <c r="A6864" s="1">
        <v>45836</v>
      </c>
      <c r="B6864">
        <v>63</v>
      </c>
      <c r="C6864" s="15" t="s">
        <v>6279</v>
      </c>
      <c r="D6864" s="15" t="s">
        <v>6280</v>
      </c>
      <c r="E6864" s="15" t="s">
        <v>282</v>
      </c>
      <c r="F6864">
        <v>51</v>
      </c>
      <c r="G6864">
        <v>9</v>
      </c>
      <c r="H6864">
        <v>55</v>
      </c>
      <c r="I6864" s="15" t="s">
        <v>7574</v>
      </c>
    </row>
    <row r="6865" spans="1:9" x14ac:dyDescent="0.25">
      <c r="A6865" s="1">
        <v>45836</v>
      </c>
      <c r="B6865">
        <v>64</v>
      </c>
      <c r="C6865" s="15" t="s">
        <v>2518</v>
      </c>
      <c r="D6865" s="15" t="s">
        <v>2519</v>
      </c>
      <c r="E6865" s="15" t="s">
        <v>351</v>
      </c>
      <c r="F6865">
        <v>64</v>
      </c>
      <c r="G6865">
        <v>8</v>
      </c>
      <c r="H6865">
        <v>55</v>
      </c>
      <c r="I6865" s="15" t="s">
        <v>7575</v>
      </c>
    </row>
    <row r="6866" spans="1:9" x14ac:dyDescent="0.25">
      <c r="A6866" s="1">
        <v>45836</v>
      </c>
      <c r="B6866">
        <v>65</v>
      </c>
      <c r="C6866" s="15" t="s">
        <v>5458</v>
      </c>
      <c r="D6866" s="15" t="s">
        <v>5459</v>
      </c>
      <c r="E6866" s="15" t="s">
        <v>250</v>
      </c>
      <c r="F6866">
        <v>61</v>
      </c>
      <c r="G6866">
        <v>9</v>
      </c>
      <c r="H6866">
        <v>52</v>
      </c>
      <c r="I6866" s="15" t="s">
        <v>7576</v>
      </c>
    </row>
    <row r="6867" spans="1:9" x14ac:dyDescent="0.25">
      <c r="A6867" s="1">
        <v>45836</v>
      </c>
      <c r="B6867">
        <v>66</v>
      </c>
      <c r="C6867" s="15" t="s">
        <v>7255</v>
      </c>
      <c r="D6867" s="15" t="s">
        <v>18</v>
      </c>
      <c r="E6867" s="15" t="s">
        <v>275</v>
      </c>
      <c r="F6867">
        <v>49</v>
      </c>
      <c r="G6867">
        <v>5</v>
      </c>
      <c r="H6867">
        <v>52</v>
      </c>
      <c r="I6867" s="15" t="s">
        <v>7577</v>
      </c>
    </row>
    <row r="6868" spans="1:9" x14ac:dyDescent="0.25">
      <c r="A6868" s="1">
        <v>45836</v>
      </c>
      <c r="B6868">
        <v>67</v>
      </c>
      <c r="C6868" s="15" t="s">
        <v>5479</v>
      </c>
      <c r="D6868" s="15" t="s">
        <v>18</v>
      </c>
      <c r="E6868" s="15" t="s">
        <v>290</v>
      </c>
      <c r="F6868">
        <v>17</v>
      </c>
      <c r="G6868">
        <v>13</v>
      </c>
      <c r="H6868">
        <v>51</v>
      </c>
      <c r="I6868" s="15" t="s">
        <v>7578</v>
      </c>
    </row>
    <row r="6869" spans="1:9" x14ac:dyDescent="0.25">
      <c r="A6869" s="1">
        <v>45836</v>
      </c>
      <c r="B6869">
        <v>68</v>
      </c>
      <c r="C6869" s="15" t="s">
        <v>7359</v>
      </c>
      <c r="D6869" s="15" t="s">
        <v>7360</v>
      </c>
      <c r="E6869" s="15" t="s">
        <v>267</v>
      </c>
      <c r="F6869">
        <v>13</v>
      </c>
      <c r="G6869">
        <v>30</v>
      </c>
      <c r="H6869">
        <v>51</v>
      </c>
      <c r="I6869" s="15" t="s">
        <v>7579</v>
      </c>
    </row>
    <row r="6870" spans="1:9" x14ac:dyDescent="0.25">
      <c r="A6870" s="1">
        <v>45836</v>
      </c>
      <c r="B6870">
        <v>69</v>
      </c>
      <c r="C6870" s="15" t="s">
        <v>7580</v>
      </c>
      <c r="D6870" s="15" t="s">
        <v>7101</v>
      </c>
      <c r="E6870" s="15" t="s">
        <v>22</v>
      </c>
      <c r="F6870">
        <v>69</v>
      </c>
      <c r="G6870">
        <v>1</v>
      </c>
      <c r="H6870">
        <v>50</v>
      </c>
      <c r="I6870" s="15" t="s">
        <v>7581</v>
      </c>
    </row>
    <row r="6871" spans="1:9" x14ac:dyDescent="0.25">
      <c r="A6871" s="1">
        <v>45836</v>
      </c>
      <c r="B6871">
        <v>70</v>
      </c>
      <c r="C6871" s="15" t="s">
        <v>7582</v>
      </c>
      <c r="D6871" s="15" t="s">
        <v>6254</v>
      </c>
      <c r="E6871" s="15" t="s">
        <v>22</v>
      </c>
      <c r="F6871">
        <v>70</v>
      </c>
      <c r="G6871">
        <v>1</v>
      </c>
      <c r="H6871">
        <v>49</v>
      </c>
      <c r="I6871" s="15" t="s">
        <v>7583</v>
      </c>
    </row>
    <row r="6872" spans="1:9" x14ac:dyDescent="0.25">
      <c r="A6872" s="1">
        <v>45836</v>
      </c>
      <c r="B6872">
        <v>71</v>
      </c>
      <c r="C6872" s="15" t="s">
        <v>7383</v>
      </c>
      <c r="D6872" s="15" t="s">
        <v>5087</v>
      </c>
      <c r="E6872" s="15" t="s">
        <v>234</v>
      </c>
      <c r="F6872">
        <v>56</v>
      </c>
      <c r="G6872">
        <v>2</v>
      </c>
      <c r="H6872">
        <v>49</v>
      </c>
      <c r="I6872" s="15" t="s">
        <v>7584</v>
      </c>
    </row>
    <row r="6873" spans="1:9" x14ac:dyDescent="0.25">
      <c r="A6873" s="1">
        <v>45836</v>
      </c>
      <c r="B6873">
        <v>72</v>
      </c>
      <c r="C6873" s="15" t="s">
        <v>5460</v>
      </c>
      <c r="D6873" s="15" t="s">
        <v>5461</v>
      </c>
      <c r="E6873" s="15" t="s">
        <v>320</v>
      </c>
      <c r="F6873">
        <v>71</v>
      </c>
      <c r="G6873">
        <v>6</v>
      </c>
      <c r="H6873">
        <v>48</v>
      </c>
      <c r="I6873" s="15" t="s">
        <v>7585</v>
      </c>
    </row>
    <row r="6874" spans="1:9" x14ac:dyDescent="0.25">
      <c r="A6874" s="1">
        <v>45836</v>
      </c>
      <c r="B6874">
        <v>73</v>
      </c>
      <c r="C6874" s="15" t="s">
        <v>6245</v>
      </c>
      <c r="D6874" s="15" t="s">
        <v>5461</v>
      </c>
      <c r="E6874" s="15" t="s">
        <v>355</v>
      </c>
      <c r="F6874">
        <v>73</v>
      </c>
      <c r="G6874">
        <v>3</v>
      </c>
      <c r="H6874">
        <v>48</v>
      </c>
      <c r="I6874" s="15" t="s">
        <v>7586</v>
      </c>
    </row>
    <row r="6875" spans="1:9" x14ac:dyDescent="0.25">
      <c r="A6875" s="1">
        <v>45836</v>
      </c>
      <c r="B6875">
        <v>74</v>
      </c>
      <c r="C6875" s="15" t="s">
        <v>6249</v>
      </c>
      <c r="D6875" s="15" t="s">
        <v>6250</v>
      </c>
      <c r="E6875" s="15" t="s">
        <v>579</v>
      </c>
      <c r="F6875">
        <v>4</v>
      </c>
      <c r="G6875">
        <v>14</v>
      </c>
      <c r="H6875">
        <v>48</v>
      </c>
      <c r="I6875" s="15" t="s">
        <v>7587</v>
      </c>
    </row>
    <row r="6876" spans="1:9" x14ac:dyDescent="0.25">
      <c r="A6876" s="1">
        <v>45836</v>
      </c>
      <c r="B6876">
        <v>75</v>
      </c>
      <c r="C6876" s="15" t="s">
        <v>3403</v>
      </c>
      <c r="D6876" s="15" t="s">
        <v>3404</v>
      </c>
      <c r="E6876" s="15" t="s">
        <v>300</v>
      </c>
      <c r="F6876">
        <v>72</v>
      </c>
      <c r="G6876">
        <v>9</v>
      </c>
      <c r="H6876">
        <v>48</v>
      </c>
      <c r="I6876" s="15" t="s">
        <v>7588</v>
      </c>
    </row>
    <row r="6877" spans="1:9" x14ac:dyDescent="0.25">
      <c r="A6877" s="1">
        <v>45836</v>
      </c>
      <c r="B6877">
        <v>76</v>
      </c>
      <c r="C6877" s="15" t="s">
        <v>1198</v>
      </c>
      <c r="D6877" s="15" t="s">
        <v>1199</v>
      </c>
      <c r="E6877" s="15" t="s">
        <v>22</v>
      </c>
      <c r="F6877">
        <v>76</v>
      </c>
      <c r="G6877">
        <v>1</v>
      </c>
      <c r="H6877">
        <v>47</v>
      </c>
      <c r="I6877" s="15" t="s">
        <v>7589</v>
      </c>
    </row>
    <row r="6878" spans="1:9" x14ac:dyDescent="0.25">
      <c r="A6878" s="1">
        <v>45836</v>
      </c>
      <c r="B6878">
        <v>77</v>
      </c>
      <c r="C6878" s="15" t="s">
        <v>6262</v>
      </c>
      <c r="D6878" s="15" t="s">
        <v>6263</v>
      </c>
      <c r="E6878" s="15" t="s">
        <v>482</v>
      </c>
      <c r="F6878">
        <v>64</v>
      </c>
      <c r="G6878">
        <v>12</v>
      </c>
      <c r="H6878">
        <v>45</v>
      </c>
      <c r="I6878" s="15" t="s">
        <v>7590</v>
      </c>
    </row>
    <row r="6879" spans="1:9" x14ac:dyDescent="0.25">
      <c r="A6879" s="1">
        <v>45836</v>
      </c>
      <c r="B6879">
        <v>78</v>
      </c>
      <c r="C6879" s="15" t="s">
        <v>7591</v>
      </c>
      <c r="D6879" s="15" t="s">
        <v>7233</v>
      </c>
      <c r="E6879" s="15" t="s">
        <v>22</v>
      </c>
      <c r="F6879">
        <v>78</v>
      </c>
      <c r="G6879">
        <v>1</v>
      </c>
      <c r="H6879">
        <v>44</v>
      </c>
      <c r="I6879" s="15" t="s">
        <v>7592</v>
      </c>
    </row>
    <row r="6880" spans="1:9" x14ac:dyDescent="0.25">
      <c r="A6880" s="1">
        <v>45836</v>
      </c>
      <c r="B6880">
        <v>79</v>
      </c>
      <c r="C6880" s="15" t="s">
        <v>7392</v>
      </c>
      <c r="D6880" s="15" t="s">
        <v>18</v>
      </c>
      <c r="E6880" s="15" t="s">
        <v>296</v>
      </c>
      <c r="F6880">
        <v>22</v>
      </c>
      <c r="G6880">
        <v>5</v>
      </c>
      <c r="H6880">
        <v>44</v>
      </c>
      <c r="I6880" s="15" t="s">
        <v>7593</v>
      </c>
    </row>
    <row r="6881" spans="1:9" x14ac:dyDescent="0.25">
      <c r="A6881" s="1">
        <v>45836</v>
      </c>
      <c r="B6881">
        <v>80</v>
      </c>
      <c r="C6881" s="15" t="s">
        <v>7387</v>
      </c>
      <c r="D6881" s="15" t="s">
        <v>7388</v>
      </c>
      <c r="E6881" s="15" t="s">
        <v>345</v>
      </c>
      <c r="F6881">
        <v>48</v>
      </c>
      <c r="G6881">
        <v>18</v>
      </c>
      <c r="H6881">
        <v>44</v>
      </c>
      <c r="I6881" s="15" t="s">
        <v>7594</v>
      </c>
    </row>
    <row r="6882" spans="1:9" x14ac:dyDescent="0.25">
      <c r="A6882" s="1">
        <v>45836</v>
      </c>
      <c r="B6882">
        <v>81</v>
      </c>
      <c r="C6882" s="15" t="s">
        <v>3108</v>
      </c>
      <c r="D6882" s="15" t="s">
        <v>2269</v>
      </c>
      <c r="E6882" s="15" t="s">
        <v>341</v>
      </c>
      <c r="F6882">
        <v>24</v>
      </c>
      <c r="G6882">
        <v>22</v>
      </c>
      <c r="H6882">
        <v>44</v>
      </c>
      <c r="I6882" s="15" t="s">
        <v>7595</v>
      </c>
    </row>
    <row r="6883" spans="1:9" x14ac:dyDescent="0.25">
      <c r="A6883" s="1">
        <v>45836</v>
      </c>
      <c r="B6883">
        <v>82</v>
      </c>
      <c r="C6883" s="15" t="s">
        <v>7258</v>
      </c>
      <c r="D6883" s="15" t="s">
        <v>2328</v>
      </c>
      <c r="E6883" s="15" t="s">
        <v>324</v>
      </c>
      <c r="F6883">
        <v>79</v>
      </c>
      <c r="G6883">
        <v>5</v>
      </c>
      <c r="H6883">
        <v>44</v>
      </c>
      <c r="I6883" s="15" t="s">
        <v>7596</v>
      </c>
    </row>
    <row r="6884" spans="1:9" x14ac:dyDescent="0.25">
      <c r="A6884" s="1">
        <v>45836</v>
      </c>
      <c r="B6884">
        <v>83</v>
      </c>
      <c r="C6884" s="15" t="s">
        <v>7505</v>
      </c>
      <c r="D6884" s="15" t="s">
        <v>3854</v>
      </c>
      <c r="E6884" s="15" t="s">
        <v>172</v>
      </c>
      <c r="F6884">
        <v>74</v>
      </c>
      <c r="G6884">
        <v>2</v>
      </c>
      <c r="H6884">
        <v>43</v>
      </c>
      <c r="I6884" s="15" t="s">
        <v>7597</v>
      </c>
    </row>
    <row r="6885" spans="1:9" x14ac:dyDescent="0.25">
      <c r="A6885" s="1">
        <v>45836</v>
      </c>
      <c r="B6885">
        <v>84</v>
      </c>
      <c r="C6885" s="15" t="s">
        <v>7493</v>
      </c>
      <c r="D6885" s="15" t="s">
        <v>18</v>
      </c>
      <c r="E6885" s="15" t="s">
        <v>465</v>
      </c>
      <c r="F6885">
        <v>32</v>
      </c>
      <c r="G6885">
        <v>5</v>
      </c>
      <c r="H6885">
        <v>43</v>
      </c>
      <c r="I6885" s="15" t="s">
        <v>7598</v>
      </c>
    </row>
    <row r="6886" spans="1:9" x14ac:dyDescent="0.25">
      <c r="A6886" s="1">
        <v>45836</v>
      </c>
      <c r="B6886">
        <v>85</v>
      </c>
      <c r="C6886" s="15" t="s">
        <v>3504</v>
      </c>
      <c r="D6886" s="15" t="s">
        <v>3505</v>
      </c>
      <c r="E6886" s="15" t="s">
        <v>598</v>
      </c>
      <c r="F6886">
        <v>85</v>
      </c>
      <c r="G6886">
        <v>3</v>
      </c>
      <c r="H6886">
        <v>42</v>
      </c>
      <c r="I6886" s="15" t="s">
        <v>7599</v>
      </c>
    </row>
    <row r="6887" spans="1:9" x14ac:dyDescent="0.25">
      <c r="A6887" s="1">
        <v>45836</v>
      </c>
      <c r="B6887">
        <v>86</v>
      </c>
      <c r="C6887" s="15" t="s">
        <v>7498</v>
      </c>
      <c r="D6887" s="15" t="s">
        <v>18</v>
      </c>
      <c r="E6887" s="15" t="s">
        <v>442</v>
      </c>
      <c r="F6887">
        <v>21</v>
      </c>
      <c r="G6887">
        <v>5</v>
      </c>
      <c r="H6887">
        <v>42</v>
      </c>
      <c r="I6887" s="15" t="s">
        <v>7600</v>
      </c>
    </row>
    <row r="6888" spans="1:9" x14ac:dyDescent="0.25">
      <c r="A6888" s="1">
        <v>45836</v>
      </c>
      <c r="B6888">
        <v>87</v>
      </c>
      <c r="C6888" s="15" t="s">
        <v>7507</v>
      </c>
      <c r="D6888" s="15" t="s">
        <v>18</v>
      </c>
      <c r="E6888" s="15" t="s">
        <v>307</v>
      </c>
      <c r="F6888">
        <v>34</v>
      </c>
      <c r="G6888">
        <v>5</v>
      </c>
      <c r="H6888">
        <v>41</v>
      </c>
      <c r="I6888" s="15" t="s">
        <v>7601</v>
      </c>
    </row>
    <row r="6889" spans="1:9" x14ac:dyDescent="0.25">
      <c r="A6889" s="1">
        <v>45836</v>
      </c>
      <c r="B6889">
        <v>88</v>
      </c>
      <c r="C6889" s="15" t="s">
        <v>6274</v>
      </c>
      <c r="D6889" s="15" t="s">
        <v>14</v>
      </c>
      <c r="E6889" s="15" t="s">
        <v>22</v>
      </c>
      <c r="F6889">
        <v>18</v>
      </c>
      <c r="G6889">
        <v>11</v>
      </c>
      <c r="H6889">
        <v>41</v>
      </c>
      <c r="I6889" s="15" t="s">
        <v>7602</v>
      </c>
    </row>
    <row r="6890" spans="1:9" x14ac:dyDescent="0.25">
      <c r="A6890" s="1">
        <v>45836</v>
      </c>
      <c r="B6890">
        <v>89</v>
      </c>
      <c r="C6890" s="15" t="s">
        <v>7603</v>
      </c>
      <c r="D6890" s="15" t="s">
        <v>1714</v>
      </c>
      <c r="E6890" s="15" t="s">
        <v>22</v>
      </c>
      <c r="F6890">
        <v>89</v>
      </c>
      <c r="G6890">
        <v>1</v>
      </c>
      <c r="H6890">
        <v>41</v>
      </c>
      <c r="I6890" s="15" t="s">
        <v>7604</v>
      </c>
    </row>
    <row r="6891" spans="1:9" x14ac:dyDescent="0.25">
      <c r="A6891" s="1">
        <v>45836</v>
      </c>
      <c r="B6891">
        <v>90</v>
      </c>
      <c r="C6891" s="15" t="s">
        <v>7605</v>
      </c>
      <c r="D6891" s="15" t="s">
        <v>18</v>
      </c>
      <c r="E6891" s="15" t="s">
        <v>334</v>
      </c>
      <c r="F6891">
        <v>29</v>
      </c>
      <c r="G6891">
        <v>5</v>
      </c>
      <c r="H6891">
        <v>40</v>
      </c>
      <c r="I6891" s="15" t="s">
        <v>7606</v>
      </c>
    </row>
    <row r="6892" spans="1:9" x14ac:dyDescent="0.25">
      <c r="A6892" s="1">
        <v>45836</v>
      </c>
      <c r="B6892">
        <v>91</v>
      </c>
      <c r="C6892" s="15" t="s">
        <v>7607</v>
      </c>
      <c r="D6892" s="15" t="s">
        <v>7608</v>
      </c>
      <c r="E6892" s="15" t="s">
        <v>388</v>
      </c>
      <c r="F6892">
        <v>36</v>
      </c>
      <c r="G6892">
        <v>2</v>
      </c>
      <c r="H6892">
        <v>40</v>
      </c>
      <c r="I6892" s="15" t="s">
        <v>7609</v>
      </c>
    </row>
    <row r="6893" spans="1:9" x14ac:dyDescent="0.25">
      <c r="A6893" s="1">
        <v>45836</v>
      </c>
      <c r="B6893">
        <v>92</v>
      </c>
      <c r="C6893" s="15" t="s">
        <v>7277</v>
      </c>
      <c r="D6893" s="15" t="s">
        <v>5461</v>
      </c>
      <c r="E6893" s="15" t="s">
        <v>600</v>
      </c>
      <c r="F6893">
        <v>64</v>
      </c>
      <c r="G6893">
        <v>13</v>
      </c>
      <c r="H6893">
        <v>40</v>
      </c>
      <c r="I6893" s="15" t="s">
        <v>7610</v>
      </c>
    </row>
    <row r="6894" spans="1:9" x14ac:dyDescent="0.25">
      <c r="A6894" s="1">
        <v>45836</v>
      </c>
      <c r="B6894">
        <v>93</v>
      </c>
      <c r="C6894" s="15" t="s">
        <v>4723</v>
      </c>
      <c r="D6894" s="15" t="s">
        <v>4724</v>
      </c>
      <c r="E6894" s="15" t="s">
        <v>22</v>
      </c>
      <c r="F6894">
        <v>93</v>
      </c>
      <c r="G6894">
        <v>1</v>
      </c>
      <c r="H6894">
        <v>40</v>
      </c>
      <c r="I6894" s="15" t="s">
        <v>7611</v>
      </c>
    </row>
    <row r="6895" spans="1:9" x14ac:dyDescent="0.25">
      <c r="A6895" s="1">
        <v>45836</v>
      </c>
      <c r="B6895">
        <v>94</v>
      </c>
      <c r="C6895" s="15" t="s">
        <v>7612</v>
      </c>
      <c r="D6895" s="15" t="s">
        <v>18</v>
      </c>
      <c r="E6895" s="15" t="s">
        <v>476</v>
      </c>
      <c r="F6895">
        <v>41</v>
      </c>
      <c r="G6895">
        <v>5</v>
      </c>
      <c r="H6895">
        <v>39</v>
      </c>
      <c r="I6895" s="15" t="s">
        <v>7613</v>
      </c>
    </row>
    <row r="6896" spans="1:9" x14ac:dyDescent="0.25">
      <c r="A6896" s="1">
        <v>45836</v>
      </c>
      <c r="B6896">
        <v>95</v>
      </c>
      <c r="C6896" s="15" t="s">
        <v>2839</v>
      </c>
      <c r="D6896" s="15" t="s">
        <v>2840</v>
      </c>
      <c r="E6896" s="15" t="s">
        <v>310</v>
      </c>
      <c r="F6896">
        <v>73</v>
      </c>
      <c r="G6896">
        <v>3</v>
      </c>
      <c r="H6896">
        <v>39</v>
      </c>
      <c r="I6896" s="15" t="s">
        <v>7614</v>
      </c>
    </row>
    <row r="6897" spans="1:9" x14ac:dyDescent="0.25">
      <c r="A6897" s="1">
        <v>45836</v>
      </c>
      <c r="B6897">
        <v>96</v>
      </c>
      <c r="C6897" s="15" t="s">
        <v>2773</v>
      </c>
      <c r="D6897" s="15" t="s">
        <v>2774</v>
      </c>
      <c r="E6897" s="15" t="s">
        <v>22</v>
      </c>
      <c r="F6897">
        <v>96</v>
      </c>
      <c r="G6897">
        <v>2</v>
      </c>
      <c r="H6897">
        <v>39</v>
      </c>
      <c r="I6897" s="15" t="s">
        <v>7615</v>
      </c>
    </row>
    <row r="6898" spans="1:9" x14ac:dyDescent="0.25">
      <c r="A6898" s="1">
        <v>45836</v>
      </c>
      <c r="B6898">
        <v>97</v>
      </c>
      <c r="C6898" s="15" t="s">
        <v>7125</v>
      </c>
      <c r="D6898" s="15" t="s">
        <v>245</v>
      </c>
      <c r="E6898" s="15" t="s">
        <v>22</v>
      </c>
      <c r="F6898">
        <v>97</v>
      </c>
      <c r="G6898">
        <v>1</v>
      </c>
      <c r="H6898">
        <v>38</v>
      </c>
      <c r="I6898" s="15" t="s">
        <v>7616</v>
      </c>
    </row>
    <row r="6899" spans="1:9" x14ac:dyDescent="0.25">
      <c r="A6899" s="1">
        <v>45836</v>
      </c>
      <c r="B6899">
        <v>98</v>
      </c>
      <c r="C6899" s="15" t="s">
        <v>3973</v>
      </c>
      <c r="D6899" s="15" t="s">
        <v>124</v>
      </c>
      <c r="E6899" s="15" t="s">
        <v>453</v>
      </c>
      <c r="F6899">
        <v>90</v>
      </c>
      <c r="G6899">
        <v>3</v>
      </c>
      <c r="H6899">
        <v>38</v>
      </c>
      <c r="I6899" s="15" t="s">
        <v>7617</v>
      </c>
    </row>
    <row r="6900" spans="1:9" x14ac:dyDescent="0.25">
      <c r="A6900" s="1">
        <v>45836</v>
      </c>
      <c r="B6900">
        <v>99</v>
      </c>
      <c r="C6900" s="15" t="s">
        <v>6255</v>
      </c>
      <c r="D6900" s="15" t="s">
        <v>6256</v>
      </c>
      <c r="E6900" s="15" t="s">
        <v>469</v>
      </c>
      <c r="F6900">
        <v>62</v>
      </c>
      <c r="G6900">
        <v>4</v>
      </c>
      <c r="H6900">
        <v>38</v>
      </c>
      <c r="I6900" s="15" t="s">
        <v>7618</v>
      </c>
    </row>
    <row r="6901" spans="1:9" x14ac:dyDescent="0.25">
      <c r="A6901" s="1">
        <v>45836</v>
      </c>
      <c r="B6901">
        <v>100</v>
      </c>
      <c r="C6901" s="15" t="s">
        <v>7619</v>
      </c>
      <c r="D6901" s="15" t="s">
        <v>18</v>
      </c>
      <c r="E6901" s="15" t="s">
        <v>569</v>
      </c>
      <c r="F6901">
        <v>25</v>
      </c>
      <c r="G6901">
        <v>5</v>
      </c>
      <c r="H6901">
        <v>38</v>
      </c>
      <c r="I6901" s="15" t="s">
        <v>7620</v>
      </c>
    </row>
    <row r="6902" spans="1:9" x14ac:dyDescent="0.25">
      <c r="A6902" s="1">
        <v>45829</v>
      </c>
      <c r="B6902">
        <v>1</v>
      </c>
      <c r="C6902" s="15" t="s">
        <v>3892</v>
      </c>
      <c r="D6902" s="15" t="s">
        <v>237</v>
      </c>
      <c r="E6902" s="15" t="s">
        <v>22</v>
      </c>
      <c r="F6902">
        <v>1</v>
      </c>
      <c r="G6902">
        <v>1</v>
      </c>
      <c r="H6902">
        <v>225</v>
      </c>
      <c r="I6902" s="15" t="s">
        <v>7621</v>
      </c>
    </row>
    <row r="6903" spans="1:9" x14ac:dyDescent="0.25">
      <c r="A6903" s="1">
        <v>45829</v>
      </c>
      <c r="B6903">
        <v>2</v>
      </c>
      <c r="C6903" s="15" t="s">
        <v>1644</v>
      </c>
      <c r="D6903" s="15" t="s">
        <v>399</v>
      </c>
      <c r="E6903" s="15" t="s">
        <v>11</v>
      </c>
      <c r="F6903">
        <v>1</v>
      </c>
      <c r="G6903">
        <v>18</v>
      </c>
      <c r="H6903">
        <v>217</v>
      </c>
      <c r="I6903" s="15" t="s">
        <v>7622</v>
      </c>
    </row>
    <row r="6904" spans="1:9" x14ac:dyDescent="0.25">
      <c r="A6904" s="1">
        <v>45829</v>
      </c>
      <c r="B6904">
        <v>3</v>
      </c>
      <c r="C6904" s="15" t="s">
        <v>3887</v>
      </c>
      <c r="D6904" s="15" t="s">
        <v>3888</v>
      </c>
      <c r="E6904" s="15" t="s">
        <v>19</v>
      </c>
      <c r="F6904">
        <v>1</v>
      </c>
      <c r="G6904">
        <v>4</v>
      </c>
      <c r="H6904">
        <v>176</v>
      </c>
      <c r="I6904" s="15" t="s">
        <v>7623</v>
      </c>
    </row>
    <row r="6905" spans="1:9" x14ac:dyDescent="0.25">
      <c r="A6905" s="1">
        <v>45829</v>
      </c>
      <c r="B6905">
        <v>4</v>
      </c>
      <c r="C6905" s="15" t="s">
        <v>5433</v>
      </c>
      <c r="D6905" s="15" t="s">
        <v>18</v>
      </c>
      <c r="E6905" s="15" t="s">
        <v>26</v>
      </c>
      <c r="F6905">
        <v>2</v>
      </c>
      <c r="G6905">
        <v>12</v>
      </c>
      <c r="H6905">
        <v>174</v>
      </c>
      <c r="I6905" s="15" t="s">
        <v>7624</v>
      </c>
    </row>
    <row r="6906" spans="1:9" x14ac:dyDescent="0.25">
      <c r="A6906" s="1">
        <v>45829</v>
      </c>
      <c r="B6906">
        <v>5</v>
      </c>
      <c r="C6906" s="15" t="s">
        <v>5438</v>
      </c>
      <c r="D6906" s="15" t="s">
        <v>5439</v>
      </c>
      <c r="E6906" s="15" t="s">
        <v>34</v>
      </c>
      <c r="F6906">
        <v>1</v>
      </c>
      <c r="G6906">
        <v>29</v>
      </c>
      <c r="H6906">
        <v>168</v>
      </c>
      <c r="I6906" s="15" t="s">
        <v>7625</v>
      </c>
    </row>
    <row r="6907" spans="1:9" x14ac:dyDescent="0.25">
      <c r="A6907" s="1">
        <v>45829</v>
      </c>
      <c r="B6907">
        <v>6</v>
      </c>
      <c r="C6907" s="15" t="s">
        <v>5436</v>
      </c>
      <c r="D6907" s="15" t="s">
        <v>18</v>
      </c>
      <c r="E6907" s="15" t="s">
        <v>30</v>
      </c>
      <c r="F6907">
        <v>2</v>
      </c>
      <c r="G6907">
        <v>19</v>
      </c>
      <c r="H6907">
        <v>165</v>
      </c>
      <c r="I6907" s="15" t="s">
        <v>7626</v>
      </c>
    </row>
    <row r="6908" spans="1:9" x14ac:dyDescent="0.25">
      <c r="A6908" s="1">
        <v>45829</v>
      </c>
      <c r="B6908">
        <v>7</v>
      </c>
      <c r="C6908" s="15" t="s">
        <v>5432</v>
      </c>
      <c r="D6908" s="15" t="s">
        <v>171</v>
      </c>
      <c r="E6908" s="15" t="s">
        <v>38</v>
      </c>
      <c r="F6908">
        <v>1</v>
      </c>
      <c r="G6908">
        <v>61</v>
      </c>
      <c r="H6908">
        <v>152</v>
      </c>
      <c r="I6908" s="15" t="s">
        <v>7627</v>
      </c>
    </row>
    <row r="6909" spans="1:9" x14ac:dyDescent="0.25">
      <c r="A6909" s="1">
        <v>45829</v>
      </c>
      <c r="B6909">
        <v>8</v>
      </c>
      <c r="C6909" s="15" t="s">
        <v>5430</v>
      </c>
      <c r="D6909" s="15" t="s">
        <v>5431</v>
      </c>
      <c r="E6909" s="15" t="s">
        <v>42</v>
      </c>
      <c r="F6909">
        <v>1</v>
      </c>
      <c r="G6909">
        <v>43</v>
      </c>
      <c r="H6909">
        <v>146</v>
      </c>
      <c r="I6909" s="15" t="s">
        <v>7628</v>
      </c>
    </row>
    <row r="6910" spans="1:9" x14ac:dyDescent="0.25">
      <c r="A6910" s="1">
        <v>45829</v>
      </c>
      <c r="B6910">
        <v>9</v>
      </c>
      <c r="C6910" s="15" t="s">
        <v>5429</v>
      </c>
      <c r="D6910" s="15" t="s">
        <v>198</v>
      </c>
      <c r="E6910" s="15" t="s">
        <v>15</v>
      </c>
      <c r="F6910">
        <v>1</v>
      </c>
      <c r="G6910">
        <v>95</v>
      </c>
      <c r="H6910">
        <v>142</v>
      </c>
      <c r="I6910" s="15" t="s">
        <v>7629</v>
      </c>
    </row>
    <row r="6911" spans="1:9" x14ac:dyDescent="0.25">
      <c r="A6911" s="1">
        <v>45829</v>
      </c>
      <c r="B6911">
        <v>10</v>
      </c>
      <c r="C6911" s="15" t="s">
        <v>907</v>
      </c>
      <c r="D6911" s="15" t="s">
        <v>852</v>
      </c>
      <c r="E6911" s="15" t="s">
        <v>45</v>
      </c>
      <c r="F6911">
        <v>2</v>
      </c>
      <c r="G6911">
        <v>72</v>
      </c>
      <c r="H6911">
        <v>131</v>
      </c>
      <c r="I6911" s="15" t="s">
        <v>7630</v>
      </c>
    </row>
    <row r="6912" spans="1:9" x14ac:dyDescent="0.25">
      <c r="A6912" s="1">
        <v>45829</v>
      </c>
      <c r="B6912">
        <v>11</v>
      </c>
      <c r="C6912" s="15" t="s">
        <v>5437</v>
      </c>
      <c r="D6912" s="15" t="s">
        <v>5200</v>
      </c>
      <c r="E6912" s="15" t="s">
        <v>55</v>
      </c>
      <c r="F6912">
        <v>4</v>
      </c>
      <c r="G6912">
        <v>52</v>
      </c>
      <c r="H6912">
        <v>128</v>
      </c>
      <c r="I6912" s="15" t="s">
        <v>7631</v>
      </c>
    </row>
    <row r="6913" spans="1:9" x14ac:dyDescent="0.25">
      <c r="A6913" s="1">
        <v>45829</v>
      </c>
      <c r="B6913">
        <v>12</v>
      </c>
      <c r="C6913" s="15" t="s">
        <v>6248</v>
      </c>
      <c r="D6913" s="15" t="s">
        <v>62</v>
      </c>
      <c r="E6913" s="15" t="s">
        <v>48</v>
      </c>
      <c r="F6913">
        <v>2</v>
      </c>
      <c r="G6913">
        <v>17</v>
      </c>
      <c r="H6913">
        <v>121</v>
      </c>
      <c r="I6913" s="15" t="s">
        <v>7632</v>
      </c>
    </row>
    <row r="6914" spans="1:9" x14ac:dyDescent="0.25">
      <c r="A6914" s="1">
        <v>45829</v>
      </c>
      <c r="B6914">
        <v>13</v>
      </c>
      <c r="C6914" s="15" t="s">
        <v>6303</v>
      </c>
      <c r="D6914" s="15" t="s">
        <v>6304</v>
      </c>
      <c r="E6914" s="15" t="s">
        <v>52</v>
      </c>
      <c r="F6914">
        <v>9</v>
      </c>
      <c r="G6914">
        <v>14</v>
      </c>
      <c r="H6914">
        <v>119</v>
      </c>
      <c r="I6914" s="15" t="s">
        <v>7633</v>
      </c>
    </row>
    <row r="6915" spans="1:9" x14ac:dyDescent="0.25">
      <c r="A6915" s="1">
        <v>45829</v>
      </c>
      <c r="B6915">
        <v>14</v>
      </c>
      <c r="C6915" s="15" t="s">
        <v>3368</v>
      </c>
      <c r="D6915" s="15" t="s">
        <v>3369</v>
      </c>
      <c r="E6915" s="15" t="s">
        <v>63</v>
      </c>
      <c r="F6915">
        <v>13</v>
      </c>
      <c r="G6915">
        <v>19</v>
      </c>
      <c r="H6915">
        <v>119</v>
      </c>
      <c r="I6915" s="15" t="s">
        <v>7634</v>
      </c>
    </row>
    <row r="6916" spans="1:9" x14ac:dyDescent="0.25">
      <c r="A6916" s="1">
        <v>45829</v>
      </c>
      <c r="B6916">
        <v>15</v>
      </c>
      <c r="C6916" s="15" t="s">
        <v>6246</v>
      </c>
      <c r="D6916" s="15" t="s">
        <v>6247</v>
      </c>
      <c r="E6916" s="15" t="s">
        <v>66</v>
      </c>
      <c r="F6916">
        <v>1</v>
      </c>
      <c r="G6916">
        <v>57</v>
      </c>
      <c r="H6916">
        <v>117</v>
      </c>
      <c r="I6916" s="15" t="s">
        <v>7635</v>
      </c>
    </row>
    <row r="6917" spans="1:9" x14ac:dyDescent="0.25">
      <c r="A6917" s="1">
        <v>45829</v>
      </c>
      <c r="B6917">
        <v>16</v>
      </c>
      <c r="C6917" s="15" t="s">
        <v>6230</v>
      </c>
      <c r="D6917" s="15" t="s">
        <v>5152</v>
      </c>
      <c r="E6917" s="15" t="s">
        <v>59</v>
      </c>
      <c r="F6917">
        <v>2</v>
      </c>
      <c r="G6917">
        <v>56</v>
      </c>
      <c r="H6917">
        <v>117</v>
      </c>
      <c r="I6917" s="15" t="s">
        <v>7636</v>
      </c>
    </row>
    <row r="6918" spans="1:9" x14ac:dyDescent="0.25">
      <c r="A6918" s="1">
        <v>45829</v>
      </c>
      <c r="B6918">
        <v>17</v>
      </c>
      <c r="C6918" s="15" t="s">
        <v>7173</v>
      </c>
      <c r="D6918" s="15" t="s">
        <v>237</v>
      </c>
      <c r="E6918" s="15" t="s">
        <v>114</v>
      </c>
      <c r="F6918">
        <v>3</v>
      </c>
      <c r="G6918">
        <v>61</v>
      </c>
      <c r="H6918">
        <v>113</v>
      </c>
      <c r="I6918" s="15" t="s">
        <v>7637</v>
      </c>
    </row>
    <row r="6919" spans="1:9" x14ac:dyDescent="0.25">
      <c r="A6919" s="1">
        <v>45829</v>
      </c>
      <c r="B6919">
        <v>18</v>
      </c>
      <c r="C6919" s="15" t="s">
        <v>5450</v>
      </c>
      <c r="D6919" s="15" t="s">
        <v>5087</v>
      </c>
      <c r="E6919" s="15" t="s">
        <v>70</v>
      </c>
      <c r="F6919">
        <v>15</v>
      </c>
      <c r="G6919">
        <v>9</v>
      </c>
      <c r="H6919">
        <v>113</v>
      </c>
      <c r="I6919" s="15" t="s">
        <v>7638</v>
      </c>
    </row>
    <row r="6920" spans="1:9" x14ac:dyDescent="0.25">
      <c r="A6920" s="1">
        <v>45829</v>
      </c>
      <c r="B6920">
        <v>19</v>
      </c>
      <c r="C6920" s="15" t="s">
        <v>5442</v>
      </c>
      <c r="D6920" s="15" t="s">
        <v>5443</v>
      </c>
      <c r="E6920" s="15" t="s">
        <v>81</v>
      </c>
      <c r="F6920">
        <v>4</v>
      </c>
      <c r="G6920">
        <v>10</v>
      </c>
      <c r="H6920">
        <v>110</v>
      </c>
      <c r="I6920" s="15" t="s">
        <v>7639</v>
      </c>
    </row>
    <row r="6921" spans="1:9" x14ac:dyDescent="0.25">
      <c r="A6921" s="1">
        <v>45829</v>
      </c>
      <c r="B6921">
        <v>20</v>
      </c>
      <c r="C6921" s="15" t="s">
        <v>5448</v>
      </c>
      <c r="D6921" s="15" t="s">
        <v>299</v>
      </c>
      <c r="E6921" s="15" t="s">
        <v>110</v>
      </c>
      <c r="F6921">
        <v>20</v>
      </c>
      <c r="G6921">
        <v>22</v>
      </c>
      <c r="H6921">
        <v>104</v>
      </c>
      <c r="I6921" s="15" t="s">
        <v>7640</v>
      </c>
    </row>
    <row r="6922" spans="1:9" x14ac:dyDescent="0.25">
      <c r="A6922" s="1">
        <v>45829</v>
      </c>
      <c r="B6922">
        <v>21</v>
      </c>
      <c r="C6922" s="15" t="s">
        <v>3378</v>
      </c>
      <c r="D6922" s="15" t="s">
        <v>18</v>
      </c>
      <c r="E6922" s="15" t="s">
        <v>77</v>
      </c>
      <c r="F6922">
        <v>7</v>
      </c>
      <c r="G6922">
        <v>4</v>
      </c>
      <c r="H6922">
        <v>102</v>
      </c>
      <c r="I6922" s="15" t="s">
        <v>7641</v>
      </c>
    </row>
    <row r="6923" spans="1:9" x14ac:dyDescent="0.25">
      <c r="A6923" s="1">
        <v>45829</v>
      </c>
      <c r="B6923">
        <v>22</v>
      </c>
      <c r="C6923" s="15" t="s">
        <v>6235</v>
      </c>
      <c r="D6923" s="15" t="s">
        <v>18</v>
      </c>
      <c r="E6923" s="15" t="s">
        <v>74</v>
      </c>
      <c r="F6923">
        <v>1</v>
      </c>
      <c r="G6923">
        <v>34</v>
      </c>
      <c r="H6923">
        <v>101</v>
      </c>
      <c r="I6923" s="15" t="s">
        <v>7642</v>
      </c>
    </row>
    <row r="6924" spans="1:9" x14ac:dyDescent="0.25">
      <c r="A6924" s="1">
        <v>45829</v>
      </c>
      <c r="B6924">
        <v>23</v>
      </c>
      <c r="C6924" s="15" t="s">
        <v>3894</v>
      </c>
      <c r="D6924" s="15" t="s">
        <v>3895</v>
      </c>
      <c r="E6924" s="15" t="s">
        <v>388</v>
      </c>
      <c r="F6924">
        <v>23</v>
      </c>
      <c r="G6924">
        <v>11</v>
      </c>
      <c r="H6924">
        <v>101</v>
      </c>
      <c r="I6924" s="15" t="s">
        <v>7643</v>
      </c>
    </row>
    <row r="6925" spans="1:9" x14ac:dyDescent="0.25">
      <c r="A6925" s="1">
        <v>45829</v>
      </c>
      <c r="B6925">
        <v>24</v>
      </c>
      <c r="C6925" s="15" t="s">
        <v>6233</v>
      </c>
      <c r="D6925" s="15" t="s">
        <v>6234</v>
      </c>
      <c r="E6925" s="15" t="s">
        <v>125</v>
      </c>
      <c r="F6925">
        <v>3</v>
      </c>
      <c r="G6925">
        <v>34</v>
      </c>
      <c r="H6925">
        <v>95</v>
      </c>
      <c r="I6925" s="15" t="s">
        <v>7644</v>
      </c>
    </row>
    <row r="6926" spans="1:9" x14ac:dyDescent="0.25">
      <c r="A6926" s="1">
        <v>45829</v>
      </c>
      <c r="B6926">
        <v>25</v>
      </c>
      <c r="C6926" s="15" t="s">
        <v>1701</v>
      </c>
      <c r="D6926" s="15" t="s">
        <v>1702</v>
      </c>
      <c r="E6926" s="15" t="s">
        <v>96</v>
      </c>
      <c r="F6926">
        <v>8</v>
      </c>
      <c r="G6926">
        <v>8</v>
      </c>
      <c r="H6926">
        <v>93</v>
      </c>
      <c r="I6926" s="15" t="s">
        <v>7645</v>
      </c>
    </row>
    <row r="6927" spans="1:9" x14ac:dyDescent="0.25">
      <c r="A6927" s="1">
        <v>45829</v>
      </c>
      <c r="B6927">
        <v>26</v>
      </c>
      <c r="C6927" s="15" t="s">
        <v>6231</v>
      </c>
      <c r="D6927" s="15" t="s">
        <v>6232</v>
      </c>
      <c r="E6927" s="15" t="s">
        <v>138</v>
      </c>
      <c r="F6927">
        <v>10</v>
      </c>
      <c r="G6927">
        <v>25</v>
      </c>
      <c r="H6927">
        <v>92</v>
      </c>
      <c r="I6927" s="15" t="s">
        <v>7646</v>
      </c>
    </row>
    <row r="6928" spans="1:9" x14ac:dyDescent="0.25">
      <c r="A6928" s="1">
        <v>45829</v>
      </c>
      <c r="B6928">
        <v>27</v>
      </c>
      <c r="C6928" s="15" t="s">
        <v>7327</v>
      </c>
      <c r="D6928" s="15" t="s">
        <v>2536</v>
      </c>
      <c r="E6928" s="15" t="s">
        <v>102</v>
      </c>
      <c r="F6928">
        <v>16</v>
      </c>
      <c r="G6928">
        <v>20</v>
      </c>
      <c r="H6928">
        <v>91</v>
      </c>
      <c r="I6928" s="15" t="s">
        <v>7647</v>
      </c>
    </row>
    <row r="6929" spans="1:9" x14ac:dyDescent="0.25">
      <c r="A6929" s="1">
        <v>45829</v>
      </c>
      <c r="B6929">
        <v>28</v>
      </c>
      <c r="C6929" s="15" t="s">
        <v>7066</v>
      </c>
      <c r="D6929" s="15" t="s">
        <v>10</v>
      </c>
      <c r="E6929" s="15" t="s">
        <v>149</v>
      </c>
      <c r="F6929">
        <v>28</v>
      </c>
      <c r="G6929">
        <v>19</v>
      </c>
      <c r="H6929">
        <v>91</v>
      </c>
      <c r="I6929" s="15" t="s">
        <v>7648</v>
      </c>
    </row>
    <row r="6930" spans="1:9" x14ac:dyDescent="0.25">
      <c r="A6930" s="1">
        <v>45829</v>
      </c>
      <c r="B6930">
        <v>29</v>
      </c>
      <c r="C6930" s="15" t="s">
        <v>2872</v>
      </c>
      <c r="D6930" s="15" t="s">
        <v>18</v>
      </c>
      <c r="E6930" s="15" t="s">
        <v>130</v>
      </c>
      <c r="F6930">
        <v>20</v>
      </c>
      <c r="G6930">
        <v>4</v>
      </c>
      <c r="H6930">
        <v>90</v>
      </c>
      <c r="I6930" s="15" t="s">
        <v>7649</v>
      </c>
    </row>
    <row r="6931" spans="1:9" x14ac:dyDescent="0.25">
      <c r="A6931" s="1">
        <v>45829</v>
      </c>
      <c r="B6931">
        <v>30</v>
      </c>
      <c r="C6931" s="15" t="s">
        <v>5123</v>
      </c>
      <c r="D6931" s="15" t="s">
        <v>852</v>
      </c>
      <c r="E6931" s="15" t="s">
        <v>180</v>
      </c>
      <c r="F6931">
        <v>30</v>
      </c>
      <c r="G6931">
        <v>7</v>
      </c>
      <c r="H6931">
        <v>88</v>
      </c>
      <c r="I6931" s="15" t="s">
        <v>7650</v>
      </c>
    </row>
    <row r="6932" spans="1:9" x14ac:dyDescent="0.25">
      <c r="A6932" s="1">
        <v>45829</v>
      </c>
      <c r="B6932">
        <v>31</v>
      </c>
      <c r="C6932" s="15" t="s">
        <v>5444</v>
      </c>
      <c r="D6932" s="15" t="s">
        <v>852</v>
      </c>
      <c r="E6932" s="15" t="s">
        <v>385</v>
      </c>
      <c r="F6932">
        <v>30</v>
      </c>
      <c r="G6932">
        <v>15</v>
      </c>
      <c r="H6932">
        <v>86</v>
      </c>
      <c r="I6932" s="15" t="s">
        <v>7651</v>
      </c>
    </row>
    <row r="6933" spans="1:9" x14ac:dyDescent="0.25">
      <c r="A6933" s="1">
        <v>45829</v>
      </c>
      <c r="B6933">
        <v>32</v>
      </c>
      <c r="C6933" s="15" t="s">
        <v>2503</v>
      </c>
      <c r="D6933" s="15" t="s">
        <v>137</v>
      </c>
      <c r="E6933" s="15" t="s">
        <v>176</v>
      </c>
      <c r="F6933">
        <v>32</v>
      </c>
      <c r="G6933">
        <v>11</v>
      </c>
      <c r="H6933">
        <v>85</v>
      </c>
      <c r="I6933" s="15" t="s">
        <v>7652</v>
      </c>
    </row>
    <row r="6934" spans="1:9" x14ac:dyDescent="0.25">
      <c r="A6934" s="1">
        <v>45829</v>
      </c>
      <c r="B6934">
        <v>33</v>
      </c>
      <c r="C6934" s="15" t="s">
        <v>7201</v>
      </c>
      <c r="D6934" s="15" t="s">
        <v>7202</v>
      </c>
      <c r="E6934" s="15" t="s">
        <v>145</v>
      </c>
      <c r="F6934">
        <v>3</v>
      </c>
      <c r="G6934">
        <v>37</v>
      </c>
      <c r="H6934">
        <v>84</v>
      </c>
      <c r="I6934" s="15" t="s">
        <v>7653</v>
      </c>
    </row>
    <row r="6935" spans="1:9" x14ac:dyDescent="0.25">
      <c r="A6935" s="1">
        <v>45829</v>
      </c>
      <c r="B6935">
        <v>34</v>
      </c>
      <c r="C6935" s="15" t="s">
        <v>5435</v>
      </c>
      <c r="D6935" s="15" t="s">
        <v>137</v>
      </c>
      <c r="E6935" s="15" t="s">
        <v>106</v>
      </c>
      <c r="F6935">
        <v>25</v>
      </c>
      <c r="G6935">
        <v>10</v>
      </c>
      <c r="H6935">
        <v>84</v>
      </c>
      <c r="I6935" s="15" t="s">
        <v>7654</v>
      </c>
    </row>
    <row r="6936" spans="1:9" x14ac:dyDescent="0.25">
      <c r="A6936" s="1">
        <v>45829</v>
      </c>
      <c r="B6936">
        <v>35</v>
      </c>
      <c r="C6936" s="15" t="s">
        <v>7197</v>
      </c>
      <c r="D6936" s="15" t="s">
        <v>167</v>
      </c>
      <c r="E6936" s="15" t="s">
        <v>164</v>
      </c>
      <c r="F6936">
        <v>6</v>
      </c>
      <c r="G6936">
        <v>34</v>
      </c>
      <c r="H6936">
        <v>83</v>
      </c>
      <c r="I6936" s="15" t="s">
        <v>7655</v>
      </c>
    </row>
    <row r="6937" spans="1:9" x14ac:dyDescent="0.25">
      <c r="A6937" s="1">
        <v>45829</v>
      </c>
      <c r="B6937">
        <v>36</v>
      </c>
      <c r="C6937" s="15" t="s">
        <v>7607</v>
      </c>
      <c r="D6937" s="15" t="s">
        <v>7608</v>
      </c>
      <c r="E6937" s="15" t="s">
        <v>22</v>
      </c>
      <c r="F6937">
        <v>36</v>
      </c>
      <c r="G6937">
        <v>1</v>
      </c>
      <c r="H6937">
        <v>82</v>
      </c>
      <c r="I6937" s="15" t="s">
        <v>7656</v>
      </c>
    </row>
    <row r="6938" spans="1:9" x14ac:dyDescent="0.25">
      <c r="A6938" s="1">
        <v>45829</v>
      </c>
      <c r="B6938">
        <v>37</v>
      </c>
      <c r="C6938" s="15" t="s">
        <v>7205</v>
      </c>
      <c r="D6938" s="15" t="s">
        <v>7206</v>
      </c>
      <c r="E6938" s="15" t="s">
        <v>142</v>
      </c>
      <c r="F6938">
        <v>14</v>
      </c>
      <c r="G6938">
        <v>28</v>
      </c>
      <c r="H6938">
        <v>82</v>
      </c>
      <c r="I6938" s="15" t="s">
        <v>7657</v>
      </c>
    </row>
    <row r="6939" spans="1:9" x14ac:dyDescent="0.25">
      <c r="A6939" s="1">
        <v>45829</v>
      </c>
      <c r="B6939">
        <v>38</v>
      </c>
      <c r="C6939" s="15" t="s">
        <v>6227</v>
      </c>
      <c r="D6939" s="15" t="s">
        <v>18</v>
      </c>
      <c r="E6939" s="15" t="s">
        <v>121</v>
      </c>
      <c r="F6939">
        <v>8</v>
      </c>
      <c r="G6939">
        <v>5</v>
      </c>
      <c r="H6939">
        <v>80</v>
      </c>
      <c r="I6939" s="15" t="s">
        <v>7658</v>
      </c>
    </row>
    <row r="6940" spans="1:9" x14ac:dyDescent="0.25">
      <c r="A6940" s="1">
        <v>45829</v>
      </c>
      <c r="B6940">
        <v>39</v>
      </c>
      <c r="C6940" s="15" t="s">
        <v>5434</v>
      </c>
      <c r="D6940" s="15" t="s">
        <v>171</v>
      </c>
      <c r="E6940" s="15" t="s">
        <v>195</v>
      </c>
      <c r="F6940">
        <v>34</v>
      </c>
      <c r="G6940">
        <v>29</v>
      </c>
      <c r="H6940">
        <v>80</v>
      </c>
      <c r="I6940" s="15" t="s">
        <v>7659</v>
      </c>
    </row>
    <row r="6941" spans="1:9" x14ac:dyDescent="0.25">
      <c r="A6941" s="1">
        <v>45829</v>
      </c>
      <c r="B6941">
        <v>40</v>
      </c>
      <c r="C6941" s="15" t="s">
        <v>5132</v>
      </c>
      <c r="D6941" s="15" t="s">
        <v>5133</v>
      </c>
      <c r="E6941" s="15" t="s">
        <v>168</v>
      </c>
      <c r="F6941">
        <v>25</v>
      </c>
      <c r="G6941">
        <v>6</v>
      </c>
      <c r="H6941">
        <v>79</v>
      </c>
      <c r="I6941" s="15" t="s">
        <v>7660</v>
      </c>
    </row>
    <row r="6942" spans="1:9" x14ac:dyDescent="0.25">
      <c r="A6942" s="1">
        <v>45829</v>
      </c>
      <c r="B6942">
        <v>41</v>
      </c>
      <c r="C6942" s="15" t="s">
        <v>7550</v>
      </c>
      <c r="D6942" s="15" t="s">
        <v>4601</v>
      </c>
      <c r="E6942" s="15" t="s">
        <v>418</v>
      </c>
      <c r="F6942">
        <v>13</v>
      </c>
      <c r="G6942">
        <v>19</v>
      </c>
      <c r="H6942">
        <v>77</v>
      </c>
      <c r="I6942" s="15" t="s">
        <v>7661</v>
      </c>
    </row>
    <row r="6943" spans="1:9" x14ac:dyDescent="0.25">
      <c r="A6943" s="1">
        <v>45829</v>
      </c>
      <c r="B6943">
        <v>42</v>
      </c>
      <c r="C6943" s="15" t="s">
        <v>5464</v>
      </c>
      <c r="D6943" s="15" t="s">
        <v>5465</v>
      </c>
      <c r="E6943" s="15" t="s">
        <v>22</v>
      </c>
      <c r="F6943">
        <v>42</v>
      </c>
      <c r="G6943">
        <v>1</v>
      </c>
      <c r="H6943">
        <v>76</v>
      </c>
      <c r="I6943" s="15" t="s">
        <v>7662</v>
      </c>
    </row>
    <row r="6944" spans="1:9" x14ac:dyDescent="0.25">
      <c r="A6944" s="1">
        <v>45829</v>
      </c>
      <c r="B6944">
        <v>43</v>
      </c>
      <c r="C6944" s="15" t="s">
        <v>7439</v>
      </c>
      <c r="D6944" s="15" t="s">
        <v>7440</v>
      </c>
      <c r="E6944" s="15" t="s">
        <v>188</v>
      </c>
      <c r="F6944">
        <v>2</v>
      </c>
      <c r="G6944">
        <v>29</v>
      </c>
      <c r="H6944">
        <v>76</v>
      </c>
      <c r="I6944" s="15" t="s">
        <v>7663</v>
      </c>
    </row>
    <row r="6945" spans="1:9" x14ac:dyDescent="0.25">
      <c r="A6945" s="1">
        <v>45829</v>
      </c>
      <c r="B6945">
        <v>44</v>
      </c>
      <c r="C6945" s="15" t="s">
        <v>5151</v>
      </c>
      <c r="D6945" s="15" t="s">
        <v>5152</v>
      </c>
      <c r="E6945" s="15" t="s">
        <v>226</v>
      </c>
      <c r="F6945">
        <v>17</v>
      </c>
      <c r="G6945">
        <v>52</v>
      </c>
      <c r="H6945">
        <v>73</v>
      </c>
      <c r="I6945" s="15" t="s">
        <v>7664</v>
      </c>
    </row>
    <row r="6946" spans="1:9" x14ac:dyDescent="0.25">
      <c r="A6946" s="1">
        <v>45829</v>
      </c>
      <c r="B6946">
        <v>45</v>
      </c>
      <c r="C6946" s="15" t="s">
        <v>7665</v>
      </c>
      <c r="D6946" s="15" t="s">
        <v>908</v>
      </c>
      <c r="E6946" s="15" t="s">
        <v>157</v>
      </c>
      <c r="F6946">
        <v>34</v>
      </c>
      <c r="G6946">
        <v>40</v>
      </c>
      <c r="H6946">
        <v>72</v>
      </c>
      <c r="I6946" s="15" t="s">
        <v>7666</v>
      </c>
    </row>
    <row r="6947" spans="1:9" x14ac:dyDescent="0.25">
      <c r="A6947" s="1">
        <v>45829</v>
      </c>
      <c r="B6947">
        <v>46</v>
      </c>
      <c r="C6947" s="15" t="s">
        <v>7444</v>
      </c>
      <c r="D6947" s="15" t="s">
        <v>7445</v>
      </c>
      <c r="E6947" s="15" t="s">
        <v>217</v>
      </c>
      <c r="F6947">
        <v>12</v>
      </c>
      <c r="G6947">
        <v>19</v>
      </c>
      <c r="H6947">
        <v>72</v>
      </c>
      <c r="I6947" s="15" t="s">
        <v>7667</v>
      </c>
    </row>
    <row r="6948" spans="1:9" x14ac:dyDescent="0.25">
      <c r="A6948" s="1">
        <v>45829</v>
      </c>
      <c r="B6948">
        <v>47</v>
      </c>
      <c r="C6948" s="15" t="s">
        <v>7210</v>
      </c>
      <c r="D6948" s="15" t="s">
        <v>3467</v>
      </c>
      <c r="E6948" s="15" t="s">
        <v>184</v>
      </c>
      <c r="F6948">
        <v>22</v>
      </c>
      <c r="G6948">
        <v>37</v>
      </c>
      <c r="H6948">
        <v>72</v>
      </c>
      <c r="I6948" s="15" t="s">
        <v>7668</v>
      </c>
    </row>
    <row r="6949" spans="1:9" x14ac:dyDescent="0.25">
      <c r="A6949" s="1">
        <v>45829</v>
      </c>
      <c r="B6949">
        <v>48</v>
      </c>
      <c r="C6949" s="15" t="s">
        <v>5451</v>
      </c>
      <c r="D6949" s="15" t="s">
        <v>5452</v>
      </c>
      <c r="E6949" s="15" t="s">
        <v>278</v>
      </c>
      <c r="F6949">
        <v>36</v>
      </c>
      <c r="G6949">
        <v>6</v>
      </c>
      <c r="H6949">
        <v>71</v>
      </c>
      <c r="I6949" s="15" t="s">
        <v>7669</v>
      </c>
    </row>
    <row r="6950" spans="1:9" x14ac:dyDescent="0.25">
      <c r="A6950" s="1">
        <v>45829</v>
      </c>
      <c r="B6950">
        <v>49</v>
      </c>
      <c r="C6950" s="15" t="s">
        <v>3652</v>
      </c>
      <c r="D6950" s="15" t="s">
        <v>3653</v>
      </c>
      <c r="E6950" s="15" t="s">
        <v>222</v>
      </c>
      <c r="F6950">
        <v>49</v>
      </c>
      <c r="G6950">
        <v>8</v>
      </c>
      <c r="H6950">
        <v>71</v>
      </c>
      <c r="I6950" s="15" t="s">
        <v>7670</v>
      </c>
    </row>
    <row r="6951" spans="1:9" x14ac:dyDescent="0.25">
      <c r="A6951" s="1">
        <v>45829</v>
      </c>
      <c r="B6951">
        <v>50</v>
      </c>
      <c r="C6951" s="15" t="s">
        <v>7558</v>
      </c>
      <c r="D6951" s="15" t="s">
        <v>7559</v>
      </c>
      <c r="E6951" s="15" t="s">
        <v>415</v>
      </c>
      <c r="F6951">
        <v>1</v>
      </c>
      <c r="G6951">
        <v>29</v>
      </c>
      <c r="H6951">
        <v>69</v>
      </c>
      <c r="I6951" s="15" t="s">
        <v>7671</v>
      </c>
    </row>
    <row r="6952" spans="1:9" x14ac:dyDescent="0.25">
      <c r="A6952" s="1">
        <v>45829</v>
      </c>
      <c r="B6952">
        <v>51</v>
      </c>
      <c r="C6952" s="15" t="s">
        <v>5394</v>
      </c>
      <c r="D6952" s="15" t="s">
        <v>2536</v>
      </c>
      <c r="E6952" s="15" t="s">
        <v>479</v>
      </c>
      <c r="F6952">
        <v>33</v>
      </c>
      <c r="G6952">
        <v>2</v>
      </c>
      <c r="H6952">
        <v>68</v>
      </c>
      <c r="I6952" s="15" t="s">
        <v>7672</v>
      </c>
    </row>
    <row r="6953" spans="1:9" x14ac:dyDescent="0.25">
      <c r="A6953" s="1">
        <v>45829</v>
      </c>
      <c r="B6953">
        <v>52</v>
      </c>
      <c r="C6953" s="15" t="s">
        <v>6243</v>
      </c>
      <c r="D6953" s="15" t="s">
        <v>18</v>
      </c>
      <c r="E6953" s="15" t="s">
        <v>210</v>
      </c>
      <c r="F6953">
        <v>31</v>
      </c>
      <c r="G6953">
        <v>4</v>
      </c>
      <c r="H6953">
        <v>68</v>
      </c>
      <c r="I6953" s="15" t="s">
        <v>7673</v>
      </c>
    </row>
    <row r="6954" spans="1:9" x14ac:dyDescent="0.25">
      <c r="A6954" s="1">
        <v>45829</v>
      </c>
      <c r="B6954">
        <v>53</v>
      </c>
      <c r="C6954" s="15" t="s">
        <v>3181</v>
      </c>
      <c r="D6954" s="15" t="s">
        <v>3182</v>
      </c>
      <c r="E6954" s="15" t="s">
        <v>203</v>
      </c>
      <c r="F6954">
        <v>32</v>
      </c>
      <c r="G6954">
        <v>3</v>
      </c>
      <c r="H6954">
        <v>66</v>
      </c>
      <c r="I6954" s="15" t="s">
        <v>7674</v>
      </c>
    </row>
    <row r="6955" spans="1:9" x14ac:dyDescent="0.25">
      <c r="A6955" s="1">
        <v>45829</v>
      </c>
      <c r="B6955">
        <v>54</v>
      </c>
      <c r="C6955" s="15" t="s">
        <v>7675</v>
      </c>
      <c r="D6955" s="15" t="s">
        <v>7676</v>
      </c>
      <c r="E6955" s="15" t="s">
        <v>22</v>
      </c>
      <c r="F6955">
        <v>54</v>
      </c>
      <c r="G6955">
        <v>1</v>
      </c>
      <c r="H6955">
        <v>66</v>
      </c>
      <c r="I6955" s="15" t="s">
        <v>7677</v>
      </c>
    </row>
    <row r="6956" spans="1:9" x14ac:dyDescent="0.25">
      <c r="A6956" s="1">
        <v>45829</v>
      </c>
      <c r="B6956">
        <v>55</v>
      </c>
      <c r="C6956" s="15" t="s">
        <v>5092</v>
      </c>
      <c r="D6956" s="15" t="s">
        <v>5093</v>
      </c>
      <c r="E6956" s="15" t="s">
        <v>234</v>
      </c>
      <c r="F6956">
        <v>55</v>
      </c>
      <c r="G6956">
        <v>4</v>
      </c>
      <c r="H6956">
        <v>65</v>
      </c>
      <c r="I6956" s="15" t="s">
        <v>7678</v>
      </c>
    </row>
    <row r="6957" spans="1:9" x14ac:dyDescent="0.25">
      <c r="A6957" s="1">
        <v>45829</v>
      </c>
      <c r="B6957">
        <v>56</v>
      </c>
      <c r="C6957" s="15" t="s">
        <v>7383</v>
      </c>
      <c r="D6957" s="15" t="s">
        <v>5087</v>
      </c>
      <c r="E6957" s="15" t="s">
        <v>22</v>
      </c>
      <c r="F6957">
        <v>56</v>
      </c>
      <c r="G6957">
        <v>1</v>
      </c>
      <c r="H6957">
        <v>64</v>
      </c>
      <c r="I6957" s="15" t="s">
        <v>7679</v>
      </c>
    </row>
    <row r="6958" spans="1:9" x14ac:dyDescent="0.25">
      <c r="A6958" s="1">
        <v>45829</v>
      </c>
      <c r="B6958">
        <v>57</v>
      </c>
      <c r="C6958" s="15" t="s">
        <v>5440</v>
      </c>
      <c r="D6958" s="15" t="s">
        <v>5441</v>
      </c>
      <c r="E6958" s="15" t="s">
        <v>207</v>
      </c>
      <c r="F6958">
        <v>30</v>
      </c>
      <c r="G6958">
        <v>17</v>
      </c>
      <c r="H6958">
        <v>64</v>
      </c>
      <c r="I6958" s="15" t="s">
        <v>7680</v>
      </c>
    </row>
    <row r="6959" spans="1:9" x14ac:dyDescent="0.25">
      <c r="A6959" s="1">
        <v>45829</v>
      </c>
      <c r="B6959">
        <v>58</v>
      </c>
      <c r="C6959" s="15" t="s">
        <v>5453</v>
      </c>
      <c r="D6959" s="15" t="s">
        <v>5454</v>
      </c>
      <c r="E6959" s="15" t="s">
        <v>275</v>
      </c>
      <c r="F6959">
        <v>58</v>
      </c>
      <c r="G6959">
        <v>7</v>
      </c>
      <c r="H6959">
        <v>62</v>
      </c>
      <c r="I6959" s="15" t="s">
        <v>7681</v>
      </c>
    </row>
    <row r="6960" spans="1:9" x14ac:dyDescent="0.25">
      <c r="A6960" s="1">
        <v>45829</v>
      </c>
      <c r="B6960">
        <v>59</v>
      </c>
      <c r="C6960" s="15" t="s">
        <v>7220</v>
      </c>
      <c r="D6960" s="15" t="s">
        <v>3854</v>
      </c>
      <c r="E6960" s="15" t="s">
        <v>238</v>
      </c>
      <c r="F6960">
        <v>28</v>
      </c>
      <c r="G6960">
        <v>10</v>
      </c>
      <c r="H6960">
        <v>61</v>
      </c>
      <c r="I6960" s="15" t="s">
        <v>7682</v>
      </c>
    </row>
    <row r="6961" spans="1:9" x14ac:dyDescent="0.25">
      <c r="A6961" s="1">
        <v>45829</v>
      </c>
      <c r="B6961">
        <v>60</v>
      </c>
      <c r="C6961" s="15" t="s">
        <v>7255</v>
      </c>
      <c r="D6961" s="15" t="s">
        <v>18</v>
      </c>
      <c r="E6961" s="15" t="s">
        <v>256</v>
      </c>
      <c r="F6961">
        <v>49</v>
      </c>
      <c r="G6961">
        <v>4</v>
      </c>
      <c r="H6961">
        <v>60</v>
      </c>
      <c r="I6961" s="15" t="s">
        <v>7683</v>
      </c>
    </row>
    <row r="6962" spans="1:9" x14ac:dyDescent="0.25">
      <c r="A6962" s="1">
        <v>45829</v>
      </c>
      <c r="B6962">
        <v>61</v>
      </c>
      <c r="C6962" s="15" t="s">
        <v>7684</v>
      </c>
      <c r="D6962" s="15" t="s">
        <v>7685</v>
      </c>
      <c r="E6962" s="15" t="s">
        <v>22</v>
      </c>
      <c r="F6962">
        <v>61</v>
      </c>
      <c r="G6962">
        <v>1</v>
      </c>
      <c r="H6962">
        <v>60</v>
      </c>
      <c r="I6962" s="15" t="s">
        <v>7686</v>
      </c>
    </row>
    <row r="6963" spans="1:9" x14ac:dyDescent="0.25">
      <c r="A6963" s="1">
        <v>45829</v>
      </c>
      <c r="B6963">
        <v>62</v>
      </c>
      <c r="C6963" s="15" t="s">
        <v>7687</v>
      </c>
      <c r="D6963" s="15" t="s">
        <v>7685</v>
      </c>
      <c r="E6963" s="15" t="s">
        <v>22</v>
      </c>
      <c r="F6963">
        <v>62</v>
      </c>
      <c r="G6963">
        <v>1</v>
      </c>
      <c r="H6963">
        <v>59</v>
      </c>
      <c r="I6963" s="15" t="s">
        <v>7688</v>
      </c>
    </row>
    <row r="6964" spans="1:9" x14ac:dyDescent="0.25">
      <c r="A6964" s="1">
        <v>45829</v>
      </c>
      <c r="B6964">
        <v>63</v>
      </c>
      <c r="C6964" s="15" t="s">
        <v>7232</v>
      </c>
      <c r="D6964" s="15" t="s">
        <v>7233</v>
      </c>
      <c r="E6964" s="15" t="s">
        <v>260</v>
      </c>
      <c r="F6964">
        <v>28</v>
      </c>
      <c r="G6964">
        <v>13</v>
      </c>
      <c r="H6964">
        <v>59</v>
      </c>
      <c r="I6964" s="15" t="s">
        <v>7689</v>
      </c>
    </row>
    <row r="6965" spans="1:9" x14ac:dyDescent="0.25">
      <c r="A6965" s="1">
        <v>45829</v>
      </c>
      <c r="B6965">
        <v>64</v>
      </c>
      <c r="C6965" s="15" t="s">
        <v>5462</v>
      </c>
      <c r="D6965" s="15" t="s">
        <v>450</v>
      </c>
      <c r="E6965" s="15" t="s">
        <v>253</v>
      </c>
      <c r="F6965">
        <v>55</v>
      </c>
      <c r="G6965">
        <v>8</v>
      </c>
      <c r="H6965">
        <v>59</v>
      </c>
      <c r="I6965" s="15" t="s">
        <v>7690</v>
      </c>
    </row>
    <row r="6966" spans="1:9" x14ac:dyDescent="0.25">
      <c r="A6966" s="1">
        <v>45829</v>
      </c>
      <c r="B6966">
        <v>65</v>
      </c>
      <c r="C6966" s="15" t="s">
        <v>7691</v>
      </c>
      <c r="D6966" s="15" t="s">
        <v>7685</v>
      </c>
      <c r="E6966" s="15" t="s">
        <v>22</v>
      </c>
      <c r="F6966">
        <v>65</v>
      </c>
      <c r="G6966">
        <v>1</v>
      </c>
      <c r="H6966">
        <v>58</v>
      </c>
      <c r="I6966" s="15" t="s">
        <v>7692</v>
      </c>
    </row>
    <row r="6967" spans="1:9" x14ac:dyDescent="0.25">
      <c r="A6967" s="1">
        <v>45829</v>
      </c>
      <c r="B6967">
        <v>66</v>
      </c>
      <c r="C6967" s="15" t="s">
        <v>6279</v>
      </c>
      <c r="D6967" s="15" t="s">
        <v>6280</v>
      </c>
      <c r="E6967" s="15" t="s">
        <v>214</v>
      </c>
      <c r="F6967">
        <v>51</v>
      </c>
      <c r="G6967">
        <v>8</v>
      </c>
      <c r="H6967">
        <v>58</v>
      </c>
      <c r="I6967" s="15" t="s">
        <v>7693</v>
      </c>
    </row>
    <row r="6968" spans="1:9" x14ac:dyDescent="0.25">
      <c r="A6968" s="1">
        <v>45829</v>
      </c>
      <c r="B6968">
        <v>67</v>
      </c>
      <c r="C6968" s="15" t="s">
        <v>7111</v>
      </c>
      <c r="D6968" s="15" t="s">
        <v>7112</v>
      </c>
      <c r="E6968" s="15" t="s">
        <v>286</v>
      </c>
      <c r="F6968">
        <v>40</v>
      </c>
      <c r="G6968">
        <v>27</v>
      </c>
      <c r="H6968">
        <v>57</v>
      </c>
      <c r="I6968" s="15" t="s">
        <v>7694</v>
      </c>
    </row>
    <row r="6969" spans="1:9" x14ac:dyDescent="0.25">
      <c r="A6969" s="1">
        <v>45829</v>
      </c>
      <c r="B6969">
        <v>68</v>
      </c>
      <c r="C6969" s="15" t="s">
        <v>5458</v>
      </c>
      <c r="D6969" s="15" t="s">
        <v>5459</v>
      </c>
      <c r="E6969" s="15" t="s">
        <v>199</v>
      </c>
      <c r="F6969">
        <v>61</v>
      </c>
      <c r="G6969">
        <v>8</v>
      </c>
      <c r="H6969">
        <v>56</v>
      </c>
      <c r="I6969" s="15" t="s">
        <v>7695</v>
      </c>
    </row>
    <row r="6970" spans="1:9" x14ac:dyDescent="0.25">
      <c r="A6970" s="1">
        <v>45829</v>
      </c>
      <c r="B6970">
        <v>69</v>
      </c>
      <c r="C6970" s="15" t="s">
        <v>7368</v>
      </c>
      <c r="D6970" s="15" t="s">
        <v>7233</v>
      </c>
      <c r="E6970" s="15" t="s">
        <v>153</v>
      </c>
      <c r="F6970">
        <v>50</v>
      </c>
      <c r="G6970">
        <v>2</v>
      </c>
      <c r="H6970">
        <v>56</v>
      </c>
      <c r="I6970" s="15" t="s">
        <v>7696</v>
      </c>
    </row>
    <row r="6971" spans="1:9" x14ac:dyDescent="0.25">
      <c r="A6971" s="1">
        <v>45829</v>
      </c>
      <c r="B6971">
        <v>70</v>
      </c>
      <c r="C6971" s="15" t="s">
        <v>5479</v>
      </c>
      <c r="D6971" s="15" t="s">
        <v>18</v>
      </c>
      <c r="E6971" s="15" t="s">
        <v>230</v>
      </c>
      <c r="F6971">
        <v>17</v>
      </c>
      <c r="G6971">
        <v>12</v>
      </c>
      <c r="H6971">
        <v>55</v>
      </c>
      <c r="I6971" s="15" t="s">
        <v>7697</v>
      </c>
    </row>
    <row r="6972" spans="1:9" x14ac:dyDescent="0.25">
      <c r="A6972" s="1">
        <v>45829</v>
      </c>
      <c r="B6972">
        <v>71</v>
      </c>
      <c r="C6972" s="15" t="s">
        <v>7392</v>
      </c>
      <c r="D6972" s="15" t="s">
        <v>18</v>
      </c>
      <c r="E6972" s="15" t="s">
        <v>242</v>
      </c>
      <c r="F6972">
        <v>22</v>
      </c>
      <c r="G6972">
        <v>4</v>
      </c>
      <c r="H6972">
        <v>53</v>
      </c>
      <c r="I6972" s="15" t="s">
        <v>7698</v>
      </c>
    </row>
    <row r="6973" spans="1:9" x14ac:dyDescent="0.25">
      <c r="A6973" s="1">
        <v>45829</v>
      </c>
      <c r="B6973">
        <v>72</v>
      </c>
      <c r="C6973" s="15" t="s">
        <v>7359</v>
      </c>
      <c r="D6973" s="15" t="s">
        <v>7360</v>
      </c>
      <c r="E6973" s="15" t="s">
        <v>264</v>
      </c>
      <c r="F6973">
        <v>13</v>
      </c>
      <c r="G6973">
        <v>29</v>
      </c>
      <c r="H6973">
        <v>53</v>
      </c>
      <c r="I6973" s="15" t="s">
        <v>7699</v>
      </c>
    </row>
    <row r="6974" spans="1:9" x14ac:dyDescent="0.25">
      <c r="A6974" s="1">
        <v>45829</v>
      </c>
      <c r="B6974">
        <v>73</v>
      </c>
      <c r="C6974" s="15" t="s">
        <v>2839</v>
      </c>
      <c r="D6974" s="15" t="s">
        <v>2840</v>
      </c>
      <c r="E6974" s="15" t="s">
        <v>469</v>
      </c>
      <c r="F6974">
        <v>73</v>
      </c>
      <c r="G6974">
        <v>2</v>
      </c>
      <c r="H6974">
        <v>52</v>
      </c>
      <c r="I6974" s="15" t="s">
        <v>7700</v>
      </c>
    </row>
    <row r="6975" spans="1:9" x14ac:dyDescent="0.25">
      <c r="A6975" s="1">
        <v>45829</v>
      </c>
      <c r="B6975">
        <v>74</v>
      </c>
      <c r="C6975" s="15" t="s">
        <v>7505</v>
      </c>
      <c r="D6975" s="15" t="s">
        <v>3854</v>
      </c>
      <c r="E6975" s="15" t="s">
        <v>22</v>
      </c>
      <c r="F6975">
        <v>74</v>
      </c>
      <c r="G6975">
        <v>1</v>
      </c>
      <c r="H6975">
        <v>51</v>
      </c>
      <c r="I6975" s="15" t="s">
        <v>7701</v>
      </c>
    </row>
    <row r="6976" spans="1:9" x14ac:dyDescent="0.25">
      <c r="A6976" s="1">
        <v>45829</v>
      </c>
      <c r="B6976">
        <v>75</v>
      </c>
      <c r="C6976" s="15" t="s">
        <v>6251</v>
      </c>
      <c r="D6976" s="15" t="s">
        <v>6252</v>
      </c>
      <c r="E6976" s="15" t="s">
        <v>267</v>
      </c>
      <c r="F6976">
        <v>40</v>
      </c>
      <c r="G6976">
        <v>17</v>
      </c>
      <c r="H6976">
        <v>51</v>
      </c>
      <c r="I6976" s="15" t="s">
        <v>7702</v>
      </c>
    </row>
    <row r="6977" spans="1:9" x14ac:dyDescent="0.25">
      <c r="A6977" s="1">
        <v>45829</v>
      </c>
      <c r="B6977">
        <v>76</v>
      </c>
      <c r="C6977" s="15" t="s">
        <v>7487</v>
      </c>
      <c r="D6977" s="15" t="s">
        <v>241</v>
      </c>
      <c r="E6977" s="15" t="s">
        <v>310</v>
      </c>
      <c r="F6977">
        <v>67</v>
      </c>
      <c r="G6977">
        <v>14</v>
      </c>
      <c r="H6977">
        <v>51</v>
      </c>
      <c r="I6977" s="15" t="s">
        <v>7703</v>
      </c>
    </row>
    <row r="6978" spans="1:9" x14ac:dyDescent="0.25">
      <c r="A6978" s="1">
        <v>45829</v>
      </c>
      <c r="B6978">
        <v>77</v>
      </c>
      <c r="C6978" s="15" t="s">
        <v>5460</v>
      </c>
      <c r="D6978" s="15" t="s">
        <v>5461</v>
      </c>
      <c r="E6978" s="15" t="s">
        <v>296</v>
      </c>
      <c r="F6978">
        <v>71</v>
      </c>
      <c r="G6978">
        <v>5</v>
      </c>
      <c r="H6978">
        <v>50</v>
      </c>
      <c r="I6978" s="15" t="s">
        <v>7704</v>
      </c>
    </row>
    <row r="6979" spans="1:9" x14ac:dyDescent="0.25">
      <c r="A6979" s="1">
        <v>45829</v>
      </c>
      <c r="B6979">
        <v>78</v>
      </c>
      <c r="C6979" s="15" t="s">
        <v>3403</v>
      </c>
      <c r="D6979" s="15" t="s">
        <v>3404</v>
      </c>
      <c r="E6979" s="15" t="s">
        <v>465</v>
      </c>
      <c r="F6979">
        <v>72</v>
      </c>
      <c r="G6979">
        <v>8</v>
      </c>
      <c r="H6979">
        <v>49</v>
      </c>
      <c r="I6979" s="15" t="s">
        <v>7705</v>
      </c>
    </row>
    <row r="6980" spans="1:9" x14ac:dyDescent="0.25">
      <c r="A6980" s="1">
        <v>45829</v>
      </c>
      <c r="B6980">
        <v>79</v>
      </c>
      <c r="C6980" s="15" t="s">
        <v>7493</v>
      </c>
      <c r="D6980" s="15" t="s">
        <v>18</v>
      </c>
      <c r="E6980" s="15" t="s">
        <v>427</v>
      </c>
      <c r="F6980">
        <v>32</v>
      </c>
      <c r="G6980">
        <v>4</v>
      </c>
      <c r="H6980">
        <v>49</v>
      </c>
      <c r="I6980" s="15" t="s">
        <v>7706</v>
      </c>
    </row>
    <row r="6981" spans="1:9" x14ac:dyDescent="0.25">
      <c r="A6981" s="1">
        <v>45829</v>
      </c>
      <c r="B6981">
        <v>80</v>
      </c>
      <c r="C6981" s="15" t="s">
        <v>6249</v>
      </c>
      <c r="D6981" s="15" t="s">
        <v>6250</v>
      </c>
      <c r="E6981" s="15" t="s">
        <v>355</v>
      </c>
      <c r="F6981">
        <v>4</v>
      </c>
      <c r="G6981">
        <v>13</v>
      </c>
      <c r="H6981">
        <v>48</v>
      </c>
      <c r="I6981" s="15" t="s">
        <v>7707</v>
      </c>
    </row>
    <row r="6982" spans="1:9" x14ac:dyDescent="0.25">
      <c r="A6982" s="1">
        <v>45829</v>
      </c>
      <c r="B6982">
        <v>81</v>
      </c>
      <c r="C6982" s="15" t="s">
        <v>2518</v>
      </c>
      <c r="D6982" s="15" t="s">
        <v>2519</v>
      </c>
      <c r="E6982" s="15" t="s">
        <v>439</v>
      </c>
      <c r="F6982">
        <v>64</v>
      </c>
      <c r="G6982">
        <v>7</v>
      </c>
      <c r="H6982">
        <v>48</v>
      </c>
      <c r="I6982" s="15" t="s">
        <v>7708</v>
      </c>
    </row>
    <row r="6983" spans="1:9" x14ac:dyDescent="0.25">
      <c r="A6983" s="1">
        <v>45829</v>
      </c>
      <c r="B6983">
        <v>82</v>
      </c>
      <c r="C6983" s="15" t="s">
        <v>7258</v>
      </c>
      <c r="D6983" s="15" t="s">
        <v>2328</v>
      </c>
      <c r="E6983" s="15" t="s">
        <v>482</v>
      </c>
      <c r="F6983">
        <v>79</v>
      </c>
      <c r="G6983">
        <v>4</v>
      </c>
      <c r="H6983">
        <v>47</v>
      </c>
      <c r="I6983" s="15" t="s">
        <v>7709</v>
      </c>
    </row>
    <row r="6984" spans="1:9" x14ac:dyDescent="0.25">
      <c r="A6984" s="1">
        <v>45829</v>
      </c>
      <c r="B6984">
        <v>83</v>
      </c>
      <c r="C6984" s="15" t="s">
        <v>6245</v>
      </c>
      <c r="D6984" s="15" t="s">
        <v>5461</v>
      </c>
      <c r="E6984" s="15" t="s">
        <v>351</v>
      </c>
      <c r="F6984">
        <v>81</v>
      </c>
      <c r="G6984">
        <v>2</v>
      </c>
      <c r="H6984">
        <v>47</v>
      </c>
      <c r="I6984" s="15" t="s">
        <v>7710</v>
      </c>
    </row>
    <row r="6985" spans="1:9" x14ac:dyDescent="0.25">
      <c r="A6985" s="1">
        <v>45829</v>
      </c>
      <c r="B6985">
        <v>84</v>
      </c>
      <c r="C6985" s="15" t="s">
        <v>7498</v>
      </c>
      <c r="D6985" s="15" t="s">
        <v>18</v>
      </c>
      <c r="E6985" s="15" t="s">
        <v>246</v>
      </c>
      <c r="F6985">
        <v>21</v>
      </c>
      <c r="G6985">
        <v>4</v>
      </c>
      <c r="H6985">
        <v>46</v>
      </c>
      <c r="I6985" s="15" t="s">
        <v>7711</v>
      </c>
    </row>
    <row r="6986" spans="1:9" x14ac:dyDescent="0.25">
      <c r="A6986" s="1">
        <v>45829</v>
      </c>
      <c r="B6986">
        <v>85</v>
      </c>
      <c r="C6986" s="15" t="s">
        <v>7605</v>
      </c>
      <c r="D6986" s="15" t="s">
        <v>18</v>
      </c>
      <c r="E6986" s="15" t="s">
        <v>282</v>
      </c>
      <c r="F6986">
        <v>29</v>
      </c>
      <c r="G6986">
        <v>4</v>
      </c>
      <c r="H6986">
        <v>46</v>
      </c>
      <c r="I6986" s="15" t="s">
        <v>7712</v>
      </c>
    </row>
    <row r="6987" spans="1:9" x14ac:dyDescent="0.25">
      <c r="A6987" s="1">
        <v>45829</v>
      </c>
      <c r="B6987">
        <v>86</v>
      </c>
      <c r="C6987" s="15" t="s">
        <v>7387</v>
      </c>
      <c r="D6987" s="15" t="s">
        <v>7388</v>
      </c>
      <c r="E6987" s="15" t="s">
        <v>314</v>
      </c>
      <c r="F6987">
        <v>48</v>
      </c>
      <c r="G6987">
        <v>17</v>
      </c>
      <c r="H6987">
        <v>46</v>
      </c>
      <c r="I6987" s="15" t="s">
        <v>7713</v>
      </c>
    </row>
    <row r="6988" spans="1:9" x14ac:dyDescent="0.25">
      <c r="A6988" s="1">
        <v>45829</v>
      </c>
      <c r="B6988">
        <v>87</v>
      </c>
      <c r="C6988" s="15" t="s">
        <v>7619</v>
      </c>
      <c r="D6988" s="15" t="s">
        <v>18</v>
      </c>
      <c r="E6988" s="15" t="s">
        <v>250</v>
      </c>
      <c r="F6988">
        <v>25</v>
      </c>
      <c r="G6988">
        <v>4</v>
      </c>
      <c r="H6988">
        <v>45</v>
      </c>
      <c r="I6988" s="15" t="s">
        <v>7714</v>
      </c>
    </row>
    <row r="6989" spans="1:9" x14ac:dyDescent="0.25">
      <c r="A6989" s="1">
        <v>45829</v>
      </c>
      <c r="B6989">
        <v>88</v>
      </c>
      <c r="C6989" s="15" t="s">
        <v>6262</v>
      </c>
      <c r="D6989" s="15" t="s">
        <v>6263</v>
      </c>
      <c r="E6989" s="15" t="s">
        <v>453</v>
      </c>
      <c r="F6989">
        <v>64</v>
      </c>
      <c r="G6989">
        <v>11</v>
      </c>
      <c r="H6989">
        <v>45</v>
      </c>
      <c r="I6989" s="15" t="s">
        <v>7715</v>
      </c>
    </row>
    <row r="6990" spans="1:9" x14ac:dyDescent="0.25">
      <c r="A6990" s="1">
        <v>45829</v>
      </c>
      <c r="B6990">
        <v>89</v>
      </c>
      <c r="C6990" s="15" t="s">
        <v>7612</v>
      </c>
      <c r="D6990" s="15" t="s">
        <v>18</v>
      </c>
      <c r="E6990" s="15" t="s">
        <v>271</v>
      </c>
      <c r="F6990">
        <v>41</v>
      </c>
      <c r="G6990">
        <v>4</v>
      </c>
      <c r="H6990">
        <v>45</v>
      </c>
      <c r="I6990" s="15" t="s">
        <v>7716</v>
      </c>
    </row>
    <row r="6991" spans="1:9" x14ac:dyDescent="0.25">
      <c r="A6991" s="1">
        <v>45829</v>
      </c>
      <c r="B6991">
        <v>90</v>
      </c>
      <c r="C6991" s="15" t="s">
        <v>3973</v>
      </c>
      <c r="D6991" s="15" t="s">
        <v>124</v>
      </c>
      <c r="E6991" s="15" t="s">
        <v>22</v>
      </c>
      <c r="F6991">
        <v>90</v>
      </c>
      <c r="G6991">
        <v>2</v>
      </c>
      <c r="H6991">
        <v>45</v>
      </c>
      <c r="I6991" s="15" t="s">
        <v>7717</v>
      </c>
    </row>
    <row r="6992" spans="1:9" x14ac:dyDescent="0.25">
      <c r="A6992" s="1">
        <v>45829</v>
      </c>
      <c r="B6992">
        <v>91</v>
      </c>
      <c r="C6992" s="15" t="s">
        <v>7507</v>
      </c>
      <c r="D6992" s="15" t="s">
        <v>18</v>
      </c>
      <c r="E6992" s="15" t="s">
        <v>290</v>
      </c>
      <c r="F6992">
        <v>34</v>
      </c>
      <c r="G6992">
        <v>4</v>
      </c>
      <c r="H6992">
        <v>45</v>
      </c>
      <c r="I6992" s="15" t="s">
        <v>7718</v>
      </c>
    </row>
    <row r="6993" spans="1:9" x14ac:dyDescent="0.25">
      <c r="A6993" s="1">
        <v>45829</v>
      </c>
      <c r="B6993">
        <v>92</v>
      </c>
      <c r="C6993" s="15" t="s">
        <v>3108</v>
      </c>
      <c r="D6993" s="15" t="s">
        <v>2269</v>
      </c>
      <c r="E6993" s="15" t="s">
        <v>442</v>
      </c>
      <c r="F6993">
        <v>24</v>
      </c>
      <c r="G6993">
        <v>21</v>
      </c>
      <c r="H6993">
        <v>45</v>
      </c>
      <c r="I6993" s="15" t="s">
        <v>7719</v>
      </c>
    </row>
    <row r="6994" spans="1:9" x14ac:dyDescent="0.25">
      <c r="A6994" s="1">
        <v>45829</v>
      </c>
      <c r="B6994">
        <v>93</v>
      </c>
      <c r="C6994" s="15" t="s">
        <v>7720</v>
      </c>
      <c r="D6994" s="15" t="s">
        <v>7721</v>
      </c>
      <c r="E6994" s="15" t="s">
        <v>22</v>
      </c>
      <c r="F6994">
        <v>93</v>
      </c>
      <c r="G6994">
        <v>1</v>
      </c>
      <c r="H6994">
        <v>44</v>
      </c>
      <c r="I6994" s="15" t="s">
        <v>7722</v>
      </c>
    </row>
    <row r="6995" spans="1:9" x14ac:dyDescent="0.25">
      <c r="A6995" s="1">
        <v>45829</v>
      </c>
      <c r="B6995">
        <v>94</v>
      </c>
      <c r="C6995" s="15" t="s">
        <v>6255</v>
      </c>
      <c r="D6995" s="15" t="s">
        <v>6256</v>
      </c>
      <c r="E6995" s="15" t="s">
        <v>300</v>
      </c>
      <c r="F6995">
        <v>62</v>
      </c>
      <c r="G6995">
        <v>3</v>
      </c>
      <c r="H6995">
        <v>43</v>
      </c>
      <c r="I6995" s="15" t="s">
        <v>7723</v>
      </c>
    </row>
    <row r="6996" spans="1:9" x14ac:dyDescent="0.25">
      <c r="A6996" s="1">
        <v>45829</v>
      </c>
      <c r="B6996">
        <v>95</v>
      </c>
      <c r="C6996" s="15" t="s">
        <v>7724</v>
      </c>
      <c r="D6996" s="15" t="s">
        <v>4107</v>
      </c>
      <c r="E6996" s="15" t="s">
        <v>22</v>
      </c>
      <c r="F6996">
        <v>95</v>
      </c>
      <c r="G6996">
        <v>1</v>
      </c>
      <c r="H6996">
        <v>41</v>
      </c>
      <c r="I6996" s="15" t="s">
        <v>7725</v>
      </c>
    </row>
    <row r="6997" spans="1:9" x14ac:dyDescent="0.25">
      <c r="A6997" s="1">
        <v>45829</v>
      </c>
      <c r="B6997">
        <v>96</v>
      </c>
      <c r="C6997" s="15" t="s">
        <v>7726</v>
      </c>
      <c r="D6997" s="15" t="s">
        <v>18</v>
      </c>
      <c r="E6997" s="15" t="s">
        <v>172</v>
      </c>
      <c r="F6997">
        <v>42</v>
      </c>
      <c r="G6997">
        <v>4</v>
      </c>
      <c r="H6997">
        <v>41</v>
      </c>
      <c r="I6997" s="15" t="s">
        <v>7727</v>
      </c>
    </row>
    <row r="6998" spans="1:9" x14ac:dyDescent="0.25">
      <c r="A6998" s="1">
        <v>45829</v>
      </c>
      <c r="B6998">
        <v>97</v>
      </c>
      <c r="C6998" s="15" t="s">
        <v>7728</v>
      </c>
      <c r="D6998" s="15" t="s">
        <v>7685</v>
      </c>
      <c r="E6998" s="15" t="s">
        <v>22</v>
      </c>
      <c r="F6998">
        <v>97</v>
      </c>
      <c r="G6998">
        <v>1</v>
      </c>
      <c r="H6998">
        <v>41</v>
      </c>
      <c r="I6998" s="15" t="s">
        <v>7729</v>
      </c>
    </row>
    <row r="6999" spans="1:9" x14ac:dyDescent="0.25">
      <c r="A6999" s="1">
        <v>45829</v>
      </c>
      <c r="B6999">
        <v>98</v>
      </c>
      <c r="C6999" s="15" t="s">
        <v>7730</v>
      </c>
      <c r="D6999" s="15" t="s">
        <v>237</v>
      </c>
      <c r="E6999" s="15" t="s">
        <v>307</v>
      </c>
      <c r="F6999">
        <v>27</v>
      </c>
      <c r="G6999">
        <v>16</v>
      </c>
      <c r="H6999">
        <v>40</v>
      </c>
      <c r="I6999" s="15" t="s">
        <v>7731</v>
      </c>
    </row>
    <row r="7000" spans="1:9" x14ac:dyDescent="0.25">
      <c r="A7000" s="1">
        <v>45829</v>
      </c>
      <c r="B7000">
        <v>99</v>
      </c>
      <c r="C7000" s="15" t="s">
        <v>3504</v>
      </c>
      <c r="D7000" s="15" t="s">
        <v>3505</v>
      </c>
      <c r="E7000" s="15" t="s">
        <v>600</v>
      </c>
      <c r="F7000">
        <v>99</v>
      </c>
      <c r="G7000">
        <v>2</v>
      </c>
      <c r="H7000">
        <v>40</v>
      </c>
      <c r="I7000" s="15" t="s">
        <v>7732</v>
      </c>
    </row>
    <row r="7001" spans="1:9" x14ac:dyDescent="0.25">
      <c r="A7001" s="1">
        <v>45829</v>
      </c>
      <c r="B7001">
        <v>100</v>
      </c>
      <c r="C7001" s="15" t="s">
        <v>7277</v>
      </c>
      <c r="D7001" s="15" t="s">
        <v>5461</v>
      </c>
      <c r="E7001" s="15" t="s">
        <v>497</v>
      </c>
      <c r="F7001">
        <v>64</v>
      </c>
      <c r="G7001">
        <v>12</v>
      </c>
      <c r="H7001">
        <v>40</v>
      </c>
      <c r="I7001" s="15" t="s">
        <v>7733</v>
      </c>
    </row>
    <row r="7002" spans="1:9" x14ac:dyDescent="0.25">
      <c r="A7002" s="1">
        <v>45822</v>
      </c>
      <c r="B7002">
        <v>1</v>
      </c>
      <c r="C7002" s="15" t="s">
        <v>1644</v>
      </c>
      <c r="D7002" s="15" t="s">
        <v>399</v>
      </c>
      <c r="E7002" s="15" t="s">
        <v>11</v>
      </c>
      <c r="F7002">
        <v>1</v>
      </c>
      <c r="G7002">
        <v>17</v>
      </c>
      <c r="H7002">
        <v>212</v>
      </c>
      <c r="I7002" s="15" t="s">
        <v>7734</v>
      </c>
    </row>
    <row r="7003" spans="1:9" x14ac:dyDescent="0.25">
      <c r="A7003" s="1">
        <v>45822</v>
      </c>
      <c r="B7003">
        <v>2</v>
      </c>
      <c r="C7003" s="15" t="s">
        <v>3887</v>
      </c>
      <c r="D7003" s="15" t="s">
        <v>3888</v>
      </c>
      <c r="E7003" s="15" t="s">
        <v>19</v>
      </c>
      <c r="F7003">
        <v>1</v>
      </c>
      <c r="G7003">
        <v>3</v>
      </c>
      <c r="H7003">
        <v>188</v>
      </c>
      <c r="I7003" s="15" t="s">
        <v>7735</v>
      </c>
    </row>
    <row r="7004" spans="1:9" x14ac:dyDescent="0.25">
      <c r="A7004" s="1">
        <v>45822</v>
      </c>
      <c r="B7004">
        <v>3</v>
      </c>
      <c r="C7004" s="15" t="s">
        <v>5433</v>
      </c>
      <c r="D7004" s="15" t="s">
        <v>18</v>
      </c>
      <c r="E7004" s="15" t="s">
        <v>26</v>
      </c>
      <c r="F7004">
        <v>2</v>
      </c>
      <c r="G7004">
        <v>11</v>
      </c>
      <c r="H7004">
        <v>185</v>
      </c>
      <c r="I7004" s="15" t="s">
        <v>7736</v>
      </c>
    </row>
    <row r="7005" spans="1:9" x14ac:dyDescent="0.25">
      <c r="A7005" s="1">
        <v>45822</v>
      </c>
      <c r="B7005">
        <v>4</v>
      </c>
      <c r="C7005" s="15" t="s">
        <v>5438</v>
      </c>
      <c r="D7005" s="15" t="s">
        <v>5439</v>
      </c>
      <c r="E7005" s="15" t="s">
        <v>30</v>
      </c>
      <c r="F7005">
        <v>1</v>
      </c>
      <c r="G7005">
        <v>28</v>
      </c>
      <c r="H7005">
        <v>179</v>
      </c>
      <c r="I7005" s="15" t="s">
        <v>7737</v>
      </c>
    </row>
    <row r="7006" spans="1:9" x14ac:dyDescent="0.25">
      <c r="A7006" s="1">
        <v>45822</v>
      </c>
      <c r="B7006">
        <v>5</v>
      </c>
      <c r="C7006" s="15" t="s">
        <v>5436</v>
      </c>
      <c r="D7006" s="15" t="s">
        <v>18</v>
      </c>
      <c r="E7006" s="15" t="s">
        <v>34</v>
      </c>
      <c r="F7006">
        <v>2</v>
      </c>
      <c r="G7006">
        <v>18</v>
      </c>
      <c r="H7006">
        <v>176</v>
      </c>
      <c r="I7006" s="15" t="s">
        <v>7738</v>
      </c>
    </row>
    <row r="7007" spans="1:9" x14ac:dyDescent="0.25">
      <c r="A7007" s="1">
        <v>45822</v>
      </c>
      <c r="B7007">
        <v>6</v>
      </c>
      <c r="C7007" s="15" t="s">
        <v>5432</v>
      </c>
      <c r="D7007" s="15" t="s">
        <v>171</v>
      </c>
      <c r="E7007" s="15" t="s">
        <v>38</v>
      </c>
      <c r="F7007">
        <v>1</v>
      </c>
      <c r="G7007">
        <v>60</v>
      </c>
      <c r="H7007">
        <v>153</v>
      </c>
      <c r="I7007" s="15" t="s">
        <v>7739</v>
      </c>
    </row>
    <row r="7008" spans="1:9" x14ac:dyDescent="0.25">
      <c r="A7008" s="1">
        <v>45822</v>
      </c>
      <c r="B7008">
        <v>7</v>
      </c>
      <c r="C7008" s="15" t="s">
        <v>5430</v>
      </c>
      <c r="D7008" s="15" t="s">
        <v>5431</v>
      </c>
      <c r="E7008" s="15" t="s">
        <v>42</v>
      </c>
      <c r="F7008">
        <v>1</v>
      </c>
      <c r="G7008">
        <v>42</v>
      </c>
      <c r="H7008">
        <v>152</v>
      </c>
      <c r="I7008" s="15" t="s">
        <v>7740</v>
      </c>
    </row>
    <row r="7009" spans="1:9" x14ac:dyDescent="0.25">
      <c r="A7009" s="1">
        <v>45822</v>
      </c>
      <c r="B7009">
        <v>8</v>
      </c>
      <c r="C7009" s="15" t="s">
        <v>5429</v>
      </c>
      <c r="D7009" s="15" t="s">
        <v>198</v>
      </c>
      <c r="E7009" s="15" t="s">
        <v>15</v>
      </c>
      <c r="F7009">
        <v>1</v>
      </c>
      <c r="G7009">
        <v>94</v>
      </c>
      <c r="H7009">
        <v>143</v>
      </c>
      <c r="I7009" s="15" t="s">
        <v>7741</v>
      </c>
    </row>
    <row r="7010" spans="1:9" x14ac:dyDescent="0.25">
      <c r="A7010" s="1">
        <v>45822</v>
      </c>
      <c r="B7010">
        <v>9</v>
      </c>
      <c r="C7010" s="15" t="s">
        <v>907</v>
      </c>
      <c r="D7010" s="15" t="s">
        <v>852</v>
      </c>
      <c r="E7010" s="15" t="s">
        <v>48</v>
      </c>
      <c r="F7010">
        <v>2</v>
      </c>
      <c r="G7010">
        <v>71</v>
      </c>
      <c r="H7010">
        <v>136</v>
      </c>
      <c r="I7010" s="15" t="s">
        <v>7742</v>
      </c>
    </row>
    <row r="7011" spans="1:9" x14ac:dyDescent="0.25">
      <c r="A7011" s="1">
        <v>45822</v>
      </c>
      <c r="B7011">
        <v>10</v>
      </c>
      <c r="C7011" s="15" t="s">
        <v>6248</v>
      </c>
      <c r="D7011" s="15" t="s">
        <v>62</v>
      </c>
      <c r="E7011" s="15" t="s">
        <v>45</v>
      </c>
      <c r="F7011">
        <v>2</v>
      </c>
      <c r="G7011">
        <v>16</v>
      </c>
      <c r="H7011">
        <v>131</v>
      </c>
      <c r="I7011" s="15" t="s">
        <v>7743</v>
      </c>
    </row>
    <row r="7012" spans="1:9" x14ac:dyDescent="0.25">
      <c r="A7012" s="1">
        <v>45822</v>
      </c>
      <c r="B7012">
        <v>11</v>
      </c>
      <c r="C7012" s="15" t="s">
        <v>6303</v>
      </c>
      <c r="D7012" s="15" t="s">
        <v>6304</v>
      </c>
      <c r="E7012" s="15" t="s">
        <v>52</v>
      </c>
      <c r="F7012">
        <v>9</v>
      </c>
      <c r="G7012">
        <v>13</v>
      </c>
      <c r="H7012">
        <v>130</v>
      </c>
      <c r="I7012" s="15" t="s">
        <v>7744</v>
      </c>
    </row>
    <row r="7013" spans="1:9" x14ac:dyDescent="0.25">
      <c r="A7013" s="1">
        <v>45822</v>
      </c>
      <c r="B7013">
        <v>12</v>
      </c>
      <c r="C7013" s="15" t="s">
        <v>5437</v>
      </c>
      <c r="D7013" s="15" t="s">
        <v>5200</v>
      </c>
      <c r="E7013" s="15" t="s">
        <v>55</v>
      </c>
      <c r="F7013">
        <v>4</v>
      </c>
      <c r="G7013">
        <v>51</v>
      </c>
      <c r="H7013">
        <v>128</v>
      </c>
      <c r="I7013" s="15" t="s">
        <v>7745</v>
      </c>
    </row>
    <row r="7014" spans="1:9" x14ac:dyDescent="0.25">
      <c r="A7014" s="1">
        <v>45822</v>
      </c>
      <c r="B7014">
        <v>13</v>
      </c>
      <c r="C7014" s="15" t="s">
        <v>6230</v>
      </c>
      <c r="D7014" s="15" t="s">
        <v>5152</v>
      </c>
      <c r="E7014" s="15" t="s">
        <v>59</v>
      </c>
      <c r="F7014">
        <v>2</v>
      </c>
      <c r="G7014">
        <v>55</v>
      </c>
      <c r="H7014">
        <v>122</v>
      </c>
      <c r="I7014" s="15" t="s">
        <v>7746</v>
      </c>
    </row>
    <row r="7015" spans="1:9" x14ac:dyDescent="0.25">
      <c r="A7015" s="1">
        <v>45822</v>
      </c>
      <c r="B7015">
        <v>14</v>
      </c>
      <c r="C7015" s="15" t="s">
        <v>3368</v>
      </c>
      <c r="D7015" s="15" t="s">
        <v>3369</v>
      </c>
      <c r="E7015" s="15" t="s">
        <v>81</v>
      </c>
      <c r="F7015">
        <v>13</v>
      </c>
      <c r="G7015">
        <v>18</v>
      </c>
      <c r="H7015">
        <v>119</v>
      </c>
      <c r="I7015" s="15" t="s">
        <v>7747</v>
      </c>
    </row>
    <row r="7016" spans="1:9" x14ac:dyDescent="0.25">
      <c r="A7016" s="1">
        <v>45822</v>
      </c>
      <c r="B7016">
        <v>15</v>
      </c>
      <c r="C7016" s="15" t="s">
        <v>6246</v>
      </c>
      <c r="D7016" s="15" t="s">
        <v>6247</v>
      </c>
      <c r="E7016" s="15" t="s">
        <v>70</v>
      </c>
      <c r="F7016">
        <v>1</v>
      </c>
      <c r="G7016">
        <v>56</v>
      </c>
      <c r="H7016">
        <v>119</v>
      </c>
      <c r="I7016" s="15" t="s">
        <v>7748</v>
      </c>
    </row>
    <row r="7017" spans="1:9" x14ac:dyDescent="0.25">
      <c r="A7017" s="1">
        <v>45822</v>
      </c>
      <c r="B7017">
        <v>16</v>
      </c>
      <c r="C7017" s="15" t="s">
        <v>5450</v>
      </c>
      <c r="D7017" s="15" t="s">
        <v>5087</v>
      </c>
      <c r="E7017" s="15" t="s">
        <v>125</v>
      </c>
      <c r="F7017">
        <v>15</v>
      </c>
      <c r="G7017">
        <v>8</v>
      </c>
      <c r="H7017">
        <v>116</v>
      </c>
      <c r="I7017" s="15" t="s">
        <v>7749</v>
      </c>
    </row>
    <row r="7018" spans="1:9" x14ac:dyDescent="0.25">
      <c r="A7018" s="1">
        <v>45822</v>
      </c>
      <c r="B7018">
        <v>17</v>
      </c>
      <c r="C7018" s="15" t="s">
        <v>3378</v>
      </c>
      <c r="D7018" s="15" t="s">
        <v>18</v>
      </c>
      <c r="E7018" s="15" t="s">
        <v>66</v>
      </c>
      <c r="F7018">
        <v>7</v>
      </c>
      <c r="G7018">
        <v>3</v>
      </c>
      <c r="H7018">
        <v>114</v>
      </c>
      <c r="I7018" s="15" t="s">
        <v>7750</v>
      </c>
    </row>
    <row r="7019" spans="1:9" x14ac:dyDescent="0.25">
      <c r="A7019" s="1">
        <v>45822</v>
      </c>
      <c r="B7019">
        <v>18</v>
      </c>
      <c r="C7019" s="15" t="s">
        <v>5442</v>
      </c>
      <c r="D7019" s="15" t="s">
        <v>5443</v>
      </c>
      <c r="E7019" s="15" t="s">
        <v>74</v>
      </c>
      <c r="F7019">
        <v>4</v>
      </c>
      <c r="G7019">
        <v>9</v>
      </c>
      <c r="H7019">
        <v>113</v>
      </c>
      <c r="I7019" s="15" t="s">
        <v>7751</v>
      </c>
    </row>
    <row r="7020" spans="1:9" x14ac:dyDescent="0.25">
      <c r="A7020" s="1">
        <v>45822</v>
      </c>
      <c r="B7020">
        <v>19</v>
      </c>
      <c r="C7020" s="15" t="s">
        <v>6235</v>
      </c>
      <c r="D7020" s="15" t="s">
        <v>18</v>
      </c>
      <c r="E7020" s="15" t="s">
        <v>63</v>
      </c>
      <c r="F7020">
        <v>1</v>
      </c>
      <c r="G7020">
        <v>33</v>
      </c>
      <c r="H7020">
        <v>110</v>
      </c>
      <c r="I7020" s="15" t="s">
        <v>7752</v>
      </c>
    </row>
    <row r="7021" spans="1:9" x14ac:dyDescent="0.25">
      <c r="A7021" s="1">
        <v>45822</v>
      </c>
      <c r="B7021">
        <v>20</v>
      </c>
      <c r="C7021" s="15" t="s">
        <v>7173</v>
      </c>
      <c r="D7021" s="15" t="s">
        <v>237</v>
      </c>
      <c r="E7021" s="15" t="s">
        <v>96</v>
      </c>
      <c r="F7021">
        <v>3</v>
      </c>
      <c r="G7021">
        <v>60</v>
      </c>
      <c r="H7021">
        <v>109</v>
      </c>
      <c r="I7021" s="15" t="s">
        <v>7753</v>
      </c>
    </row>
    <row r="7022" spans="1:9" x14ac:dyDescent="0.25">
      <c r="A7022" s="1">
        <v>45822</v>
      </c>
      <c r="B7022">
        <v>21</v>
      </c>
      <c r="C7022" s="15" t="s">
        <v>1701</v>
      </c>
      <c r="D7022" s="15" t="s">
        <v>1702</v>
      </c>
      <c r="E7022" s="15" t="s">
        <v>77</v>
      </c>
      <c r="F7022">
        <v>8</v>
      </c>
      <c r="G7022">
        <v>7</v>
      </c>
      <c r="H7022">
        <v>103</v>
      </c>
      <c r="I7022" s="15" t="s">
        <v>7754</v>
      </c>
    </row>
    <row r="7023" spans="1:9" x14ac:dyDescent="0.25">
      <c r="A7023" s="1">
        <v>45822</v>
      </c>
      <c r="B7023">
        <v>22</v>
      </c>
      <c r="C7023" s="15" t="s">
        <v>7327</v>
      </c>
      <c r="D7023" s="15" t="s">
        <v>2536</v>
      </c>
      <c r="E7023" s="15" t="s">
        <v>106</v>
      </c>
      <c r="F7023">
        <v>16</v>
      </c>
      <c r="G7023">
        <v>19</v>
      </c>
      <c r="H7023">
        <v>101</v>
      </c>
      <c r="I7023" s="15" t="s">
        <v>7755</v>
      </c>
    </row>
    <row r="7024" spans="1:9" x14ac:dyDescent="0.25">
      <c r="A7024" s="1">
        <v>45822</v>
      </c>
      <c r="B7024">
        <v>23</v>
      </c>
      <c r="C7024" s="15" t="s">
        <v>5448</v>
      </c>
      <c r="D7024" s="15" t="s">
        <v>299</v>
      </c>
      <c r="E7024" s="15" t="s">
        <v>121</v>
      </c>
      <c r="F7024">
        <v>23</v>
      </c>
      <c r="G7024">
        <v>21</v>
      </c>
      <c r="H7024">
        <v>101</v>
      </c>
      <c r="I7024" s="15" t="s">
        <v>7756</v>
      </c>
    </row>
    <row r="7025" spans="1:9" x14ac:dyDescent="0.25">
      <c r="A7025" s="1">
        <v>45822</v>
      </c>
      <c r="B7025">
        <v>24</v>
      </c>
      <c r="C7025" s="15" t="s">
        <v>6233</v>
      </c>
      <c r="D7025" s="15" t="s">
        <v>6234</v>
      </c>
      <c r="E7025" s="15" t="s">
        <v>102</v>
      </c>
      <c r="F7025">
        <v>3</v>
      </c>
      <c r="G7025">
        <v>33</v>
      </c>
      <c r="H7025">
        <v>100</v>
      </c>
      <c r="I7025" s="15" t="s">
        <v>7757</v>
      </c>
    </row>
    <row r="7026" spans="1:9" x14ac:dyDescent="0.25">
      <c r="A7026" s="1">
        <v>45822</v>
      </c>
      <c r="B7026">
        <v>25</v>
      </c>
      <c r="C7026" s="15" t="s">
        <v>5435</v>
      </c>
      <c r="D7026" s="15" t="s">
        <v>137</v>
      </c>
      <c r="E7026" s="15" t="s">
        <v>142</v>
      </c>
      <c r="F7026">
        <v>25</v>
      </c>
      <c r="G7026">
        <v>9</v>
      </c>
      <c r="H7026">
        <v>99</v>
      </c>
      <c r="I7026" s="15" t="s">
        <v>7758</v>
      </c>
    </row>
    <row r="7027" spans="1:9" x14ac:dyDescent="0.25">
      <c r="A7027" s="1">
        <v>45822</v>
      </c>
      <c r="B7027">
        <v>26</v>
      </c>
      <c r="C7027" s="15" t="s">
        <v>6227</v>
      </c>
      <c r="D7027" s="15" t="s">
        <v>18</v>
      </c>
      <c r="E7027" s="15" t="s">
        <v>114</v>
      </c>
      <c r="F7027">
        <v>8</v>
      </c>
      <c r="G7027">
        <v>4</v>
      </c>
      <c r="H7027">
        <v>96</v>
      </c>
      <c r="I7027" s="15" t="s">
        <v>7759</v>
      </c>
    </row>
    <row r="7028" spans="1:9" x14ac:dyDescent="0.25">
      <c r="A7028" s="1">
        <v>45822</v>
      </c>
      <c r="B7028">
        <v>27</v>
      </c>
      <c r="C7028" s="15" t="s">
        <v>2872</v>
      </c>
      <c r="D7028" s="15" t="s">
        <v>18</v>
      </c>
      <c r="E7028" s="15" t="s">
        <v>110</v>
      </c>
      <c r="F7028">
        <v>20</v>
      </c>
      <c r="G7028">
        <v>3</v>
      </c>
      <c r="H7028">
        <v>94</v>
      </c>
      <c r="I7028" s="15" t="s">
        <v>7760</v>
      </c>
    </row>
    <row r="7029" spans="1:9" x14ac:dyDescent="0.25">
      <c r="A7029" s="1">
        <v>45822</v>
      </c>
      <c r="B7029">
        <v>28</v>
      </c>
      <c r="C7029" s="15" t="s">
        <v>6231</v>
      </c>
      <c r="D7029" s="15" t="s">
        <v>6232</v>
      </c>
      <c r="E7029" s="15" t="s">
        <v>145</v>
      </c>
      <c r="F7029">
        <v>10</v>
      </c>
      <c r="G7029">
        <v>24</v>
      </c>
      <c r="H7029">
        <v>94</v>
      </c>
      <c r="I7029" s="15" t="s">
        <v>7761</v>
      </c>
    </row>
    <row r="7030" spans="1:9" x14ac:dyDescent="0.25">
      <c r="A7030" s="1">
        <v>45822</v>
      </c>
      <c r="B7030">
        <v>29</v>
      </c>
      <c r="C7030" s="15" t="s">
        <v>7205</v>
      </c>
      <c r="D7030" s="15" t="s">
        <v>7206</v>
      </c>
      <c r="E7030" s="15" t="s">
        <v>130</v>
      </c>
      <c r="F7030">
        <v>14</v>
      </c>
      <c r="G7030">
        <v>27</v>
      </c>
      <c r="H7030">
        <v>93</v>
      </c>
      <c r="I7030" s="15" t="s">
        <v>7762</v>
      </c>
    </row>
    <row r="7031" spans="1:9" x14ac:dyDescent="0.25">
      <c r="A7031" s="1">
        <v>45822</v>
      </c>
      <c r="B7031">
        <v>30</v>
      </c>
      <c r="C7031" s="15" t="s">
        <v>7066</v>
      </c>
      <c r="D7031" s="15" t="s">
        <v>10</v>
      </c>
      <c r="E7031" s="15" t="s">
        <v>157</v>
      </c>
      <c r="F7031">
        <v>30</v>
      </c>
      <c r="G7031">
        <v>18</v>
      </c>
      <c r="H7031">
        <v>92</v>
      </c>
      <c r="I7031" s="15" t="s">
        <v>7763</v>
      </c>
    </row>
    <row r="7032" spans="1:9" x14ac:dyDescent="0.25">
      <c r="A7032" s="1">
        <v>45822</v>
      </c>
      <c r="B7032">
        <v>31</v>
      </c>
      <c r="C7032" s="15" t="s">
        <v>7201</v>
      </c>
      <c r="D7032" s="15" t="s">
        <v>7202</v>
      </c>
      <c r="E7032" s="15" t="s">
        <v>138</v>
      </c>
      <c r="F7032">
        <v>3</v>
      </c>
      <c r="G7032">
        <v>36</v>
      </c>
      <c r="H7032">
        <v>90</v>
      </c>
      <c r="I7032" s="15" t="s">
        <v>7764</v>
      </c>
    </row>
    <row r="7033" spans="1:9" x14ac:dyDescent="0.25">
      <c r="A7033" s="1">
        <v>45822</v>
      </c>
      <c r="B7033">
        <v>32</v>
      </c>
      <c r="C7033" s="15" t="s">
        <v>5444</v>
      </c>
      <c r="D7033" s="15" t="s">
        <v>852</v>
      </c>
      <c r="E7033" s="15" t="s">
        <v>149</v>
      </c>
      <c r="F7033">
        <v>30</v>
      </c>
      <c r="G7033">
        <v>14</v>
      </c>
      <c r="H7033">
        <v>89</v>
      </c>
      <c r="I7033" s="15" t="s">
        <v>7765</v>
      </c>
    </row>
    <row r="7034" spans="1:9" x14ac:dyDescent="0.25">
      <c r="A7034" s="1">
        <v>45822</v>
      </c>
      <c r="B7034">
        <v>33</v>
      </c>
      <c r="C7034" s="15" t="s">
        <v>5394</v>
      </c>
      <c r="D7034" s="15" t="s">
        <v>2536</v>
      </c>
      <c r="E7034" s="15" t="s">
        <v>22</v>
      </c>
      <c r="F7034">
        <v>33</v>
      </c>
      <c r="G7034">
        <v>1</v>
      </c>
      <c r="H7034">
        <v>87</v>
      </c>
      <c r="I7034" s="15" t="s">
        <v>7766</v>
      </c>
    </row>
    <row r="7035" spans="1:9" x14ac:dyDescent="0.25">
      <c r="A7035" s="1">
        <v>45822</v>
      </c>
      <c r="B7035">
        <v>34</v>
      </c>
      <c r="C7035" s="15" t="s">
        <v>7665</v>
      </c>
      <c r="D7035" s="15" t="s">
        <v>908</v>
      </c>
      <c r="E7035" s="15" t="s">
        <v>188</v>
      </c>
      <c r="F7035">
        <v>34</v>
      </c>
      <c r="G7035">
        <v>39</v>
      </c>
      <c r="H7035">
        <v>87</v>
      </c>
      <c r="I7035" s="15" t="s">
        <v>7767</v>
      </c>
    </row>
    <row r="7036" spans="1:9" x14ac:dyDescent="0.25">
      <c r="A7036" s="1">
        <v>45822</v>
      </c>
      <c r="B7036">
        <v>35</v>
      </c>
      <c r="C7036" s="15" t="s">
        <v>5123</v>
      </c>
      <c r="D7036" s="15" t="s">
        <v>852</v>
      </c>
      <c r="E7036" s="15" t="s">
        <v>418</v>
      </c>
      <c r="F7036">
        <v>35</v>
      </c>
      <c r="G7036">
        <v>6</v>
      </c>
      <c r="H7036">
        <v>86</v>
      </c>
      <c r="I7036" s="15" t="s">
        <v>7768</v>
      </c>
    </row>
    <row r="7037" spans="1:9" x14ac:dyDescent="0.25">
      <c r="A7037" s="1">
        <v>45822</v>
      </c>
      <c r="B7037">
        <v>36</v>
      </c>
      <c r="C7037" s="15" t="s">
        <v>3894</v>
      </c>
      <c r="D7037" s="15" t="s">
        <v>3895</v>
      </c>
      <c r="E7037" s="15" t="s">
        <v>164</v>
      </c>
      <c r="F7037">
        <v>36</v>
      </c>
      <c r="G7037">
        <v>10</v>
      </c>
      <c r="H7037">
        <v>85</v>
      </c>
      <c r="I7037" s="15" t="s">
        <v>7769</v>
      </c>
    </row>
    <row r="7038" spans="1:9" x14ac:dyDescent="0.25">
      <c r="A7038" s="1">
        <v>45822</v>
      </c>
      <c r="B7038">
        <v>37</v>
      </c>
      <c r="C7038" s="15" t="s">
        <v>7197</v>
      </c>
      <c r="D7038" s="15" t="s">
        <v>167</v>
      </c>
      <c r="E7038" s="15" t="s">
        <v>479</v>
      </c>
      <c r="F7038">
        <v>6</v>
      </c>
      <c r="G7038">
        <v>33</v>
      </c>
      <c r="H7038">
        <v>84</v>
      </c>
      <c r="I7038" s="15" t="s">
        <v>7770</v>
      </c>
    </row>
    <row r="7039" spans="1:9" x14ac:dyDescent="0.25">
      <c r="A7039" s="1">
        <v>45822</v>
      </c>
      <c r="B7039">
        <v>38</v>
      </c>
      <c r="C7039" s="15" t="s">
        <v>2503</v>
      </c>
      <c r="D7039" s="15" t="s">
        <v>137</v>
      </c>
      <c r="E7039" s="15" t="s">
        <v>388</v>
      </c>
      <c r="F7039">
        <v>36</v>
      </c>
      <c r="G7039">
        <v>10</v>
      </c>
      <c r="H7039">
        <v>83</v>
      </c>
      <c r="I7039" s="15" t="s">
        <v>7771</v>
      </c>
    </row>
    <row r="7040" spans="1:9" x14ac:dyDescent="0.25">
      <c r="A7040" s="1">
        <v>45822</v>
      </c>
      <c r="B7040">
        <v>39</v>
      </c>
      <c r="C7040" s="15" t="s">
        <v>7210</v>
      </c>
      <c r="D7040" s="15" t="s">
        <v>3467</v>
      </c>
      <c r="E7040" s="15" t="s">
        <v>184</v>
      </c>
      <c r="F7040">
        <v>22</v>
      </c>
      <c r="G7040">
        <v>36</v>
      </c>
      <c r="H7040">
        <v>80</v>
      </c>
      <c r="I7040" s="15" t="s">
        <v>7772</v>
      </c>
    </row>
    <row r="7041" spans="1:9" x14ac:dyDescent="0.25">
      <c r="A7041" s="1">
        <v>45822</v>
      </c>
      <c r="B7041">
        <v>40</v>
      </c>
      <c r="C7041" s="15" t="s">
        <v>7439</v>
      </c>
      <c r="D7041" s="15" t="s">
        <v>7440</v>
      </c>
      <c r="E7041" s="15" t="s">
        <v>176</v>
      </c>
      <c r="F7041">
        <v>2</v>
      </c>
      <c r="G7041">
        <v>28</v>
      </c>
      <c r="H7041">
        <v>80</v>
      </c>
      <c r="I7041" s="15" t="s">
        <v>7773</v>
      </c>
    </row>
    <row r="7042" spans="1:9" x14ac:dyDescent="0.25">
      <c r="A7042" s="1">
        <v>45822</v>
      </c>
      <c r="B7042">
        <v>41</v>
      </c>
      <c r="C7042" s="15" t="s">
        <v>5132</v>
      </c>
      <c r="D7042" s="15" t="s">
        <v>5133</v>
      </c>
      <c r="E7042" s="15" t="s">
        <v>180</v>
      </c>
      <c r="F7042">
        <v>25</v>
      </c>
      <c r="G7042">
        <v>5</v>
      </c>
      <c r="H7042">
        <v>80</v>
      </c>
      <c r="I7042" s="15" t="s">
        <v>7774</v>
      </c>
    </row>
    <row r="7043" spans="1:9" x14ac:dyDescent="0.25">
      <c r="A7043" s="1">
        <v>45822</v>
      </c>
      <c r="B7043">
        <v>42</v>
      </c>
      <c r="C7043" s="15" t="s">
        <v>7550</v>
      </c>
      <c r="D7043" s="15" t="s">
        <v>4601</v>
      </c>
      <c r="E7043" s="15" t="s">
        <v>168</v>
      </c>
      <c r="F7043">
        <v>13</v>
      </c>
      <c r="G7043">
        <v>18</v>
      </c>
      <c r="H7043">
        <v>79</v>
      </c>
      <c r="I7043" s="15" t="s">
        <v>7775</v>
      </c>
    </row>
    <row r="7044" spans="1:9" x14ac:dyDescent="0.25">
      <c r="A7044" s="1">
        <v>45822</v>
      </c>
      <c r="B7044">
        <v>43</v>
      </c>
      <c r="C7044" s="15" t="s">
        <v>6243</v>
      </c>
      <c r="D7044" s="15" t="s">
        <v>18</v>
      </c>
      <c r="E7044" s="15" t="s">
        <v>226</v>
      </c>
      <c r="F7044">
        <v>31</v>
      </c>
      <c r="G7044">
        <v>3</v>
      </c>
      <c r="H7044">
        <v>77</v>
      </c>
      <c r="I7044" s="15" t="s">
        <v>7776</v>
      </c>
    </row>
    <row r="7045" spans="1:9" x14ac:dyDescent="0.25">
      <c r="A7045" s="1">
        <v>45822</v>
      </c>
      <c r="B7045">
        <v>44</v>
      </c>
      <c r="C7045" s="15" t="s">
        <v>5434</v>
      </c>
      <c r="D7045" s="15" t="s">
        <v>171</v>
      </c>
      <c r="E7045" s="15" t="s">
        <v>217</v>
      </c>
      <c r="F7045">
        <v>34</v>
      </c>
      <c r="G7045">
        <v>28</v>
      </c>
      <c r="H7045">
        <v>77</v>
      </c>
      <c r="I7045" s="15" t="s">
        <v>7777</v>
      </c>
    </row>
    <row r="7046" spans="1:9" x14ac:dyDescent="0.25">
      <c r="A7046" s="1">
        <v>45822</v>
      </c>
      <c r="B7046">
        <v>45</v>
      </c>
      <c r="C7046" s="15" t="s">
        <v>3181</v>
      </c>
      <c r="D7046" s="15" t="s">
        <v>3182</v>
      </c>
      <c r="E7046" s="15" t="s">
        <v>385</v>
      </c>
      <c r="F7046">
        <v>32</v>
      </c>
      <c r="G7046">
        <v>2</v>
      </c>
      <c r="H7046">
        <v>75</v>
      </c>
      <c r="I7046" s="15" t="s">
        <v>7778</v>
      </c>
    </row>
    <row r="7047" spans="1:9" x14ac:dyDescent="0.25">
      <c r="A7047" s="1">
        <v>45822</v>
      </c>
      <c r="B7047">
        <v>46</v>
      </c>
      <c r="C7047" s="15" t="s">
        <v>7444</v>
      </c>
      <c r="D7047" s="15" t="s">
        <v>7445</v>
      </c>
      <c r="E7047" s="15" t="s">
        <v>415</v>
      </c>
      <c r="F7047">
        <v>12</v>
      </c>
      <c r="G7047">
        <v>18</v>
      </c>
      <c r="H7047">
        <v>75</v>
      </c>
      <c r="I7047" s="15" t="s">
        <v>7779</v>
      </c>
    </row>
    <row r="7048" spans="1:9" x14ac:dyDescent="0.25">
      <c r="A7048" s="1">
        <v>45822</v>
      </c>
      <c r="B7048">
        <v>47</v>
      </c>
      <c r="C7048" s="15" t="s">
        <v>7558</v>
      </c>
      <c r="D7048" s="15" t="s">
        <v>7559</v>
      </c>
      <c r="E7048" s="15" t="s">
        <v>210</v>
      </c>
      <c r="F7048">
        <v>1</v>
      </c>
      <c r="G7048">
        <v>28</v>
      </c>
      <c r="H7048">
        <v>74</v>
      </c>
      <c r="I7048" s="15" t="s">
        <v>7780</v>
      </c>
    </row>
    <row r="7049" spans="1:9" x14ac:dyDescent="0.25">
      <c r="A7049" s="1">
        <v>45822</v>
      </c>
      <c r="B7049">
        <v>48</v>
      </c>
      <c r="C7049" s="15" t="s">
        <v>5151</v>
      </c>
      <c r="D7049" s="15" t="s">
        <v>5152</v>
      </c>
      <c r="E7049" s="15" t="s">
        <v>195</v>
      </c>
      <c r="F7049">
        <v>17</v>
      </c>
      <c r="G7049">
        <v>51</v>
      </c>
      <c r="H7049">
        <v>72</v>
      </c>
      <c r="I7049" s="15" t="s">
        <v>7781</v>
      </c>
    </row>
    <row r="7050" spans="1:9" x14ac:dyDescent="0.25">
      <c r="A7050" s="1">
        <v>45822</v>
      </c>
      <c r="B7050">
        <v>49</v>
      </c>
      <c r="C7050" s="15" t="s">
        <v>7255</v>
      </c>
      <c r="D7050" s="15" t="s">
        <v>18</v>
      </c>
      <c r="E7050" s="15" t="s">
        <v>256</v>
      </c>
      <c r="F7050">
        <v>49</v>
      </c>
      <c r="G7050">
        <v>3</v>
      </c>
      <c r="H7050">
        <v>70</v>
      </c>
      <c r="I7050" s="15" t="s">
        <v>7782</v>
      </c>
    </row>
    <row r="7051" spans="1:9" x14ac:dyDescent="0.25">
      <c r="A7051" s="1">
        <v>45822</v>
      </c>
      <c r="B7051">
        <v>50</v>
      </c>
      <c r="C7051" s="15" t="s">
        <v>7368</v>
      </c>
      <c r="D7051" s="15" t="s">
        <v>7233</v>
      </c>
      <c r="E7051" s="15" t="s">
        <v>22</v>
      </c>
      <c r="F7051">
        <v>50</v>
      </c>
      <c r="G7051">
        <v>1</v>
      </c>
      <c r="H7051">
        <v>69</v>
      </c>
      <c r="I7051" s="15" t="s">
        <v>7783</v>
      </c>
    </row>
    <row r="7052" spans="1:9" x14ac:dyDescent="0.25">
      <c r="A7052" s="1">
        <v>45822</v>
      </c>
      <c r="B7052">
        <v>51</v>
      </c>
      <c r="C7052" s="15" t="s">
        <v>6279</v>
      </c>
      <c r="D7052" s="15" t="s">
        <v>6280</v>
      </c>
      <c r="E7052" s="15" t="s">
        <v>439</v>
      </c>
      <c r="F7052">
        <v>51</v>
      </c>
      <c r="G7052">
        <v>7</v>
      </c>
      <c r="H7052">
        <v>69</v>
      </c>
      <c r="I7052" s="15" t="s">
        <v>7784</v>
      </c>
    </row>
    <row r="7053" spans="1:9" x14ac:dyDescent="0.25">
      <c r="A7053" s="1">
        <v>45822</v>
      </c>
      <c r="B7053">
        <v>52</v>
      </c>
      <c r="C7053" s="15" t="s">
        <v>5451</v>
      </c>
      <c r="D7053" s="15" t="s">
        <v>5452</v>
      </c>
      <c r="E7053" s="15" t="s">
        <v>278</v>
      </c>
      <c r="F7053">
        <v>36</v>
      </c>
      <c r="G7053">
        <v>5</v>
      </c>
      <c r="H7053">
        <v>68</v>
      </c>
      <c r="I7053" s="15" t="s">
        <v>7785</v>
      </c>
    </row>
    <row r="7054" spans="1:9" x14ac:dyDescent="0.25">
      <c r="A7054" s="1">
        <v>45822</v>
      </c>
      <c r="B7054">
        <v>53</v>
      </c>
      <c r="C7054" s="15" t="s">
        <v>7232</v>
      </c>
      <c r="D7054" s="15" t="s">
        <v>7233</v>
      </c>
      <c r="E7054" s="15" t="s">
        <v>234</v>
      </c>
      <c r="F7054">
        <v>28</v>
      </c>
      <c r="G7054">
        <v>12</v>
      </c>
      <c r="H7054">
        <v>66</v>
      </c>
      <c r="I7054" s="15" t="s">
        <v>7786</v>
      </c>
    </row>
    <row r="7055" spans="1:9" x14ac:dyDescent="0.25">
      <c r="A7055" s="1">
        <v>45822</v>
      </c>
      <c r="B7055">
        <v>54</v>
      </c>
      <c r="C7055" s="15" t="s">
        <v>3652</v>
      </c>
      <c r="D7055" s="15" t="s">
        <v>3653</v>
      </c>
      <c r="E7055" s="15" t="s">
        <v>207</v>
      </c>
      <c r="F7055">
        <v>54</v>
      </c>
      <c r="G7055">
        <v>7</v>
      </c>
      <c r="H7055">
        <v>65</v>
      </c>
      <c r="I7055" s="15" t="s">
        <v>7787</v>
      </c>
    </row>
    <row r="7056" spans="1:9" x14ac:dyDescent="0.25">
      <c r="A7056" s="1">
        <v>45822</v>
      </c>
      <c r="B7056">
        <v>55</v>
      </c>
      <c r="C7056" s="15" t="s">
        <v>7392</v>
      </c>
      <c r="D7056" s="15" t="s">
        <v>18</v>
      </c>
      <c r="E7056" s="15" t="s">
        <v>203</v>
      </c>
      <c r="F7056">
        <v>22</v>
      </c>
      <c r="G7056">
        <v>3</v>
      </c>
      <c r="H7056">
        <v>65</v>
      </c>
      <c r="I7056" s="15" t="s">
        <v>7788</v>
      </c>
    </row>
    <row r="7057" spans="1:9" x14ac:dyDescent="0.25">
      <c r="A7057" s="1">
        <v>45822</v>
      </c>
      <c r="B7057">
        <v>56</v>
      </c>
      <c r="C7057" s="15" t="s">
        <v>5092</v>
      </c>
      <c r="D7057" s="15" t="s">
        <v>5093</v>
      </c>
      <c r="E7057" s="15" t="s">
        <v>286</v>
      </c>
      <c r="F7057">
        <v>56</v>
      </c>
      <c r="G7057">
        <v>3</v>
      </c>
      <c r="H7057">
        <v>64</v>
      </c>
      <c r="I7057" s="15" t="s">
        <v>7789</v>
      </c>
    </row>
    <row r="7058" spans="1:9" x14ac:dyDescent="0.25">
      <c r="A7058" s="1">
        <v>45822</v>
      </c>
      <c r="B7058">
        <v>57</v>
      </c>
      <c r="C7058" s="15" t="s">
        <v>5479</v>
      </c>
      <c r="D7058" s="15" t="s">
        <v>18</v>
      </c>
      <c r="E7058" s="15" t="s">
        <v>214</v>
      </c>
      <c r="F7058">
        <v>17</v>
      </c>
      <c r="G7058">
        <v>11</v>
      </c>
      <c r="H7058">
        <v>63</v>
      </c>
      <c r="I7058" s="15" t="s">
        <v>7790</v>
      </c>
    </row>
    <row r="7059" spans="1:9" x14ac:dyDescent="0.25">
      <c r="A7059" s="1">
        <v>45822</v>
      </c>
      <c r="B7059">
        <v>58</v>
      </c>
      <c r="C7059" s="15" t="s">
        <v>7498</v>
      </c>
      <c r="D7059" s="15" t="s">
        <v>18</v>
      </c>
      <c r="E7059" s="15" t="s">
        <v>153</v>
      </c>
      <c r="F7059">
        <v>21</v>
      </c>
      <c r="G7059">
        <v>3</v>
      </c>
      <c r="H7059">
        <v>63</v>
      </c>
      <c r="I7059" s="15" t="s">
        <v>7791</v>
      </c>
    </row>
    <row r="7060" spans="1:9" x14ac:dyDescent="0.25">
      <c r="A7060" s="1">
        <v>45822</v>
      </c>
      <c r="B7060">
        <v>59</v>
      </c>
      <c r="C7060" s="15" t="s">
        <v>5440</v>
      </c>
      <c r="D7060" s="15" t="s">
        <v>5441</v>
      </c>
      <c r="E7060" s="15" t="s">
        <v>199</v>
      </c>
      <c r="F7060">
        <v>30</v>
      </c>
      <c r="G7060">
        <v>16</v>
      </c>
      <c r="H7060">
        <v>62</v>
      </c>
      <c r="I7060" s="15" t="s">
        <v>7792</v>
      </c>
    </row>
    <row r="7061" spans="1:9" x14ac:dyDescent="0.25">
      <c r="A7061" s="1">
        <v>45822</v>
      </c>
      <c r="B7061">
        <v>60</v>
      </c>
      <c r="C7061" s="15" t="s">
        <v>5453</v>
      </c>
      <c r="D7061" s="15" t="s">
        <v>5454</v>
      </c>
      <c r="E7061" s="15" t="s">
        <v>427</v>
      </c>
      <c r="F7061">
        <v>60</v>
      </c>
      <c r="G7061">
        <v>6</v>
      </c>
      <c r="H7061">
        <v>61</v>
      </c>
      <c r="I7061" s="15" t="s">
        <v>7793</v>
      </c>
    </row>
    <row r="7062" spans="1:9" x14ac:dyDescent="0.25">
      <c r="A7062" s="1">
        <v>45822</v>
      </c>
      <c r="B7062">
        <v>61</v>
      </c>
      <c r="C7062" s="15" t="s">
        <v>7220</v>
      </c>
      <c r="D7062" s="15" t="s">
        <v>3854</v>
      </c>
      <c r="E7062" s="15" t="s">
        <v>238</v>
      </c>
      <c r="F7062">
        <v>28</v>
      </c>
      <c r="G7062">
        <v>9</v>
      </c>
      <c r="H7062">
        <v>61</v>
      </c>
      <c r="I7062" s="15" t="s">
        <v>7794</v>
      </c>
    </row>
    <row r="7063" spans="1:9" x14ac:dyDescent="0.25">
      <c r="A7063" s="1">
        <v>45822</v>
      </c>
      <c r="B7063">
        <v>62</v>
      </c>
      <c r="C7063" s="15" t="s">
        <v>5462</v>
      </c>
      <c r="D7063" s="15" t="s">
        <v>450</v>
      </c>
      <c r="E7063" s="15" t="s">
        <v>275</v>
      </c>
      <c r="F7063">
        <v>55</v>
      </c>
      <c r="G7063">
        <v>7</v>
      </c>
      <c r="H7063">
        <v>60</v>
      </c>
      <c r="I7063" s="15" t="s">
        <v>7795</v>
      </c>
    </row>
    <row r="7064" spans="1:9" x14ac:dyDescent="0.25">
      <c r="A7064" s="1">
        <v>45822</v>
      </c>
      <c r="B7064">
        <v>63</v>
      </c>
      <c r="C7064" s="15" t="s">
        <v>5458</v>
      </c>
      <c r="D7064" s="15" t="s">
        <v>5459</v>
      </c>
      <c r="E7064" s="15" t="s">
        <v>271</v>
      </c>
      <c r="F7064">
        <v>61</v>
      </c>
      <c r="G7064">
        <v>7</v>
      </c>
      <c r="H7064">
        <v>58</v>
      </c>
      <c r="I7064" s="15" t="s">
        <v>7796</v>
      </c>
    </row>
    <row r="7065" spans="1:9" x14ac:dyDescent="0.25">
      <c r="A7065" s="1">
        <v>45822</v>
      </c>
      <c r="B7065">
        <v>64</v>
      </c>
      <c r="C7065" s="15" t="s">
        <v>7493</v>
      </c>
      <c r="D7065" s="15" t="s">
        <v>18</v>
      </c>
      <c r="E7065" s="15" t="s">
        <v>260</v>
      </c>
      <c r="F7065">
        <v>32</v>
      </c>
      <c r="G7065">
        <v>3</v>
      </c>
      <c r="H7065">
        <v>58</v>
      </c>
      <c r="I7065" s="15" t="s">
        <v>7797</v>
      </c>
    </row>
    <row r="7066" spans="1:9" x14ac:dyDescent="0.25">
      <c r="A7066" s="1">
        <v>45822</v>
      </c>
      <c r="B7066">
        <v>65</v>
      </c>
      <c r="C7066" s="15" t="s">
        <v>7111</v>
      </c>
      <c r="D7066" s="15" t="s">
        <v>7112</v>
      </c>
      <c r="E7066" s="15" t="s">
        <v>282</v>
      </c>
      <c r="F7066">
        <v>40</v>
      </c>
      <c r="G7066">
        <v>26</v>
      </c>
      <c r="H7066">
        <v>58</v>
      </c>
      <c r="I7066" s="15" t="s">
        <v>7798</v>
      </c>
    </row>
    <row r="7067" spans="1:9" x14ac:dyDescent="0.25">
      <c r="A7067" s="1">
        <v>45822</v>
      </c>
      <c r="B7067">
        <v>66</v>
      </c>
      <c r="C7067" s="15" t="s">
        <v>7605</v>
      </c>
      <c r="D7067" s="15" t="s">
        <v>18</v>
      </c>
      <c r="E7067" s="15" t="s">
        <v>222</v>
      </c>
      <c r="F7067">
        <v>29</v>
      </c>
      <c r="G7067">
        <v>3</v>
      </c>
      <c r="H7067">
        <v>56</v>
      </c>
      <c r="I7067" s="15" t="s">
        <v>7799</v>
      </c>
    </row>
    <row r="7068" spans="1:9" x14ac:dyDescent="0.25">
      <c r="A7068" s="1">
        <v>45822</v>
      </c>
      <c r="B7068">
        <v>67</v>
      </c>
      <c r="C7068" s="15" t="s">
        <v>7359</v>
      </c>
      <c r="D7068" s="15" t="s">
        <v>7360</v>
      </c>
      <c r="E7068" s="15" t="s">
        <v>290</v>
      </c>
      <c r="F7068">
        <v>13</v>
      </c>
      <c r="G7068">
        <v>28</v>
      </c>
      <c r="H7068">
        <v>55</v>
      </c>
      <c r="I7068" s="15" t="s">
        <v>7800</v>
      </c>
    </row>
    <row r="7069" spans="1:9" x14ac:dyDescent="0.25">
      <c r="A7069" s="1">
        <v>45822</v>
      </c>
      <c r="B7069">
        <v>68</v>
      </c>
      <c r="C7069" s="15" t="s">
        <v>7619</v>
      </c>
      <c r="D7069" s="15" t="s">
        <v>18</v>
      </c>
      <c r="E7069" s="15" t="s">
        <v>242</v>
      </c>
      <c r="F7069">
        <v>25</v>
      </c>
      <c r="G7069">
        <v>3</v>
      </c>
      <c r="H7069">
        <v>55</v>
      </c>
      <c r="I7069" s="15" t="s">
        <v>7801</v>
      </c>
    </row>
    <row r="7070" spans="1:9" x14ac:dyDescent="0.25">
      <c r="A7070" s="1">
        <v>45822</v>
      </c>
      <c r="B7070">
        <v>69</v>
      </c>
      <c r="C7070" s="15" t="s">
        <v>7612</v>
      </c>
      <c r="D7070" s="15" t="s">
        <v>18</v>
      </c>
      <c r="E7070" s="15" t="s">
        <v>246</v>
      </c>
      <c r="F7070">
        <v>41</v>
      </c>
      <c r="G7070">
        <v>3</v>
      </c>
      <c r="H7070">
        <v>54</v>
      </c>
      <c r="I7070" s="15" t="s">
        <v>7802</v>
      </c>
    </row>
    <row r="7071" spans="1:9" x14ac:dyDescent="0.25">
      <c r="A7071" s="1">
        <v>45822</v>
      </c>
      <c r="B7071">
        <v>70</v>
      </c>
      <c r="C7071" s="15" t="s">
        <v>7507</v>
      </c>
      <c r="D7071" s="15" t="s">
        <v>18</v>
      </c>
      <c r="E7071" s="15" t="s">
        <v>230</v>
      </c>
      <c r="F7071">
        <v>34</v>
      </c>
      <c r="G7071">
        <v>3</v>
      </c>
      <c r="H7071">
        <v>54</v>
      </c>
      <c r="I7071" s="15" t="s">
        <v>7803</v>
      </c>
    </row>
    <row r="7072" spans="1:9" x14ac:dyDescent="0.25">
      <c r="A7072" s="1">
        <v>45822</v>
      </c>
      <c r="B7072">
        <v>71</v>
      </c>
      <c r="C7072" s="15" t="s">
        <v>5460</v>
      </c>
      <c r="D7072" s="15" t="s">
        <v>5461</v>
      </c>
      <c r="E7072" s="15" t="s">
        <v>310</v>
      </c>
      <c r="F7072">
        <v>71</v>
      </c>
      <c r="G7072">
        <v>4</v>
      </c>
      <c r="H7072">
        <v>53</v>
      </c>
      <c r="I7072" s="15" t="s">
        <v>7804</v>
      </c>
    </row>
    <row r="7073" spans="1:9" x14ac:dyDescent="0.25">
      <c r="A7073" s="1">
        <v>45822</v>
      </c>
      <c r="B7073">
        <v>72</v>
      </c>
      <c r="C7073" s="15" t="s">
        <v>6251</v>
      </c>
      <c r="D7073" s="15" t="s">
        <v>6252</v>
      </c>
      <c r="E7073" s="15" t="s">
        <v>314</v>
      </c>
      <c r="F7073">
        <v>40</v>
      </c>
      <c r="G7073">
        <v>16</v>
      </c>
      <c r="H7073">
        <v>52</v>
      </c>
      <c r="I7073" s="15" t="s">
        <v>7805</v>
      </c>
    </row>
    <row r="7074" spans="1:9" x14ac:dyDescent="0.25">
      <c r="A7074" s="1">
        <v>45822</v>
      </c>
      <c r="B7074">
        <v>73</v>
      </c>
      <c r="C7074" s="15" t="s">
        <v>7487</v>
      </c>
      <c r="D7074" s="15" t="s">
        <v>241</v>
      </c>
      <c r="E7074" s="15" t="s">
        <v>355</v>
      </c>
      <c r="F7074">
        <v>67</v>
      </c>
      <c r="G7074">
        <v>13</v>
      </c>
      <c r="H7074">
        <v>51</v>
      </c>
      <c r="I7074" s="15" t="s">
        <v>7806</v>
      </c>
    </row>
    <row r="7075" spans="1:9" x14ac:dyDescent="0.25">
      <c r="A7075" s="1">
        <v>45822</v>
      </c>
      <c r="B7075">
        <v>74</v>
      </c>
      <c r="C7075" s="15" t="s">
        <v>7726</v>
      </c>
      <c r="D7075" s="15" t="s">
        <v>18</v>
      </c>
      <c r="E7075" s="15" t="s">
        <v>264</v>
      </c>
      <c r="F7075">
        <v>42</v>
      </c>
      <c r="G7075">
        <v>3</v>
      </c>
      <c r="H7075">
        <v>50</v>
      </c>
      <c r="I7075" s="15" t="s">
        <v>7807</v>
      </c>
    </row>
    <row r="7076" spans="1:9" x14ac:dyDescent="0.25">
      <c r="A7076" s="1">
        <v>45822</v>
      </c>
      <c r="B7076">
        <v>75</v>
      </c>
      <c r="C7076" s="15" t="s">
        <v>2518</v>
      </c>
      <c r="D7076" s="15" t="s">
        <v>2519</v>
      </c>
      <c r="E7076" s="15" t="s">
        <v>351</v>
      </c>
      <c r="F7076">
        <v>64</v>
      </c>
      <c r="G7076">
        <v>6</v>
      </c>
      <c r="H7076">
        <v>49</v>
      </c>
      <c r="I7076" s="15" t="s">
        <v>7808</v>
      </c>
    </row>
    <row r="7077" spans="1:9" x14ac:dyDescent="0.25">
      <c r="A7077" s="1">
        <v>45822</v>
      </c>
      <c r="B7077">
        <v>76</v>
      </c>
      <c r="C7077" s="15" t="s">
        <v>7387</v>
      </c>
      <c r="D7077" s="15" t="s">
        <v>7388</v>
      </c>
      <c r="E7077" s="15" t="s">
        <v>465</v>
      </c>
      <c r="F7077">
        <v>48</v>
      </c>
      <c r="G7077">
        <v>16</v>
      </c>
      <c r="H7077">
        <v>48</v>
      </c>
      <c r="I7077" s="15" t="s">
        <v>7809</v>
      </c>
    </row>
    <row r="7078" spans="1:9" x14ac:dyDescent="0.25">
      <c r="A7078" s="1">
        <v>45822</v>
      </c>
      <c r="B7078">
        <v>77</v>
      </c>
      <c r="C7078" s="15" t="s">
        <v>76</v>
      </c>
      <c r="D7078" s="15" t="s">
        <v>18</v>
      </c>
      <c r="E7078" s="15" t="s">
        <v>250</v>
      </c>
      <c r="F7078">
        <v>48</v>
      </c>
      <c r="G7078">
        <v>3</v>
      </c>
      <c r="H7078">
        <v>48</v>
      </c>
      <c r="I7078" s="15" t="s">
        <v>7810</v>
      </c>
    </row>
    <row r="7079" spans="1:9" x14ac:dyDescent="0.25">
      <c r="A7079" s="1">
        <v>45822</v>
      </c>
      <c r="B7079">
        <v>78</v>
      </c>
      <c r="C7079" s="15" t="s">
        <v>6255</v>
      </c>
      <c r="D7079" s="15" t="s">
        <v>6256</v>
      </c>
      <c r="E7079" s="15" t="s">
        <v>253</v>
      </c>
      <c r="F7079">
        <v>62</v>
      </c>
      <c r="G7079">
        <v>2</v>
      </c>
      <c r="H7079">
        <v>48</v>
      </c>
      <c r="I7079" s="15" t="s">
        <v>7811</v>
      </c>
    </row>
    <row r="7080" spans="1:9" x14ac:dyDescent="0.25">
      <c r="A7080" s="1">
        <v>45822</v>
      </c>
      <c r="B7080">
        <v>79</v>
      </c>
      <c r="C7080" s="15" t="s">
        <v>3403</v>
      </c>
      <c r="D7080" s="15" t="s">
        <v>3404</v>
      </c>
      <c r="E7080" s="15" t="s">
        <v>324</v>
      </c>
      <c r="F7080">
        <v>72</v>
      </c>
      <c r="G7080">
        <v>7</v>
      </c>
      <c r="H7080">
        <v>48</v>
      </c>
      <c r="I7080" s="15" t="s">
        <v>7812</v>
      </c>
    </row>
    <row r="7081" spans="1:9" x14ac:dyDescent="0.25">
      <c r="A7081" s="1">
        <v>45822</v>
      </c>
      <c r="B7081">
        <v>80</v>
      </c>
      <c r="C7081" s="15" t="s">
        <v>7813</v>
      </c>
      <c r="D7081" s="15" t="s">
        <v>18</v>
      </c>
      <c r="E7081" s="15" t="s">
        <v>296</v>
      </c>
      <c r="F7081">
        <v>46</v>
      </c>
      <c r="G7081">
        <v>3</v>
      </c>
      <c r="H7081">
        <v>47</v>
      </c>
      <c r="I7081" s="15" t="s">
        <v>7814</v>
      </c>
    </row>
    <row r="7082" spans="1:9" x14ac:dyDescent="0.25">
      <c r="A7082" s="1">
        <v>45822</v>
      </c>
      <c r="B7082">
        <v>81</v>
      </c>
      <c r="C7082" s="15" t="s">
        <v>6245</v>
      </c>
      <c r="D7082" s="15" t="s">
        <v>5461</v>
      </c>
      <c r="E7082" s="15" t="s">
        <v>22</v>
      </c>
      <c r="F7082">
        <v>81</v>
      </c>
      <c r="G7082">
        <v>1</v>
      </c>
      <c r="H7082">
        <v>47</v>
      </c>
      <c r="I7082" s="15" t="s">
        <v>7815</v>
      </c>
    </row>
    <row r="7083" spans="1:9" x14ac:dyDescent="0.25">
      <c r="A7083" s="1">
        <v>45822</v>
      </c>
      <c r="B7083">
        <v>82</v>
      </c>
      <c r="C7083" s="15" t="s">
        <v>7816</v>
      </c>
      <c r="D7083" s="15" t="s">
        <v>764</v>
      </c>
      <c r="E7083" s="15" t="s">
        <v>22</v>
      </c>
      <c r="F7083">
        <v>82</v>
      </c>
      <c r="G7083">
        <v>1</v>
      </c>
      <c r="H7083">
        <v>46</v>
      </c>
      <c r="I7083" s="15" t="s">
        <v>7817</v>
      </c>
    </row>
    <row r="7084" spans="1:9" x14ac:dyDescent="0.25">
      <c r="A7084" s="1">
        <v>45822</v>
      </c>
      <c r="B7084">
        <v>83</v>
      </c>
      <c r="C7084" s="15" t="s">
        <v>6249</v>
      </c>
      <c r="D7084" s="15" t="s">
        <v>6250</v>
      </c>
      <c r="E7084" s="15" t="s">
        <v>307</v>
      </c>
      <c r="F7084">
        <v>4</v>
      </c>
      <c r="G7084">
        <v>12</v>
      </c>
      <c r="H7084">
        <v>46</v>
      </c>
      <c r="I7084" s="15" t="s">
        <v>7818</v>
      </c>
    </row>
    <row r="7085" spans="1:9" x14ac:dyDescent="0.25">
      <c r="A7085" s="1">
        <v>45822</v>
      </c>
      <c r="B7085">
        <v>84</v>
      </c>
      <c r="C7085" s="15" t="s">
        <v>3108</v>
      </c>
      <c r="D7085" s="15" t="s">
        <v>2269</v>
      </c>
      <c r="E7085" s="15" t="s">
        <v>345</v>
      </c>
      <c r="F7085">
        <v>24</v>
      </c>
      <c r="G7085">
        <v>20</v>
      </c>
      <c r="H7085">
        <v>46</v>
      </c>
      <c r="I7085" s="15" t="s">
        <v>7819</v>
      </c>
    </row>
    <row r="7086" spans="1:9" x14ac:dyDescent="0.25">
      <c r="A7086" s="1">
        <v>45822</v>
      </c>
      <c r="B7086">
        <v>85</v>
      </c>
      <c r="C7086" s="15" t="s">
        <v>7820</v>
      </c>
      <c r="D7086" s="15" t="s">
        <v>18</v>
      </c>
      <c r="E7086" s="15" t="s">
        <v>267</v>
      </c>
      <c r="F7086">
        <v>60</v>
      </c>
      <c r="G7086">
        <v>3</v>
      </c>
      <c r="H7086">
        <v>45</v>
      </c>
      <c r="I7086" s="15" t="s">
        <v>7821</v>
      </c>
    </row>
    <row r="7087" spans="1:9" x14ac:dyDescent="0.25">
      <c r="A7087" s="1">
        <v>45822</v>
      </c>
      <c r="B7087">
        <v>86</v>
      </c>
      <c r="C7087" s="15" t="s">
        <v>5470</v>
      </c>
      <c r="D7087" s="15" t="s">
        <v>5471</v>
      </c>
      <c r="E7087" s="15" t="s">
        <v>300</v>
      </c>
      <c r="F7087">
        <v>65</v>
      </c>
      <c r="G7087">
        <v>3</v>
      </c>
      <c r="H7087">
        <v>45</v>
      </c>
      <c r="I7087" s="15" t="s">
        <v>7822</v>
      </c>
    </row>
    <row r="7088" spans="1:9" x14ac:dyDescent="0.25">
      <c r="A7088" s="1">
        <v>45822</v>
      </c>
      <c r="B7088">
        <v>87</v>
      </c>
      <c r="C7088" s="15" t="s">
        <v>6274</v>
      </c>
      <c r="D7088" s="15" t="s">
        <v>14</v>
      </c>
      <c r="E7088" s="15" t="s">
        <v>569</v>
      </c>
      <c r="F7088">
        <v>18</v>
      </c>
      <c r="G7088">
        <v>10</v>
      </c>
      <c r="H7088">
        <v>45</v>
      </c>
      <c r="I7088" s="15" t="s">
        <v>7823</v>
      </c>
    </row>
    <row r="7089" spans="1:9" x14ac:dyDescent="0.25">
      <c r="A7089" s="1">
        <v>45822</v>
      </c>
      <c r="B7089">
        <v>88</v>
      </c>
      <c r="C7089" s="15" t="s">
        <v>7258</v>
      </c>
      <c r="D7089" s="15" t="s">
        <v>2328</v>
      </c>
      <c r="E7089" s="15" t="s">
        <v>22</v>
      </c>
      <c r="F7089">
        <v>79</v>
      </c>
      <c r="G7089">
        <v>3</v>
      </c>
      <c r="H7089">
        <v>45</v>
      </c>
      <c r="I7089" s="15" t="s">
        <v>7824</v>
      </c>
    </row>
    <row r="7090" spans="1:9" x14ac:dyDescent="0.25">
      <c r="A7090" s="1">
        <v>45822</v>
      </c>
      <c r="B7090">
        <v>89</v>
      </c>
      <c r="C7090" s="15" t="s">
        <v>7825</v>
      </c>
      <c r="D7090" s="15" t="s">
        <v>183</v>
      </c>
      <c r="E7090" s="15" t="s">
        <v>320</v>
      </c>
      <c r="F7090">
        <v>77</v>
      </c>
      <c r="G7090">
        <v>8</v>
      </c>
      <c r="H7090">
        <v>44</v>
      </c>
      <c r="I7090" s="15" t="s">
        <v>7826</v>
      </c>
    </row>
    <row r="7091" spans="1:9" x14ac:dyDescent="0.25">
      <c r="A7091" s="1">
        <v>45822</v>
      </c>
      <c r="B7091">
        <v>90</v>
      </c>
      <c r="C7091" s="15" t="s">
        <v>6262</v>
      </c>
      <c r="D7091" s="15" t="s">
        <v>6263</v>
      </c>
      <c r="E7091" s="15" t="s">
        <v>341</v>
      </c>
      <c r="F7091">
        <v>64</v>
      </c>
      <c r="G7091">
        <v>10</v>
      </c>
      <c r="H7091">
        <v>44</v>
      </c>
      <c r="I7091" s="15" t="s">
        <v>7827</v>
      </c>
    </row>
    <row r="7092" spans="1:9" x14ac:dyDescent="0.25">
      <c r="A7092" s="1">
        <v>45822</v>
      </c>
      <c r="B7092">
        <v>91</v>
      </c>
      <c r="C7092" s="15" t="s">
        <v>7730</v>
      </c>
      <c r="D7092" s="15" t="s">
        <v>237</v>
      </c>
      <c r="E7092" s="15" t="s">
        <v>467</v>
      </c>
      <c r="F7092">
        <v>27</v>
      </c>
      <c r="G7092">
        <v>15</v>
      </c>
      <c r="H7092">
        <v>42</v>
      </c>
      <c r="I7092" s="15" t="s">
        <v>7828</v>
      </c>
    </row>
    <row r="7093" spans="1:9" x14ac:dyDescent="0.25">
      <c r="A7093" s="1">
        <v>45822</v>
      </c>
      <c r="B7093">
        <v>92</v>
      </c>
      <c r="C7093" s="15" t="s">
        <v>7260</v>
      </c>
      <c r="D7093" s="15" t="s">
        <v>306</v>
      </c>
      <c r="E7093" s="15" t="s">
        <v>172</v>
      </c>
      <c r="F7093">
        <v>74</v>
      </c>
      <c r="G7093">
        <v>2</v>
      </c>
      <c r="H7093">
        <v>42</v>
      </c>
      <c r="I7093" s="15" t="s">
        <v>7829</v>
      </c>
    </row>
    <row r="7094" spans="1:9" x14ac:dyDescent="0.25">
      <c r="A7094" s="1">
        <v>45822</v>
      </c>
      <c r="B7094">
        <v>93</v>
      </c>
      <c r="C7094" s="15" t="s">
        <v>7277</v>
      </c>
      <c r="D7094" s="15" t="s">
        <v>5461</v>
      </c>
      <c r="E7094" s="15" t="s">
        <v>586</v>
      </c>
      <c r="F7094">
        <v>64</v>
      </c>
      <c r="G7094">
        <v>11</v>
      </c>
      <c r="H7094">
        <v>41</v>
      </c>
      <c r="I7094" s="15" t="s">
        <v>7830</v>
      </c>
    </row>
    <row r="7095" spans="1:9" x14ac:dyDescent="0.25">
      <c r="A7095" s="1">
        <v>45822</v>
      </c>
      <c r="B7095">
        <v>94</v>
      </c>
      <c r="C7095" s="15" t="s">
        <v>2839</v>
      </c>
      <c r="D7095" s="15" t="s">
        <v>2840</v>
      </c>
      <c r="E7095" s="15" t="s">
        <v>22</v>
      </c>
      <c r="F7095">
        <v>94</v>
      </c>
      <c r="G7095">
        <v>1</v>
      </c>
      <c r="H7095">
        <v>41</v>
      </c>
      <c r="I7095" s="15" t="s">
        <v>7831</v>
      </c>
    </row>
    <row r="7096" spans="1:9" x14ac:dyDescent="0.25">
      <c r="A7096" s="1">
        <v>45822</v>
      </c>
      <c r="B7096">
        <v>95</v>
      </c>
      <c r="C7096" s="15" t="s">
        <v>7832</v>
      </c>
      <c r="D7096" s="15" t="s">
        <v>18</v>
      </c>
      <c r="E7096" s="15" t="s">
        <v>579</v>
      </c>
      <c r="F7096">
        <v>54</v>
      </c>
      <c r="G7096">
        <v>3</v>
      </c>
      <c r="H7096">
        <v>41</v>
      </c>
      <c r="I7096" s="15" t="s">
        <v>7833</v>
      </c>
    </row>
    <row r="7097" spans="1:9" x14ac:dyDescent="0.25">
      <c r="A7097" s="1">
        <v>45822</v>
      </c>
      <c r="B7097">
        <v>96</v>
      </c>
      <c r="C7097" s="15" t="s">
        <v>7834</v>
      </c>
      <c r="D7097" s="15" t="s">
        <v>7835</v>
      </c>
      <c r="E7097" s="15" t="s">
        <v>485</v>
      </c>
      <c r="F7097">
        <v>71</v>
      </c>
      <c r="G7097">
        <v>19</v>
      </c>
      <c r="H7097">
        <v>41</v>
      </c>
      <c r="I7097" s="15" t="s">
        <v>7836</v>
      </c>
    </row>
    <row r="7098" spans="1:9" x14ac:dyDescent="0.25">
      <c r="A7098" s="1">
        <v>45822</v>
      </c>
      <c r="B7098">
        <v>97</v>
      </c>
      <c r="C7098" s="15" t="s">
        <v>7837</v>
      </c>
      <c r="D7098" s="15" t="s">
        <v>7838</v>
      </c>
      <c r="E7098" s="15" t="s">
        <v>334</v>
      </c>
      <c r="F7098">
        <v>52</v>
      </c>
      <c r="G7098">
        <v>3</v>
      </c>
      <c r="H7098">
        <v>40</v>
      </c>
      <c r="I7098" s="15" t="s">
        <v>7839</v>
      </c>
    </row>
    <row r="7099" spans="1:9" x14ac:dyDescent="0.25">
      <c r="A7099" s="1">
        <v>45822</v>
      </c>
      <c r="B7099">
        <v>98</v>
      </c>
      <c r="C7099" s="15" t="s">
        <v>2773</v>
      </c>
      <c r="D7099" s="15" t="s">
        <v>2774</v>
      </c>
      <c r="E7099" s="15" t="s">
        <v>22</v>
      </c>
      <c r="F7099">
        <v>98</v>
      </c>
      <c r="G7099">
        <v>1</v>
      </c>
      <c r="H7099">
        <v>40</v>
      </c>
      <c r="I7099" s="15" t="s">
        <v>7840</v>
      </c>
    </row>
    <row r="7100" spans="1:9" x14ac:dyDescent="0.25">
      <c r="A7100" s="1">
        <v>45822</v>
      </c>
      <c r="B7100">
        <v>99</v>
      </c>
      <c r="C7100" s="15" t="s">
        <v>7841</v>
      </c>
      <c r="D7100" s="15" t="s">
        <v>18</v>
      </c>
      <c r="E7100" s="15" t="s">
        <v>442</v>
      </c>
      <c r="F7100">
        <v>51</v>
      </c>
      <c r="G7100">
        <v>3</v>
      </c>
      <c r="H7100">
        <v>40</v>
      </c>
      <c r="I7100" s="15" t="s">
        <v>7842</v>
      </c>
    </row>
    <row r="7101" spans="1:9" x14ac:dyDescent="0.25">
      <c r="A7101" s="1">
        <v>45822</v>
      </c>
      <c r="B7101">
        <v>100</v>
      </c>
      <c r="C7101" s="15" t="s">
        <v>3504</v>
      </c>
      <c r="D7101" s="15" t="s">
        <v>3505</v>
      </c>
      <c r="E7101" s="15" t="s">
        <v>22</v>
      </c>
      <c r="F7101">
        <v>100</v>
      </c>
      <c r="G7101">
        <v>1</v>
      </c>
      <c r="H7101">
        <v>40</v>
      </c>
      <c r="I7101" s="15" t="s">
        <v>7843</v>
      </c>
    </row>
    <row r="7102" spans="1:9" x14ac:dyDescent="0.25">
      <c r="A7102" s="1">
        <v>45815</v>
      </c>
      <c r="B7102">
        <v>1</v>
      </c>
      <c r="C7102" s="15" t="s">
        <v>1644</v>
      </c>
      <c r="D7102" s="15" t="s">
        <v>399</v>
      </c>
      <c r="E7102" s="15" t="s">
        <v>34</v>
      </c>
      <c r="F7102">
        <v>1</v>
      </c>
      <c r="G7102">
        <v>16</v>
      </c>
      <c r="H7102">
        <v>202</v>
      </c>
      <c r="I7102" s="15" t="s">
        <v>7844</v>
      </c>
    </row>
    <row r="7103" spans="1:9" x14ac:dyDescent="0.25">
      <c r="A7103" s="1">
        <v>45815</v>
      </c>
      <c r="B7103">
        <v>2</v>
      </c>
      <c r="C7103" s="15" t="s">
        <v>3887</v>
      </c>
      <c r="D7103" s="15" t="s">
        <v>3888</v>
      </c>
      <c r="E7103" s="15" t="s">
        <v>11</v>
      </c>
      <c r="F7103">
        <v>1</v>
      </c>
      <c r="G7103">
        <v>2</v>
      </c>
      <c r="H7103">
        <v>195</v>
      </c>
      <c r="I7103" s="15" t="s">
        <v>7845</v>
      </c>
    </row>
    <row r="7104" spans="1:9" x14ac:dyDescent="0.25">
      <c r="A7104" s="1">
        <v>45815</v>
      </c>
      <c r="B7104">
        <v>3</v>
      </c>
      <c r="C7104" s="15" t="s">
        <v>5433</v>
      </c>
      <c r="D7104" s="15" t="s">
        <v>18</v>
      </c>
      <c r="E7104" s="15" t="s">
        <v>19</v>
      </c>
      <c r="F7104">
        <v>2</v>
      </c>
      <c r="G7104">
        <v>10</v>
      </c>
      <c r="H7104">
        <v>194</v>
      </c>
      <c r="I7104" s="15" t="s">
        <v>7846</v>
      </c>
    </row>
    <row r="7105" spans="1:9" x14ac:dyDescent="0.25">
      <c r="A7105" s="1">
        <v>45815</v>
      </c>
      <c r="B7105">
        <v>4</v>
      </c>
      <c r="C7105" s="15" t="s">
        <v>5436</v>
      </c>
      <c r="D7105" s="15" t="s">
        <v>18</v>
      </c>
      <c r="E7105" s="15" t="s">
        <v>26</v>
      </c>
      <c r="F7105">
        <v>2</v>
      </c>
      <c r="G7105">
        <v>17</v>
      </c>
      <c r="H7105">
        <v>191</v>
      </c>
      <c r="I7105" s="15" t="s">
        <v>7847</v>
      </c>
    </row>
    <row r="7106" spans="1:9" x14ac:dyDescent="0.25">
      <c r="A7106" s="1">
        <v>45815</v>
      </c>
      <c r="B7106">
        <v>5</v>
      </c>
      <c r="C7106" s="15" t="s">
        <v>5438</v>
      </c>
      <c r="D7106" s="15" t="s">
        <v>5439</v>
      </c>
      <c r="E7106" s="15" t="s">
        <v>30</v>
      </c>
      <c r="F7106">
        <v>1</v>
      </c>
      <c r="G7106">
        <v>27</v>
      </c>
      <c r="H7106">
        <v>183</v>
      </c>
      <c r="I7106" s="15" t="s">
        <v>7848</v>
      </c>
    </row>
    <row r="7107" spans="1:9" x14ac:dyDescent="0.25">
      <c r="A7107" s="1">
        <v>45815</v>
      </c>
      <c r="B7107">
        <v>6</v>
      </c>
      <c r="C7107" s="15" t="s">
        <v>5432</v>
      </c>
      <c r="D7107" s="15" t="s">
        <v>171</v>
      </c>
      <c r="E7107" s="15" t="s">
        <v>45</v>
      </c>
      <c r="F7107">
        <v>1</v>
      </c>
      <c r="G7107">
        <v>59</v>
      </c>
      <c r="H7107">
        <v>157</v>
      </c>
      <c r="I7107" s="15" t="s">
        <v>7849</v>
      </c>
    </row>
    <row r="7108" spans="1:9" x14ac:dyDescent="0.25">
      <c r="A7108" s="1">
        <v>45815</v>
      </c>
      <c r="B7108">
        <v>7</v>
      </c>
      <c r="C7108" s="15" t="s">
        <v>5430</v>
      </c>
      <c r="D7108" s="15" t="s">
        <v>5431</v>
      </c>
      <c r="E7108" s="15" t="s">
        <v>38</v>
      </c>
      <c r="F7108">
        <v>1</v>
      </c>
      <c r="G7108">
        <v>41</v>
      </c>
      <c r="H7108">
        <v>156</v>
      </c>
      <c r="I7108" s="15" t="s">
        <v>7850</v>
      </c>
    </row>
    <row r="7109" spans="1:9" x14ac:dyDescent="0.25">
      <c r="A7109" s="1">
        <v>45815</v>
      </c>
      <c r="B7109">
        <v>8</v>
      </c>
      <c r="C7109" s="15" t="s">
        <v>5429</v>
      </c>
      <c r="D7109" s="15" t="s">
        <v>198</v>
      </c>
      <c r="E7109" s="15" t="s">
        <v>52</v>
      </c>
      <c r="F7109">
        <v>1</v>
      </c>
      <c r="G7109">
        <v>93</v>
      </c>
      <c r="H7109">
        <v>143</v>
      </c>
      <c r="I7109" s="15" t="s">
        <v>7851</v>
      </c>
    </row>
    <row r="7110" spans="1:9" x14ac:dyDescent="0.25">
      <c r="A7110" s="1">
        <v>45815</v>
      </c>
      <c r="B7110">
        <v>9</v>
      </c>
      <c r="C7110" s="15" t="s">
        <v>6248</v>
      </c>
      <c r="D7110" s="15" t="s">
        <v>62</v>
      </c>
      <c r="E7110" s="15" t="s">
        <v>55</v>
      </c>
      <c r="F7110">
        <v>2</v>
      </c>
      <c r="G7110">
        <v>15</v>
      </c>
      <c r="H7110">
        <v>137</v>
      </c>
      <c r="I7110" s="15" t="s">
        <v>7852</v>
      </c>
    </row>
    <row r="7111" spans="1:9" x14ac:dyDescent="0.25">
      <c r="A7111" s="1">
        <v>45815</v>
      </c>
      <c r="B7111">
        <v>10</v>
      </c>
      <c r="C7111" s="15" t="s">
        <v>907</v>
      </c>
      <c r="D7111" s="15" t="s">
        <v>852</v>
      </c>
      <c r="E7111" s="15" t="s">
        <v>63</v>
      </c>
      <c r="F7111">
        <v>2</v>
      </c>
      <c r="G7111">
        <v>70</v>
      </c>
      <c r="H7111">
        <v>137</v>
      </c>
      <c r="I7111" s="15" t="s">
        <v>7853</v>
      </c>
    </row>
    <row r="7112" spans="1:9" x14ac:dyDescent="0.25">
      <c r="A7112" s="1">
        <v>45815</v>
      </c>
      <c r="B7112">
        <v>11</v>
      </c>
      <c r="C7112" s="15" t="s">
        <v>6303</v>
      </c>
      <c r="D7112" s="15" t="s">
        <v>6304</v>
      </c>
      <c r="E7112" s="15" t="s">
        <v>59</v>
      </c>
      <c r="F7112">
        <v>9</v>
      </c>
      <c r="G7112">
        <v>12</v>
      </c>
      <c r="H7112">
        <v>132</v>
      </c>
      <c r="I7112" s="15" t="s">
        <v>7854</v>
      </c>
    </row>
    <row r="7113" spans="1:9" x14ac:dyDescent="0.25">
      <c r="A7113" s="1">
        <v>45815</v>
      </c>
      <c r="B7113">
        <v>12</v>
      </c>
      <c r="C7113" s="15" t="s">
        <v>5437</v>
      </c>
      <c r="D7113" s="15" t="s">
        <v>5200</v>
      </c>
      <c r="E7113" s="15" t="s">
        <v>70</v>
      </c>
      <c r="F7113">
        <v>4</v>
      </c>
      <c r="G7113">
        <v>50</v>
      </c>
      <c r="H7113">
        <v>132</v>
      </c>
      <c r="I7113" s="15" t="s">
        <v>7855</v>
      </c>
    </row>
    <row r="7114" spans="1:9" x14ac:dyDescent="0.25">
      <c r="A7114" s="1">
        <v>45815</v>
      </c>
      <c r="B7114">
        <v>13</v>
      </c>
      <c r="C7114" s="15" t="s">
        <v>6230</v>
      </c>
      <c r="D7114" s="15" t="s">
        <v>5152</v>
      </c>
      <c r="E7114" s="15" t="s">
        <v>77</v>
      </c>
      <c r="F7114">
        <v>2</v>
      </c>
      <c r="G7114">
        <v>54</v>
      </c>
      <c r="H7114">
        <v>126</v>
      </c>
      <c r="I7114" s="15" t="s">
        <v>7856</v>
      </c>
    </row>
    <row r="7115" spans="1:9" x14ac:dyDescent="0.25">
      <c r="A7115" s="1">
        <v>45815</v>
      </c>
      <c r="B7115">
        <v>14</v>
      </c>
      <c r="C7115" s="15" t="s">
        <v>6235</v>
      </c>
      <c r="D7115" s="15" t="s">
        <v>18</v>
      </c>
      <c r="E7115" s="15" t="s">
        <v>48</v>
      </c>
      <c r="F7115">
        <v>1</v>
      </c>
      <c r="G7115">
        <v>32</v>
      </c>
      <c r="H7115">
        <v>121</v>
      </c>
      <c r="I7115" s="15" t="s">
        <v>7857</v>
      </c>
    </row>
    <row r="7116" spans="1:9" x14ac:dyDescent="0.25">
      <c r="A7116" s="1">
        <v>45815</v>
      </c>
      <c r="B7116">
        <v>15</v>
      </c>
      <c r="C7116" s="15" t="s">
        <v>3378</v>
      </c>
      <c r="D7116" s="15" t="s">
        <v>18</v>
      </c>
      <c r="E7116" s="15" t="s">
        <v>42</v>
      </c>
      <c r="F7116">
        <v>7</v>
      </c>
      <c r="G7116">
        <v>2</v>
      </c>
      <c r="H7116">
        <v>120</v>
      </c>
      <c r="I7116" s="15" t="s">
        <v>7858</v>
      </c>
    </row>
    <row r="7117" spans="1:9" x14ac:dyDescent="0.25">
      <c r="A7117" s="1">
        <v>45815</v>
      </c>
      <c r="B7117">
        <v>16</v>
      </c>
      <c r="C7117" s="15" t="s">
        <v>6246</v>
      </c>
      <c r="D7117" s="15" t="s">
        <v>6247</v>
      </c>
      <c r="E7117" s="15" t="s">
        <v>74</v>
      </c>
      <c r="F7117">
        <v>1</v>
      </c>
      <c r="G7117">
        <v>55</v>
      </c>
      <c r="H7117">
        <v>120</v>
      </c>
      <c r="I7117" s="15" t="s">
        <v>7859</v>
      </c>
    </row>
    <row r="7118" spans="1:9" x14ac:dyDescent="0.25">
      <c r="A7118" s="1">
        <v>45815</v>
      </c>
      <c r="B7118">
        <v>17</v>
      </c>
      <c r="C7118" s="15" t="s">
        <v>1701</v>
      </c>
      <c r="D7118" s="15" t="s">
        <v>1702</v>
      </c>
      <c r="E7118" s="15" t="s">
        <v>66</v>
      </c>
      <c r="F7118">
        <v>8</v>
      </c>
      <c r="G7118">
        <v>6</v>
      </c>
      <c r="H7118">
        <v>114</v>
      </c>
      <c r="I7118" s="15" t="s">
        <v>7860</v>
      </c>
    </row>
    <row r="7119" spans="1:9" x14ac:dyDescent="0.25">
      <c r="A7119" s="1">
        <v>45815</v>
      </c>
      <c r="B7119">
        <v>18</v>
      </c>
      <c r="C7119" s="15" t="s">
        <v>3368</v>
      </c>
      <c r="D7119" s="15" t="s">
        <v>3369</v>
      </c>
      <c r="E7119" s="15" t="s">
        <v>81</v>
      </c>
      <c r="F7119">
        <v>13</v>
      </c>
      <c r="G7119">
        <v>17</v>
      </c>
      <c r="H7119">
        <v>114</v>
      </c>
      <c r="I7119" s="15" t="s">
        <v>7861</v>
      </c>
    </row>
    <row r="7120" spans="1:9" x14ac:dyDescent="0.25">
      <c r="A7120" s="1">
        <v>45815</v>
      </c>
      <c r="B7120">
        <v>19</v>
      </c>
      <c r="C7120" s="15" t="s">
        <v>5442</v>
      </c>
      <c r="D7120" s="15" t="s">
        <v>5443</v>
      </c>
      <c r="E7120" s="15" t="s">
        <v>110</v>
      </c>
      <c r="F7120">
        <v>4</v>
      </c>
      <c r="G7120">
        <v>8</v>
      </c>
      <c r="H7120">
        <v>111</v>
      </c>
      <c r="I7120" s="15" t="s">
        <v>7862</v>
      </c>
    </row>
    <row r="7121" spans="1:9" x14ac:dyDescent="0.25">
      <c r="A7121" s="1">
        <v>45815</v>
      </c>
      <c r="B7121">
        <v>20</v>
      </c>
      <c r="C7121" s="15" t="s">
        <v>6227</v>
      </c>
      <c r="D7121" s="15" t="s">
        <v>18</v>
      </c>
      <c r="E7121" s="15" t="s">
        <v>15</v>
      </c>
      <c r="F7121">
        <v>8</v>
      </c>
      <c r="G7121">
        <v>3</v>
      </c>
      <c r="H7121">
        <v>109</v>
      </c>
      <c r="I7121" s="15" t="s">
        <v>7863</v>
      </c>
    </row>
    <row r="7122" spans="1:9" x14ac:dyDescent="0.25">
      <c r="A7122" s="1">
        <v>45815</v>
      </c>
      <c r="B7122">
        <v>21</v>
      </c>
      <c r="C7122" s="15" t="s">
        <v>7173</v>
      </c>
      <c r="D7122" s="15" t="s">
        <v>237</v>
      </c>
      <c r="E7122" s="15" t="s">
        <v>125</v>
      </c>
      <c r="F7122">
        <v>3</v>
      </c>
      <c r="G7122">
        <v>59</v>
      </c>
      <c r="H7122">
        <v>107</v>
      </c>
      <c r="I7122" s="15" t="s">
        <v>7864</v>
      </c>
    </row>
    <row r="7123" spans="1:9" x14ac:dyDescent="0.25">
      <c r="A7123" s="1">
        <v>45815</v>
      </c>
      <c r="B7123">
        <v>22</v>
      </c>
      <c r="C7123" s="15" t="s">
        <v>6233</v>
      </c>
      <c r="D7123" s="15" t="s">
        <v>6234</v>
      </c>
      <c r="E7123" s="15" t="s">
        <v>138</v>
      </c>
      <c r="F7123">
        <v>3</v>
      </c>
      <c r="G7123">
        <v>32</v>
      </c>
      <c r="H7123">
        <v>103</v>
      </c>
      <c r="I7123" s="15" t="s">
        <v>7865</v>
      </c>
    </row>
    <row r="7124" spans="1:9" x14ac:dyDescent="0.25">
      <c r="A7124" s="1">
        <v>45815</v>
      </c>
      <c r="B7124">
        <v>23</v>
      </c>
      <c r="C7124" s="15" t="s">
        <v>2872</v>
      </c>
      <c r="D7124" s="15" t="s">
        <v>18</v>
      </c>
      <c r="E7124" s="15" t="s">
        <v>114</v>
      </c>
      <c r="F7124">
        <v>20</v>
      </c>
      <c r="G7124">
        <v>2</v>
      </c>
      <c r="H7124">
        <v>99</v>
      </c>
      <c r="I7124" s="15" t="s">
        <v>7866</v>
      </c>
    </row>
    <row r="7125" spans="1:9" x14ac:dyDescent="0.25">
      <c r="A7125" s="1">
        <v>45815</v>
      </c>
      <c r="B7125">
        <v>24</v>
      </c>
      <c r="C7125" s="15" t="s">
        <v>5450</v>
      </c>
      <c r="D7125" s="15" t="s">
        <v>5087</v>
      </c>
      <c r="E7125" s="15" t="s">
        <v>121</v>
      </c>
      <c r="F7125">
        <v>15</v>
      </c>
      <c r="G7125">
        <v>7</v>
      </c>
      <c r="H7125">
        <v>97</v>
      </c>
      <c r="I7125" s="15" t="s">
        <v>7867</v>
      </c>
    </row>
    <row r="7126" spans="1:9" x14ac:dyDescent="0.25">
      <c r="A7126" s="1">
        <v>45815</v>
      </c>
      <c r="B7126">
        <v>25</v>
      </c>
      <c r="C7126" s="15" t="s">
        <v>7327</v>
      </c>
      <c r="D7126" s="15" t="s">
        <v>2536</v>
      </c>
      <c r="E7126" s="15" t="s">
        <v>184</v>
      </c>
      <c r="F7126">
        <v>16</v>
      </c>
      <c r="G7126">
        <v>18</v>
      </c>
      <c r="H7126">
        <v>96</v>
      </c>
      <c r="I7126" s="15" t="s">
        <v>7868</v>
      </c>
    </row>
    <row r="7127" spans="1:9" x14ac:dyDescent="0.25">
      <c r="A7127" s="1">
        <v>45815</v>
      </c>
      <c r="B7127">
        <v>26</v>
      </c>
      <c r="C7127" s="15" t="s">
        <v>5448</v>
      </c>
      <c r="D7127" s="15" t="s">
        <v>299</v>
      </c>
      <c r="E7127" s="15" t="s">
        <v>180</v>
      </c>
      <c r="F7127">
        <v>26</v>
      </c>
      <c r="G7127">
        <v>20</v>
      </c>
      <c r="H7127">
        <v>96</v>
      </c>
      <c r="I7127" s="15" t="s">
        <v>7869</v>
      </c>
    </row>
    <row r="7128" spans="1:9" x14ac:dyDescent="0.25">
      <c r="A7128" s="1">
        <v>45815</v>
      </c>
      <c r="B7128">
        <v>27</v>
      </c>
      <c r="C7128" s="15" t="s">
        <v>7205</v>
      </c>
      <c r="D7128" s="15" t="s">
        <v>7206</v>
      </c>
      <c r="E7128" s="15" t="s">
        <v>130</v>
      </c>
      <c r="F7128">
        <v>14</v>
      </c>
      <c r="G7128">
        <v>26</v>
      </c>
      <c r="H7128">
        <v>96</v>
      </c>
      <c r="I7128" s="15" t="s">
        <v>7870</v>
      </c>
    </row>
    <row r="7129" spans="1:9" x14ac:dyDescent="0.25">
      <c r="A7129" s="1">
        <v>45815</v>
      </c>
      <c r="B7129">
        <v>28</v>
      </c>
      <c r="C7129" s="15" t="s">
        <v>7201</v>
      </c>
      <c r="D7129" s="15" t="s">
        <v>7202</v>
      </c>
      <c r="E7129" s="15" t="s">
        <v>149</v>
      </c>
      <c r="F7129">
        <v>3</v>
      </c>
      <c r="G7129">
        <v>35</v>
      </c>
      <c r="H7129">
        <v>95</v>
      </c>
      <c r="I7129" s="15" t="s">
        <v>7871</v>
      </c>
    </row>
    <row r="7130" spans="1:9" x14ac:dyDescent="0.25">
      <c r="A7130" s="1">
        <v>45815</v>
      </c>
      <c r="B7130">
        <v>29</v>
      </c>
      <c r="C7130" s="15" t="s">
        <v>5435</v>
      </c>
      <c r="D7130" s="15" t="s">
        <v>137</v>
      </c>
      <c r="E7130" s="15" t="s">
        <v>256</v>
      </c>
      <c r="F7130">
        <v>29</v>
      </c>
      <c r="G7130">
        <v>8</v>
      </c>
      <c r="H7130">
        <v>93</v>
      </c>
      <c r="I7130" s="15" t="s">
        <v>7872</v>
      </c>
    </row>
    <row r="7131" spans="1:9" x14ac:dyDescent="0.25">
      <c r="A7131" s="1">
        <v>45815</v>
      </c>
      <c r="B7131">
        <v>30</v>
      </c>
      <c r="C7131" s="15" t="s">
        <v>5444</v>
      </c>
      <c r="D7131" s="15" t="s">
        <v>852</v>
      </c>
      <c r="E7131" s="15" t="s">
        <v>176</v>
      </c>
      <c r="F7131">
        <v>30</v>
      </c>
      <c r="G7131">
        <v>13</v>
      </c>
      <c r="H7131">
        <v>93</v>
      </c>
      <c r="I7131" s="15" t="s">
        <v>7873</v>
      </c>
    </row>
    <row r="7132" spans="1:9" x14ac:dyDescent="0.25">
      <c r="A7132" s="1">
        <v>45815</v>
      </c>
      <c r="B7132">
        <v>31</v>
      </c>
      <c r="C7132" s="15" t="s">
        <v>6231</v>
      </c>
      <c r="D7132" s="15" t="s">
        <v>6232</v>
      </c>
      <c r="E7132" s="15" t="s">
        <v>479</v>
      </c>
      <c r="F7132">
        <v>10</v>
      </c>
      <c r="G7132">
        <v>23</v>
      </c>
      <c r="H7132">
        <v>92</v>
      </c>
      <c r="I7132" s="15" t="s">
        <v>7874</v>
      </c>
    </row>
    <row r="7133" spans="1:9" x14ac:dyDescent="0.25">
      <c r="A7133" s="1">
        <v>45815</v>
      </c>
      <c r="B7133">
        <v>32</v>
      </c>
      <c r="C7133" s="15" t="s">
        <v>3181</v>
      </c>
      <c r="D7133" s="15" t="s">
        <v>3182</v>
      </c>
      <c r="E7133" s="15" t="s">
        <v>22</v>
      </c>
      <c r="F7133">
        <v>32</v>
      </c>
      <c r="G7133">
        <v>1</v>
      </c>
      <c r="H7133">
        <v>91</v>
      </c>
      <c r="I7133" s="15" t="s">
        <v>7875</v>
      </c>
    </row>
    <row r="7134" spans="1:9" x14ac:dyDescent="0.25">
      <c r="A7134" s="1">
        <v>45815</v>
      </c>
      <c r="B7134">
        <v>33</v>
      </c>
      <c r="C7134" s="15" t="s">
        <v>7197</v>
      </c>
      <c r="D7134" s="15" t="s">
        <v>167</v>
      </c>
      <c r="E7134" s="15" t="s">
        <v>388</v>
      </c>
      <c r="F7134">
        <v>6</v>
      </c>
      <c r="G7134">
        <v>32</v>
      </c>
      <c r="H7134">
        <v>89</v>
      </c>
      <c r="I7134" s="15" t="s">
        <v>7876</v>
      </c>
    </row>
    <row r="7135" spans="1:9" x14ac:dyDescent="0.25">
      <c r="A7135" s="1">
        <v>45815</v>
      </c>
      <c r="B7135">
        <v>34</v>
      </c>
      <c r="C7135" s="15" t="s">
        <v>7066</v>
      </c>
      <c r="D7135" s="15" t="s">
        <v>10</v>
      </c>
      <c r="E7135" s="15" t="s">
        <v>195</v>
      </c>
      <c r="F7135">
        <v>34</v>
      </c>
      <c r="G7135">
        <v>17</v>
      </c>
      <c r="H7135">
        <v>89</v>
      </c>
      <c r="I7135" s="15" t="s">
        <v>7877</v>
      </c>
    </row>
    <row r="7136" spans="1:9" x14ac:dyDescent="0.25">
      <c r="A7136" s="1">
        <v>45815</v>
      </c>
      <c r="B7136">
        <v>35</v>
      </c>
      <c r="C7136" s="15" t="s">
        <v>5132</v>
      </c>
      <c r="D7136" s="15" t="s">
        <v>5133</v>
      </c>
      <c r="E7136" s="15" t="s">
        <v>164</v>
      </c>
      <c r="F7136">
        <v>25</v>
      </c>
      <c r="G7136">
        <v>4</v>
      </c>
      <c r="H7136">
        <v>85</v>
      </c>
      <c r="I7136" s="15" t="s">
        <v>7878</v>
      </c>
    </row>
    <row r="7137" spans="1:9" x14ac:dyDescent="0.25">
      <c r="A7137" s="1">
        <v>45815</v>
      </c>
      <c r="B7137">
        <v>36</v>
      </c>
      <c r="C7137" s="15" t="s">
        <v>2503</v>
      </c>
      <c r="D7137" s="15" t="s">
        <v>137</v>
      </c>
      <c r="E7137" s="15" t="s">
        <v>253</v>
      </c>
      <c r="F7137">
        <v>36</v>
      </c>
      <c r="G7137">
        <v>9</v>
      </c>
      <c r="H7137">
        <v>84</v>
      </c>
      <c r="I7137" s="15" t="s">
        <v>7879</v>
      </c>
    </row>
    <row r="7138" spans="1:9" x14ac:dyDescent="0.25">
      <c r="A7138" s="1">
        <v>45815</v>
      </c>
      <c r="B7138">
        <v>37</v>
      </c>
      <c r="C7138" s="15" t="s">
        <v>3894</v>
      </c>
      <c r="D7138" s="15" t="s">
        <v>3895</v>
      </c>
      <c r="E7138" s="15" t="s">
        <v>207</v>
      </c>
      <c r="F7138">
        <v>37</v>
      </c>
      <c r="G7138">
        <v>9</v>
      </c>
      <c r="H7138">
        <v>83</v>
      </c>
      <c r="I7138" s="15" t="s">
        <v>7880</v>
      </c>
    </row>
    <row r="7139" spans="1:9" x14ac:dyDescent="0.25">
      <c r="A7139" s="1">
        <v>45815</v>
      </c>
      <c r="B7139">
        <v>38</v>
      </c>
      <c r="C7139" s="15" t="s">
        <v>7439</v>
      </c>
      <c r="D7139" s="15" t="s">
        <v>7440</v>
      </c>
      <c r="E7139" s="15" t="s">
        <v>415</v>
      </c>
      <c r="F7139">
        <v>2</v>
      </c>
      <c r="G7139">
        <v>27</v>
      </c>
      <c r="H7139">
        <v>82</v>
      </c>
      <c r="I7139" s="15" t="s">
        <v>7881</v>
      </c>
    </row>
    <row r="7140" spans="1:9" x14ac:dyDescent="0.25">
      <c r="A7140" s="1">
        <v>45815</v>
      </c>
      <c r="B7140">
        <v>39</v>
      </c>
      <c r="C7140" s="15" t="s">
        <v>7210</v>
      </c>
      <c r="D7140" s="15" t="s">
        <v>3467</v>
      </c>
      <c r="E7140" s="15" t="s">
        <v>210</v>
      </c>
      <c r="F7140">
        <v>22</v>
      </c>
      <c r="G7140">
        <v>35</v>
      </c>
      <c r="H7140">
        <v>82</v>
      </c>
      <c r="I7140" s="15" t="s">
        <v>7882</v>
      </c>
    </row>
    <row r="7141" spans="1:9" x14ac:dyDescent="0.25">
      <c r="A7141" s="1">
        <v>45815</v>
      </c>
      <c r="B7141">
        <v>40</v>
      </c>
      <c r="C7141" s="15" t="s">
        <v>7665</v>
      </c>
      <c r="D7141" s="15" t="s">
        <v>908</v>
      </c>
      <c r="E7141" s="15" t="s">
        <v>234</v>
      </c>
      <c r="F7141">
        <v>39</v>
      </c>
      <c r="G7141">
        <v>38</v>
      </c>
      <c r="H7141">
        <v>80</v>
      </c>
      <c r="I7141" s="15" t="s">
        <v>7883</v>
      </c>
    </row>
    <row r="7142" spans="1:9" x14ac:dyDescent="0.25">
      <c r="A7142" s="1">
        <v>45815</v>
      </c>
      <c r="B7142">
        <v>41</v>
      </c>
      <c r="C7142" s="15" t="s">
        <v>7550</v>
      </c>
      <c r="D7142" s="15" t="s">
        <v>4601</v>
      </c>
      <c r="E7142" s="15" t="s">
        <v>260</v>
      </c>
      <c r="F7142">
        <v>13</v>
      </c>
      <c r="G7142">
        <v>17</v>
      </c>
      <c r="H7142">
        <v>80</v>
      </c>
      <c r="I7142" s="15" t="s">
        <v>7884</v>
      </c>
    </row>
    <row r="7143" spans="1:9" x14ac:dyDescent="0.25">
      <c r="A7143" s="1">
        <v>45815</v>
      </c>
      <c r="B7143">
        <v>42</v>
      </c>
      <c r="C7143" s="15" t="s">
        <v>5123</v>
      </c>
      <c r="D7143" s="15" t="s">
        <v>852</v>
      </c>
      <c r="E7143" s="15" t="s">
        <v>230</v>
      </c>
      <c r="F7143">
        <v>40</v>
      </c>
      <c r="G7143">
        <v>5</v>
      </c>
      <c r="H7143">
        <v>77</v>
      </c>
      <c r="I7143" s="15" t="s">
        <v>7885</v>
      </c>
    </row>
    <row r="7144" spans="1:9" x14ac:dyDescent="0.25">
      <c r="A7144" s="1">
        <v>45815</v>
      </c>
      <c r="B7144">
        <v>43</v>
      </c>
      <c r="C7144" s="15" t="s">
        <v>7558</v>
      </c>
      <c r="D7144" s="15" t="s">
        <v>7559</v>
      </c>
      <c r="E7144" s="15" t="s">
        <v>242</v>
      </c>
      <c r="F7144">
        <v>1</v>
      </c>
      <c r="G7144">
        <v>27</v>
      </c>
      <c r="H7144">
        <v>76</v>
      </c>
      <c r="I7144" s="15" t="s">
        <v>7886</v>
      </c>
    </row>
    <row r="7145" spans="1:9" x14ac:dyDescent="0.25">
      <c r="A7145" s="1">
        <v>45815</v>
      </c>
      <c r="B7145">
        <v>44</v>
      </c>
      <c r="C7145" s="15" t="s">
        <v>5151</v>
      </c>
      <c r="D7145" s="15" t="s">
        <v>5152</v>
      </c>
      <c r="E7145" s="15" t="s">
        <v>246</v>
      </c>
      <c r="F7145">
        <v>17</v>
      </c>
      <c r="G7145">
        <v>50</v>
      </c>
      <c r="H7145">
        <v>76</v>
      </c>
      <c r="I7145" s="15" t="s">
        <v>7887</v>
      </c>
    </row>
    <row r="7146" spans="1:9" x14ac:dyDescent="0.25">
      <c r="A7146" s="1">
        <v>45815</v>
      </c>
      <c r="B7146">
        <v>45</v>
      </c>
      <c r="C7146" s="15" t="s">
        <v>7392</v>
      </c>
      <c r="D7146" s="15" t="s">
        <v>18</v>
      </c>
      <c r="E7146" s="15" t="s">
        <v>102</v>
      </c>
      <c r="F7146">
        <v>22</v>
      </c>
      <c r="G7146">
        <v>2</v>
      </c>
      <c r="H7146">
        <v>75</v>
      </c>
      <c r="I7146" s="15" t="s">
        <v>7888</v>
      </c>
    </row>
    <row r="7147" spans="1:9" x14ac:dyDescent="0.25">
      <c r="A7147" s="1">
        <v>45815</v>
      </c>
      <c r="B7147">
        <v>46</v>
      </c>
      <c r="C7147" s="15" t="s">
        <v>5434</v>
      </c>
      <c r="D7147" s="15" t="s">
        <v>171</v>
      </c>
      <c r="E7147" s="15" t="s">
        <v>427</v>
      </c>
      <c r="F7147">
        <v>34</v>
      </c>
      <c r="G7147">
        <v>27</v>
      </c>
      <c r="H7147">
        <v>75</v>
      </c>
      <c r="I7147" s="15" t="s">
        <v>7889</v>
      </c>
    </row>
    <row r="7148" spans="1:9" x14ac:dyDescent="0.25">
      <c r="A7148" s="1">
        <v>45815</v>
      </c>
      <c r="B7148">
        <v>47</v>
      </c>
      <c r="C7148" s="15" t="s">
        <v>7444</v>
      </c>
      <c r="D7148" s="15" t="s">
        <v>7445</v>
      </c>
      <c r="E7148" s="15" t="s">
        <v>238</v>
      </c>
      <c r="F7148">
        <v>12</v>
      </c>
      <c r="G7148">
        <v>17</v>
      </c>
      <c r="H7148">
        <v>73</v>
      </c>
      <c r="I7148" s="15" t="s">
        <v>7890</v>
      </c>
    </row>
    <row r="7149" spans="1:9" x14ac:dyDescent="0.25">
      <c r="A7149" s="1">
        <v>45815</v>
      </c>
      <c r="B7149">
        <v>48</v>
      </c>
      <c r="C7149" s="15" t="s">
        <v>6243</v>
      </c>
      <c r="D7149" s="15" t="s">
        <v>18</v>
      </c>
      <c r="E7149" s="15" t="s">
        <v>145</v>
      </c>
      <c r="F7149">
        <v>31</v>
      </c>
      <c r="G7149">
        <v>2</v>
      </c>
      <c r="H7149">
        <v>73</v>
      </c>
      <c r="I7149" s="15" t="s">
        <v>7891</v>
      </c>
    </row>
    <row r="7150" spans="1:9" x14ac:dyDescent="0.25">
      <c r="A7150" s="1">
        <v>45815</v>
      </c>
      <c r="B7150">
        <v>49</v>
      </c>
      <c r="C7150" s="15" t="s">
        <v>7255</v>
      </c>
      <c r="D7150" s="15" t="s">
        <v>18</v>
      </c>
      <c r="E7150" s="15" t="s">
        <v>153</v>
      </c>
      <c r="F7150">
        <v>49</v>
      </c>
      <c r="G7150">
        <v>2</v>
      </c>
      <c r="H7150">
        <v>73</v>
      </c>
      <c r="I7150" s="15" t="s">
        <v>7892</v>
      </c>
    </row>
    <row r="7151" spans="1:9" x14ac:dyDescent="0.25">
      <c r="A7151" s="1">
        <v>45815</v>
      </c>
      <c r="B7151">
        <v>50</v>
      </c>
      <c r="C7151" s="15" t="s">
        <v>7498</v>
      </c>
      <c r="D7151" s="15" t="s">
        <v>18</v>
      </c>
      <c r="E7151" s="15" t="s">
        <v>96</v>
      </c>
      <c r="F7151">
        <v>21</v>
      </c>
      <c r="G7151">
        <v>2</v>
      </c>
      <c r="H7151">
        <v>72</v>
      </c>
      <c r="I7151" s="15" t="s">
        <v>7893</v>
      </c>
    </row>
    <row r="7152" spans="1:9" x14ac:dyDescent="0.25">
      <c r="A7152" s="1">
        <v>45815</v>
      </c>
      <c r="B7152">
        <v>51</v>
      </c>
      <c r="C7152" s="15" t="s">
        <v>5479</v>
      </c>
      <c r="D7152" s="15" t="s">
        <v>18</v>
      </c>
      <c r="E7152" s="15" t="s">
        <v>188</v>
      </c>
      <c r="F7152">
        <v>17</v>
      </c>
      <c r="G7152">
        <v>10</v>
      </c>
      <c r="H7152">
        <v>71</v>
      </c>
      <c r="I7152" s="15" t="s">
        <v>7894</v>
      </c>
    </row>
    <row r="7153" spans="1:9" x14ac:dyDescent="0.25">
      <c r="A7153" s="1">
        <v>45815</v>
      </c>
      <c r="B7153">
        <v>52</v>
      </c>
      <c r="C7153" s="15" t="s">
        <v>5451</v>
      </c>
      <c r="D7153" s="15" t="s">
        <v>5452</v>
      </c>
      <c r="E7153" s="15" t="s">
        <v>250</v>
      </c>
      <c r="F7153">
        <v>36</v>
      </c>
      <c r="G7153">
        <v>4</v>
      </c>
      <c r="H7153">
        <v>71</v>
      </c>
      <c r="I7153" s="15" t="s">
        <v>7895</v>
      </c>
    </row>
    <row r="7154" spans="1:9" x14ac:dyDescent="0.25">
      <c r="A7154" s="1">
        <v>45815</v>
      </c>
      <c r="B7154">
        <v>53</v>
      </c>
      <c r="C7154" s="15" t="s">
        <v>7493</v>
      </c>
      <c r="D7154" s="15" t="s">
        <v>18</v>
      </c>
      <c r="E7154" s="15" t="s">
        <v>385</v>
      </c>
      <c r="F7154">
        <v>32</v>
      </c>
      <c r="G7154">
        <v>2</v>
      </c>
      <c r="H7154">
        <v>66</v>
      </c>
      <c r="I7154" s="15" t="s">
        <v>7896</v>
      </c>
    </row>
    <row r="7155" spans="1:9" x14ac:dyDescent="0.25">
      <c r="A7155" s="1">
        <v>45815</v>
      </c>
      <c r="B7155">
        <v>54</v>
      </c>
      <c r="C7155" s="15" t="s">
        <v>7605</v>
      </c>
      <c r="D7155" s="15" t="s">
        <v>18</v>
      </c>
      <c r="E7155" s="15" t="s">
        <v>142</v>
      </c>
      <c r="F7155">
        <v>29</v>
      </c>
      <c r="G7155">
        <v>2</v>
      </c>
      <c r="H7155">
        <v>65</v>
      </c>
      <c r="I7155" s="15" t="s">
        <v>7897</v>
      </c>
    </row>
    <row r="7156" spans="1:9" x14ac:dyDescent="0.25">
      <c r="A7156" s="1">
        <v>45815</v>
      </c>
      <c r="B7156">
        <v>55</v>
      </c>
      <c r="C7156" s="15" t="s">
        <v>7619</v>
      </c>
      <c r="D7156" s="15" t="s">
        <v>18</v>
      </c>
      <c r="E7156" s="15" t="s">
        <v>106</v>
      </c>
      <c r="F7156">
        <v>25</v>
      </c>
      <c r="G7156">
        <v>2</v>
      </c>
      <c r="H7156">
        <v>65</v>
      </c>
      <c r="I7156" s="15" t="s">
        <v>7898</v>
      </c>
    </row>
    <row r="7157" spans="1:9" x14ac:dyDescent="0.25">
      <c r="A7157" s="1">
        <v>45815</v>
      </c>
      <c r="B7157">
        <v>56</v>
      </c>
      <c r="C7157" s="15" t="s">
        <v>7232</v>
      </c>
      <c r="D7157" s="15" t="s">
        <v>7233</v>
      </c>
      <c r="E7157" s="15" t="s">
        <v>264</v>
      </c>
      <c r="F7157">
        <v>28</v>
      </c>
      <c r="G7157">
        <v>11</v>
      </c>
      <c r="H7157">
        <v>64</v>
      </c>
      <c r="I7157" s="15" t="s">
        <v>7899</v>
      </c>
    </row>
    <row r="7158" spans="1:9" x14ac:dyDescent="0.25">
      <c r="A7158" s="1">
        <v>45815</v>
      </c>
      <c r="B7158">
        <v>57</v>
      </c>
      <c r="C7158" s="15" t="s">
        <v>7507</v>
      </c>
      <c r="D7158" s="15" t="s">
        <v>18</v>
      </c>
      <c r="E7158" s="15" t="s">
        <v>157</v>
      </c>
      <c r="F7158">
        <v>34</v>
      </c>
      <c r="G7158">
        <v>2</v>
      </c>
      <c r="H7158">
        <v>63</v>
      </c>
      <c r="I7158" s="15" t="s">
        <v>7900</v>
      </c>
    </row>
    <row r="7159" spans="1:9" x14ac:dyDescent="0.25">
      <c r="A7159" s="1">
        <v>45815</v>
      </c>
      <c r="B7159">
        <v>58</v>
      </c>
      <c r="C7159" s="15" t="s">
        <v>7612</v>
      </c>
      <c r="D7159" s="15" t="s">
        <v>18</v>
      </c>
      <c r="E7159" s="15" t="s">
        <v>168</v>
      </c>
      <c r="F7159">
        <v>41</v>
      </c>
      <c r="G7159">
        <v>2</v>
      </c>
      <c r="H7159">
        <v>62</v>
      </c>
      <c r="I7159" s="15" t="s">
        <v>7901</v>
      </c>
    </row>
    <row r="7160" spans="1:9" x14ac:dyDescent="0.25">
      <c r="A7160" s="1">
        <v>45815</v>
      </c>
      <c r="B7160">
        <v>59</v>
      </c>
      <c r="C7160" s="15" t="s">
        <v>3652</v>
      </c>
      <c r="D7160" s="15" t="s">
        <v>3653</v>
      </c>
      <c r="E7160" s="15" t="s">
        <v>439</v>
      </c>
      <c r="F7160">
        <v>55</v>
      </c>
      <c r="G7160">
        <v>6</v>
      </c>
      <c r="H7160">
        <v>61</v>
      </c>
      <c r="I7160" s="15" t="s">
        <v>7902</v>
      </c>
    </row>
    <row r="7161" spans="1:9" x14ac:dyDescent="0.25">
      <c r="A7161" s="1">
        <v>45815</v>
      </c>
      <c r="B7161">
        <v>60</v>
      </c>
      <c r="C7161" s="15" t="s">
        <v>5462</v>
      </c>
      <c r="D7161" s="15" t="s">
        <v>450</v>
      </c>
      <c r="E7161" s="15" t="s">
        <v>296</v>
      </c>
      <c r="F7161">
        <v>55</v>
      </c>
      <c r="G7161">
        <v>6</v>
      </c>
      <c r="H7161">
        <v>60</v>
      </c>
      <c r="I7161" s="15" t="s">
        <v>7903</v>
      </c>
    </row>
    <row r="7162" spans="1:9" x14ac:dyDescent="0.25">
      <c r="A7162" s="1">
        <v>45815</v>
      </c>
      <c r="B7162">
        <v>61</v>
      </c>
      <c r="C7162" s="15" t="s">
        <v>7220</v>
      </c>
      <c r="D7162" s="15" t="s">
        <v>3854</v>
      </c>
      <c r="E7162" s="15" t="s">
        <v>172</v>
      </c>
      <c r="F7162">
        <v>28</v>
      </c>
      <c r="G7162">
        <v>8</v>
      </c>
      <c r="H7162">
        <v>60</v>
      </c>
      <c r="I7162" s="15" t="s">
        <v>7904</v>
      </c>
    </row>
    <row r="7163" spans="1:9" x14ac:dyDescent="0.25">
      <c r="A7163" s="1">
        <v>45815</v>
      </c>
      <c r="B7163">
        <v>62</v>
      </c>
      <c r="C7163" s="15" t="s">
        <v>6255</v>
      </c>
      <c r="D7163" s="15" t="s">
        <v>6256</v>
      </c>
      <c r="E7163" s="15" t="s">
        <v>22</v>
      </c>
      <c r="F7163">
        <v>62</v>
      </c>
      <c r="G7163">
        <v>1</v>
      </c>
      <c r="H7163">
        <v>59</v>
      </c>
      <c r="I7163" s="15" t="s">
        <v>7905</v>
      </c>
    </row>
    <row r="7164" spans="1:9" x14ac:dyDescent="0.25">
      <c r="A7164" s="1">
        <v>45815</v>
      </c>
      <c r="B7164">
        <v>63</v>
      </c>
      <c r="C7164" s="15" t="s">
        <v>5440</v>
      </c>
      <c r="D7164" s="15" t="s">
        <v>5441</v>
      </c>
      <c r="E7164" s="15" t="s">
        <v>320</v>
      </c>
      <c r="F7164">
        <v>30</v>
      </c>
      <c r="G7164">
        <v>15</v>
      </c>
      <c r="H7164">
        <v>59</v>
      </c>
      <c r="I7164" s="15" t="s">
        <v>7906</v>
      </c>
    </row>
    <row r="7165" spans="1:9" x14ac:dyDescent="0.25">
      <c r="A7165" s="1">
        <v>45815</v>
      </c>
      <c r="B7165">
        <v>64</v>
      </c>
      <c r="C7165" s="15" t="s">
        <v>5453</v>
      </c>
      <c r="D7165" s="15" t="s">
        <v>5454</v>
      </c>
      <c r="E7165" s="15" t="s">
        <v>351</v>
      </c>
      <c r="F7165">
        <v>62</v>
      </c>
      <c r="G7165">
        <v>5</v>
      </c>
      <c r="H7165">
        <v>59</v>
      </c>
      <c r="I7165" s="15" t="s">
        <v>7907</v>
      </c>
    </row>
    <row r="7166" spans="1:9" x14ac:dyDescent="0.25">
      <c r="A7166" s="1">
        <v>45815</v>
      </c>
      <c r="B7166">
        <v>65</v>
      </c>
      <c r="C7166" s="15" t="s">
        <v>5092</v>
      </c>
      <c r="D7166" s="15" t="s">
        <v>5093</v>
      </c>
      <c r="E7166" s="15" t="s">
        <v>307</v>
      </c>
      <c r="F7166">
        <v>65</v>
      </c>
      <c r="G7166">
        <v>2</v>
      </c>
      <c r="H7166">
        <v>59</v>
      </c>
      <c r="I7166" s="15" t="s">
        <v>7908</v>
      </c>
    </row>
    <row r="7167" spans="1:9" x14ac:dyDescent="0.25">
      <c r="A7167" s="1">
        <v>45815</v>
      </c>
      <c r="B7167">
        <v>66</v>
      </c>
      <c r="C7167" s="15" t="s">
        <v>7111</v>
      </c>
      <c r="D7167" s="15" t="s">
        <v>7112</v>
      </c>
      <c r="E7167" s="15" t="s">
        <v>300</v>
      </c>
      <c r="F7167">
        <v>40</v>
      </c>
      <c r="G7167">
        <v>25</v>
      </c>
      <c r="H7167">
        <v>57</v>
      </c>
      <c r="I7167" s="15" t="s">
        <v>7909</v>
      </c>
    </row>
    <row r="7168" spans="1:9" x14ac:dyDescent="0.25">
      <c r="A7168" s="1">
        <v>45815</v>
      </c>
      <c r="B7168">
        <v>67</v>
      </c>
      <c r="C7168" s="15" t="s">
        <v>7726</v>
      </c>
      <c r="D7168" s="15" t="s">
        <v>18</v>
      </c>
      <c r="E7168" s="15" t="s">
        <v>418</v>
      </c>
      <c r="F7168">
        <v>42</v>
      </c>
      <c r="G7168">
        <v>2</v>
      </c>
      <c r="H7168">
        <v>57</v>
      </c>
      <c r="I7168" s="15" t="s">
        <v>7910</v>
      </c>
    </row>
    <row r="7169" spans="1:9" x14ac:dyDescent="0.25">
      <c r="A7169" s="1">
        <v>45815</v>
      </c>
      <c r="B7169">
        <v>68</v>
      </c>
      <c r="C7169" s="15" t="s">
        <v>76</v>
      </c>
      <c r="D7169" s="15" t="s">
        <v>18</v>
      </c>
      <c r="E7169" s="15" t="s">
        <v>226</v>
      </c>
      <c r="F7169">
        <v>48</v>
      </c>
      <c r="G7169">
        <v>2</v>
      </c>
      <c r="H7169">
        <v>57</v>
      </c>
      <c r="I7169" s="15" t="s">
        <v>7911</v>
      </c>
    </row>
    <row r="7170" spans="1:9" x14ac:dyDescent="0.25">
      <c r="A7170" s="1">
        <v>45815</v>
      </c>
      <c r="B7170">
        <v>69</v>
      </c>
      <c r="C7170" s="15" t="s">
        <v>5458</v>
      </c>
      <c r="D7170" s="15" t="s">
        <v>5459</v>
      </c>
      <c r="E7170" s="15" t="s">
        <v>314</v>
      </c>
      <c r="F7170">
        <v>61</v>
      </c>
      <c r="G7170">
        <v>6</v>
      </c>
      <c r="H7170">
        <v>56</v>
      </c>
      <c r="I7170" s="15" t="s">
        <v>7912</v>
      </c>
    </row>
    <row r="7171" spans="1:9" x14ac:dyDescent="0.25">
      <c r="A7171" s="1">
        <v>45815</v>
      </c>
      <c r="B7171">
        <v>70</v>
      </c>
      <c r="C7171" s="15" t="s">
        <v>7359</v>
      </c>
      <c r="D7171" s="15" t="s">
        <v>7360</v>
      </c>
      <c r="E7171" s="15" t="s">
        <v>569</v>
      </c>
      <c r="F7171">
        <v>13</v>
      </c>
      <c r="G7171">
        <v>27</v>
      </c>
      <c r="H7171">
        <v>56</v>
      </c>
      <c r="I7171" s="15" t="s">
        <v>7913</v>
      </c>
    </row>
    <row r="7172" spans="1:9" x14ac:dyDescent="0.25">
      <c r="A7172" s="1">
        <v>45815</v>
      </c>
      <c r="B7172">
        <v>71</v>
      </c>
      <c r="C7172" s="15" t="s">
        <v>7813</v>
      </c>
      <c r="D7172" s="15" t="s">
        <v>18</v>
      </c>
      <c r="E7172" s="15" t="s">
        <v>217</v>
      </c>
      <c r="F7172">
        <v>46</v>
      </c>
      <c r="G7172">
        <v>2</v>
      </c>
      <c r="H7172">
        <v>55</v>
      </c>
      <c r="I7172" s="15" t="s">
        <v>7914</v>
      </c>
    </row>
    <row r="7173" spans="1:9" x14ac:dyDescent="0.25">
      <c r="A7173" s="1">
        <v>45815</v>
      </c>
      <c r="B7173">
        <v>72</v>
      </c>
      <c r="C7173" s="15" t="s">
        <v>7820</v>
      </c>
      <c r="D7173" s="15" t="s">
        <v>18</v>
      </c>
      <c r="E7173" s="15" t="s">
        <v>275</v>
      </c>
      <c r="F7173">
        <v>60</v>
      </c>
      <c r="G7173">
        <v>2</v>
      </c>
      <c r="H7173">
        <v>53</v>
      </c>
      <c r="I7173" s="15" t="s">
        <v>7915</v>
      </c>
    </row>
    <row r="7174" spans="1:9" x14ac:dyDescent="0.25">
      <c r="A7174" s="1">
        <v>45815</v>
      </c>
      <c r="B7174">
        <v>73</v>
      </c>
      <c r="C7174" s="15" t="s">
        <v>5460</v>
      </c>
      <c r="D7174" s="15" t="s">
        <v>5461</v>
      </c>
      <c r="E7174" s="15" t="s">
        <v>334</v>
      </c>
      <c r="F7174">
        <v>73</v>
      </c>
      <c r="G7174">
        <v>3</v>
      </c>
      <c r="H7174">
        <v>53</v>
      </c>
      <c r="I7174" s="15" t="s">
        <v>7916</v>
      </c>
    </row>
    <row r="7175" spans="1:9" x14ac:dyDescent="0.25">
      <c r="A7175" s="1">
        <v>45815</v>
      </c>
      <c r="B7175">
        <v>74</v>
      </c>
      <c r="C7175" s="15" t="s">
        <v>7260</v>
      </c>
      <c r="D7175" s="15" t="s">
        <v>306</v>
      </c>
      <c r="E7175" s="15" t="s">
        <v>22</v>
      </c>
      <c r="F7175">
        <v>74</v>
      </c>
      <c r="G7175">
        <v>1</v>
      </c>
      <c r="H7175">
        <v>53</v>
      </c>
      <c r="I7175" s="15" t="s">
        <v>7917</v>
      </c>
    </row>
    <row r="7176" spans="1:9" x14ac:dyDescent="0.25">
      <c r="A7176" s="1">
        <v>45815</v>
      </c>
      <c r="B7176">
        <v>75</v>
      </c>
      <c r="C7176" s="15" t="s">
        <v>6279</v>
      </c>
      <c r="D7176" s="15" t="s">
        <v>6280</v>
      </c>
      <c r="E7176" s="15" t="s">
        <v>598</v>
      </c>
      <c r="F7176">
        <v>75</v>
      </c>
      <c r="G7176">
        <v>6</v>
      </c>
      <c r="H7176">
        <v>53</v>
      </c>
      <c r="I7176" s="15" t="s">
        <v>7918</v>
      </c>
    </row>
    <row r="7177" spans="1:9" x14ac:dyDescent="0.25">
      <c r="A7177" s="1">
        <v>45815</v>
      </c>
      <c r="B7177">
        <v>76</v>
      </c>
      <c r="C7177" s="15" t="s">
        <v>6251</v>
      </c>
      <c r="D7177" s="15" t="s">
        <v>6252</v>
      </c>
      <c r="E7177" s="15" t="s">
        <v>579</v>
      </c>
      <c r="F7177">
        <v>40</v>
      </c>
      <c r="G7177">
        <v>15</v>
      </c>
      <c r="H7177">
        <v>51</v>
      </c>
      <c r="I7177" s="15" t="s">
        <v>7919</v>
      </c>
    </row>
    <row r="7178" spans="1:9" x14ac:dyDescent="0.25">
      <c r="A7178" s="1">
        <v>45815</v>
      </c>
      <c r="B7178">
        <v>77</v>
      </c>
      <c r="C7178" s="15" t="s">
        <v>7825</v>
      </c>
      <c r="D7178" s="15" t="s">
        <v>183</v>
      </c>
      <c r="E7178" s="15" t="s">
        <v>497</v>
      </c>
      <c r="F7178">
        <v>77</v>
      </c>
      <c r="G7178">
        <v>7</v>
      </c>
      <c r="H7178">
        <v>51</v>
      </c>
      <c r="I7178" s="15" t="s">
        <v>7920</v>
      </c>
    </row>
    <row r="7179" spans="1:9" x14ac:dyDescent="0.25">
      <c r="A7179" s="1">
        <v>45815</v>
      </c>
      <c r="B7179">
        <v>78</v>
      </c>
      <c r="C7179" s="15" t="s">
        <v>5470</v>
      </c>
      <c r="D7179" s="15" t="s">
        <v>5471</v>
      </c>
      <c r="E7179" s="15" t="s">
        <v>286</v>
      </c>
      <c r="F7179">
        <v>65</v>
      </c>
      <c r="G7179">
        <v>2</v>
      </c>
      <c r="H7179">
        <v>50</v>
      </c>
      <c r="I7179" s="15" t="s">
        <v>7921</v>
      </c>
    </row>
    <row r="7180" spans="1:9" x14ac:dyDescent="0.25">
      <c r="A7180" s="1">
        <v>45815</v>
      </c>
      <c r="B7180">
        <v>79</v>
      </c>
      <c r="C7180" s="15" t="s">
        <v>7387</v>
      </c>
      <c r="D7180" s="15" t="s">
        <v>7388</v>
      </c>
      <c r="E7180" s="15" t="s">
        <v>476</v>
      </c>
      <c r="F7180">
        <v>48</v>
      </c>
      <c r="G7180">
        <v>15</v>
      </c>
      <c r="H7180">
        <v>50</v>
      </c>
      <c r="I7180" s="15" t="s">
        <v>7922</v>
      </c>
    </row>
    <row r="7181" spans="1:9" x14ac:dyDescent="0.25">
      <c r="A7181" s="1">
        <v>45815</v>
      </c>
      <c r="B7181">
        <v>80</v>
      </c>
      <c r="C7181" s="15" t="s">
        <v>7832</v>
      </c>
      <c r="D7181" s="15" t="s">
        <v>18</v>
      </c>
      <c r="E7181" s="15" t="s">
        <v>222</v>
      </c>
      <c r="F7181">
        <v>54</v>
      </c>
      <c r="G7181">
        <v>2</v>
      </c>
      <c r="H7181">
        <v>49</v>
      </c>
      <c r="I7181" s="15" t="s">
        <v>7923</v>
      </c>
    </row>
    <row r="7182" spans="1:9" x14ac:dyDescent="0.25">
      <c r="A7182" s="1">
        <v>45815</v>
      </c>
      <c r="B7182">
        <v>81</v>
      </c>
      <c r="C7182" s="15" t="s">
        <v>2518</v>
      </c>
      <c r="D7182" s="15" t="s">
        <v>2519</v>
      </c>
      <c r="E7182" s="15" t="s">
        <v>324</v>
      </c>
      <c r="F7182">
        <v>64</v>
      </c>
      <c r="G7182">
        <v>5</v>
      </c>
      <c r="H7182">
        <v>49</v>
      </c>
      <c r="I7182" s="15" t="s">
        <v>7924</v>
      </c>
    </row>
    <row r="7183" spans="1:9" x14ac:dyDescent="0.25">
      <c r="A7183" s="1">
        <v>45815</v>
      </c>
      <c r="B7183">
        <v>82</v>
      </c>
      <c r="C7183" s="15" t="s">
        <v>3403</v>
      </c>
      <c r="D7183" s="15" t="s">
        <v>3404</v>
      </c>
      <c r="E7183" s="15" t="s">
        <v>345</v>
      </c>
      <c r="F7183">
        <v>72</v>
      </c>
      <c r="G7183">
        <v>6</v>
      </c>
      <c r="H7183">
        <v>49</v>
      </c>
      <c r="I7183" s="15" t="s">
        <v>7925</v>
      </c>
    </row>
    <row r="7184" spans="1:9" x14ac:dyDescent="0.25">
      <c r="A7184" s="1">
        <v>45815</v>
      </c>
      <c r="B7184">
        <v>83</v>
      </c>
      <c r="C7184" s="15" t="s">
        <v>7487</v>
      </c>
      <c r="D7184" s="15" t="s">
        <v>241</v>
      </c>
      <c r="E7184" s="15" t="s">
        <v>341</v>
      </c>
      <c r="F7184">
        <v>67</v>
      </c>
      <c r="G7184">
        <v>12</v>
      </c>
      <c r="H7184">
        <v>48</v>
      </c>
      <c r="I7184" s="15" t="s">
        <v>7926</v>
      </c>
    </row>
    <row r="7185" spans="1:9" x14ac:dyDescent="0.25">
      <c r="A7185" s="1">
        <v>45815</v>
      </c>
      <c r="B7185">
        <v>84</v>
      </c>
      <c r="C7185" s="15" t="s">
        <v>7841</v>
      </c>
      <c r="D7185" s="15" t="s">
        <v>18</v>
      </c>
      <c r="E7185" s="15" t="s">
        <v>214</v>
      </c>
      <c r="F7185">
        <v>51</v>
      </c>
      <c r="G7185">
        <v>2</v>
      </c>
      <c r="H7185">
        <v>48</v>
      </c>
      <c r="I7185" s="15" t="s">
        <v>7927</v>
      </c>
    </row>
    <row r="7186" spans="1:9" x14ac:dyDescent="0.25">
      <c r="A7186" s="1">
        <v>45815</v>
      </c>
      <c r="B7186">
        <v>85</v>
      </c>
      <c r="C7186" s="15" t="s">
        <v>7837</v>
      </c>
      <c r="D7186" s="15" t="s">
        <v>7838</v>
      </c>
      <c r="E7186" s="15" t="s">
        <v>278</v>
      </c>
      <c r="F7186">
        <v>52</v>
      </c>
      <c r="G7186">
        <v>2</v>
      </c>
      <c r="H7186">
        <v>48</v>
      </c>
      <c r="I7186" s="15" t="s">
        <v>7928</v>
      </c>
    </row>
    <row r="7187" spans="1:9" x14ac:dyDescent="0.25">
      <c r="A7187" s="1">
        <v>45815</v>
      </c>
      <c r="B7187">
        <v>86</v>
      </c>
      <c r="C7187" s="15" t="s">
        <v>3108</v>
      </c>
      <c r="D7187" s="15" t="s">
        <v>2269</v>
      </c>
      <c r="E7187" s="15" t="s">
        <v>586</v>
      </c>
      <c r="F7187">
        <v>24</v>
      </c>
      <c r="G7187">
        <v>19</v>
      </c>
      <c r="H7187">
        <v>47</v>
      </c>
      <c r="I7187" s="15" t="s">
        <v>7929</v>
      </c>
    </row>
    <row r="7188" spans="1:9" x14ac:dyDescent="0.25">
      <c r="A7188" s="1">
        <v>45815</v>
      </c>
      <c r="B7188">
        <v>87</v>
      </c>
      <c r="C7188" s="15" t="s">
        <v>6274</v>
      </c>
      <c r="D7188" s="15" t="s">
        <v>14</v>
      </c>
      <c r="E7188" s="15" t="s">
        <v>485</v>
      </c>
      <c r="F7188">
        <v>18</v>
      </c>
      <c r="G7188">
        <v>9</v>
      </c>
      <c r="H7188">
        <v>46</v>
      </c>
      <c r="I7188" s="15" t="s">
        <v>7930</v>
      </c>
    </row>
    <row r="7189" spans="1:9" x14ac:dyDescent="0.25">
      <c r="A7189" s="1">
        <v>45815</v>
      </c>
      <c r="B7189">
        <v>88</v>
      </c>
      <c r="C7189" s="15" t="s">
        <v>4651</v>
      </c>
      <c r="D7189" s="15" t="s">
        <v>2360</v>
      </c>
      <c r="E7189" s="15" t="s">
        <v>22</v>
      </c>
      <c r="F7189">
        <v>88</v>
      </c>
      <c r="G7189">
        <v>1</v>
      </c>
      <c r="H7189">
        <v>46</v>
      </c>
      <c r="I7189" s="15" t="s">
        <v>7931</v>
      </c>
    </row>
    <row r="7190" spans="1:9" x14ac:dyDescent="0.25">
      <c r="A7190" s="1">
        <v>45815</v>
      </c>
      <c r="B7190">
        <v>89</v>
      </c>
      <c r="C7190" s="15" t="s">
        <v>7932</v>
      </c>
      <c r="D7190" s="15" t="s">
        <v>18</v>
      </c>
      <c r="E7190" s="15" t="s">
        <v>290</v>
      </c>
      <c r="F7190">
        <v>70</v>
      </c>
      <c r="G7190">
        <v>2</v>
      </c>
      <c r="H7190">
        <v>44</v>
      </c>
      <c r="I7190" s="15" t="s">
        <v>7933</v>
      </c>
    </row>
    <row r="7191" spans="1:9" x14ac:dyDescent="0.25">
      <c r="A7191" s="1">
        <v>45815</v>
      </c>
      <c r="B7191">
        <v>90</v>
      </c>
      <c r="C7191" s="15" t="s">
        <v>7934</v>
      </c>
      <c r="D7191" s="15" t="s">
        <v>7935</v>
      </c>
      <c r="E7191" s="15" t="s">
        <v>199</v>
      </c>
      <c r="F7191">
        <v>63</v>
      </c>
      <c r="G7191">
        <v>2</v>
      </c>
      <c r="H7191">
        <v>43</v>
      </c>
      <c r="I7191" s="15" t="s">
        <v>7936</v>
      </c>
    </row>
    <row r="7192" spans="1:9" x14ac:dyDescent="0.25">
      <c r="A7192" s="1">
        <v>45815</v>
      </c>
      <c r="B7192">
        <v>91</v>
      </c>
      <c r="C7192" s="15" t="s">
        <v>6249</v>
      </c>
      <c r="D7192" s="15" t="s">
        <v>6250</v>
      </c>
      <c r="E7192" s="15" t="s">
        <v>328</v>
      </c>
      <c r="F7192">
        <v>4</v>
      </c>
      <c r="G7192">
        <v>11</v>
      </c>
      <c r="H7192">
        <v>43</v>
      </c>
      <c r="I7192" s="15" t="s">
        <v>7937</v>
      </c>
    </row>
    <row r="7193" spans="1:9" x14ac:dyDescent="0.25">
      <c r="A7193" s="1">
        <v>45815</v>
      </c>
      <c r="B7193">
        <v>92</v>
      </c>
      <c r="C7193" s="15" t="s">
        <v>6262</v>
      </c>
      <c r="D7193" s="15" t="s">
        <v>6263</v>
      </c>
      <c r="E7193" s="15" t="s">
        <v>22</v>
      </c>
      <c r="F7193">
        <v>64</v>
      </c>
      <c r="G7193">
        <v>9</v>
      </c>
      <c r="H7193">
        <v>43</v>
      </c>
      <c r="I7193" s="15" t="s">
        <v>7938</v>
      </c>
    </row>
    <row r="7194" spans="1:9" x14ac:dyDescent="0.25">
      <c r="A7194" s="1">
        <v>45815</v>
      </c>
      <c r="B7194">
        <v>93</v>
      </c>
      <c r="C7194" s="15" t="s">
        <v>7939</v>
      </c>
      <c r="D7194" s="15" t="s">
        <v>7940</v>
      </c>
      <c r="E7194" s="15" t="s">
        <v>271</v>
      </c>
      <c r="F7194">
        <v>69</v>
      </c>
      <c r="G7194">
        <v>2</v>
      </c>
      <c r="H7194">
        <v>42</v>
      </c>
      <c r="I7194" s="15" t="s">
        <v>7941</v>
      </c>
    </row>
    <row r="7195" spans="1:9" x14ac:dyDescent="0.25">
      <c r="A7195" s="1">
        <v>45815</v>
      </c>
      <c r="B7195">
        <v>94</v>
      </c>
      <c r="C7195" s="15" t="s">
        <v>7942</v>
      </c>
      <c r="D7195" s="15" t="s">
        <v>18</v>
      </c>
      <c r="E7195" s="15" t="s">
        <v>267</v>
      </c>
      <c r="F7195">
        <v>72</v>
      </c>
      <c r="G7195">
        <v>2</v>
      </c>
      <c r="H7195">
        <v>42</v>
      </c>
      <c r="I7195" s="15" t="s">
        <v>7943</v>
      </c>
    </row>
    <row r="7196" spans="1:9" x14ac:dyDescent="0.25">
      <c r="A7196" s="1">
        <v>45815</v>
      </c>
      <c r="B7196">
        <v>95</v>
      </c>
      <c r="C7196" s="15" t="s">
        <v>7277</v>
      </c>
      <c r="D7196" s="15" t="s">
        <v>5461</v>
      </c>
      <c r="E7196" s="15" t="s">
        <v>600</v>
      </c>
      <c r="F7196">
        <v>64</v>
      </c>
      <c r="G7196">
        <v>10</v>
      </c>
      <c r="H7196">
        <v>42</v>
      </c>
      <c r="I7196" s="15" t="s">
        <v>7944</v>
      </c>
    </row>
    <row r="7197" spans="1:9" x14ac:dyDescent="0.25">
      <c r="A7197" s="1">
        <v>45815</v>
      </c>
      <c r="B7197">
        <v>96</v>
      </c>
      <c r="C7197" s="15" t="s">
        <v>7834</v>
      </c>
      <c r="D7197" s="15" t="s">
        <v>7835</v>
      </c>
      <c r="E7197" s="15" t="s">
        <v>22</v>
      </c>
      <c r="F7197">
        <v>71</v>
      </c>
      <c r="G7197">
        <v>18</v>
      </c>
      <c r="H7197">
        <v>41</v>
      </c>
      <c r="I7197" s="15" t="s">
        <v>7945</v>
      </c>
    </row>
    <row r="7198" spans="1:9" x14ac:dyDescent="0.25">
      <c r="A7198" s="1">
        <v>45815</v>
      </c>
      <c r="B7198">
        <v>97</v>
      </c>
      <c r="C7198" s="15" t="s">
        <v>7730</v>
      </c>
      <c r="D7198" s="15" t="s">
        <v>237</v>
      </c>
      <c r="E7198" s="15" t="s">
        <v>22</v>
      </c>
      <c r="F7198">
        <v>27</v>
      </c>
      <c r="G7198">
        <v>14</v>
      </c>
      <c r="H7198">
        <v>41</v>
      </c>
      <c r="I7198" s="15" t="s">
        <v>7946</v>
      </c>
    </row>
    <row r="7199" spans="1:9" x14ac:dyDescent="0.25">
      <c r="A7199" s="1">
        <v>45815</v>
      </c>
      <c r="B7199">
        <v>98</v>
      </c>
      <c r="C7199" s="15" t="s">
        <v>5350</v>
      </c>
      <c r="D7199" s="15" t="s">
        <v>2536</v>
      </c>
      <c r="E7199" s="15" t="s">
        <v>467</v>
      </c>
      <c r="F7199">
        <v>22</v>
      </c>
      <c r="G7199">
        <v>14</v>
      </c>
      <c r="H7199">
        <v>40</v>
      </c>
      <c r="I7199" s="15" t="s">
        <v>7947</v>
      </c>
    </row>
    <row r="7200" spans="1:9" x14ac:dyDescent="0.25">
      <c r="A7200" s="1">
        <v>45815</v>
      </c>
      <c r="B7200">
        <v>99</v>
      </c>
      <c r="C7200" s="15" t="s">
        <v>7948</v>
      </c>
      <c r="D7200" s="15" t="s">
        <v>18</v>
      </c>
      <c r="E7200" s="15" t="s">
        <v>465</v>
      </c>
      <c r="F7200">
        <v>79</v>
      </c>
      <c r="G7200">
        <v>2</v>
      </c>
      <c r="H7200">
        <v>40</v>
      </c>
      <c r="I7200" s="15" t="s">
        <v>7949</v>
      </c>
    </row>
    <row r="7201" spans="1:9" x14ac:dyDescent="0.25">
      <c r="A7201" s="1">
        <v>45815</v>
      </c>
      <c r="B7201">
        <v>100</v>
      </c>
      <c r="C7201" s="15" t="s">
        <v>7950</v>
      </c>
      <c r="D7201" s="15" t="s">
        <v>5481</v>
      </c>
      <c r="E7201" s="15" t="s">
        <v>22</v>
      </c>
      <c r="F7201">
        <v>75</v>
      </c>
      <c r="G7201">
        <v>11</v>
      </c>
      <c r="H7201">
        <v>40</v>
      </c>
      <c r="I7201" s="15" t="s">
        <v>7951</v>
      </c>
    </row>
    <row r="7202" spans="1:9" x14ac:dyDescent="0.25">
      <c r="A7202" s="1">
        <v>45808</v>
      </c>
      <c r="B7202">
        <v>1</v>
      </c>
      <c r="C7202" s="15" t="s">
        <v>3887</v>
      </c>
      <c r="D7202" s="15" t="s">
        <v>3888</v>
      </c>
      <c r="E7202" s="15" t="s">
        <v>22</v>
      </c>
      <c r="F7202">
        <v>1</v>
      </c>
      <c r="G7202">
        <v>1</v>
      </c>
      <c r="H7202">
        <v>238</v>
      </c>
      <c r="I7202" s="15" t="s">
        <v>8184</v>
      </c>
    </row>
    <row r="7203" spans="1:9" x14ac:dyDescent="0.25">
      <c r="A7203" s="1">
        <v>45808</v>
      </c>
      <c r="B7203">
        <v>2</v>
      </c>
      <c r="C7203" s="15" t="s">
        <v>5433</v>
      </c>
      <c r="D7203" s="15" t="s">
        <v>18</v>
      </c>
      <c r="E7203" s="15" t="s">
        <v>52</v>
      </c>
      <c r="F7203">
        <v>2</v>
      </c>
      <c r="G7203">
        <v>9</v>
      </c>
      <c r="H7203">
        <v>231</v>
      </c>
      <c r="I7203" s="15" t="s">
        <v>8184</v>
      </c>
    </row>
    <row r="7204" spans="1:9" x14ac:dyDescent="0.25">
      <c r="A7204" s="1">
        <v>45808</v>
      </c>
      <c r="B7204">
        <v>3</v>
      </c>
      <c r="C7204" s="15" t="s">
        <v>5436</v>
      </c>
      <c r="D7204" s="15" t="s">
        <v>18</v>
      </c>
      <c r="E7204" s="15" t="s">
        <v>38</v>
      </c>
      <c r="F7204">
        <v>2</v>
      </c>
      <c r="G7204">
        <v>16</v>
      </c>
      <c r="H7204">
        <v>222</v>
      </c>
      <c r="I7204" s="15" t="s">
        <v>8184</v>
      </c>
    </row>
    <row r="7205" spans="1:9" x14ac:dyDescent="0.25">
      <c r="A7205" s="1">
        <v>45808</v>
      </c>
      <c r="B7205">
        <v>4</v>
      </c>
      <c r="C7205" s="15" t="s">
        <v>1644</v>
      </c>
      <c r="D7205" s="15" t="s">
        <v>399</v>
      </c>
      <c r="E7205" s="15" t="s">
        <v>19</v>
      </c>
      <c r="F7205">
        <v>2</v>
      </c>
      <c r="G7205">
        <v>15</v>
      </c>
      <c r="H7205">
        <v>195</v>
      </c>
      <c r="I7205" s="15" t="s">
        <v>8184</v>
      </c>
    </row>
    <row r="7206" spans="1:9" x14ac:dyDescent="0.25">
      <c r="A7206" s="1">
        <v>45808</v>
      </c>
      <c r="B7206">
        <v>5</v>
      </c>
      <c r="C7206" s="15" t="s">
        <v>5438</v>
      </c>
      <c r="D7206" s="15" t="s">
        <v>5439</v>
      </c>
      <c r="E7206" s="15" t="s">
        <v>11</v>
      </c>
      <c r="F7206">
        <v>1</v>
      </c>
      <c r="G7206">
        <v>26</v>
      </c>
      <c r="H7206">
        <v>186</v>
      </c>
      <c r="I7206" s="15" t="s">
        <v>8184</v>
      </c>
    </row>
    <row r="7207" spans="1:9" x14ac:dyDescent="0.25">
      <c r="A7207" s="1">
        <v>45808</v>
      </c>
      <c r="B7207">
        <v>6</v>
      </c>
      <c r="C7207" s="15" t="s">
        <v>5430</v>
      </c>
      <c r="D7207" s="15" t="s">
        <v>5431</v>
      </c>
      <c r="E7207" s="15" t="s">
        <v>26</v>
      </c>
      <c r="F7207">
        <v>1</v>
      </c>
      <c r="G7207">
        <v>40</v>
      </c>
      <c r="H7207">
        <v>162</v>
      </c>
      <c r="I7207" s="15" t="s">
        <v>8184</v>
      </c>
    </row>
    <row r="7208" spans="1:9" x14ac:dyDescent="0.25">
      <c r="A7208" s="1">
        <v>45808</v>
      </c>
      <c r="B7208">
        <v>7</v>
      </c>
      <c r="C7208" s="15" t="s">
        <v>3378</v>
      </c>
      <c r="D7208" s="15" t="s">
        <v>18</v>
      </c>
      <c r="E7208" s="15" t="s">
        <v>22</v>
      </c>
      <c r="F7208">
        <v>7</v>
      </c>
      <c r="G7208">
        <v>1</v>
      </c>
      <c r="H7208">
        <v>157</v>
      </c>
      <c r="I7208" s="15" t="s">
        <v>8184</v>
      </c>
    </row>
    <row r="7209" spans="1:9" x14ac:dyDescent="0.25">
      <c r="A7209" s="1">
        <v>45808</v>
      </c>
      <c r="B7209">
        <v>8</v>
      </c>
      <c r="C7209" s="15" t="s">
        <v>6227</v>
      </c>
      <c r="D7209" s="15" t="s">
        <v>18</v>
      </c>
      <c r="E7209" s="15" t="s">
        <v>70</v>
      </c>
      <c r="F7209">
        <v>8</v>
      </c>
      <c r="G7209">
        <v>2</v>
      </c>
      <c r="H7209">
        <v>156</v>
      </c>
      <c r="I7209" s="15" t="s">
        <v>8184</v>
      </c>
    </row>
    <row r="7210" spans="1:9" x14ac:dyDescent="0.25">
      <c r="A7210" s="1">
        <v>45808</v>
      </c>
      <c r="B7210">
        <v>9</v>
      </c>
      <c r="C7210" s="15" t="s">
        <v>5432</v>
      </c>
      <c r="D7210" s="15" t="s">
        <v>171</v>
      </c>
      <c r="E7210" s="15" t="s">
        <v>34</v>
      </c>
      <c r="F7210">
        <v>1</v>
      </c>
      <c r="G7210">
        <v>58</v>
      </c>
      <c r="H7210">
        <v>153</v>
      </c>
      <c r="I7210" s="15" t="s">
        <v>8184</v>
      </c>
    </row>
    <row r="7211" spans="1:9" x14ac:dyDescent="0.25">
      <c r="A7211" s="1">
        <v>45808</v>
      </c>
      <c r="B7211">
        <v>10</v>
      </c>
      <c r="C7211" s="15" t="s">
        <v>6235</v>
      </c>
      <c r="D7211" s="15" t="s">
        <v>18</v>
      </c>
      <c r="E7211" s="15" t="s">
        <v>81</v>
      </c>
      <c r="F7211">
        <v>1</v>
      </c>
      <c r="G7211">
        <v>31</v>
      </c>
      <c r="H7211">
        <v>147</v>
      </c>
      <c r="I7211" s="15" t="s">
        <v>8184</v>
      </c>
    </row>
    <row r="7212" spans="1:9" x14ac:dyDescent="0.25">
      <c r="A7212" s="1">
        <v>45808</v>
      </c>
      <c r="B7212">
        <v>11</v>
      </c>
      <c r="C7212" s="15" t="s">
        <v>5429</v>
      </c>
      <c r="D7212" s="15" t="s">
        <v>198</v>
      </c>
      <c r="E7212" s="15" t="s">
        <v>42</v>
      </c>
      <c r="F7212">
        <v>1</v>
      </c>
      <c r="G7212">
        <v>92</v>
      </c>
      <c r="H7212">
        <v>145</v>
      </c>
      <c r="I7212" s="15" t="s">
        <v>8184</v>
      </c>
    </row>
    <row r="7213" spans="1:9" x14ac:dyDescent="0.25">
      <c r="A7213" s="1">
        <v>45808</v>
      </c>
      <c r="B7213">
        <v>12</v>
      </c>
      <c r="C7213" s="15" t="s">
        <v>6248</v>
      </c>
      <c r="D7213" s="15" t="s">
        <v>62</v>
      </c>
      <c r="E7213" s="15" t="s">
        <v>30</v>
      </c>
      <c r="F7213">
        <v>2</v>
      </c>
      <c r="G7213">
        <v>14</v>
      </c>
      <c r="H7213">
        <v>143</v>
      </c>
      <c r="I7213" s="15" t="s">
        <v>8184</v>
      </c>
    </row>
    <row r="7214" spans="1:9" x14ac:dyDescent="0.25">
      <c r="A7214" s="1">
        <v>45808</v>
      </c>
      <c r="B7214">
        <v>13</v>
      </c>
      <c r="C7214" s="15" t="s">
        <v>6303</v>
      </c>
      <c r="D7214" s="15" t="s">
        <v>6304</v>
      </c>
      <c r="E7214" s="15" t="s">
        <v>48</v>
      </c>
      <c r="F7214">
        <v>9</v>
      </c>
      <c r="G7214">
        <v>11</v>
      </c>
      <c r="H7214">
        <v>141</v>
      </c>
      <c r="I7214" s="15" t="s">
        <v>8184</v>
      </c>
    </row>
    <row r="7215" spans="1:9" x14ac:dyDescent="0.25">
      <c r="A7215" s="1">
        <v>45808</v>
      </c>
      <c r="B7215">
        <v>14</v>
      </c>
      <c r="C7215" s="15" t="s">
        <v>907</v>
      </c>
      <c r="D7215" s="15" t="s">
        <v>852</v>
      </c>
      <c r="E7215" s="15" t="s">
        <v>15</v>
      </c>
      <c r="F7215">
        <v>2</v>
      </c>
      <c r="G7215">
        <v>69</v>
      </c>
      <c r="H7215">
        <v>140</v>
      </c>
      <c r="I7215" s="15" t="s">
        <v>8184</v>
      </c>
    </row>
    <row r="7216" spans="1:9" x14ac:dyDescent="0.25">
      <c r="A7216" s="1">
        <v>45808</v>
      </c>
      <c r="B7216">
        <v>15</v>
      </c>
      <c r="C7216" s="15" t="s">
        <v>1701</v>
      </c>
      <c r="D7216" s="15" t="s">
        <v>1702</v>
      </c>
      <c r="E7216" s="15" t="s">
        <v>106</v>
      </c>
      <c r="F7216">
        <v>8</v>
      </c>
      <c r="G7216">
        <v>5</v>
      </c>
      <c r="H7216">
        <v>138</v>
      </c>
      <c r="I7216" s="15" t="s">
        <v>8184</v>
      </c>
    </row>
    <row r="7217" spans="1:9" x14ac:dyDescent="0.25">
      <c r="A7217" s="1">
        <v>45808</v>
      </c>
      <c r="B7217">
        <v>16</v>
      </c>
      <c r="C7217" s="15" t="s">
        <v>5437</v>
      </c>
      <c r="D7217" s="15" t="s">
        <v>5200</v>
      </c>
      <c r="E7217" s="15" t="s">
        <v>45</v>
      </c>
      <c r="F7217">
        <v>4</v>
      </c>
      <c r="G7217">
        <v>49</v>
      </c>
      <c r="H7217">
        <v>138</v>
      </c>
      <c r="I7217" s="15" t="s">
        <v>8184</v>
      </c>
    </row>
    <row r="7218" spans="1:9" x14ac:dyDescent="0.25">
      <c r="A7218" s="1">
        <v>45808</v>
      </c>
      <c r="B7218">
        <v>17</v>
      </c>
      <c r="C7218" s="15" t="s">
        <v>6230</v>
      </c>
      <c r="D7218" s="15" t="s">
        <v>5152</v>
      </c>
      <c r="E7218" s="15" t="s">
        <v>55</v>
      </c>
      <c r="F7218">
        <v>2</v>
      </c>
      <c r="G7218">
        <v>53</v>
      </c>
      <c r="H7218">
        <v>129</v>
      </c>
      <c r="I7218" s="15" t="s">
        <v>8184</v>
      </c>
    </row>
    <row r="7219" spans="1:9" x14ac:dyDescent="0.25">
      <c r="A7219" s="1">
        <v>45808</v>
      </c>
      <c r="B7219">
        <v>18</v>
      </c>
      <c r="C7219" s="15" t="s">
        <v>3368</v>
      </c>
      <c r="D7219" s="15" t="s">
        <v>3369</v>
      </c>
      <c r="E7219" s="15" t="s">
        <v>77</v>
      </c>
      <c r="F7219">
        <v>13</v>
      </c>
      <c r="G7219">
        <v>16</v>
      </c>
      <c r="H7219">
        <v>117</v>
      </c>
      <c r="I7219" s="15" t="s">
        <v>8184</v>
      </c>
    </row>
    <row r="7220" spans="1:9" x14ac:dyDescent="0.25">
      <c r="A7220" s="1">
        <v>45808</v>
      </c>
      <c r="B7220">
        <v>19</v>
      </c>
      <c r="C7220" s="15" t="s">
        <v>6246</v>
      </c>
      <c r="D7220" s="15" t="s">
        <v>6247</v>
      </c>
      <c r="E7220" s="15" t="s">
        <v>59</v>
      </c>
      <c r="F7220">
        <v>1</v>
      </c>
      <c r="G7220">
        <v>54</v>
      </c>
      <c r="H7220">
        <v>116</v>
      </c>
      <c r="I7220" s="15" t="s">
        <v>8184</v>
      </c>
    </row>
    <row r="7221" spans="1:9" x14ac:dyDescent="0.25">
      <c r="A7221" s="1">
        <v>45808</v>
      </c>
      <c r="B7221">
        <v>20</v>
      </c>
      <c r="C7221" s="15" t="s">
        <v>2872</v>
      </c>
      <c r="D7221" s="15" t="s">
        <v>18</v>
      </c>
      <c r="E7221" s="15" t="s">
        <v>22</v>
      </c>
      <c r="F7221">
        <v>20</v>
      </c>
      <c r="G7221">
        <v>1</v>
      </c>
      <c r="H7221">
        <v>113</v>
      </c>
      <c r="I7221" s="15" t="s">
        <v>8184</v>
      </c>
    </row>
    <row r="7222" spans="1:9" x14ac:dyDescent="0.25">
      <c r="A7222" s="1">
        <v>45808</v>
      </c>
      <c r="B7222">
        <v>21</v>
      </c>
      <c r="C7222" s="15" t="s">
        <v>7498</v>
      </c>
      <c r="D7222" s="15" t="s">
        <v>18</v>
      </c>
      <c r="E7222" s="15" t="s">
        <v>22</v>
      </c>
      <c r="F7222">
        <v>21</v>
      </c>
      <c r="G7222">
        <v>1</v>
      </c>
      <c r="H7222">
        <v>113</v>
      </c>
      <c r="I7222" s="15" t="s">
        <v>8184</v>
      </c>
    </row>
    <row r="7223" spans="1:9" x14ac:dyDescent="0.25">
      <c r="A7223" s="1">
        <v>45808</v>
      </c>
      <c r="B7223">
        <v>22</v>
      </c>
      <c r="C7223" s="15" t="s">
        <v>7392</v>
      </c>
      <c r="D7223" s="15" t="s">
        <v>18</v>
      </c>
      <c r="E7223" s="15" t="s">
        <v>22</v>
      </c>
      <c r="F7223">
        <v>22</v>
      </c>
      <c r="G7223">
        <v>1</v>
      </c>
      <c r="H7223">
        <v>112</v>
      </c>
      <c r="I7223" s="15" t="s">
        <v>8184</v>
      </c>
    </row>
    <row r="7224" spans="1:9" x14ac:dyDescent="0.25">
      <c r="A7224" s="1">
        <v>45808</v>
      </c>
      <c r="B7224">
        <v>23</v>
      </c>
      <c r="C7224" s="15" t="s">
        <v>5442</v>
      </c>
      <c r="D7224" s="15" t="s">
        <v>5443</v>
      </c>
      <c r="E7224" s="15" t="s">
        <v>74</v>
      </c>
      <c r="F7224">
        <v>4</v>
      </c>
      <c r="G7224">
        <v>7</v>
      </c>
      <c r="H7224">
        <v>109</v>
      </c>
      <c r="I7224" s="15" t="s">
        <v>8184</v>
      </c>
    </row>
    <row r="7225" spans="1:9" x14ac:dyDescent="0.25">
      <c r="A7225" s="1">
        <v>45808</v>
      </c>
      <c r="B7225">
        <v>24</v>
      </c>
      <c r="C7225" s="15" t="s">
        <v>7173</v>
      </c>
      <c r="D7225" s="15" t="s">
        <v>237</v>
      </c>
      <c r="E7225" s="15" t="s">
        <v>96</v>
      </c>
      <c r="F7225">
        <v>3</v>
      </c>
      <c r="G7225">
        <v>58</v>
      </c>
      <c r="H7225">
        <v>109</v>
      </c>
      <c r="I7225" s="15" t="s">
        <v>8184</v>
      </c>
    </row>
    <row r="7226" spans="1:9" x14ac:dyDescent="0.25">
      <c r="A7226" s="1">
        <v>45808</v>
      </c>
      <c r="B7226">
        <v>25</v>
      </c>
      <c r="C7226" s="15" t="s">
        <v>7619</v>
      </c>
      <c r="D7226" s="15" t="s">
        <v>18</v>
      </c>
      <c r="E7226" s="15" t="s">
        <v>22</v>
      </c>
      <c r="F7226">
        <v>25</v>
      </c>
      <c r="G7226">
        <v>1</v>
      </c>
      <c r="H7226">
        <v>109</v>
      </c>
      <c r="I7226" s="15" t="s">
        <v>8184</v>
      </c>
    </row>
    <row r="7227" spans="1:9" x14ac:dyDescent="0.25">
      <c r="A7227" s="1">
        <v>45808</v>
      </c>
      <c r="B7227">
        <v>26</v>
      </c>
      <c r="C7227" s="15" t="s">
        <v>5450</v>
      </c>
      <c r="D7227" s="15" t="s">
        <v>5087</v>
      </c>
      <c r="E7227" s="15" t="s">
        <v>66</v>
      </c>
      <c r="F7227">
        <v>15</v>
      </c>
      <c r="G7227">
        <v>6</v>
      </c>
      <c r="H7227">
        <v>108</v>
      </c>
      <c r="I7227" s="15" t="s">
        <v>8184</v>
      </c>
    </row>
    <row r="7228" spans="1:9" x14ac:dyDescent="0.25">
      <c r="A7228" s="1">
        <v>45808</v>
      </c>
      <c r="B7228">
        <v>27</v>
      </c>
      <c r="C7228" s="15" t="s">
        <v>7205</v>
      </c>
      <c r="D7228" s="15" t="s">
        <v>7206</v>
      </c>
      <c r="E7228" s="15" t="s">
        <v>114</v>
      </c>
      <c r="F7228">
        <v>14</v>
      </c>
      <c r="G7228">
        <v>25</v>
      </c>
      <c r="H7228">
        <v>107</v>
      </c>
      <c r="I7228" s="15" t="s">
        <v>8184</v>
      </c>
    </row>
    <row r="7229" spans="1:9" x14ac:dyDescent="0.25">
      <c r="A7229" s="1">
        <v>45808</v>
      </c>
      <c r="B7229">
        <v>28</v>
      </c>
      <c r="C7229" s="15" t="s">
        <v>6233</v>
      </c>
      <c r="D7229" s="15" t="s">
        <v>6234</v>
      </c>
      <c r="E7229" s="15" t="s">
        <v>102</v>
      </c>
      <c r="F7229">
        <v>3</v>
      </c>
      <c r="G7229">
        <v>31</v>
      </c>
      <c r="H7229">
        <v>105</v>
      </c>
      <c r="I7229" s="15" t="s">
        <v>8184</v>
      </c>
    </row>
    <row r="7230" spans="1:9" x14ac:dyDescent="0.25">
      <c r="A7230" s="1">
        <v>45808</v>
      </c>
      <c r="B7230">
        <v>29</v>
      </c>
      <c r="C7230" s="15" t="s">
        <v>7605</v>
      </c>
      <c r="D7230" s="15" t="s">
        <v>18</v>
      </c>
      <c r="E7230" s="15" t="s">
        <v>22</v>
      </c>
      <c r="F7230">
        <v>29</v>
      </c>
      <c r="G7230">
        <v>1</v>
      </c>
      <c r="H7230">
        <v>105</v>
      </c>
      <c r="I7230" s="15" t="s">
        <v>8184</v>
      </c>
    </row>
    <row r="7231" spans="1:9" x14ac:dyDescent="0.25">
      <c r="A7231" s="1">
        <v>45808</v>
      </c>
      <c r="B7231">
        <v>30</v>
      </c>
      <c r="C7231" s="15" t="s">
        <v>7201</v>
      </c>
      <c r="D7231" s="15" t="s">
        <v>7202</v>
      </c>
      <c r="E7231" s="15" t="s">
        <v>63</v>
      </c>
      <c r="F7231">
        <v>3</v>
      </c>
      <c r="G7231">
        <v>34</v>
      </c>
      <c r="H7231">
        <v>102</v>
      </c>
      <c r="I7231" s="15" t="s">
        <v>8184</v>
      </c>
    </row>
    <row r="7232" spans="1:9" x14ac:dyDescent="0.25">
      <c r="A7232" s="1">
        <v>45808</v>
      </c>
      <c r="B7232">
        <v>31</v>
      </c>
      <c r="C7232" s="15" t="s">
        <v>6243</v>
      </c>
      <c r="D7232" s="15" t="s">
        <v>18</v>
      </c>
      <c r="E7232" s="15" t="s">
        <v>22</v>
      </c>
      <c r="F7232">
        <v>31</v>
      </c>
      <c r="G7232">
        <v>1</v>
      </c>
      <c r="H7232">
        <v>100</v>
      </c>
      <c r="I7232" s="15" t="s">
        <v>8184</v>
      </c>
    </row>
    <row r="7233" spans="1:9" x14ac:dyDescent="0.25">
      <c r="A7233" s="1">
        <v>45808</v>
      </c>
      <c r="B7233">
        <v>32</v>
      </c>
      <c r="C7233" s="15" t="s">
        <v>7493</v>
      </c>
      <c r="D7233" s="15" t="s">
        <v>18</v>
      </c>
      <c r="E7233" s="15" t="s">
        <v>22</v>
      </c>
      <c r="F7233">
        <v>32</v>
      </c>
      <c r="G7233">
        <v>1</v>
      </c>
      <c r="H7233">
        <v>98</v>
      </c>
      <c r="I7233" s="15" t="s">
        <v>8184</v>
      </c>
    </row>
    <row r="7234" spans="1:9" x14ac:dyDescent="0.25">
      <c r="A7234" s="1">
        <v>45808</v>
      </c>
      <c r="B7234">
        <v>33</v>
      </c>
      <c r="C7234" s="15" t="s">
        <v>6231</v>
      </c>
      <c r="D7234" s="15" t="s">
        <v>6232</v>
      </c>
      <c r="E7234" s="15" t="s">
        <v>125</v>
      </c>
      <c r="F7234">
        <v>10</v>
      </c>
      <c r="G7234">
        <v>22</v>
      </c>
      <c r="H7234">
        <v>97</v>
      </c>
      <c r="I7234" s="15" t="s">
        <v>8184</v>
      </c>
    </row>
    <row r="7235" spans="1:9" x14ac:dyDescent="0.25">
      <c r="A7235" s="1">
        <v>45808</v>
      </c>
      <c r="B7235">
        <v>34</v>
      </c>
      <c r="C7235" s="15" t="s">
        <v>7507</v>
      </c>
      <c r="D7235" s="15" t="s">
        <v>18</v>
      </c>
      <c r="E7235" s="15" t="s">
        <v>22</v>
      </c>
      <c r="F7235">
        <v>34</v>
      </c>
      <c r="G7235">
        <v>1</v>
      </c>
      <c r="H7235">
        <v>94</v>
      </c>
      <c r="I7235" s="15" t="s">
        <v>8184</v>
      </c>
    </row>
    <row r="7236" spans="1:9" x14ac:dyDescent="0.25">
      <c r="A7236" s="1">
        <v>45808</v>
      </c>
      <c r="B7236">
        <v>35</v>
      </c>
      <c r="C7236" s="15" t="s">
        <v>5448</v>
      </c>
      <c r="D7236" s="15" t="s">
        <v>299</v>
      </c>
      <c r="E7236" s="15" t="s">
        <v>142</v>
      </c>
      <c r="F7236">
        <v>29</v>
      </c>
      <c r="G7236">
        <v>19</v>
      </c>
      <c r="H7236">
        <v>93</v>
      </c>
      <c r="I7236" s="15" t="s">
        <v>8184</v>
      </c>
    </row>
    <row r="7237" spans="1:9" x14ac:dyDescent="0.25">
      <c r="A7237" s="1">
        <v>45808</v>
      </c>
      <c r="B7237">
        <v>36</v>
      </c>
      <c r="C7237" s="15" t="s">
        <v>7197</v>
      </c>
      <c r="D7237" s="15" t="s">
        <v>167</v>
      </c>
      <c r="E7237" s="15" t="s">
        <v>121</v>
      </c>
      <c r="F7237">
        <v>6</v>
      </c>
      <c r="G7237">
        <v>31</v>
      </c>
      <c r="H7237">
        <v>93</v>
      </c>
      <c r="I7237" s="15" t="s">
        <v>8184</v>
      </c>
    </row>
    <row r="7238" spans="1:9" x14ac:dyDescent="0.25">
      <c r="A7238" s="1">
        <v>45808</v>
      </c>
      <c r="B7238">
        <v>37</v>
      </c>
      <c r="C7238" s="15" t="s">
        <v>5132</v>
      </c>
      <c r="D7238" s="15" t="s">
        <v>5133</v>
      </c>
      <c r="E7238" s="15" t="s">
        <v>138</v>
      </c>
      <c r="F7238">
        <v>25</v>
      </c>
      <c r="G7238">
        <v>3</v>
      </c>
      <c r="H7238">
        <v>93</v>
      </c>
      <c r="I7238" s="15" t="s">
        <v>8184</v>
      </c>
    </row>
    <row r="7239" spans="1:9" x14ac:dyDescent="0.25">
      <c r="A7239" s="1">
        <v>45808</v>
      </c>
      <c r="B7239">
        <v>38</v>
      </c>
      <c r="C7239" s="15" t="s">
        <v>5444</v>
      </c>
      <c r="D7239" s="15" t="s">
        <v>852</v>
      </c>
      <c r="E7239" s="15" t="s">
        <v>149</v>
      </c>
      <c r="F7239">
        <v>30</v>
      </c>
      <c r="G7239">
        <v>12</v>
      </c>
      <c r="H7239">
        <v>91</v>
      </c>
      <c r="I7239" s="15" t="s">
        <v>8184</v>
      </c>
    </row>
    <row r="7240" spans="1:9" x14ac:dyDescent="0.25">
      <c r="A7240" s="1">
        <v>45808</v>
      </c>
      <c r="B7240">
        <v>39</v>
      </c>
      <c r="C7240" s="15" t="s">
        <v>7327</v>
      </c>
      <c r="D7240" s="15" t="s">
        <v>2536</v>
      </c>
      <c r="E7240" s="15" t="s">
        <v>479</v>
      </c>
      <c r="F7240">
        <v>16</v>
      </c>
      <c r="G7240">
        <v>17</v>
      </c>
      <c r="H7240">
        <v>91</v>
      </c>
      <c r="I7240" s="15" t="s">
        <v>8184</v>
      </c>
    </row>
    <row r="7241" spans="1:9" x14ac:dyDescent="0.25">
      <c r="A7241" s="1">
        <v>45808</v>
      </c>
      <c r="B7241">
        <v>40</v>
      </c>
      <c r="C7241" s="15" t="s">
        <v>5479</v>
      </c>
      <c r="D7241" s="15" t="s">
        <v>18</v>
      </c>
      <c r="E7241" s="15" t="s">
        <v>278</v>
      </c>
      <c r="F7241">
        <v>17</v>
      </c>
      <c r="G7241">
        <v>9</v>
      </c>
      <c r="H7241">
        <v>90</v>
      </c>
      <c r="I7241" s="15" t="s">
        <v>8184</v>
      </c>
    </row>
    <row r="7242" spans="1:9" x14ac:dyDescent="0.25">
      <c r="A7242" s="1">
        <v>45808</v>
      </c>
      <c r="B7242">
        <v>41</v>
      </c>
      <c r="C7242" s="15" t="s">
        <v>7612</v>
      </c>
      <c r="D7242" s="15" t="s">
        <v>18</v>
      </c>
      <c r="E7242" s="15" t="s">
        <v>22</v>
      </c>
      <c r="F7242">
        <v>41</v>
      </c>
      <c r="G7242">
        <v>1</v>
      </c>
      <c r="H7242">
        <v>90</v>
      </c>
      <c r="I7242" s="15" t="s">
        <v>8184</v>
      </c>
    </row>
    <row r="7243" spans="1:9" x14ac:dyDescent="0.25">
      <c r="A7243" s="1">
        <v>45808</v>
      </c>
      <c r="B7243">
        <v>42</v>
      </c>
      <c r="C7243" s="15" t="s">
        <v>7726</v>
      </c>
      <c r="D7243" s="15" t="s">
        <v>18</v>
      </c>
      <c r="E7243" s="15" t="s">
        <v>22</v>
      </c>
      <c r="F7243">
        <v>42</v>
      </c>
      <c r="G7243">
        <v>1</v>
      </c>
      <c r="H7243">
        <v>89</v>
      </c>
      <c r="I7243" s="15" t="s">
        <v>8184</v>
      </c>
    </row>
    <row r="7244" spans="1:9" x14ac:dyDescent="0.25">
      <c r="A7244" s="1">
        <v>45808</v>
      </c>
      <c r="B7244">
        <v>43</v>
      </c>
      <c r="C7244" s="15" t="s">
        <v>7210</v>
      </c>
      <c r="D7244" s="15" t="s">
        <v>3467</v>
      </c>
      <c r="E7244" s="15" t="s">
        <v>385</v>
      </c>
      <c r="F7244">
        <v>22</v>
      </c>
      <c r="G7244">
        <v>34</v>
      </c>
      <c r="H7244">
        <v>87</v>
      </c>
      <c r="I7244" s="15" t="s">
        <v>8184</v>
      </c>
    </row>
    <row r="7245" spans="1:9" x14ac:dyDescent="0.25">
      <c r="A7245" s="1">
        <v>45808</v>
      </c>
      <c r="B7245">
        <v>44</v>
      </c>
      <c r="C7245" s="15" t="s">
        <v>7066</v>
      </c>
      <c r="D7245" s="15" t="s">
        <v>10</v>
      </c>
      <c r="E7245" s="15" t="s">
        <v>180</v>
      </c>
      <c r="F7245">
        <v>35</v>
      </c>
      <c r="G7245">
        <v>16</v>
      </c>
      <c r="H7245">
        <v>87</v>
      </c>
      <c r="I7245" s="15" t="s">
        <v>8184</v>
      </c>
    </row>
    <row r="7246" spans="1:9" x14ac:dyDescent="0.25">
      <c r="A7246" s="1">
        <v>45808</v>
      </c>
      <c r="B7246">
        <v>45</v>
      </c>
      <c r="C7246" s="15" t="s">
        <v>8185</v>
      </c>
      <c r="D7246" s="15" t="s">
        <v>18</v>
      </c>
      <c r="E7246" s="15" t="s">
        <v>250</v>
      </c>
      <c r="F7246">
        <v>4</v>
      </c>
      <c r="G7246">
        <v>21</v>
      </c>
      <c r="H7246">
        <v>86</v>
      </c>
      <c r="I7246" s="15" t="s">
        <v>8184</v>
      </c>
    </row>
    <row r="7247" spans="1:9" x14ac:dyDescent="0.25">
      <c r="A7247" s="1">
        <v>45808</v>
      </c>
      <c r="B7247">
        <v>46</v>
      </c>
      <c r="C7247" s="15" t="s">
        <v>7813</v>
      </c>
      <c r="D7247" s="15" t="s">
        <v>18</v>
      </c>
      <c r="E7247" s="15" t="s">
        <v>22</v>
      </c>
      <c r="F7247">
        <v>46</v>
      </c>
      <c r="G7247">
        <v>1</v>
      </c>
      <c r="H7247">
        <v>86</v>
      </c>
      <c r="I7247" s="15" t="s">
        <v>8184</v>
      </c>
    </row>
    <row r="7248" spans="1:9" x14ac:dyDescent="0.25">
      <c r="A7248" s="1">
        <v>45808</v>
      </c>
      <c r="B7248">
        <v>47</v>
      </c>
      <c r="C7248" s="15" t="s">
        <v>7439</v>
      </c>
      <c r="D7248" s="15" t="s">
        <v>7440</v>
      </c>
      <c r="E7248" s="15" t="s">
        <v>157</v>
      </c>
      <c r="F7248">
        <v>2</v>
      </c>
      <c r="G7248">
        <v>26</v>
      </c>
      <c r="H7248">
        <v>86</v>
      </c>
      <c r="I7248" s="15" t="s">
        <v>8184</v>
      </c>
    </row>
    <row r="7249" spans="1:9" x14ac:dyDescent="0.25">
      <c r="A7249" s="1">
        <v>45808</v>
      </c>
      <c r="B7249">
        <v>48</v>
      </c>
      <c r="C7249" s="15" t="s">
        <v>76</v>
      </c>
      <c r="D7249" s="15" t="s">
        <v>18</v>
      </c>
      <c r="E7249" s="15" t="s">
        <v>22</v>
      </c>
      <c r="F7249">
        <v>48</v>
      </c>
      <c r="G7249">
        <v>1</v>
      </c>
      <c r="H7249">
        <v>85</v>
      </c>
      <c r="I7249" s="15" t="s">
        <v>8184</v>
      </c>
    </row>
    <row r="7250" spans="1:9" x14ac:dyDescent="0.25">
      <c r="A7250" s="1">
        <v>45808</v>
      </c>
      <c r="B7250">
        <v>49</v>
      </c>
      <c r="C7250" s="15" t="s">
        <v>5435</v>
      </c>
      <c r="D7250" s="15" t="s">
        <v>137</v>
      </c>
      <c r="E7250" s="15" t="s">
        <v>164</v>
      </c>
      <c r="F7250">
        <v>37</v>
      </c>
      <c r="G7250">
        <v>7</v>
      </c>
      <c r="H7250">
        <v>85</v>
      </c>
      <c r="I7250" s="15" t="s">
        <v>8184</v>
      </c>
    </row>
    <row r="7251" spans="1:9" x14ac:dyDescent="0.25">
      <c r="A7251" s="1">
        <v>45808</v>
      </c>
      <c r="B7251">
        <v>50</v>
      </c>
      <c r="C7251" s="15" t="s">
        <v>7255</v>
      </c>
      <c r="D7251" s="15" t="s">
        <v>18</v>
      </c>
      <c r="E7251" s="15" t="s">
        <v>22</v>
      </c>
      <c r="F7251">
        <v>50</v>
      </c>
      <c r="G7251">
        <v>1</v>
      </c>
      <c r="H7251">
        <v>83</v>
      </c>
      <c r="I7251" s="15" t="s">
        <v>8184</v>
      </c>
    </row>
    <row r="7252" spans="1:9" x14ac:dyDescent="0.25">
      <c r="A7252" s="1">
        <v>45808</v>
      </c>
      <c r="B7252">
        <v>51</v>
      </c>
      <c r="C7252" s="15" t="s">
        <v>7841</v>
      </c>
      <c r="D7252" s="15" t="s">
        <v>18</v>
      </c>
      <c r="E7252" s="15" t="s">
        <v>22</v>
      </c>
      <c r="F7252">
        <v>51</v>
      </c>
      <c r="G7252">
        <v>1</v>
      </c>
      <c r="H7252">
        <v>83</v>
      </c>
      <c r="I7252" s="15" t="s">
        <v>8184</v>
      </c>
    </row>
    <row r="7253" spans="1:9" x14ac:dyDescent="0.25">
      <c r="A7253" s="1">
        <v>45808</v>
      </c>
      <c r="B7253">
        <v>52</v>
      </c>
      <c r="C7253" s="15" t="s">
        <v>7837</v>
      </c>
      <c r="D7253" s="15" t="s">
        <v>7838</v>
      </c>
      <c r="E7253" s="15" t="s">
        <v>22</v>
      </c>
      <c r="F7253">
        <v>52</v>
      </c>
      <c r="G7253">
        <v>1</v>
      </c>
      <c r="H7253">
        <v>82</v>
      </c>
      <c r="I7253" s="15" t="s">
        <v>8184</v>
      </c>
    </row>
    <row r="7254" spans="1:9" x14ac:dyDescent="0.25">
      <c r="A7254" s="1">
        <v>45808</v>
      </c>
      <c r="B7254">
        <v>53</v>
      </c>
      <c r="C7254" s="15" t="s">
        <v>7550</v>
      </c>
      <c r="D7254" s="15" t="s">
        <v>4601</v>
      </c>
      <c r="E7254" s="15" t="s">
        <v>388</v>
      </c>
      <c r="F7254">
        <v>13</v>
      </c>
      <c r="G7254">
        <v>16</v>
      </c>
      <c r="H7254">
        <v>81</v>
      </c>
      <c r="I7254" s="15" t="s">
        <v>8184</v>
      </c>
    </row>
    <row r="7255" spans="1:9" x14ac:dyDescent="0.25">
      <c r="A7255" s="1">
        <v>45808</v>
      </c>
      <c r="B7255">
        <v>54</v>
      </c>
      <c r="C7255" s="15" t="s">
        <v>7832</v>
      </c>
      <c r="D7255" s="15" t="s">
        <v>18</v>
      </c>
      <c r="E7255" s="15" t="s">
        <v>22</v>
      </c>
      <c r="F7255">
        <v>54</v>
      </c>
      <c r="G7255">
        <v>1</v>
      </c>
      <c r="H7255">
        <v>81</v>
      </c>
      <c r="I7255" s="15" t="s">
        <v>8184</v>
      </c>
    </row>
    <row r="7256" spans="1:9" x14ac:dyDescent="0.25">
      <c r="A7256" s="1">
        <v>45808</v>
      </c>
      <c r="B7256">
        <v>55</v>
      </c>
      <c r="C7256" s="15" t="s">
        <v>7558</v>
      </c>
      <c r="D7256" s="15" t="s">
        <v>7559</v>
      </c>
      <c r="E7256" s="15" t="s">
        <v>176</v>
      </c>
      <c r="F7256">
        <v>1</v>
      </c>
      <c r="G7256">
        <v>26</v>
      </c>
      <c r="H7256">
        <v>80</v>
      </c>
      <c r="I7256" s="15" t="s">
        <v>8184</v>
      </c>
    </row>
    <row r="7257" spans="1:9" x14ac:dyDescent="0.25">
      <c r="A7257" s="1">
        <v>45808</v>
      </c>
      <c r="B7257">
        <v>56</v>
      </c>
      <c r="C7257" s="15" t="s">
        <v>7665</v>
      </c>
      <c r="D7257" s="15" t="s">
        <v>908</v>
      </c>
      <c r="E7257" s="15" t="s">
        <v>184</v>
      </c>
      <c r="F7257">
        <v>39</v>
      </c>
      <c r="G7257">
        <v>37</v>
      </c>
      <c r="H7257">
        <v>80</v>
      </c>
      <c r="I7257" s="15" t="s">
        <v>8184</v>
      </c>
    </row>
    <row r="7258" spans="1:9" x14ac:dyDescent="0.25">
      <c r="A7258" s="1">
        <v>45808</v>
      </c>
      <c r="B7258">
        <v>57</v>
      </c>
      <c r="C7258" s="15" t="s">
        <v>5123</v>
      </c>
      <c r="D7258" s="15" t="s">
        <v>852</v>
      </c>
      <c r="E7258" s="15" t="s">
        <v>418</v>
      </c>
      <c r="F7258">
        <v>40</v>
      </c>
      <c r="G7258">
        <v>4</v>
      </c>
      <c r="H7258">
        <v>78</v>
      </c>
      <c r="I7258" s="15" t="s">
        <v>8184</v>
      </c>
    </row>
    <row r="7259" spans="1:9" x14ac:dyDescent="0.25">
      <c r="A7259" s="1">
        <v>45808</v>
      </c>
      <c r="B7259">
        <v>58</v>
      </c>
      <c r="C7259" s="15" t="s">
        <v>5151</v>
      </c>
      <c r="D7259" s="15" t="s">
        <v>5152</v>
      </c>
      <c r="E7259" s="15" t="s">
        <v>195</v>
      </c>
      <c r="F7259">
        <v>17</v>
      </c>
      <c r="G7259">
        <v>49</v>
      </c>
      <c r="H7259">
        <v>76</v>
      </c>
      <c r="I7259" s="15" t="s">
        <v>8184</v>
      </c>
    </row>
    <row r="7260" spans="1:9" x14ac:dyDescent="0.25">
      <c r="A7260" s="1">
        <v>45808</v>
      </c>
      <c r="B7260">
        <v>59</v>
      </c>
      <c r="C7260" s="15" t="s">
        <v>3894</v>
      </c>
      <c r="D7260" s="15" t="s">
        <v>3895</v>
      </c>
      <c r="E7260" s="15" t="s">
        <v>210</v>
      </c>
      <c r="F7260">
        <v>41</v>
      </c>
      <c r="G7260">
        <v>8</v>
      </c>
      <c r="H7260">
        <v>76</v>
      </c>
      <c r="I7260" s="15" t="s">
        <v>8184</v>
      </c>
    </row>
    <row r="7261" spans="1:9" x14ac:dyDescent="0.25">
      <c r="A7261" s="1">
        <v>45808</v>
      </c>
      <c r="B7261">
        <v>60</v>
      </c>
      <c r="C7261" s="15" t="s">
        <v>7820</v>
      </c>
      <c r="D7261" s="15" t="s">
        <v>18</v>
      </c>
      <c r="E7261" s="15" t="s">
        <v>22</v>
      </c>
      <c r="F7261">
        <v>60</v>
      </c>
      <c r="G7261">
        <v>1</v>
      </c>
      <c r="H7261">
        <v>75</v>
      </c>
      <c r="I7261" s="15" t="s">
        <v>8184</v>
      </c>
    </row>
    <row r="7262" spans="1:9" x14ac:dyDescent="0.25">
      <c r="A7262" s="1">
        <v>45808</v>
      </c>
      <c r="B7262">
        <v>61</v>
      </c>
      <c r="C7262" s="15" t="s">
        <v>7444</v>
      </c>
      <c r="D7262" s="15" t="s">
        <v>7445</v>
      </c>
      <c r="E7262" s="15" t="s">
        <v>217</v>
      </c>
      <c r="F7262">
        <v>12</v>
      </c>
      <c r="G7262">
        <v>16</v>
      </c>
      <c r="H7262">
        <v>74</v>
      </c>
      <c r="I7262" s="15" t="s">
        <v>8184</v>
      </c>
    </row>
    <row r="7263" spans="1:9" x14ac:dyDescent="0.25">
      <c r="A7263" s="1">
        <v>45808</v>
      </c>
      <c r="B7263">
        <v>62</v>
      </c>
      <c r="C7263" s="15" t="s">
        <v>2503</v>
      </c>
      <c r="D7263" s="15" t="s">
        <v>137</v>
      </c>
      <c r="E7263" s="15" t="s">
        <v>203</v>
      </c>
      <c r="F7263">
        <v>45</v>
      </c>
      <c r="G7263">
        <v>8</v>
      </c>
      <c r="H7263">
        <v>74</v>
      </c>
      <c r="I7263" s="15" t="s">
        <v>8184</v>
      </c>
    </row>
    <row r="7264" spans="1:9" x14ac:dyDescent="0.25">
      <c r="A7264" s="1">
        <v>45808</v>
      </c>
      <c r="B7264">
        <v>63</v>
      </c>
      <c r="C7264" s="15" t="s">
        <v>7934</v>
      </c>
      <c r="D7264" s="15" t="s">
        <v>7935</v>
      </c>
      <c r="E7264" s="15" t="s">
        <v>22</v>
      </c>
      <c r="F7264">
        <v>63</v>
      </c>
      <c r="G7264">
        <v>1</v>
      </c>
      <c r="H7264">
        <v>73</v>
      </c>
      <c r="I7264" s="15" t="s">
        <v>8184</v>
      </c>
    </row>
    <row r="7265" spans="1:9" x14ac:dyDescent="0.25">
      <c r="A7265" s="1">
        <v>45808</v>
      </c>
      <c r="B7265">
        <v>64</v>
      </c>
      <c r="C7265" s="15" t="s">
        <v>5434</v>
      </c>
      <c r="D7265" s="15" t="s">
        <v>171</v>
      </c>
      <c r="E7265" s="15" t="s">
        <v>226</v>
      </c>
      <c r="F7265">
        <v>34</v>
      </c>
      <c r="G7265">
        <v>26</v>
      </c>
      <c r="H7265">
        <v>72</v>
      </c>
      <c r="I7265" s="15" t="s">
        <v>8184</v>
      </c>
    </row>
    <row r="7266" spans="1:9" x14ac:dyDescent="0.25">
      <c r="A7266" s="1">
        <v>45808</v>
      </c>
      <c r="B7266">
        <v>65</v>
      </c>
      <c r="C7266" s="15" t="s">
        <v>5470</v>
      </c>
      <c r="D7266" s="15" t="s">
        <v>5471</v>
      </c>
      <c r="E7266" s="15" t="s">
        <v>22</v>
      </c>
      <c r="F7266">
        <v>65</v>
      </c>
      <c r="G7266">
        <v>1</v>
      </c>
      <c r="H7266">
        <v>72</v>
      </c>
      <c r="I7266" s="15" t="s">
        <v>8184</v>
      </c>
    </row>
    <row r="7267" spans="1:9" x14ac:dyDescent="0.25">
      <c r="A7267" s="1">
        <v>45808</v>
      </c>
      <c r="B7267">
        <v>66</v>
      </c>
      <c r="C7267" s="15" t="s">
        <v>2268</v>
      </c>
      <c r="D7267" s="15" t="s">
        <v>2269</v>
      </c>
      <c r="E7267" s="15" t="s">
        <v>214</v>
      </c>
      <c r="F7267">
        <v>2</v>
      </c>
      <c r="G7267">
        <v>20</v>
      </c>
      <c r="H7267">
        <v>68</v>
      </c>
      <c r="I7267" s="15" t="s">
        <v>8184</v>
      </c>
    </row>
    <row r="7268" spans="1:9" x14ac:dyDescent="0.25">
      <c r="A7268" s="1">
        <v>45808</v>
      </c>
      <c r="B7268">
        <v>67</v>
      </c>
      <c r="C7268" s="15" t="s">
        <v>7232</v>
      </c>
      <c r="D7268" s="15" t="s">
        <v>7233</v>
      </c>
      <c r="E7268" s="15" t="s">
        <v>256</v>
      </c>
      <c r="F7268">
        <v>28</v>
      </c>
      <c r="G7268">
        <v>10</v>
      </c>
      <c r="H7268">
        <v>68</v>
      </c>
      <c r="I7268" s="15" t="s">
        <v>8184</v>
      </c>
    </row>
    <row r="7269" spans="1:9" x14ac:dyDescent="0.25">
      <c r="A7269" s="1">
        <v>45808</v>
      </c>
      <c r="B7269">
        <v>68</v>
      </c>
      <c r="C7269" s="15" t="s">
        <v>5451</v>
      </c>
      <c r="D7269" s="15" t="s">
        <v>5452</v>
      </c>
      <c r="E7269" s="15" t="s">
        <v>153</v>
      </c>
      <c r="F7269">
        <v>36</v>
      </c>
      <c r="G7269">
        <v>3</v>
      </c>
      <c r="H7269">
        <v>67</v>
      </c>
      <c r="I7269" s="15" t="s">
        <v>8184</v>
      </c>
    </row>
    <row r="7270" spans="1:9" x14ac:dyDescent="0.25">
      <c r="A7270" s="1">
        <v>45808</v>
      </c>
      <c r="B7270">
        <v>69</v>
      </c>
      <c r="C7270" s="15" t="s">
        <v>7939</v>
      </c>
      <c r="D7270" s="15" t="s">
        <v>7940</v>
      </c>
      <c r="E7270" s="15" t="s">
        <v>22</v>
      </c>
      <c r="F7270">
        <v>69</v>
      </c>
      <c r="G7270">
        <v>1</v>
      </c>
      <c r="H7270">
        <v>67</v>
      </c>
      <c r="I7270" s="15" t="s">
        <v>8184</v>
      </c>
    </row>
    <row r="7271" spans="1:9" x14ac:dyDescent="0.25">
      <c r="A7271" s="1">
        <v>45808</v>
      </c>
      <c r="B7271">
        <v>70</v>
      </c>
      <c r="C7271" s="15" t="s">
        <v>7932</v>
      </c>
      <c r="D7271" s="15" t="s">
        <v>18</v>
      </c>
      <c r="E7271" s="15" t="s">
        <v>22</v>
      </c>
      <c r="F7271">
        <v>70</v>
      </c>
      <c r="G7271">
        <v>1</v>
      </c>
      <c r="H7271">
        <v>66</v>
      </c>
      <c r="I7271" s="15" t="s">
        <v>8184</v>
      </c>
    </row>
    <row r="7272" spans="1:9" x14ac:dyDescent="0.25">
      <c r="A7272" s="1">
        <v>45808</v>
      </c>
      <c r="B7272">
        <v>71</v>
      </c>
      <c r="C7272" s="15" t="s">
        <v>5462</v>
      </c>
      <c r="D7272" s="15" t="s">
        <v>450</v>
      </c>
      <c r="E7272" s="15" t="s">
        <v>275</v>
      </c>
      <c r="F7272">
        <v>55</v>
      </c>
      <c r="G7272">
        <v>5</v>
      </c>
      <c r="H7272">
        <v>63</v>
      </c>
      <c r="I7272" s="15" t="s">
        <v>8184</v>
      </c>
    </row>
    <row r="7273" spans="1:9" x14ac:dyDescent="0.25">
      <c r="A7273" s="1">
        <v>45808</v>
      </c>
      <c r="B7273">
        <v>72</v>
      </c>
      <c r="C7273" s="15" t="s">
        <v>7942</v>
      </c>
      <c r="D7273" s="15" t="s">
        <v>18</v>
      </c>
      <c r="E7273" s="15" t="s">
        <v>22</v>
      </c>
      <c r="F7273">
        <v>72</v>
      </c>
      <c r="G7273">
        <v>1</v>
      </c>
      <c r="H7273">
        <v>62</v>
      </c>
      <c r="I7273" s="15" t="s">
        <v>8184</v>
      </c>
    </row>
    <row r="7274" spans="1:9" x14ac:dyDescent="0.25">
      <c r="A7274" s="1">
        <v>45808</v>
      </c>
      <c r="B7274">
        <v>73</v>
      </c>
      <c r="C7274" s="15" t="s">
        <v>8186</v>
      </c>
      <c r="D7274" s="15" t="s">
        <v>18</v>
      </c>
      <c r="E7274" s="15" t="s">
        <v>22</v>
      </c>
      <c r="F7274">
        <v>73</v>
      </c>
      <c r="G7274">
        <v>1</v>
      </c>
      <c r="H7274">
        <v>62</v>
      </c>
      <c r="I7274" s="15" t="s">
        <v>8184</v>
      </c>
    </row>
    <row r="7275" spans="1:9" x14ac:dyDescent="0.25">
      <c r="A7275" s="1">
        <v>45808</v>
      </c>
      <c r="B7275">
        <v>74</v>
      </c>
      <c r="C7275" s="15" t="s">
        <v>7220</v>
      </c>
      <c r="D7275" s="15" t="s">
        <v>3854</v>
      </c>
      <c r="E7275" s="15" t="s">
        <v>222</v>
      </c>
      <c r="F7275">
        <v>28</v>
      </c>
      <c r="G7275">
        <v>7</v>
      </c>
      <c r="H7275">
        <v>62</v>
      </c>
      <c r="I7275" s="15" t="s">
        <v>8184</v>
      </c>
    </row>
    <row r="7276" spans="1:9" x14ac:dyDescent="0.25">
      <c r="A7276" s="1">
        <v>45808</v>
      </c>
      <c r="B7276">
        <v>75</v>
      </c>
      <c r="C7276" s="15" t="s">
        <v>3652</v>
      </c>
      <c r="D7276" s="15" t="s">
        <v>3653</v>
      </c>
      <c r="E7276" s="15" t="s">
        <v>242</v>
      </c>
      <c r="F7276">
        <v>55</v>
      </c>
      <c r="G7276">
        <v>5</v>
      </c>
      <c r="H7276">
        <v>60</v>
      </c>
      <c r="I7276" s="15" t="s">
        <v>8184</v>
      </c>
    </row>
    <row r="7277" spans="1:9" x14ac:dyDescent="0.25">
      <c r="A7277" s="1">
        <v>45808</v>
      </c>
      <c r="B7277">
        <v>76</v>
      </c>
      <c r="C7277" s="15" t="s">
        <v>5458</v>
      </c>
      <c r="D7277" s="15" t="s">
        <v>5459</v>
      </c>
      <c r="E7277" s="15" t="s">
        <v>199</v>
      </c>
      <c r="F7277">
        <v>61</v>
      </c>
      <c r="G7277">
        <v>5</v>
      </c>
      <c r="H7277">
        <v>59</v>
      </c>
      <c r="I7277" s="15" t="s">
        <v>8184</v>
      </c>
    </row>
    <row r="7278" spans="1:9" x14ac:dyDescent="0.25">
      <c r="A7278" s="1">
        <v>45808</v>
      </c>
      <c r="B7278">
        <v>77</v>
      </c>
      <c r="C7278" s="15" t="s">
        <v>5440</v>
      </c>
      <c r="D7278" s="15" t="s">
        <v>5441</v>
      </c>
      <c r="E7278" s="15" t="s">
        <v>207</v>
      </c>
      <c r="F7278">
        <v>30</v>
      </c>
      <c r="G7278">
        <v>14</v>
      </c>
      <c r="H7278">
        <v>58</v>
      </c>
      <c r="I7278" s="15" t="s">
        <v>8184</v>
      </c>
    </row>
    <row r="7279" spans="1:9" x14ac:dyDescent="0.25">
      <c r="A7279" s="1">
        <v>45808</v>
      </c>
      <c r="B7279">
        <v>78</v>
      </c>
      <c r="C7279" s="15" t="s">
        <v>7111</v>
      </c>
      <c r="D7279" s="15" t="s">
        <v>7112</v>
      </c>
      <c r="E7279" s="15" t="s">
        <v>260</v>
      </c>
      <c r="F7279">
        <v>40</v>
      </c>
      <c r="G7279">
        <v>24</v>
      </c>
      <c r="H7279">
        <v>57</v>
      </c>
      <c r="I7279" s="15" t="s">
        <v>8184</v>
      </c>
    </row>
    <row r="7280" spans="1:9" x14ac:dyDescent="0.25">
      <c r="A7280" s="1">
        <v>45808</v>
      </c>
      <c r="B7280">
        <v>79</v>
      </c>
      <c r="C7280" s="15" t="s">
        <v>7948</v>
      </c>
      <c r="D7280" s="15" t="s">
        <v>18</v>
      </c>
      <c r="E7280" s="15" t="s">
        <v>22</v>
      </c>
      <c r="F7280">
        <v>79</v>
      </c>
      <c r="G7280">
        <v>1</v>
      </c>
      <c r="H7280">
        <v>57</v>
      </c>
      <c r="I7280" s="15" t="s">
        <v>8184</v>
      </c>
    </row>
    <row r="7281" spans="1:9" x14ac:dyDescent="0.25">
      <c r="A7281" s="1">
        <v>45808</v>
      </c>
      <c r="B7281">
        <v>80</v>
      </c>
      <c r="C7281" s="15" t="s">
        <v>6251</v>
      </c>
      <c r="D7281" s="15" t="s">
        <v>6252</v>
      </c>
      <c r="E7281" s="15" t="s">
        <v>264</v>
      </c>
      <c r="F7281">
        <v>40</v>
      </c>
      <c r="G7281">
        <v>14</v>
      </c>
      <c r="H7281">
        <v>56</v>
      </c>
      <c r="I7281" s="15" t="s">
        <v>8184</v>
      </c>
    </row>
    <row r="7282" spans="1:9" x14ac:dyDescent="0.25">
      <c r="A7282" s="1">
        <v>45808</v>
      </c>
      <c r="B7282">
        <v>81</v>
      </c>
      <c r="C7282" s="15" t="s">
        <v>5453</v>
      </c>
      <c r="D7282" s="15" t="s">
        <v>5454</v>
      </c>
      <c r="E7282" s="15" t="s">
        <v>253</v>
      </c>
      <c r="F7282">
        <v>62</v>
      </c>
      <c r="G7282">
        <v>4</v>
      </c>
      <c r="H7282">
        <v>56</v>
      </c>
      <c r="I7282" s="15" t="s">
        <v>8184</v>
      </c>
    </row>
    <row r="7283" spans="1:9" x14ac:dyDescent="0.25">
      <c r="A7283" s="1">
        <v>45808</v>
      </c>
      <c r="B7283">
        <v>82</v>
      </c>
      <c r="C7283" s="15" t="s">
        <v>2518</v>
      </c>
      <c r="D7283" s="15" t="s">
        <v>2519</v>
      </c>
      <c r="E7283" s="15" t="s">
        <v>427</v>
      </c>
      <c r="F7283">
        <v>64</v>
      </c>
      <c r="G7283">
        <v>4</v>
      </c>
      <c r="H7283">
        <v>56</v>
      </c>
      <c r="I7283" s="15" t="s">
        <v>8184</v>
      </c>
    </row>
    <row r="7284" spans="1:9" x14ac:dyDescent="0.25">
      <c r="A7284" s="1">
        <v>45808</v>
      </c>
      <c r="B7284">
        <v>83</v>
      </c>
      <c r="C7284" s="15" t="s">
        <v>8187</v>
      </c>
      <c r="D7284" s="15" t="s">
        <v>18</v>
      </c>
      <c r="E7284" s="15" t="s">
        <v>22</v>
      </c>
      <c r="F7284">
        <v>83</v>
      </c>
      <c r="G7284">
        <v>1</v>
      </c>
      <c r="H7284">
        <v>56</v>
      </c>
      <c r="I7284" s="15" t="s">
        <v>8184</v>
      </c>
    </row>
    <row r="7285" spans="1:9" x14ac:dyDescent="0.25">
      <c r="A7285" s="1">
        <v>45808</v>
      </c>
      <c r="B7285">
        <v>84</v>
      </c>
      <c r="C7285" s="15" t="s">
        <v>8188</v>
      </c>
      <c r="D7285" s="15" t="s">
        <v>18</v>
      </c>
      <c r="E7285" s="15" t="s">
        <v>22</v>
      </c>
      <c r="F7285">
        <v>84</v>
      </c>
      <c r="G7285">
        <v>1</v>
      </c>
      <c r="H7285">
        <v>55</v>
      </c>
      <c r="I7285" s="15" t="s">
        <v>8184</v>
      </c>
    </row>
    <row r="7286" spans="1:9" x14ac:dyDescent="0.25">
      <c r="A7286" s="1">
        <v>45808</v>
      </c>
      <c r="B7286">
        <v>85</v>
      </c>
      <c r="C7286" s="15" t="s">
        <v>5460</v>
      </c>
      <c r="D7286" s="15" t="s">
        <v>5461</v>
      </c>
      <c r="E7286" s="15" t="s">
        <v>172</v>
      </c>
      <c r="F7286">
        <v>74</v>
      </c>
      <c r="G7286">
        <v>2</v>
      </c>
      <c r="H7286">
        <v>55</v>
      </c>
      <c r="I7286" s="15" t="s">
        <v>8184</v>
      </c>
    </row>
    <row r="7287" spans="1:9" x14ac:dyDescent="0.25">
      <c r="A7287" s="1">
        <v>45808</v>
      </c>
      <c r="B7287">
        <v>86</v>
      </c>
      <c r="C7287" s="15" t="s">
        <v>3403</v>
      </c>
      <c r="D7287" s="15" t="s">
        <v>3404</v>
      </c>
      <c r="E7287" s="15" t="s">
        <v>355</v>
      </c>
      <c r="F7287">
        <v>72</v>
      </c>
      <c r="G7287">
        <v>5</v>
      </c>
      <c r="H7287">
        <v>55</v>
      </c>
      <c r="I7287" s="15" t="s">
        <v>8184</v>
      </c>
    </row>
    <row r="7288" spans="1:9" x14ac:dyDescent="0.25">
      <c r="A7288" s="1">
        <v>45808</v>
      </c>
      <c r="B7288">
        <v>87</v>
      </c>
      <c r="C7288" s="15" t="s">
        <v>7359</v>
      </c>
      <c r="D7288" s="15" t="s">
        <v>7360</v>
      </c>
      <c r="E7288" s="15" t="s">
        <v>271</v>
      </c>
      <c r="F7288">
        <v>13</v>
      </c>
      <c r="G7288">
        <v>26</v>
      </c>
      <c r="H7288">
        <v>54</v>
      </c>
      <c r="I7288" s="15" t="s">
        <v>8184</v>
      </c>
    </row>
    <row r="7289" spans="1:9" x14ac:dyDescent="0.25">
      <c r="A7289" s="1">
        <v>45808</v>
      </c>
      <c r="B7289">
        <v>88</v>
      </c>
      <c r="C7289" s="15" t="s">
        <v>8189</v>
      </c>
      <c r="D7289" s="15" t="s">
        <v>18</v>
      </c>
      <c r="E7289" s="15" t="s">
        <v>22</v>
      </c>
      <c r="F7289">
        <v>88</v>
      </c>
      <c r="G7289">
        <v>1</v>
      </c>
      <c r="H7289">
        <v>54</v>
      </c>
      <c r="I7289" s="15" t="s">
        <v>8184</v>
      </c>
    </row>
    <row r="7290" spans="1:9" x14ac:dyDescent="0.25">
      <c r="A7290" s="1">
        <v>45808</v>
      </c>
      <c r="B7290">
        <v>89</v>
      </c>
      <c r="C7290" s="15" t="s">
        <v>7387</v>
      </c>
      <c r="D7290" s="15" t="s">
        <v>7388</v>
      </c>
      <c r="E7290" s="15" t="s">
        <v>286</v>
      </c>
      <c r="F7290">
        <v>48</v>
      </c>
      <c r="G7290">
        <v>14</v>
      </c>
      <c r="H7290">
        <v>53</v>
      </c>
      <c r="I7290" s="15" t="s">
        <v>8184</v>
      </c>
    </row>
    <row r="7291" spans="1:9" x14ac:dyDescent="0.25">
      <c r="A7291" s="1">
        <v>45808</v>
      </c>
      <c r="B7291">
        <v>90</v>
      </c>
      <c r="C7291" s="15" t="s">
        <v>8190</v>
      </c>
      <c r="D7291" s="15" t="s">
        <v>8191</v>
      </c>
      <c r="E7291" s="15" t="s">
        <v>22</v>
      </c>
      <c r="F7291">
        <v>90</v>
      </c>
      <c r="G7291">
        <v>1</v>
      </c>
      <c r="H7291">
        <v>53</v>
      </c>
      <c r="I7291" s="15" t="s">
        <v>8184</v>
      </c>
    </row>
    <row r="7292" spans="1:9" x14ac:dyDescent="0.25">
      <c r="A7292" s="1">
        <v>45808</v>
      </c>
      <c r="B7292">
        <v>91</v>
      </c>
      <c r="C7292" s="15" t="s">
        <v>5092</v>
      </c>
      <c r="D7292" s="15" t="s">
        <v>5093</v>
      </c>
      <c r="E7292" s="15" t="s">
        <v>22</v>
      </c>
      <c r="F7292">
        <v>91</v>
      </c>
      <c r="G7292">
        <v>1</v>
      </c>
      <c r="H7292">
        <v>52</v>
      </c>
      <c r="I7292" s="15" t="s">
        <v>8184</v>
      </c>
    </row>
    <row r="7293" spans="1:9" x14ac:dyDescent="0.25">
      <c r="A7293" s="1">
        <v>45808</v>
      </c>
      <c r="B7293">
        <v>92</v>
      </c>
      <c r="C7293" s="15" t="s">
        <v>7487</v>
      </c>
      <c r="D7293" s="15" t="s">
        <v>241</v>
      </c>
      <c r="E7293" s="15" t="s">
        <v>300</v>
      </c>
      <c r="F7293">
        <v>67</v>
      </c>
      <c r="G7293">
        <v>11</v>
      </c>
      <c r="H7293">
        <v>50</v>
      </c>
      <c r="I7293" s="15" t="s">
        <v>8184</v>
      </c>
    </row>
    <row r="7294" spans="1:9" x14ac:dyDescent="0.25">
      <c r="A7294" s="1">
        <v>45808</v>
      </c>
      <c r="B7294">
        <v>93</v>
      </c>
      <c r="C7294" s="15" t="s">
        <v>7825</v>
      </c>
      <c r="D7294" s="15" t="s">
        <v>183</v>
      </c>
      <c r="E7294" s="15" t="s">
        <v>442</v>
      </c>
      <c r="F7294">
        <v>83</v>
      </c>
      <c r="G7294">
        <v>6</v>
      </c>
      <c r="H7294">
        <v>48</v>
      </c>
      <c r="I7294" s="15" t="s">
        <v>8184</v>
      </c>
    </row>
    <row r="7295" spans="1:9" x14ac:dyDescent="0.25">
      <c r="A7295" s="1">
        <v>45808</v>
      </c>
      <c r="B7295">
        <v>94</v>
      </c>
      <c r="C7295" s="15" t="s">
        <v>2764</v>
      </c>
      <c r="D7295" s="15" t="s">
        <v>2269</v>
      </c>
      <c r="E7295" s="15" t="s">
        <v>310</v>
      </c>
      <c r="F7295">
        <v>3</v>
      </c>
      <c r="G7295">
        <v>20</v>
      </c>
      <c r="H7295">
        <v>47</v>
      </c>
      <c r="I7295" s="15" t="s">
        <v>8184</v>
      </c>
    </row>
    <row r="7296" spans="1:9" x14ac:dyDescent="0.25">
      <c r="A7296" s="1">
        <v>45808</v>
      </c>
      <c r="B7296">
        <v>95</v>
      </c>
      <c r="C7296" s="15" t="s">
        <v>3108</v>
      </c>
      <c r="D7296" s="15" t="s">
        <v>2269</v>
      </c>
      <c r="E7296" s="15" t="s">
        <v>324</v>
      </c>
      <c r="F7296">
        <v>24</v>
      </c>
      <c r="G7296">
        <v>18</v>
      </c>
      <c r="H7296">
        <v>47</v>
      </c>
      <c r="I7296" s="15" t="s">
        <v>8184</v>
      </c>
    </row>
    <row r="7297" spans="1:9" x14ac:dyDescent="0.25">
      <c r="A7297" s="1">
        <v>45808</v>
      </c>
      <c r="B7297">
        <v>96</v>
      </c>
      <c r="C7297" s="15" t="s">
        <v>6274</v>
      </c>
      <c r="D7297" s="15" t="s">
        <v>14</v>
      </c>
      <c r="E7297" s="15" t="s">
        <v>465</v>
      </c>
      <c r="F7297">
        <v>18</v>
      </c>
      <c r="G7297">
        <v>8</v>
      </c>
      <c r="H7297">
        <v>47</v>
      </c>
      <c r="I7297" s="15" t="s">
        <v>8184</v>
      </c>
    </row>
    <row r="7298" spans="1:9" x14ac:dyDescent="0.25">
      <c r="A7298" s="1">
        <v>45808</v>
      </c>
      <c r="B7298">
        <v>97</v>
      </c>
      <c r="C7298" s="15" t="s">
        <v>5350</v>
      </c>
      <c r="D7298" s="15" t="s">
        <v>2536</v>
      </c>
      <c r="E7298" s="15" t="s">
        <v>296</v>
      </c>
      <c r="F7298">
        <v>22</v>
      </c>
      <c r="G7298">
        <v>13</v>
      </c>
      <c r="H7298">
        <v>47</v>
      </c>
      <c r="I7298" s="15" t="s">
        <v>8184</v>
      </c>
    </row>
    <row r="7299" spans="1:9" x14ac:dyDescent="0.25">
      <c r="A7299" s="1">
        <v>45808</v>
      </c>
      <c r="B7299">
        <v>98</v>
      </c>
      <c r="C7299" s="15" t="s">
        <v>6249</v>
      </c>
      <c r="D7299" s="15" t="s">
        <v>6250</v>
      </c>
      <c r="E7299" s="15" t="s">
        <v>314</v>
      </c>
      <c r="F7299">
        <v>4</v>
      </c>
      <c r="G7299">
        <v>10</v>
      </c>
      <c r="H7299">
        <v>47</v>
      </c>
      <c r="I7299" s="15" t="s">
        <v>8184</v>
      </c>
    </row>
    <row r="7300" spans="1:9" x14ac:dyDescent="0.25">
      <c r="A7300" s="1">
        <v>45808</v>
      </c>
      <c r="B7300">
        <v>99</v>
      </c>
      <c r="C7300" s="15" t="s">
        <v>6279</v>
      </c>
      <c r="D7300" s="15" t="s">
        <v>6280</v>
      </c>
      <c r="E7300" s="15" t="s">
        <v>476</v>
      </c>
      <c r="F7300">
        <v>81</v>
      </c>
      <c r="G7300">
        <v>5</v>
      </c>
      <c r="H7300">
        <v>45</v>
      </c>
      <c r="I7300" s="15" t="s">
        <v>8184</v>
      </c>
    </row>
    <row r="7301" spans="1:9" x14ac:dyDescent="0.25">
      <c r="A7301" s="1">
        <v>45808</v>
      </c>
      <c r="B7301">
        <v>100</v>
      </c>
      <c r="C7301" s="15" t="s">
        <v>7277</v>
      </c>
      <c r="D7301" s="15" t="s">
        <v>5461</v>
      </c>
      <c r="E7301" s="15" t="s">
        <v>579</v>
      </c>
      <c r="F7301">
        <v>64</v>
      </c>
      <c r="G7301">
        <v>9</v>
      </c>
      <c r="H7301">
        <v>44</v>
      </c>
      <c r="I7301" s="15" t="s">
        <v>8184</v>
      </c>
    </row>
    <row r="7302" spans="1:9" x14ac:dyDescent="0.25">
      <c r="A7302" s="1">
        <v>45801</v>
      </c>
      <c r="B7302">
        <v>1</v>
      </c>
      <c r="C7302" s="15" t="s">
        <v>5438</v>
      </c>
      <c r="D7302" s="15" t="s">
        <v>5439</v>
      </c>
      <c r="E7302" s="15" t="s">
        <v>11</v>
      </c>
      <c r="F7302">
        <v>1</v>
      </c>
      <c r="G7302">
        <v>25</v>
      </c>
      <c r="I7302" s="15" t="s">
        <v>8184</v>
      </c>
    </row>
    <row r="7303" spans="1:9" x14ac:dyDescent="0.25">
      <c r="A7303" s="1">
        <v>45801</v>
      </c>
      <c r="B7303">
        <v>2</v>
      </c>
      <c r="C7303" s="15" t="s">
        <v>1644</v>
      </c>
      <c r="D7303" s="15" t="s">
        <v>399</v>
      </c>
      <c r="E7303" s="15" t="s">
        <v>19</v>
      </c>
      <c r="F7303">
        <v>2</v>
      </c>
      <c r="G7303">
        <v>14</v>
      </c>
      <c r="I7303" s="15" t="s">
        <v>8184</v>
      </c>
    </row>
    <row r="7304" spans="1:9" x14ac:dyDescent="0.25">
      <c r="A7304" s="1">
        <v>45801</v>
      </c>
      <c r="B7304">
        <v>3</v>
      </c>
      <c r="C7304" s="15" t="s">
        <v>5430</v>
      </c>
      <c r="D7304" s="15" t="s">
        <v>5431</v>
      </c>
      <c r="E7304" s="15" t="s">
        <v>26</v>
      </c>
      <c r="F7304">
        <v>1</v>
      </c>
      <c r="G7304">
        <v>39</v>
      </c>
      <c r="I7304" s="15" t="s">
        <v>8184</v>
      </c>
    </row>
    <row r="7305" spans="1:9" x14ac:dyDescent="0.25">
      <c r="A7305" s="1">
        <v>45801</v>
      </c>
      <c r="B7305">
        <v>4</v>
      </c>
      <c r="C7305" s="15" t="s">
        <v>5432</v>
      </c>
      <c r="D7305" s="15" t="s">
        <v>171</v>
      </c>
      <c r="E7305" s="15" t="s">
        <v>34</v>
      </c>
      <c r="F7305">
        <v>1</v>
      </c>
      <c r="G7305">
        <v>57</v>
      </c>
      <c r="I7305" s="15" t="s">
        <v>8184</v>
      </c>
    </row>
    <row r="7306" spans="1:9" x14ac:dyDescent="0.25">
      <c r="A7306" s="1">
        <v>45801</v>
      </c>
      <c r="B7306">
        <v>5</v>
      </c>
      <c r="C7306" s="15" t="s">
        <v>6248</v>
      </c>
      <c r="D7306" s="15" t="s">
        <v>62</v>
      </c>
      <c r="E7306" s="15" t="s">
        <v>30</v>
      </c>
      <c r="F7306">
        <v>2</v>
      </c>
      <c r="G7306">
        <v>13</v>
      </c>
      <c r="I7306" s="15" t="s">
        <v>8184</v>
      </c>
    </row>
    <row r="7307" spans="1:9" x14ac:dyDescent="0.25">
      <c r="A7307" s="1">
        <v>45801</v>
      </c>
      <c r="B7307">
        <v>6</v>
      </c>
      <c r="C7307" s="15" t="s">
        <v>5436</v>
      </c>
      <c r="D7307" s="15" t="s">
        <v>18</v>
      </c>
      <c r="E7307" s="15" t="s">
        <v>48</v>
      </c>
      <c r="F7307">
        <v>2</v>
      </c>
      <c r="G7307">
        <v>15</v>
      </c>
      <c r="I7307" s="15" t="s">
        <v>8184</v>
      </c>
    </row>
    <row r="7308" spans="1:9" x14ac:dyDescent="0.25">
      <c r="A7308" s="1">
        <v>45801</v>
      </c>
      <c r="B7308">
        <v>7</v>
      </c>
      <c r="C7308" s="15" t="s">
        <v>5429</v>
      </c>
      <c r="D7308" s="15" t="s">
        <v>198</v>
      </c>
      <c r="E7308" s="15" t="s">
        <v>42</v>
      </c>
      <c r="F7308">
        <v>1</v>
      </c>
      <c r="G7308">
        <v>91</v>
      </c>
      <c r="I7308" s="15" t="s">
        <v>8184</v>
      </c>
    </row>
    <row r="7309" spans="1:9" x14ac:dyDescent="0.25">
      <c r="A7309" s="1">
        <v>45801</v>
      </c>
      <c r="B7309">
        <v>8</v>
      </c>
      <c r="C7309" s="15" t="s">
        <v>907</v>
      </c>
      <c r="D7309" s="15" t="s">
        <v>852</v>
      </c>
      <c r="E7309" s="15" t="s">
        <v>15</v>
      </c>
      <c r="F7309">
        <v>2</v>
      </c>
      <c r="G7309">
        <v>68</v>
      </c>
      <c r="I7309" s="15" t="s">
        <v>8184</v>
      </c>
    </row>
    <row r="7310" spans="1:9" x14ac:dyDescent="0.25">
      <c r="A7310" s="1">
        <v>45801</v>
      </c>
      <c r="B7310">
        <v>9</v>
      </c>
      <c r="C7310" s="15" t="s">
        <v>5437</v>
      </c>
      <c r="D7310" s="15" t="s">
        <v>5200</v>
      </c>
      <c r="E7310" s="15" t="s">
        <v>38</v>
      </c>
      <c r="F7310">
        <v>4</v>
      </c>
      <c r="G7310">
        <v>48</v>
      </c>
      <c r="I7310" s="15" t="s">
        <v>8184</v>
      </c>
    </row>
    <row r="7311" spans="1:9" x14ac:dyDescent="0.25">
      <c r="A7311" s="1">
        <v>45801</v>
      </c>
      <c r="B7311">
        <v>10</v>
      </c>
      <c r="C7311" s="15" t="s">
        <v>6303</v>
      </c>
      <c r="D7311" s="15" t="s">
        <v>6304</v>
      </c>
      <c r="E7311" s="15" t="s">
        <v>45</v>
      </c>
      <c r="F7311">
        <v>9</v>
      </c>
      <c r="G7311">
        <v>10</v>
      </c>
      <c r="I7311" s="15" t="s">
        <v>8184</v>
      </c>
    </row>
    <row r="7312" spans="1:9" x14ac:dyDescent="0.25">
      <c r="A7312" s="1">
        <v>45801</v>
      </c>
      <c r="B7312">
        <v>11</v>
      </c>
      <c r="C7312" s="15" t="s">
        <v>5433</v>
      </c>
      <c r="D7312" s="15" t="s">
        <v>18</v>
      </c>
      <c r="E7312" s="15" t="s">
        <v>77</v>
      </c>
      <c r="F7312">
        <v>4</v>
      </c>
      <c r="G7312">
        <v>8</v>
      </c>
      <c r="I7312" s="15" t="s">
        <v>8184</v>
      </c>
    </row>
    <row r="7313" spans="1:9" x14ac:dyDescent="0.25">
      <c r="A7313" s="1">
        <v>45801</v>
      </c>
      <c r="B7313">
        <v>12</v>
      </c>
      <c r="C7313" s="15" t="s">
        <v>6230</v>
      </c>
      <c r="D7313" s="15" t="s">
        <v>5152</v>
      </c>
      <c r="E7313" s="15" t="s">
        <v>52</v>
      </c>
      <c r="F7313">
        <v>2</v>
      </c>
      <c r="G7313">
        <v>52</v>
      </c>
      <c r="I7313" s="15" t="s">
        <v>8184</v>
      </c>
    </row>
    <row r="7314" spans="1:9" x14ac:dyDescent="0.25">
      <c r="A7314" s="1">
        <v>45801</v>
      </c>
      <c r="B7314">
        <v>13</v>
      </c>
      <c r="C7314" s="15" t="s">
        <v>6246</v>
      </c>
      <c r="D7314" s="15" t="s">
        <v>6247</v>
      </c>
      <c r="E7314" s="15" t="s">
        <v>63</v>
      </c>
      <c r="F7314">
        <v>1</v>
      </c>
      <c r="G7314">
        <v>53</v>
      </c>
      <c r="I7314" s="15" t="s">
        <v>8184</v>
      </c>
    </row>
    <row r="7315" spans="1:9" x14ac:dyDescent="0.25">
      <c r="A7315" s="1">
        <v>45801</v>
      </c>
      <c r="B7315">
        <v>14</v>
      </c>
      <c r="C7315" s="15" t="s">
        <v>7201</v>
      </c>
      <c r="D7315" s="15" t="s">
        <v>7202</v>
      </c>
      <c r="E7315" s="15" t="s">
        <v>164</v>
      </c>
      <c r="F7315">
        <v>3</v>
      </c>
      <c r="G7315">
        <v>33</v>
      </c>
      <c r="I7315" s="15" t="s">
        <v>8184</v>
      </c>
    </row>
    <row r="7316" spans="1:9" x14ac:dyDescent="0.25">
      <c r="A7316" s="1">
        <v>45801</v>
      </c>
      <c r="B7316">
        <v>15</v>
      </c>
      <c r="C7316" s="15" t="s">
        <v>5450</v>
      </c>
      <c r="D7316" s="15" t="s">
        <v>5087</v>
      </c>
      <c r="E7316" s="15" t="s">
        <v>66</v>
      </c>
      <c r="F7316">
        <v>15</v>
      </c>
      <c r="G7316">
        <v>5</v>
      </c>
      <c r="I7316" s="15" t="s">
        <v>8184</v>
      </c>
    </row>
    <row r="7317" spans="1:9" x14ac:dyDescent="0.25">
      <c r="A7317" s="1">
        <v>45801</v>
      </c>
      <c r="B7317">
        <v>16</v>
      </c>
      <c r="C7317" s="15" t="s">
        <v>6227</v>
      </c>
      <c r="D7317" s="15" t="s">
        <v>18</v>
      </c>
      <c r="E7317" s="15" t="s">
        <v>22</v>
      </c>
      <c r="F7317">
        <v>16</v>
      </c>
      <c r="G7317">
        <v>1</v>
      </c>
      <c r="I7317" s="15" t="s">
        <v>8184</v>
      </c>
    </row>
    <row r="7318" spans="1:9" x14ac:dyDescent="0.25">
      <c r="A7318" s="1">
        <v>45801</v>
      </c>
      <c r="B7318">
        <v>17</v>
      </c>
      <c r="C7318" s="15" t="s">
        <v>3368</v>
      </c>
      <c r="D7318" s="15" t="s">
        <v>3369</v>
      </c>
      <c r="E7318" s="15" t="s">
        <v>59</v>
      </c>
      <c r="F7318">
        <v>13</v>
      </c>
      <c r="G7318">
        <v>15</v>
      </c>
      <c r="I7318" s="15" t="s">
        <v>8184</v>
      </c>
    </row>
    <row r="7319" spans="1:9" x14ac:dyDescent="0.25">
      <c r="A7319" s="1">
        <v>45801</v>
      </c>
      <c r="B7319">
        <v>18</v>
      </c>
      <c r="C7319" s="15" t="s">
        <v>6235</v>
      </c>
      <c r="D7319" s="15" t="s">
        <v>18</v>
      </c>
      <c r="E7319" s="15" t="s">
        <v>70</v>
      </c>
      <c r="F7319">
        <v>1</v>
      </c>
      <c r="G7319">
        <v>30</v>
      </c>
      <c r="I7319" s="15" t="s">
        <v>8184</v>
      </c>
    </row>
    <row r="7320" spans="1:9" x14ac:dyDescent="0.25">
      <c r="A7320" s="1">
        <v>45801</v>
      </c>
      <c r="B7320">
        <v>19</v>
      </c>
      <c r="C7320" s="15" t="s">
        <v>5442</v>
      </c>
      <c r="D7320" s="15" t="s">
        <v>5443</v>
      </c>
      <c r="E7320" s="15" t="s">
        <v>55</v>
      </c>
      <c r="F7320">
        <v>4</v>
      </c>
      <c r="G7320">
        <v>6</v>
      </c>
      <c r="I7320" s="15" t="s">
        <v>8184</v>
      </c>
    </row>
    <row r="7321" spans="1:9" x14ac:dyDescent="0.25">
      <c r="A7321" s="1">
        <v>45801</v>
      </c>
      <c r="B7321">
        <v>20</v>
      </c>
      <c r="C7321" s="15" t="s">
        <v>7205</v>
      </c>
      <c r="D7321" s="15" t="s">
        <v>7206</v>
      </c>
      <c r="E7321" s="15" t="s">
        <v>81</v>
      </c>
      <c r="F7321">
        <v>14</v>
      </c>
      <c r="G7321">
        <v>24</v>
      </c>
      <c r="I7321" s="15" t="s">
        <v>8184</v>
      </c>
    </row>
    <row r="7322" spans="1:9" x14ac:dyDescent="0.25">
      <c r="A7322" s="1">
        <v>45801</v>
      </c>
      <c r="B7322">
        <v>21</v>
      </c>
      <c r="C7322" s="15" t="s">
        <v>7173</v>
      </c>
      <c r="D7322" s="15" t="s">
        <v>237</v>
      </c>
      <c r="E7322" s="15" t="s">
        <v>74</v>
      </c>
      <c r="F7322">
        <v>3</v>
      </c>
      <c r="G7322">
        <v>57</v>
      </c>
      <c r="I7322" s="15" t="s">
        <v>8184</v>
      </c>
    </row>
    <row r="7323" spans="1:9" x14ac:dyDescent="0.25">
      <c r="A7323" s="1">
        <v>45801</v>
      </c>
      <c r="B7323">
        <v>22</v>
      </c>
      <c r="C7323" s="15" t="s">
        <v>6233</v>
      </c>
      <c r="D7323" s="15" t="s">
        <v>6234</v>
      </c>
      <c r="E7323" s="15" t="s">
        <v>114</v>
      </c>
      <c r="F7323">
        <v>3</v>
      </c>
      <c r="G7323">
        <v>30</v>
      </c>
      <c r="I7323" s="15" t="s">
        <v>8184</v>
      </c>
    </row>
    <row r="7324" spans="1:9" x14ac:dyDescent="0.25">
      <c r="A7324" s="1">
        <v>45801</v>
      </c>
      <c r="B7324">
        <v>23</v>
      </c>
      <c r="C7324" s="15" t="s">
        <v>8192</v>
      </c>
      <c r="D7324" s="15" t="s">
        <v>7559</v>
      </c>
      <c r="E7324" s="15" t="s">
        <v>102</v>
      </c>
      <c r="F7324">
        <v>1</v>
      </c>
      <c r="G7324">
        <v>53</v>
      </c>
      <c r="I7324" s="15" t="s">
        <v>8184</v>
      </c>
    </row>
    <row r="7325" spans="1:9" x14ac:dyDescent="0.25">
      <c r="A7325" s="1">
        <v>45801</v>
      </c>
      <c r="B7325">
        <v>24</v>
      </c>
      <c r="C7325" s="15" t="s">
        <v>6231</v>
      </c>
      <c r="D7325" s="15" t="s">
        <v>6232</v>
      </c>
      <c r="E7325" s="15" t="s">
        <v>110</v>
      </c>
      <c r="F7325">
        <v>10</v>
      </c>
      <c r="G7325">
        <v>21</v>
      </c>
      <c r="I7325" s="15" t="s">
        <v>8184</v>
      </c>
    </row>
    <row r="7326" spans="1:9" x14ac:dyDescent="0.25">
      <c r="A7326" s="1">
        <v>45801</v>
      </c>
      <c r="B7326">
        <v>25</v>
      </c>
      <c r="C7326" s="15" t="s">
        <v>1701</v>
      </c>
      <c r="D7326" s="15" t="s">
        <v>1702</v>
      </c>
      <c r="E7326" s="15" t="s">
        <v>142</v>
      </c>
      <c r="F7326">
        <v>8</v>
      </c>
      <c r="G7326">
        <v>4</v>
      </c>
      <c r="I7326" s="15" t="s">
        <v>8184</v>
      </c>
    </row>
    <row r="7327" spans="1:9" x14ac:dyDescent="0.25">
      <c r="A7327" s="1">
        <v>45801</v>
      </c>
      <c r="B7327">
        <v>26</v>
      </c>
      <c r="C7327" s="15" t="s">
        <v>7197</v>
      </c>
      <c r="D7327" s="15" t="s">
        <v>167</v>
      </c>
      <c r="E7327" s="15" t="s">
        <v>96</v>
      </c>
      <c r="F7327">
        <v>6</v>
      </c>
      <c r="G7327">
        <v>30</v>
      </c>
      <c r="I7327" s="15" t="s">
        <v>8184</v>
      </c>
    </row>
    <row r="7328" spans="1:9" x14ac:dyDescent="0.25">
      <c r="A7328" s="1">
        <v>45801</v>
      </c>
      <c r="B7328">
        <v>27</v>
      </c>
      <c r="C7328" s="15" t="s">
        <v>8193</v>
      </c>
      <c r="D7328" s="15" t="s">
        <v>3505</v>
      </c>
      <c r="E7328" s="15" t="s">
        <v>121</v>
      </c>
      <c r="F7328">
        <v>19</v>
      </c>
      <c r="G7328">
        <v>52</v>
      </c>
      <c r="I7328" s="15" t="s">
        <v>8184</v>
      </c>
    </row>
    <row r="7329" spans="1:9" x14ac:dyDescent="0.25">
      <c r="A7329" s="1">
        <v>45801</v>
      </c>
      <c r="B7329">
        <v>28</v>
      </c>
      <c r="C7329" s="15" t="s">
        <v>5132</v>
      </c>
      <c r="D7329" s="15" t="s">
        <v>5133</v>
      </c>
      <c r="E7329" s="15" t="s">
        <v>106</v>
      </c>
      <c r="F7329">
        <v>25</v>
      </c>
      <c r="G7329">
        <v>2</v>
      </c>
      <c r="I7329" s="15" t="s">
        <v>8184</v>
      </c>
    </row>
    <row r="7330" spans="1:9" x14ac:dyDescent="0.25">
      <c r="A7330" s="1">
        <v>45801</v>
      </c>
      <c r="B7330">
        <v>29</v>
      </c>
      <c r="C7330" s="15" t="s">
        <v>5448</v>
      </c>
      <c r="D7330" s="15" t="s">
        <v>299</v>
      </c>
      <c r="E7330" s="15" t="s">
        <v>479</v>
      </c>
      <c r="F7330">
        <v>29</v>
      </c>
      <c r="G7330">
        <v>18</v>
      </c>
      <c r="I7330" s="15" t="s">
        <v>8184</v>
      </c>
    </row>
    <row r="7331" spans="1:9" x14ac:dyDescent="0.25">
      <c r="A7331" s="1">
        <v>45801</v>
      </c>
      <c r="B7331">
        <v>30</v>
      </c>
      <c r="C7331" s="15" t="s">
        <v>5444</v>
      </c>
      <c r="D7331" s="15" t="s">
        <v>852</v>
      </c>
      <c r="E7331" s="15" t="s">
        <v>385</v>
      </c>
      <c r="F7331">
        <v>30</v>
      </c>
      <c r="G7331">
        <v>11</v>
      </c>
      <c r="I7331" s="15" t="s">
        <v>8184</v>
      </c>
    </row>
    <row r="7332" spans="1:9" x14ac:dyDescent="0.25">
      <c r="A7332" s="1">
        <v>45801</v>
      </c>
      <c r="B7332">
        <v>31</v>
      </c>
      <c r="C7332" s="15" t="s">
        <v>8194</v>
      </c>
      <c r="D7332" s="15" t="s">
        <v>344</v>
      </c>
      <c r="E7332" s="15" t="s">
        <v>125</v>
      </c>
      <c r="F7332">
        <v>24</v>
      </c>
      <c r="G7332">
        <v>34</v>
      </c>
      <c r="I7332" s="15" t="s">
        <v>8184</v>
      </c>
    </row>
    <row r="7333" spans="1:9" x14ac:dyDescent="0.25">
      <c r="A7333" s="1">
        <v>45801</v>
      </c>
      <c r="B7333">
        <v>32</v>
      </c>
      <c r="C7333" s="15" t="s">
        <v>7210</v>
      </c>
      <c r="D7333" s="15" t="s">
        <v>3467</v>
      </c>
      <c r="E7333" s="15" t="s">
        <v>138</v>
      </c>
      <c r="F7333">
        <v>22</v>
      </c>
      <c r="G7333">
        <v>33</v>
      </c>
      <c r="I7333" s="15" t="s">
        <v>8184</v>
      </c>
    </row>
    <row r="7334" spans="1:9" x14ac:dyDescent="0.25">
      <c r="A7334" s="1">
        <v>45801</v>
      </c>
      <c r="B7334">
        <v>33</v>
      </c>
      <c r="C7334" s="15" t="s">
        <v>7327</v>
      </c>
      <c r="D7334" s="15" t="s">
        <v>2536</v>
      </c>
      <c r="E7334" s="15" t="s">
        <v>157</v>
      </c>
      <c r="F7334">
        <v>16</v>
      </c>
      <c r="G7334">
        <v>16</v>
      </c>
      <c r="I7334" s="15" t="s">
        <v>8184</v>
      </c>
    </row>
    <row r="7335" spans="1:9" x14ac:dyDescent="0.25">
      <c r="A7335" s="1">
        <v>45801</v>
      </c>
      <c r="B7335">
        <v>34</v>
      </c>
      <c r="C7335" s="15" t="s">
        <v>7439</v>
      </c>
      <c r="D7335" s="15" t="s">
        <v>7440</v>
      </c>
      <c r="E7335" s="15" t="s">
        <v>130</v>
      </c>
      <c r="F7335">
        <v>2</v>
      </c>
      <c r="G7335">
        <v>25</v>
      </c>
      <c r="I7335" s="15" t="s">
        <v>8184</v>
      </c>
    </row>
    <row r="7336" spans="1:9" x14ac:dyDescent="0.25">
      <c r="A7336" s="1">
        <v>45801</v>
      </c>
      <c r="B7336">
        <v>35</v>
      </c>
      <c r="C7336" s="15" t="s">
        <v>7066</v>
      </c>
      <c r="D7336" s="15" t="s">
        <v>10</v>
      </c>
      <c r="E7336" s="15" t="s">
        <v>188</v>
      </c>
      <c r="F7336">
        <v>35</v>
      </c>
      <c r="G7336">
        <v>15</v>
      </c>
      <c r="I7336" s="15" t="s">
        <v>8184</v>
      </c>
    </row>
    <row r="7337" spans="1:9" x14ac:dyDescent="0.25">
      <c r="A7337" s="1">
        <v>45801</v>
      </c>
      <c r="B7337">
        <v>36</v>
      </c>
      <c r="C7337" s="15" t="s">
        <v>7550</v>
      </c>
      <c r="D7337" s="15" t="s">
        <v>4601</v>
      </c>
      <c r="E7337" s="15" t="s">
        <v>145</v>
      </c>
      <c r="F7337">
        <v>13</v>
      </c>
      <c r="G7337">
        <v>15</v>
      </c>
      <c r="I7337" s="15" t="s">
        <v>8184</v>
      </c>
    </row>
    <row r="7338" spans="1:9" x14ac:dyDescent="0.25">
      <c r="A7338" s="1">
        <v>45801</v>
      </c>
      <c r="B7338">
        <v>37</v>
      </c>
      <c r="C7338" s="15" t="s">
        <v>5435</v>
      </c>
      <c r="D7338" s="15" t="s">
        <v>137</v>
      </c>
      <c r="E7338" s="15" t="s">
        <v>195</v>
      </c>
      <c r="F7338">
        <v>37</v>
      </c>
      <c r="G7338">
        <v>6</v>
      </c>
      <c r="I7338" s="15" t="s">
        <v>8184</v>
      </c>
    </row>
    <row r="7339" spans="1:9" x14ac:dyDescent="0.25">
      <c r="A7339" s="1">
        <v>45801</v>
      </c>
      <c r="B7339">
        <v>38</v>
      </c>
      <c r="C7339" s="15" t="s">
        <v>7558</v>
      </c>
      <c r="D7339" s="15" t="s">
        <v>7559</v>
      </c>
      <c r="E7339" s="15" t="s">
        <v>180</v>
      </c>
      <c r="F7339">
        <v>1</v>
      </c>
      <c r="G7339">
        <v>25</v>
      </c>
      <c r="I7339" s="15" t="s">
        <v>8184</v>
      </c>
    </row>
    <row r="7340" spans="1:9" x14ac:dyDescent="0.25">
      <c r="A7340" s="1">
        <v>45801</v>
      </c>
      <c r="B7340">
        <v>39</v>
      </c>
      <c r="C7340" s="15" t="s">
        <v>7665</v>
      </c>
      <c r="D7340" s="15" t="s">
        <v>908</v>
      </c>
      <c r="E7340" s="15" t="s">
        <v>260</v>
      </c>
      <c r="F7340">
        <v>39</v>
      </c>
      <c r="G7340">
        <v>36</v>
      </c>
      <c r="I7340" s="15" t="s">
        <v>8184</v>
      </c>
    </row>
    <row r="7341" spans="1:9" x14ac:dyDescent="0.25">
      <c r="A7341" s="1">
        <v>45801</v>
      </c>
      <c r="B7341">
        <v>40</v>
      </c>
      <c r="C7341" s="15" t="s">
        <v>8195</v>
      </c>
      <c r="D7341" s="15" t="s">
        <v>237</v>
      </c>
      <c r="E7341" s="15" t="s">
        <v>176</v>
      </c>
      <c r="F7341">
        <v>2</v>
      </c>
      <c r="G7341">
        <v>38</v>
      </c>
      <c r="I7341" s="15" t="s">
        <v>8184</v>
      </c>
    </row>
    <row r="7342" spans="1:9" x14ac:dyDescent="0.25">
      <c r="A7342" s="1">
        <v>45801</v>
      </c>
      <c r="B7342">
        <v>41</v>
      </c>
      <c r="C7342" s="15" t="s">
        <v>8196</v>
      </c>
      <c r="D7342" s="15" t="s">
        <v>198</v>
      </c>
      <c r="E7342" s="15" t="s">
        <v>149</v>
      </c>
      <c r="F7342">
        <v>30</v>
      </c>
      <c r="G7342">
        <v>24</v>
      </c>
      <c r="I7342" s="15" t="s">
        <v>8184</v>
      </c>
    </row>
    <row r="7343" spans="1:9" x14ac:dyDescent="0.25">
      <c r="A7343" s="1">
        <v>45801</v>
      </c>
      <c r="B7343">
        <v>42</v>
      </c>
      <c r="C7343" s="15" t="s">
        <v>5123</v>
      </c>
      <c r="D7343" s="15" t="s">
        <v>852</v>
      </c>
      <c r="E7343" s="15" t="s">
        <v>203</v>
      </c>
      <c r="F7343">
        <v>40</v>
      </c>
      <c r="G7343">
        <v>3</v>
      </c>
      <c r="I7343" s="15" t="s">
        <v>8184</v>
      </c>
    </row>
    <row r="7344" spans="1:9" x14ac:dyDescent="0.25">
      <c r="A7344" s="1">
        <v>45801</v>
      </c>
      <c r="B7344">
        <v>43</v>
      </c>
      <c r="C7344" s="15" t="s">
        <v>3894</v>
      </c>
      <c r="D7344" s="15" t="s">
        <v>3895</v>
      </c>
      <c r="E7344" s="15" t="s">
        <v>168</v>
      </c>
      <c r="F7344">
        <v>41</v>
      </c>
      <c r="G7344">
        <v>7</v>
      </c>
      <c r="I7344" s="15" t="s">
        <v>8184</v>
      </c>
    </row>
    <row r="7345" spans="1:9" x14ac:dyDescent="0.25">
      <c r="A7345" s="1">
        <v>45801</v>
      </c>
      <c r="B7345">
        <v>44</v>
      </c>
      <c r="C7345" s="15" t="s">
        <v>5151</v>
      </c>
      <c r="D7345" s="15" t="s">
        <v>5152</v>
      </c>
      <c r="E7345" s="15" t="s">
        <v>418</v>
      </c>
      <c r="F7345">
        <v>17</v>
      </c>
      <c r="G7345">
        <v>48</v>
      </c>
      <c r="I7345" s="15" t="s">
        <v>8184</v>
      </c>
    </row>
    <row r="7346" spans="1:9" x14ac:dyDescent="0.25">
      <c r="A7346" s="1">
        <v>45801</v>
      </c>
      <c r="B7346">
        <v>45</v>
      </c>
      <c r="C7346" s="15" t="s">
        <v>2503</v>
      </c>
      <c r="D7346" s="15" t="s">
        <v>137</v>
      </c>
      <c r="E7346" s="15" t="s">
        <v>415</v>
      </c>
      <c r="F7346">
        <v>45</v>
      </c>
      <c r="G7346">
        <v>7</v>
      </c>
      <c r="I7346" s="15" t="s">
        <v>8184</v>
      </c>
    </row>
    <row r="7347" spans="1:9" x14ac:dyDescent="0.25">
      <c r="A7347" s="1">
        <v>45801</v>
      </c>
      <c r="B7347">
        <v>46</v>
      </c>
      <c r="C7347" s="15" t="s">
        <v>7444</v>
      </c>
      <c r="D7347" s="15" t="s">
        <v>7445</v>
      </c>
      <c r="E7347" s="15" t="s">
        <v>217</v>
      </c>
      <c r="F7347">
        <v>12</v>
      </c>
      <c r="G7347">
        <v>15</v>
      </c>
      <c r="I7347" s="15" t="s">
        <v>8184</v>
      </c>
    </row>
    <row r="7348" spans="1:9" x14ac:dyDescent="0.25">
      <c r="A7348" s="1">
        <v>45801</v>
      </c>
      <c r="B7348">
        <v>47</v>
      </c>
      <c r="C7348" s="15" t="s">
        <v>8197</v>
      </c>
      <c r="D7348" s="15" t="s">
        <v>8198</v>
      </c>
      <c r="E7348" s="15" t="s">
        <v>210</v>
      </c>
      <c r="F7348">
        <v>22</v>
      </c>
      <c r="G7348">
        <v>39</v>
      </c>
      <c r="I7348" s="15" t="s">
        <v>8184</v>
      </c>
    </row>
    <row r="7349" spans="1:9" x14ac:dyDescent="0.25">
      <c r="A7349" s="1">
        <v>45801</v>
      </c>
      <c r="B7349">
        <v>48</v>
      </c>
      <c r="C7349" s="15" t="s">
        <v>5434</v>
      </c>
      <c r="D7349" s="15" t="s">
        <v>171</v>
      </c>
      <c r="E7349" s="15" t="s">
        <v>184</v>
      </c>
      <c r="F7349">
        <v>34</v>
      </c>
      <c r="G7349">
        <v>25</v>
      </c>
      <c r="I7349" s="15" t="s">
        <v>8184</v>
      </c>
    </row>
    <row r="7350" spans="1:9" x14ac:dyDescent="0.25">
      <c r="A7350" s="1">
        <v>45801</v>
      </c>
      <c r="B7350">
        <v>49</v>
      </c>
      <c r="C7350" s="15" t="s">
        <v>7232</v>
      </c>
      <c r="D7350" s="15" t="s">
        <v>7233</v>
      </c>
      <c r="E7350" s="15" t="s">
        <v>226</v>
      </c>
      <c r="F7350">
        <v>28</v>
      </c>
      <c r="G7350">
        <v>9</v>
      </c>
      <c r="I7350" s="15" t="s">
        <v>8184</v>
      </c>
    </row>
    <row r="7351" spans="1:9" x14ac:dyDescent="0.25">
      <c r="A7351" s="1">
        <v>45801</v>
      </c>
      <c r="B7351">
        <v>50</v>
      </c>
      <c r="C7351" s="15" t="s">
        <v>5451</v>
      </c>
      <c r="D7351" s="15" t="s">
        <v>5452</v>
      </c>
      <c r="E7351" s="15" t="s">
        <v>388</v>
      </c>
      <c r="F7351">
        <v>36</v>
      </c>
      <c r="G7351">
        <v>2</v>
      </c>
      <c r="I7351" s="15" t="s">
        <v>8184</v>
      </c>
    </row>
    <row r="7352" spans="1:9" x14ac:dyDescent="0.25">
      <c r="A7352" s="1">
        <v>45801</v>
      </c>
      <c r="B7352">
        <v>51</v>
      </c>
      <c r="C7352" s="15" t="s">
        <v>2268</v>
      </c>
      <c r="D7352" s="15" t="s">
        <v>2269</v>
      </c>
      <c r="E7352" s="15" t="s">
        <v>222</v>
      </c>
      <c r="F7352">
        <v>2</v>
      </c>
      <c r="G7352">
        <v>19</v>
      </c>
      <c r="I7352" s="15" t="s">
        <v>8184</v>
      </c>
    </row>
    <row r="7353" spans="1:9" x14ac:dyDescent="0.25">
      <c r="A7353" s="1">
        <v>45801</v>
      </c>
      <c r="B7353">
        <v>52</v>
      </c>
      <c r="C7353" s="15" t="s">
        <v>5479</v>
      </c>
      <c r="D7353" s="15" t="s">
        <v>18</v>
      </c>
      <c r="E7353" s="15" t="s">
        <v>234</v>
      </c>
      <c r="F7353">
        <v>17</v>
      </c>
      <c r="G7353">
        <v>8</v>
      </c>
      <c r="I7353" s="15" t="s">
        <v>8184</v>
      </c>
    </row>
    <row r="7354" spans="1:9" x14ac:dyDescent="0.25">
      <c r="A7354" s="1">
        <v>45801</v>
      </c>
      <c r="B7354">
        <v>53</v>
      </c>
      <c r="C7354" s="15" t="s">
        <v>7111</v>
      </c>
      <c r="D7354" s="15" t="s">
        <v>7112</v>
      </c>
      <c r="E7354" s="15" t="s">
        <v>214</v>
      </c>
      <c r="F7354">
        <v>40</v>
      </c>
      <c r="G7354">
        <v>23</v>
      </c>
      <c r="I7354" s="15" t="s">
        <v>8184</v>
      </c>
    </row>
    <row r="7355" spans="1:9" x14ac:dyDescent="0.25">
      <c r="A7355" s="1">
        <v>45801</v>
      </c>
      <c r="B7355">
        <v>54</v>
      </c>
      <c r="C7355" s="15" t="s">
        <v>7220</v>
      </c>
      <c r="D7355" s="15" t="s">
        <v>3854</v>
      </c>
      <c r="E7355" s="15" t="s">
        <v>256</v>
      </c>
      <c r="F7355">
        <v>28</v>
      </c>
      <c r="G7355">
        <v>6</v>
      </c>
      <c r="I7355" s="15" t="s">
        <v>8184</v>
      </c>
    </row>
    <row r="7356" spans="1:9" x14ac:dyDescent="0.25">
      <c r="A7356" s="1">
        <v>45801</v>
      </c>
      <c r="B7356">
        <v>55</v>
      </c>
      <c r="C7356" s="15" t="s">
        <v>3652</v>
      </c>
      <c r="D7356" s="15" t="s">
        <v>3653</v>
      </c>
      <c r="E7356" s="15" t="s">
        <v>246</v>
      </c>
      <c r="F7356">
        <v>55</v>
      </c>
      <c r="G7356">
        <v>4</v>
      </c>
      <c r="I7356" s="15" t="s">
        <v>8184</v>
      </c>
    </row>
    <row r="7357" spans="1:9" x14ac:dyDescent="0.25">
      <c r="A7357" s="1">
        <v>45801</v>
      </c>
      <c r="B7357">
        <v>56</v>
      </c>
      <c r="C7357" s="15" t="s">
        <v>8199</v>
      </c>
      <c r="D7357" s="15" t="s">
        <v>8200</v>
      </c>
      <c r="E7357" s="15" t="s">
        <v>22</v>
      </c>
      <c r="F7357">
        <v>56</v>
      </c>
      <c r="G7357">
        <v>1</v>
      </c>
      <c r="I7357" s="15" t="s">
        <v>8184</v>
      </c>
    </row>
    <row r="7358" spans="1:9" x14ac:dyDescent="0.25">
      <c r="A7358" s="1">
        <v>45801</v>
      </c>
      <c r="B7358">
        <v>57</v>
      </c>
      <c r="C7358" s="15" t="s">
        <v>8201</v>
      </c>
      <c r="D7358" s="15" t="s">
        <v>8200</v>
      </c>
      <c r="E7358" s="15" t="s">
        <v>22</v>
      </c>
      <c r="F7358">
        <v>34</v>
      </c>
      <c r="G7358">
        <v>5</v>
      </c>
      <c r="I7358" s="15" t="s">
        <v>8184</v>
      </c>
    </row>
    <row r="7359" spans="1:9" x14ac:dyDescent="0.25">
      <c r="A7359" s="1">
        <v>45801</v>
      </c>
      <c r="B7359">
        <v>58</v>
      </c>
      <c r="C7359" s="15" t="s">
        <v>8202</v>
      </c>
      <c r="D7359" s="15" t="s">
        <v>8200</v>
      </c>
      <c r="E7359" s="15" t="s">
        <v>22</v>
      </c>
      <c r="F7359">
        <v>57</v>
      </c>
      <c r="G7359">
        <v>4</v>
      </c>
      <c r="I7359" s="15" t="s">
        <v>8184</v>
      </c>
    </row>
    <row r="7360" spans="1:9" x14ac:dyDescent="0.25">
      <c r="A7360" s="1">
        <v>45801</v>
      </c>
      <c r="B7360">
        <v>59</v>
      </c>
      <c r="C7360" s="15" t="s">
        <v>5440</v>
      </c>
      <c r="D7360" s="15" t="s">
        <v>5441</v>
      </c>
      <c r="E7360" s="15" t="s">
        <v>230</v>
      </c>
      <c r="F7360">
        <v>30</v>
      </c>
      <c r="G7360">
        <v>13</v>
      </c>
      <c r="I7360" s="15" t="s">
        <v>8184</v>
      </c>
    </row>
    <row r="7361" spans="1:9" x14ac:dyDescent="0.25">
      <c r="A7361" s="1">
        <v>45801</v>
      </c>
      <c r="B7361">
        <v>60</v>
      </c>
      <c r="C7361" s="15" t="s">
        <v>5462</v>
      </c>
      <c r="D7361" s="15" t="s">
        <v>450</v>
      </c>
      <c r="E7361" s="15" t="s">
        <v>242</v>
      </c>
      <c r="F7361">
        <v>55</v>
      </c>
      <c r="G7361">
        <v>4</v>
      </c>
      <c r="I7361" s="15" t="s">
        <v>8184</v>
      </c>
    </row>
    <row r="7362" spans="1:9" x14ac:dyDescent="0.25">
      <c r="A7362" s="1">
        <v>45801</v>
      </c>
      <c r="B7362">
        <v>61</v>
      </c>
      <c r="C7362" s="15" t="s">
        <v>8203</v>
      </c>
      <c r="D7362" s="15" t="s">
        <v>8200</v>
      </c>
      <c r="E7362" s="15" t="s">
        <v>22</v>
      </c>
      <c r="F7362">
        <v>61</v>
      </c>
      <c r="G7362">
        <v>1</v>
      </c>
      <c r="I7362" s="15" t="s">
        <v>8184</v>
      </c>
    </row>
    <row r="7363" spans="1:9" x14ac:dyDescent="0.25">
      <c r="A7363" s="1">
        <v>45801</v>
      </c>
      <c r="B7363">
        <v>62</v>
      </c>
      <c r="C7363" s="15" t="s">
        <v>5453</v>
      </c>
      <c r="D7363" s="15" t="s">
        <v>5454</v>
      </c>
      <c r="E7363" s="15" t="s">
        <v>253</v>
      </c>
      <c r="F7363">
        <v>62</v>
      </c>
      <c r="G7363">
        <v>3</v>
      </c>
      <c r="I7363" s="15" t="s">
        <v>8184</v>
      </c>
    </row>
    <row r="7364" spans="1:9" x14ac:dyDescent="0.25">
      <c r="A7364" s="1">
        <v>45801</v>
      </c>
      <c r="B7364">
        <v>63</v>
      </c>
      <c r="C7364" s="15" t="s">
        <v>5458</v>
      </c>
      <c r="D7364" s="15" t="s">
        <v>5459</v>
      </c>
      <c r="E7364" s="15" t="s">
        <v>238</v>
      </c>
      <c r="F7364">
        <v>61</v>
      </c>
      <c r="G7364">
        <v>4</v>
      </c>
      <c r="I7364" s="15" t="s">
        <v>8184</v>
      </c>
    </row>
    <row r="7365" spans="1:9" x14ac:dyDescent="0.25">
      <c r="A7365" s="1">
        <v>45801</v>
      </c>
      <c r="B7365">
        <v>64</v>
      </c>
      <c r="C7365" s="15" t="s">
        <v>2518</v>
      </c>
      <c r="D7365" s="15" t="s">
        <v>2519</v>
      </c>
      <c r="E7365" s="15" t="s">
        <v>300</v>
      </c>
      <c r="F7365">
        <v>64</v>
      </c>
      <c r="G7365">
        <v>3</v>
      </c>
      <c r="I7365" s="15" t="s">
        <v>8184</v>
      </c>
    </row>
    <row r="7366" spans="1:9" x14ac:dyDescent="0.25">
      <c r="A7366" s="1">
        <v>45801</v>
      </c>
      <c r="B7366">
        <v>65</v>
      </c>
      <c r="C7366" s="15" t="s">
        <v>7387</v>
      </c>
      <c r="D7366" s="15" t="s">
        <v>7388</v>
      </c>
      <c r="E7366" s="15" t="s">
        <v>207</v>
      </c>
      <c r="F7366">
        <v>48</v>
      </c>
      <c r="G7366">
        <v>13</v>
      </c>
      <c r="I7366" s="15" t="s">
        <v>8184</v>
      </c>
    </row>
    <row r="7367" spans="1:9" x14ac:dyDescent="0.25">
      <c r="A7367" s="1">
        <v>45801</v>
      </c>
      <c r="B7367">
        <v>66</v>
      </c>
      <c r="C7367" s="15" t="s">
        <v>8204</v>
      </c>
      <c r="D7367" s="15" t="s">
        <v>8200</v>
      </c>
      <c r="E7367" s="15" t="s">
        <v>22</v>
      </c>
      <c r="F7367">
        <v>66</v>
      </c>
      <c r="G7367">
        <v>1</v>
      </c>
      <c r="I7367" s="15" t="s">
        <v>8184</v>
      </c>
    </row>
    <row r="7368" spans="1:9" x14ac:dyDescent="0.25">
      <c r="A7368" s="1">
        <v>45801</v>
      </c>
      <c r="B7368">
        <v>67</v>
      </c>
      <c r="C7368" s="15" t="s">
        <v>6251</v>
      </c>
      <c r="D7368" s="15" t="s">
        <v>6252</v>
      </c>
      <c r="E7368" s="15" t="s">
        <v>153</v>
      </c>
      <c r="F7368">
        <v>40</v>
      </c>
      <c r="G7368">
        <v>13</v>
      </c>
      <c r="I7368" s="15" t="s">
        <v>8184</v>
      </c>
    </row>
    <row r="7369" spans="1:9" x14ac:dyDescent="0.25">
      <c r="A7369" s="1">
        <v>45801</v>
      </c>
      <c r="B7369">
        <v>68</v>
      </c>
      <c r="C7369" s="15" t="s">
        <v>8185</v>
      </c>
      <c r="D7369" s="15" t="s">
        <v>18</v>
      </c>
      <c r="E7369" s="15" t="s">
        <v>439</v>
      </c>
      <c r="F7369">
        <v>4</v>
      </c>
      <c r="G7369">
        <v>20</v>
      </c>
      <c r="I7369" s="15" t="s">
        <v>8184</v>
      </c>
    </row>
    <row r="7370" spans="1:9" x14ac:dyDescent="0.25">
      <c r="A7370" s="1">
        <v>45801</v>
      </c>
      <c r="B7370">
        <v>69</v>
      </c>
      <c r="C7370" s="15" t="s">
        <v>7359</v>
      </c>
      <c r="D7370" s="15" t="s">
        <v>7360</v>
      </c>
      <c r="E7370" s="15" t="s">
        <v>199</v>
      </c>
      <c r="F7370">
        <v>13</v>
      </c>
      <c r="G7370">
        <v>25</v>
      </c>
      <c r="I7370" s="15" t="s">
        <v>8184</v>
      </c>
    </row>
    <row r="7371" spans="1:9" x14ac:dyDescent="0.25">
      <c r="A7371" s="1">
        <v>45801</v>
      </c>
      <c r="B7371">
        <v>70</v>
      </c>
      <c r="C7371" s="15" t="s">
        <v>8205</v>
      </c>
      <c r="D7371" s="15" t="s">
        <v>8200</v>
      </c>
      <c r="E7371" s="15" t="s">
        <v>22</v>
      </c>
      <c r="F7371">
        <v>70</v>
      </c>
      <c r="G7371">
        <v>1</v>
      </c>
      <c r="I7371" s="15" t="s">
        <v>8184</v>
      </c>
    </row>
    <row r="7372" spans="1:9" x14ac:dyDescent="0.25">
      <c r="A7372" s="1">
        <v>45801</v>
      </c>
      <c r="B7372">
        <v>71</v>
      </c>
      <c r="C7372" s="15" t="s">
        <v>5350</v>
      </c>
      <c r="D7372" s="15" t="s">
        <v>2536</v>
      </c>
      <c r="E7372" s="15" t="s">
        <v>286</v>
      </c>
      <c r="F7372">
        <v>22</v>
      </c>
      <c r="G7372">
        <v>12</v>
      </c>
      <c r="I7372" s="15" t="s">
        <v>8184</v>
      </c>
    </row>
    <row r="7373" spans="1:9" x14ac:dyDescent="0.25">
      <c r="A7373" s="1">
        <v>45801</v>
      </c>
      <c r="B7373">
        <v>72</v>
      </c>
      <c r="C7373" s="15" t="s">
        <v>8206</v>
      </c>
      <c r="D7373" s="15" t="s">
        <v>8200</v>
      </c>
      <c r="E7373" s="15" t="s">
        <v>22</v>
      </c>
      <c r="F7373">
        <v>47</v>
      </c>
      <c r="G7373">
        <v>2</v>
      </c>
      <c r="I7373" s="15" t="s">
        <v>8184</v>
      </c>
    </row>
    <row r="7374" spans="1:9" x14ac:dyDescent="0.25">
      <c r="A7374" s="1">
        <v>45801</v>
      </c>
      <c r="B7374">
        <v>73</v>
      </c>
      <c r="C7374" s="15" t="s">
        <v>2764</v>
      </c>
      <c r="D7374" s="15" t="s">
        <v>2269</v>
      </c>
      <c r="E7374" s="15" t="s">
        <v>282</v>
      </c>
      <c r="F7374">
        <v>3</v>
      </c>
      <c r="G7374">
        <v>19</v>
      </c>
      <c r="I7374" s="15" t="s">
        <v>8184</v>
      </c>
    </row>
    <row r="7375" spans="1:9" x14ac:dyDescent="0.25">
      <c r="A7375" s="1">
        <v>45801</v>
      </c>
      <c r="B7375">
        <v>74</v>
      </c>
      <c r="C7375" s="15" t="s">
        <v>5460</v>
      </c>
      <c r="D7375" s="15" t="s">
        <v>5461</v>
      </c>
      <c r="E7375" s="15" t="s">
        <v>22</v>
      </c>
      <c r="F7375">
        <v>74</v>
      </c>
      <c r="G7375">
        <v>1</v>
      </c>
      <c r="I7375" s="15" t="s">
        <v>8184</v>
      </c>
    </row>
    <row r="7376" spans="1:9" x14ac:dyDescent="0.25">
      <c r="A7376" s="1">
        <v>45801</v>
      </c>
      <c r="B7376">
        <v>75</v>
      </c>
      <c r="C7376" s="15" t="s">
        <v>8207</v>
      </c>
      <c r="D7376" s="15" t="s">
        <v>8200</v>
      </c>
      <c r="E7376" s="15" t="s">
        <v>22</v>
      </c>
      <c r="F7376">
        <v>75</v>
      </c>
      <c r="G7376">
        <v>1</v>
      </c>
      <c r="I7376" s="15" t="s">
        <v>8184</v>
      </c>
    </row>
    <row r="7377" spans="1:9" x14ac:dyDescent="0.25">
      <c r="A7377" s="1">
        <v>45801</v>
      </c>
      <c r="B7377">
        <v>76</v>
      </c>
      <c r="C7377" s="15" t="s">
        <v>6249</v>
      </c>
      <c r="D7377" s="15" t="s">
        <v>6250</v>
      </c>
      <c r="E7377" s="15" t="s">
        <v>250</v>
      </c>
      <c r="F7377">
        <v>4</v>
      </c>
      <c r="G7377">
        <v>9</v>
      </c>
      <c r="I7377" s="15" t="s">
        <v>8184</v>
      </c>
    </row>
    <row r="7378" spans="1:9" x14ac:dyDescent="0.25">
      <c r="A7378" s="1">
        <v>45801</v>
      </c>
      <c r="B7378">
        <v>77</v>
      </c>
      <c r="C7378" s="15" t="s">
        <v>8208</v>
      </c>
      <c r="D7378" s="15" t="s">
        <v>8200</v>
      </c>
      <c r="E7378" s="15" t="s">
        <v>22</v>
      </c>
      <c r="F7378">
        <v>77</v>
      </c>
      <c r="G7378">
        <v>1</v>
      </c>
      <c r="I7378" s="15" t="s">
        <v>8184</v>
      </c>
    </row>
    <row r="7379" spans="1:9" x14ac:dyDescent="0.25">
      <c r="A7379" s="1">
        <v>45801</v>
      </c>
      <c r="B7379">
        <v>78</v>
      </c>
      <c r="C7379" s="15" t="s">
        <v>7487</v>
      </c>
      <c r="D7379" s="15" t="s">
        <v>241</v>
      </c>
      <c r="E7379" s="15" t="s">
        <v>264</v>
      </c>
      <c r="F7379">
        <v>67</v>
      </c>
      <c r="G7379">
        <v>10</v>
      </c>
      <c r="I7379" s="15" t="s">
        <v>8184</v>
      </c>
    </row>
    <row r="7380" spans="1:9" x14ac:dyDescent="0.25">
      <c r="A7380" s="1">
        <v>45801</v>
      </c>
      <c r="B7380">
        <v>79</v>
      </c>
      <c r="C7380" s="15" t="s">
        <v>6274</v>
      </c>
      <c r="D7380" s="15" t="s">
        <v>14</v>
      </c>
      <c r="E7380" s="15" t="s">
        <v>271</v>
      </c>
      <c r="F7380">
        <v>18</v>
      </c>
      <c r="G7380">
        <v>7</v>
      </c>
      <c r="I7380" s="15" t="s">
        <v>8184</v>
      </c>
    </row>
    <row r="7381" spans="1:9" x14ac:dyDescent="0.25">
      <c r="A7381" s="1">
        <v>45801</v>
      </c>
      <c r="B7381">
        <v>80</v>
      </c>
      <c r="C7381" s="15" t="s">
        <v>7277</v>
      </c>
      <c r="D7381" s="15" t="s">
        <v>5461</v>
      </c>
      <c r="E7381" s="15" t="s">
        <v>427</v>
      </c>
      <c r="F7381">
        <v>64</v>
      </c>
      <c r="G7381">
        <v>8</v>
      </c>
      <c r="I7381" s="15" t="s">
        <v>8184</v>
      </c>
    </row>
    <row r="7382" spans="1:9" x14ac:dyDescent="0.25">
      <c r="A7382" s="1">
        <v>45801</v>
      </c>
      <c r="B7382">
        <v>81</v>
      </c>
      <c r="C7382" s="15" t="s">
        <v>7370</v>
      </c>
      <c r="D7382" s="15" t="s">
        <v>7371</v>
      </c>
      <c r="E7382" s="15" t="s">
        <v>275</v>
      </c>
      <c r="F7382">
        <v>36</v>
      </c>
      <c r="G7382">
        <v>3</v>
      </c>
      <c r="I7382" s="15" t="s">
        <v>8184</v>
      </c>
    </row>
    <row r="7383" spans="1:9" x14ac:dyDescent="0.25">
      <c r="A7383" s="1">
        <v>45801</v>
      </c>
      <c r="B7383">
        <v>82</v>
      </c>
      <c r="C7383" s="15" t="s">
        <v>3108</v>
      </c>
      <c r="D7383" s="15" t="s">
        <v>2269</v>
      </c>
      <c r="E7383" s="15" t="s">
        <v>579</v>
      </c>
      <c r="F7383">
        <v>24</v>
      </c>
      <c r="G7383">
        <v>17</v>
      </c>
      <c r="I7383" s="15" t="s">
        <v>8184</v>
      </c>
    </row>
    <row r="7384" spans="1:9" x14ac:dyDescent="0.25">
      <c r="A7384" s="1">
        <v>45801</v>
      </c>
      <c r="B7384">
        <v>83</v>
      </c>
      <c r="C7384" s="15" t="s">
        <v>3403</v>
      </c>
      <c r="D7384" s="15" t="s">
        <v>3404</v>
      </c>
      <c r="E7384" s="15" t="s">
        <v>172</v>
      </c>
      <c r="F7384">
        <v>72</v>
      </c>
      <c r="G7384">
        <v>4</v>
      </c>
      <c r="I7384" s="15" t="s">
        <v>8184</v>
      </c>
    </row>
    <row r="7385" spans="1:9" x14ac:dyDescent="0.25">
      <c r="A7385" s="1">
        <v>45801</v>
      </c>
      <c r="B7385">
        <v>84</v>
      </c>
      <c r="C7385" s="15" t="s">
        <v>7825</v>
      </c>
      <c r="D7385" s="15" t="s">
        <v>183</v>
      </c>
      <c r="E7385" s="15" t="s">
        <v>355</v>
      </c>
      <c r="F7385">
        <v>83</v>
      </c>
      <c r="G7385">
        <v>5</v>
      </c>
      <c r="I7385" s="15" t="s">
        <v>8184</v>
      </c>
    </row>
    <row r="7386" spans="1:9" x14ac:dyDescent="0.25">
      <c r="A7386" s="1">
        <v>45801</v>
      </c>
      <c r="B7386">
        <v>85</v>
      </c>
      <c r="C7386" s="15" t="s">
        <v>7730</v>
      </c>
      <c r="D7386" s="15" t="s">
        <v>237</v>
      </c>
      <c r="E7386" s="15" t="s">
        <v>345</v>
      </c>
      <c r="F7386">
        <v>27</v>
      </c>
      <c r="G7386">
        <v>13</v>
      </c>
      <c r="I7386" s="15" t="s">
        <v>8184</v>
      </c>
    </row>
    <row r="7387" spans="1:9" x14ac:dyDescent="0.25">
      <c r="A7387" s="1">
        <v>45801</v>
      </c>
      <c r="B7387">
        <v>86</v>
      </c>
      <c r="C7387" s="15" t="s">
        <v>8209</v>
      </c>
      <c r="D7387" s="15" t="s">
        <v>8210</v>
      </c>
      <c r="E7387" s="15" t="s">
        <v>22</v>
      </c>
      <c r="F7387">
        <v>86</v>
      </c>
      <c r="G7387">
        <v>1</v>
      </c>
      <c r="I7387" s="15" t="s">
        <v>8184</v>
      </c>
    </row>
    <row r="7388" spans="1:9" x14ac:dyDescent="0.25">
      <c r="A7388" s="1">
        <v>45801</v>
      </c>
      <c r="B7388">
        <v>87</v>
      </c>
      <c r="C7388" s="15" t="s">
        <v>7264</v>
      </c>
      <c r="D7388" s="15" t="s">
        <v>7265</v>
      </c>
      <c r="E7388" s="15" t="s">
        <v>290</v>
      </c>
      <c r="F7388">
        <v>70</v>
      </c>
      <c r="G7388">
        <v>3</v>
      </c>
      <c r="I7388" s="15" t="s">
        <v>8184</v>
      </c>
    </row>
    <row r="7389" spans="1:9" x14ac:dyDescent="0.25">
      <c r="A7389" s="1">
        <v>45801</v>
      </c>
      <c r="B7389">
        <v>88</v>
      </c>
      <c r="C7389" s="15" t="s">
        <v>7950</v>
      </c>
      <c r="D7389" s="15" t="s">
        <v>5481</v>
      </c>
      <c r="E7389" s="15" t="s">
        <v>324</v>
      </c>
      <c r="F7389">
        <v>75</v>
      </c>
      <c r="G7389">
        <v>10</v>
      </c>
      <c r="I7389" s="15" t="s">
        <v>8184</v>
      </c>
    </row>
    <row r="7390" spans="1:9" x14ac:dyDescent="0.25">
      <c r="A7390" s="1">
        <v>45801</v>
      </c>
      <c r="B7390">
        <v>89</v>
      </c>
      <c r="C7390" s="15" t="s">
        <v>6279</v>
      </c>
      <c r="D7390" s="15" t="s">
        <v>6280</v>
      </c>
      <c r="E7390" s="15" t="s">
        <v>351</v>
      </c>
      <c r="F7390">
        <v>81</v>
      </c>
      <c r="G7390">
        <v>4</v>
      </c>
      <c r="I7390" s="15" t="s">
        <v>8184</v>
      </c>
    </row>
    <row r="7391" spans="1:9" x14ac:dyDescent="0.25">
      <c r="A7391" s="1">
        <v>45801</v>
      </c>
      <c r="B7391">
        <v>90</v>
      </c>
      <c r="C7391" s="15" t="s">
        <v>7834</v>
      </c>
      <c r="D7391" s="15" t="s">
        <v>7835</v>
      </c>
      <c r="E7391" s="15" t="s">
        <v>569</v>
      </c>
      <c r="F7391">
        <v>71</v>
      </c>
      <c r="G7391">
        <v>17</v>
      </c>
      <c r="I7391" s="15" t="s">
        <v>8184</v>
      </c>
    </row>
    <row r="7392" spans="1:9" x14ac:dyDescent="0.25">
      <c r="A7392" s="1">
        <v>45801</v>
      </c>
      <c r="B7392">
        <v>91</v>
      </c>
      <c r="C7392" s="15" t="s">
        <v>8211</v>
      </c>
      <c r="D7392" s="15" t="s">
        <v>8212</v>
      </c>
      <c r="E7392" s="15" t="s">
        <v>22</v>
      </c>
      <c r="F7392">
        <v>91</v>
      </c>
      <c r="G7392">
        <v>1</v>
      </c>
      <c r="I7392" s="15" t="s">
        <v>8184</v>
      </c>
    </row>
    <row r="7393" spans="1:9" x14ac:dyDescent="0.25">
      <c r="A7393" s="1">
        <v>45801</v>
      </c>
      <c r="B7393">
        <v>92</v>
      </c>
      <c r="C7393" s="15" t="s">
        <v>6262</v>
      </c>
      <c r="D7393" s="15" t="s">
        <v>6263</v>
      </c>
      <c r="E7393" s="15" t="s">
        <v>453</v>
      </c>
      <c r="F7393">
        <v>64</v>
      </c>
      <c r="G7393">
        <v>8</v>
      </c>
      <c r="I7393" s="15" t="s">
        <v>8184</v>
      </c>
    </row>
    <row r="7394" spans="1:9" x14ac:dyDescent="0.25">
      <c r="A7394" s="1">
        <v>45801</v>
      </c>
      <c r="B7394">
        <v>93</v>
      </c>
      <c r="C7394" s="15" t="s">
        <v>8213</v>
      </c>
      <c r="D7394" s="15" t="s">
        <v>3847</v>
      </c>
      <c r="E7394" s="15" t="s">
        <v>267</v>
      </c>
      <c r="F7394">
        <v>61</v>
      </c>
      <c r="G7394">
        <v>9</v>
      </c>
      <c r="I7394" s="15" t="s">
        <v>8184</v>
      </c>
    </row>
    <row r="7395" spans="1:9" x14ac:dyDescent="0.25">
      <c r="A7395" s="1">
        <v>45801</v>
      </c>
      <c r="B7395">
        <v>94</v>
      </c>
      <c r="C7395" s="15" t="s">
        <v>7258</v>
      </c>
      <c r="D7395" s="15" t="s">
        <v>2328</v>
      </c>
      <c r="E7395" s="15" t="s">
        <v>465</v>
      </c>
      <c r="F7395">
        <v>79</v>
      </c>
      <c r="G7395">
        <v>2</v>
      </c>
      <c r="I7395" s="15" t="s">
        <v>8184</v>
      </c>
    </row>
    <row r="7396" spans="1:9" x14ac:dyDescent="0.25">
      <c r="A7396" s="1">
        <v>45801</v>
      </c>
      <c r="B7396">
        <v>95</v>
      </c>
      <c r="C7396" s="15" t="s">
        <v>8214</v>
      </c>
      <c r="D7396" s="15" t="s">
        <v>8215</v>
      </c>
      <c r="E7396" s="15" t="s">
        <v>334</v>
      </c>
      <c r="F7396">
        <v>43</v>
      </c>
      <c r="G7396">
        <v>20</v>
      </c>
      <c r="I7396" s="15" t="s">
        <v>8184</v>
      </c>
    </row>
    <row r="7397" spans="1:9" x14ac:dyDescent="0.25">
      <c r="A7397" s="1">
        <v>45801</v>
      </c>
      <c r="B7397">
        <v>96</v>
      </c>
      <c r="C7397" s="15" t="s">
        <v>8216</v>
      </c>
      <c r="D7397" s="15" t="s">
        <v>8217</v>
      </c>
      <c r="E7397" s="15" t="s">
        <v>442</v>
      </c>
      <c r="F7397">
        <v>59</v>
      </c>
      <c r="G7397">
        <v>14</v>
      </c>
      <c r="I7397" s="15" t="s">
        <v>8184</v>
      </c>
    </row>
    <row r="7398" spans="1:9" x14ac:dyDescent="0.25">
      <c r="A7398" s="1">
        <v>45801</v>
      </c>
      <c r="B7398">
        <v>97</v>
      </c>
      <c r="C7398" s="15" t="s">
        <v>8218</v>
      </c>
      <c r="D7398" s="15" t="s">
        <v>6304</v>
      </c>
      <c r="E7398" s="15" t="s">
        <v>310</v>
      </c>
      <c r="F7398">
        <v>21</v>
      </c>
      <c r="G7398">
        <v>19</v>
      </c>
      <c r="I7398" s="15" t="s">
        <v>8184</v>
      </c>
    </row>
    <row r="7399" spans="1:9" x14ac:dyDescent="0.25">
      <c r="A7399" s="1">
        <v>45801</v>
      </c>
      <c r="B7399">
        <v>98</v>
      </c>
      <c r="C7399" s="15" t="s">
        <v>8219</v>
      </c>
      <c r="D7399" s="15" t="s">
        <v>8220</v>
      </c>
      <c r="E7399" s="15" t="s">
        <v>296</v>
      </c>
      <c r="F7399">
        <v>39</v>
      </c>
      <c r="G7399">
        <v>3</v>
      </c>
      <c r="I7399" s="15" t="s">
        <v>8184</v>
      </c>
    </row>
    <row r="7400" spans="1:9" x14ac:dyDescent="0.25">
      <c r="A7400" s="1">
        <v>45801</v>
      </c>
      <c r="B7400">
        <v>99</v>
      </c>
      <c r="C7400" s="15" t="s">
        <v>8221</v>
      </c>
      <c r="D7400" s="15" t="s">
        <v>7371</v>
      </c>
      <c r="E7400" s="15" t="s">
        <v>22</v>
      </c>
      <c r="F7400">
        <v>99</v>
      </c>
      <c r="G7400">
        <v>2</v>
      </c>
      <c r="I7400" s="15" t="s">
        <v>8184</v>
      </c>
    </row>
    <row r="7401" spans="1:9" x14ac:dyDescent="0.25">
      <c r="A7401" s="1">
        <v>45801</v>
      </c>
      <c r="B7401">
        <v>100</v>
      </c>
      <c r="C7401" s="15" t="s">
        <v>8222</v>
      </c>
      <c r="D7401" s="15" t="s">
        <v>8200</v>
      </c>
      <c r="E7401" s="15" t="s">
        <v>22</v>
      </c>
      <c r="F7401">
        <v>100</v>
      </c>
      <c r="G7401">
        <v>1</v>
      </c>
      <c r="I7401" s="15" t="s">
        <v>8184</v>
      </c>
    </row>
    <row r="7402" spans="1:9" x14ac:dyDescent="0.25">
      <c r="A7402" s="1">
        <v>45794</v>
      </c>
      <c r="B7402">
        <v>1</v>
      </c>
      <c r="C7402" s="15" t="s">
        <v>5438</v>
      </c>
      <c r="D7402" s="15" t="s">
        <v>5439</v>
      </c>
      <c r="E7402" s="15" t="s">
        <v>11</v>
      </c>
      <c r="F7402">
        <v>1</v>
      </c>
      <c r="G7402">
        <v>24</v>
      </c>
      <c r="I7402" s="15" t="s">
        <v>8184</v>
      </c>
    </row>
    <row r="7403" spans="1:9" x14ac:dyDescent="0.25">
      <c r="A7403" s="1">
        <v>45794</v>
      </c>
      <c r="B7403">
        <v>2</v>
      </c>
      <c r="C7403" s="15" t="s">
        <v>1644</v>
      </c>
      <c r="D7403" s="15" t="s">
        <v>399</v>
      </c>
      <c r="E7403" s="15" t="s">
        <v>19</v>
      </c>
      <c r="F7403">
        <v>2</v>
      </c>
      <c r="G7403">
        <v>13</v>
      </c>
      <c r="I7403" s="15" t="s">
        <v>8184</v>
      </c>
    </row>
    <row r="7404" spans="1:9" x14ac:dyDescent="0.25">
      <c r="A7404" s="1">
        <v>45794</v>
      </c>
      <c r="B7404">
        <v>3</v>
      </c>
      <c r="C7404" s="15" t="s">
        <v>5430</v>
      </c>
      <c r="D7404" s="15" t="s">
        <v>5431</v>
      </c>
      <c r="E7404" s="15" t="s">
        <v>26</v>
      </c>
      <c r="F7404">
        <v>1</v>
      </c>
      <c r="G7404">
        <v>38</v>
      </c>
      <c r="I7404" s="15" t="s">
        <v>8184</v>
      </c>
    </row>
    <row r="7405" spans="1:9" x14ac:dyDescent="0.25">
      <c r="A7405" s="1">
        <v>45794</v>
      </c>
      <c r="B7405">
        <v>4</v>
      </c>
      <c r="C7405" s="15" t="s">
        <v>5432</v>
      </c>
      <c r="D7405" s="15" t="s">
        <v>171</v>
      </c>
      <c r="E7405" s="15" t="s">
        <v>30</v>
      </c>
      <c r="F7405">
        <v>1</v>
      </c>
      <c r="G7405">
        <v>56</v>
      </c>
      <c r="I7405" s="15" t="s">
        <v>8184</v>
      </c>
    </row>
    <row r="7406" spans="1:9" x14ac:dyDescent="0.25">
      <c r="A7406" s="1">
        <v>45794</v>
      </c>
      <c r="B7406">
        <v>5</v>
      </c>
      <c r="C7406" s="15" t="s">
        <v>6248</v>
      </c>
      <c r="D7406" s="15" t="s">
        <v>62</v>
      </c>
      <c r="E7406" s="15" t="s">
        <v>34</v>
      </c>
      <c r="F7406">
        <v>2</v>
      </c>
      <c r="G7406">
        <v>12</v>
      </c>
      <c r="I7406" s="15" t="s">
        <v>8184</v>
      </c>
    </row>
    <row r="7407" spans="1:9" x14ac:dyDescent="0.25">
      <c r="A7407" s="1">
        <v>45794</v>
      </c>
      <c r="B7407">
        <v>6</v>
      </c>
      <c r="C7407" s="15" t="s">
        <v>5437</v>
      </c>
      <c r="D7407" s="15" t="s">
        <v>5200</v>
      </c>
      <c r="E7407" s="15" t="s">
        <v>38</v>
      </c>
      <c r="F7407">
        <v>4</v>
      </c>
      <c r="G7407">
        <v>47</v>
      </c>
      <c r="I7407" s="15" t="s">
        <v>8184</v>
      </c>
    </row>
    <row r="7408" spans="1:9" x14ac:dyDescent="0.25">
      <c r="A7408" s="1">
        <v>45794</v>
      </c>
      <c r="B7408">
        <v>7</v>
      </c>
      <c r="C7408" s="15" t="s">
        <v>5429</v>
      </c>
      <c r="D7408" s="15" t="s">
        <v>198</v>
      </c>
      <c r="E7408" s="15" t="s">
        <v>42</v>
      </c>
      <c r="F7408">
        <v>1</v>
      </c>
      <c r="G7408">
        <v>90</v>
      </c>
      <c r="I7408" s="15" t="s">
        <v>8184</v>
      </c>
    </row>
    <row r="7409" spans="1:9" x14ac:dyDescent="0.25">
      <c r="A7409" s="1">
        <v>45794</v>
      </c>
      <c r="B7409">
        <v>8</v>
      </c>
      <c r="C7409" s="15" t="s">
        <v>907</v>
      </c>
      <c r="D7409" s="15" t="s">
        <v>852</v>
      </c>
      <c r="E7409" s="15" t="s">
        <v>45</v>
      </c>
      <c r="F7409">
        <v>2</v>
      </c>
      <c r="G7409">
        <v>67</v>
      </c>
      <c r="I7409" s="15" t="s">
        <v>8184</v>
      </c>
    </row>
    <row r="7410" spans="1:9" x14ac:dyDescent="0.25">
      <c r="A7410" s="1">
        <v>45794</v>
      </c>
      <c r="B7410">
        <v>9</v>
      </c>
      <c r="C7410" s="15" t="s">
        <v>6303</v>
      </c>
      <c r="D7410" s="15" t="s">
        <v>6304</v>
      </c>
      <c r="E7410" s="15" t="s">
        <v>48</v>
      </c>
      <c r="F7410">
        <v>9</v>
      </c>
      <c r="G7410">
        <v>9</v>
      </c>
      <c r="I7410" s="15" t="s">
        <v>8184</v>
      </c>
    </row>
    <row r="7411" spans="1:9" x14ac:dyDescent="0.25">
      <c r="A7411" s="1">
        <v>45794</v>
      </c>
      <c r="B7411">
        <v>10</v>
      </c>
      <c r="C7411" s="15" t="s">
        <v>5436</v>
      </c>
      <c r="D7411" s="15" t="s">
        <v>18</v>
      </c>
      <c r="E7411" s="15" t="s">
        <v>15</v>
      </c>
      <c r="F7411">
        <v>2</v>
      </c>
      <c r="G7411">
        <v>14</v>
      </c>
      <c r="I7411" s="15" t="s">
        <v>8184</v>
      </c>
    </row>
    <row r="7412" spans="1:9" x14ac:dyDescent="0.25">
      <c r="A7412" s="1">
        <v>45794</v>
      </c>
      <c r="B7412">
        <v>11</v>
      </c>
      <c r="C7412" s="15" t="s">
        <v>6230</v>
      </c>
      <c r="D7412" s="15" t="s">
        <v>5152</v>
      </c>
      <c r="E7412" s="15" t="s">
        <v>55</v>
      </c>
      <c r="F7412">
        <v>2</v>
      </c>
      <c r="G7412">
        <v>51</v>
      </c>
      <c r="I7412" s="15" t="s">
        <v>8184</v>
      </c>
    </row>
    <row r="7413" spans="1:9" x14ac:dyDescent="0.25">
      <c r="A7413" s="1">
        <v>45794</v>
      </c>
      <c r="B7413">
        <v>12</v>
      </c>
      <c r="C7413" s="15" t="s">
        <v>5442</v>
      </c>
      <c r="D7413" s="15" t="s">
        <v>5443</v>
      </c>
      <c r="E7413" s="15" t="s">
        <v>52</v>
      </c>
      <c r="F7413">
        <v>4</v>
      </c>
      <c r="G7413">
        <v>5</v>
      </c>
      <c r="I7413" s="15" t="s">
        <v>8184</v>
      </c>
    </row>
    <row r="7414" spans="1:9" x14ac:dyDescent="0.25">
      <c r="A7414" s="1">
        <v>45794</v>
      </c>
      <c r="B7414">
        <v>13</v>
      </c>
      <c r="C7414" s="15" t="s">
        <v>3368</v>
      </c>
      <c r="D7414" s="15" t="s">
        <v>3369</v>
      </c>
      <c r="E7414" s="15" t="s">
        <v>66</v>
      </c>
      <c r="F7414">
        <v>13</v>
      </c>
      <c r="G7414">
        <v>14</v>
      </c>
      <c r="I7414" s="15" t="s">
        <v>8184</v>
      </c>
    </row>
    <row r="7415" spans="1:9" x14ac:dyDescent="0.25">
      <c r="A7415" s="1">
        <v>45794</v>
      </c>
      <c r="B7415">
        <v>14</v>
      </c>
      <c r="C7415" s="15" t="s">
        <v>6246</v>
      </c>
      <c r="D7415" s="15" t="s">
        <v>6247</v>
      </c>
      <c r="E7415" s="15" t="s">
        <v>63</v>
      </c>
      <c r="F7415">
        <v>1</v>
      </c>
      <c r="G7415">
        <v>52</v>
      </c>
      <c r="I7415" s="15" t="s">
        <v>8184</v>
      </c>
    </row>
    <row r="7416" spans="1:9" x14ac:dyDescent="0.25">
      <c r="A7416" s="1">
        <v>45794</v>
      </c>
      <c r="B7416">
        <v>15</v>
      </c>
      <c r="C7416" s="15" t="s">
        <v>5450</v>
      </c>
      <c r="D7416" s="15" t="s">
        <v>5087</v>
      </c>
      <c r="E7416" s="15" t="s">
        <v>81</v>
      </c>
      <c r="F7416">
        <v>15</v>
      </c>
      <c r="G7416">
        <v>4</v>
      </c>
      <c r="I7416" s="15" t="s">
        <v>8184</v>
      </c>
    </row>
    <row r="7417" spans="1:9" x14ac:dyDescent="0.25">
      <c r="A7417" s="1">
        <v>45794</v>
      </c>
      <c r="B7417">
        <v>16</v>
      </c>
      <c r="C7417" s="15" t="s">
        <v>6235</v>
      </c>
      <c r="D7417" s="15" t="s">
        <v>18</v>
      </c>
      <c r="E7417" s="15" t="s">
        <v>77</v>
      </c>
      <c r="F7417">
        <v>1</v>
      </c>
      <c r="G7417">
        <v>29</v>
      </c>
      <c r="I7417" s="15" t="s">
        <v>8184</v>
      </c>
    </row>
    <row r="7418" spans="1:9" x14ac:dyDescent="0.25">
      <c r="A7418" s="1">
        <v>45794</v>
      </c>
      <c r="B7418">
        <v>17</v>
      </c>
      <c r="C7418" s="15" t="s">
        <v>5433</v>
      </c>
      <c r="D7418" s="15" t="s">
        <v>18</v>
      </c>
      <c r="E7418" s="15" t="s">
        <v>59</v>
      </c>
      <c r="F7418">
        <v>4</v>
      </c>
      <c r="G7418">
        <v>7</v>
      </c>
      <c r="I7418" s="15" t="s">
        <v>8184</v>
      </c>
    </row>
    <row r="7419" spans="1:9" x14ac:dyDescent="0.25">
      <c r="A7419" s="1">
        <v>45794</v>
      </c>
      <c r="B7419">
        <v>18</v>
      </c>
      <c r="C7419" s="15" t="s">
        <v>7205</v>
      </c>
      <c r="D7419" s="15" t="s">
        <v>7206</v>
      </c>
      <c r="E7419" s="15" t="s">
        <v>96</v>
      </c>
      <c r="F7419">
        <v>14</v>
      </c>
      <c r="G7419">
        <v>23</v>
      </c>
      <c r="I7419" s="15" t="s">
        <v>8184</v>
      </c>
    </row>
    <row r="7420" spans="1:9" x14ac:dyDescent="0.25">
      <c r="A7420" s="1">
        <v>45794</v>
      </c>
      <c r="B7420">
        <v>19</v>
      </c>
      <c r="C7420" s="15" t="s">
        <v>7173</v>
      </c>
      <c r="D7420" s="15" t="s">
        <v>237</v>
      </c>
      <c r="E7420" s="15" t="s">
        <v>74</v>
      </c>
      <c r="F7420">
        <v>3</v>
      </c>
      <c r="G7420">
        <v>56</v>
      </c>
      <c r="I7420" s="15" t="s">
        <v>8184</v>
      </c>
    </row>
    <row r="7421" spans="1:9" x14ac:dyDescent="0.25">
      <c r="A7421" s="1">
        <v>45794</v>
      </c>
      <c r="B7421">
        <v>20</v>
      </c>
      <c r="C7421" s="15" t="s">
        <v>6233</v>
      </c>
      <c r="D7421" s="15" t="s">
        <v>6234</v>
      </c>
      <c r="E7421" s="15" t="s">
        <v>114</v>
      </c>
      <c r="F7421">
        <v>3</v>
      </c>
      <c r="G7421">
        <v>29</v>
      </c>
      <c r="I7421" s="15" t="s">
        <v>8184</v>
      </c>
    </row>
    <row r="7422" spans="1:9" x14ac:dyDescent="0.25">
      <c r="A7422" s="1">
        <v>45794</v>
      </c>
      <c r="B7422">
        <v>21</v>
      </c>
      <c r="C7422" s="15" t="s">
        <v>7197</v>
      </c>
      <c r="D7422" s="15" t="s">
        <v>167</v>
      </c>
      <c r="E7422" s="15" t="s">
        <v>70</v>
      </c>
      <c r="F7422">
        <v>6</v>
      </c>
      <c r="G7422">
        <v>29</v>
      </c>
      <c r="I7422" s="15" t="s">
        <v>8184</v>
      </c>
    </row>
    <row r="7423" spans="1:9" x14ac:dyDescent="0.25">
      <c r="A7423" s="1">
        <v>45794</v>
      </c>
      <c r="B7423">
        <v>22</v>
      </c>
      <c r="C7423" s="15" t="s">
        <v>8192</v>
      </c>
      <c r="D7423" s="15" t="s">
        <v>7559</v>
      </c>
      <c r="E7423" s="15" t="s">
        <v>102</v>
      </c>
      <c r="F7423">
        <v>1</v>
      </c>
      <c r="G7423">
        <v>52</v>
      </c>
      <c r="I7423" s="15" t="s">
        <v>8184</v>
      </c>
    </row>
    <row r="7424" spans="1:9" x14ac:dyDescent="0.25">
      <c r="A7424" s="1">
        <v>45794</v>
      </c>
      <c r="B7424">
        <v>23</v>
      </c>
      <c r="C7424" s="15" t="s">
        <v>6231</v>
      </c>
      <c r="D7424" s="15" t="s">
        <v>6232</v>
      </c>
      <c r="E7424" s="15" t="s">
        <v>110</v>
      </c>
      <c r="F7424">
        <v>10</v>
      </c>
      <c r="G7424">
        <v>20</v>
      </c>
      <c r="I7424" s="15" t="s">
        <v>8184</v>
      </c>
    </row>
    <row r="7425" spans="1:9" x14ac:dyDescent="0.25">
      <c r="A7425" s="1">
        <v>45794</v>
      </c>
      <c r="B7425">
        <v>24</v>
      </c>
      <c r="C7425" s="15" t="s">
        <v>8194</v>
      </c>
      <c r="D7425" s="15" t="s">
        <v>344</v>
      </c>
      <c r="E7425" s="15" t="s">
        <v>130</v>
      </c>
      <c r="F7425">
        <v>24</v>
      </c>
      <c r="G7425">
        <v>33</v>
      </c>
      <c r="I7425" s="15" t="s">
        <v>8184</v>
      </c>
    </row>
    <row r="7426" spans="1:9" x14ac:dyDescent="0.25">
      <c r="A7426" s="1">
        <v>45794</v>
      </c>
      <c r="B7426">
        <v>25</v>
      </c>
      <c r="C7426" s="15" t="s">
        <v>5132</v>
      </c>
      <c r="D7426" s="15" t="s">
        <v>5133</v>
      </c>
      <c r="E7426" s="15" t="s">
        <v>22</v>
      </c>
      <c r="F7426">
        <v>25</v>
      </c>
      <c r="G7426">
        <v>1</v>
      </c>
      <c r="I7426" s="15" t="s">
        <v>8184</v>
      </c>
    </row>
    <row r="7427" spans="1:9" x14ac:dyDescent="0.25">
      <c r="A7427" s="1">
        <v>45794</v>
      </c>
      <c r="B7427">
        <v>26</v>
      </c>
      <c r="C7427" s="15" t="s">
        <v>8193</v>
      </c>
      <c r="D7427" s="15" t="s">
        <v>3505</v>
      </c>
      <c r="E7427" s="15" t="s">
        <v>142</v>
      </c>
      <c r="F7427">
        <v>19</v>
      </c>
      <c r="G7427">
        <v>51</v>
      </c>
      <c r="I7427" s="15" t="s">
        <v>8184</v>
      </c>
    </row>
    <row r="7428" spans="1:9" x14ac:dyDescent="0.25">
      <c r="A7428" s="1">
        <v>45794</v>
      </c>
      <c r="B7428">
        <v>27</v>
      </c>
      <c r="C7428" s="15" t="s">
        <v>7439</v>
      </c>
      <c r="D7428" s="15" t="s">
        <v>7440</v>
      </c>
      <c r="E7428" s="15" t="s">
        <v>125</v>
      </c>
      <c r="F7428">
        <v>2</v>
      </c>
      <c r="G7428">
        <v>24</v>
      </c>
      <c r="I7428" s="15" t="s">
        <v>8184</v>
      </c>
    </row>
    <row r="7429" spans="1:9" x14ac:dyDescent="0.25">
      <c r="A7429" s="1">
        <v>45794</v>
      </c>
      <c r="B7429">
        <v>28</v>
      </c>
      <c r="C7429" s="15" t="s">
        <v>7210</v>
      </c>
      <c r="D7429" s="15" t="s">
        <v>3467</v>
      </c>
      <c r="E7429" s="15" t="s">
        <v>121</v>
      </c>
      <c r="F7429">
        <v>22</v>
      </c>
      <c r="G7429">
        <v>32</v>
      </c>
      <c r="I7429" s="15" t="s">
        <v>8184</v>
      </c>
    </row>
    <row r="7430" spans="1:9" x14ac:dyDescent="0.25">
      <c r="A7430" s="1">
        <v>45794</v>
      </c>
      <c r="B7430">
        <v>29</v>
      </c>
      <c r="C7430" s="15" t="s">
        <v>1701</v>
      </c>
      <c r="D7430" s="15" t="s">
        <v>1702</v>
      </c>
      <c r="E7430" s="15" t="s">
        <v>106</v>
      </c>
      <c r="F7430">
        <v>8</v>
      </c>
      <c r="G7430">
        <v>3</v>
      </c>
      <c r="I7430" s="15" t="s">
        <v>8184</v>
      </c>
    </row>
    <row r="7431" spans="1:9" x14ac:dyDescent="0.25">
      <c r="A7431" s="1">
        <v>45794</v>
      </c>
      <c r="B7431">
        <v>30</v>
      </c>
      <c r="C7431" s="15" t="s">
        <v>8196</v>
      </c>
      <c r="D7431" s="15" t="s">
        <v>198</v>
      </c>
      <c r="E7431" s="15" t="s">
        <v>145</v>
      </c>
      <c r="F7431">
        <v>30</v>
      </c>
      <c r="G7431">
        <v>23</v>
      </c>
      <c r="I7431" s="15" t="s">
        <v>8184</v>
      </c>
    </row>
    <row r="7432" spans="1:9" x14ac:dyDescent="0.25">
      <c r="A7432" s="1">
        <v>45794</v>
      </c>
      <c r="B7432">
        <v>31</v>
      </c>
      <c r="C7432" s="15" t="s">
        <v>7550</v>
      </c>
      <c r="D7432" s="15" t="s">
        <v>4601</v>
      </c>
      <c r="E7432" s="15" t="s">
        <v>157</v>
      </c>
      <c r="F7432">
        <v>13</v>
      </c>
      <c r="G7432">
        <v>14</v>
      </c>
      <c r="I7432" s="15" t="s">
        <v>8184</v>
      </c>
    </row>
    <row r="7433" spans="1:9" x14ac:dyDescent="0.25">
      <c r="A7433" s="1">
        <v>45794</v>
      </c>
      <c r="B7433">
        <v>32</v>
      </c>
      <c r="C7433" s="15" t="s">
        <v>5444</v>
      </c>
      <c r="D7433" s="15" t="s">
        <v>852</v>
      </c>
      <c r="E7433" s="15" t="s">
        <v>479</v>
      </c>
      <c r="F7433">
        <v>32</v>
      </c>
      <c r="G7433">
        <v>10</v>
      </c>
      <c r="I7433" s="15" t="s">
        <v>8184</v>
      </c>
    </row>
    <row r="7434" spans="1:9" x14ac:dyDescent="0.25">
      <c r="A7434" s="1">
        <v>45794</v>
      </c>
      <c r="B7434">
        <v>33</v>
      </c>
      <c r="C7434" s="15" t="s">
        <v>5448</v>
      </c>
      <c r="D7434" s="15" t="s">
        <v>299</v>
      </c>
      <c r="E7434" s="15" t="s">
        <v>164</v>
      </c>
      <c r="F7434">
        <v>33</v>
      </c>
      <c r="G7434">
        <v>17</v>
      </c>
      <c r="I7434" s="15" t="s">
        <v>8184</v>
      </c>
    </row>
    <row r="7435" spans="1:9" x14ac:dyDescent="0.25">
      <c r="A7435" s="1">
        <v>45794</v>
      </c>
      <c r="B7435">
        <v>34</v>
      </c>
      <c r="C7435" s="15" t="s">
        <v>7327</v>
      </c>
      <c r="D7435" s="15" t="s">
        <v>2536</v>
      </c>
      <c r="E7435" s="15" t="s">
        <v>385</v>
      </c>
      <c r="F7435">
        <v>16</v>
      </c>
      <c r="G7435">
        <v>15</v>
      </c>
      <c r="I7435" s="15" t="s">
        <v>8184</v>
      </c>
    </row>
    <row r="7436" spans="1:9" x14ac:dyDescent="0.25">
      <c r="A7436" s="1">
        <v>45794</v>
      </c>
      <c r="B7436">
        <v>35</v>
      </c>
      <c r="C7436" s="15" t="s">
        <v>7558</v>
      </c>
      <c r="D7436" s="15" t="s">
        <v>7559</v>
      </c>
      <c r="E7436" s="15" t="s">
        <v>138</v>
      </c>
      <c r="F7436">
        <v>1</v>
      </c>
      <c r="G7436">
        <v>24</v>
      </c>
      <c r="I7436" s="15" t="s">
        <v>8184</v>
      </c>
    </row>
    <row r="7437" spans="1:9" x14ac:dyDescent="0.25">
      <c r="A7437" s="1">
        <v>45794</v>
      </c>
      <c r="B7437">
        <v>36</v>
      </c>
      <c r="C7437" s="15" t="s">
        <v>5451</v>
      </c>
      <c r="D7437" s="15" t="s">
        <v>5452</v>
      </c>
      <c r="E7437" s="15" t="s">
        <v>22</v>
      </c>
      <c r="F7437">
        <v>36</v>
      </c>
      <c r="G7437">
        <v>1</v>
      </c>
      <c r="I7437" s="15" t="s">
        <v>8184</v>
      </c>
    </row>
    <row r="7438" spans="1:9" x14ac:dyDescent="0.25">
      <c r="A7438" s="1">
        <v>45794</v>
      </c>
      <c r="B7438">
        <v>37</v>
      </c>
      <c r="C7438" s="15" t="s">
        <v>7201</v>
      </c>
      <c r="D7438" s="15" t="s">
        <v>7202</v>
      </c>
      <c r="E7438" s="15" t="s">
        <v>180</v>
      </c>
      <c r="F7438">
        <v>3</v>
      </c>
      <c r="G7438">
        <v>32</v>
      </c>
      <c r="I7438" s="15" t="s">
        <v>8184</v>
      </c>
    </row>
    <row r="7439" spans="1:9" x14ac:dyDescent="0.25">
      <c r="A7439" s="1">
        <v>45794</v>
      </c>
      <c r="B7439">
        <v>38</v>
      </c>
      <c r="C7439" s="15" t="s">
        <v>8195</v>
      </c>
      <c r="D7439" s="15" t="s">
        <v>237</v>
      </c>
      <c r="E7439" s="15" t="s">
        <v>149</v>
      </c>
      <c r="F7439">
        <v>2</v>
      </c>
      <c r="G7439">
        <v>37</v>
      </c>
      <c r="I7439" s="15" t="s">
        <v>8184</v>
      </c>
    </row>
    <row r="7440" spans="1:9" x14ac:dyDescent="0.25">
      <c r="A7440" s="1">
        <v>45794</v>
      </c>
      <c r="B7440">
        <v>39</v>
      </c>
      <c r="C7440" s="15" t="s">
        <v>5434</v>
      </c>
      <c r="D7440" s="15" t="s">
        <v>171</v>
      </c>
      <c r="E7440" s="15" t="s">
        <v>176</v>
      </c>
      <c r="F7440">
        <v>34</v>
      </c>
      <c r="G7440">
        <v>24</v>
      </c>
      <c r="I7440" s="15" t="s">
        <v>8184</v>
      </c>
    </row>
    <row r="7441" spans="1:9" x14ac:dyDescent="0.25">
      <c r="A7441" s="1">
        <v>45794</v>
      </c>
      <c r="B7441">
        <v>40</v>
      </c>
      <c r="C7441" s="15" t="s">
        <v>7066</v>
      </c>
      <c r="D7441" s="15" t="s">
        <v>10</v>
      </c>
      <c r="E7441" s="15" t="s">
        <v>168</v>
      </c>
      <c r="F7441">
        <v>39</v>
      </c>
      <c r="G7441">
        <v>14</v>
      </c>
      <c r="I7441" s="15" t="s">
        <v>8184</v>
      </c>
    </row>
    <row r="7442" spans="1:9" x14ac:dyDescent="0.25">
      <c r="A7442" s="1">
        <v>45794</v>
      </c>
      <c r="B7442">
        <v>41</v>
      </c>
      <c r="C7442" s="15" t="s">
        <v>3894</v>
      </c>
      <c r="D7442" s="15" t="s">
        <v>3895</v>
      </c>
      <c r="E7442" s="15" t="s">
        <v>260</v>
      </c>
      <c r="F7442">
        <v>41</v>
      </c>
      <c r="G7442">
        <v>6</v>
      </c>
      <c r="I7442" s="15" t="s">
        <v>8184</v>
      </c>
    </row>
    <row r="7443" spans="1:9" x14ac:dyDescent="0.25">
      <c r="A7443" s="1">
        <v>45794</v>
      </c>
      <c r="B7443">
        <v>42</v>
      </c>
      <c r="C7443" s="15" t="s">
        <v>5151</v>
      </c>
      <c r="D7443" s="15" t="s">
        <v>5152</v>
      </c>
      <c r="E7443" s="15" t="s">
        <v>210</v>
      </c>
      <c r="F7443">
        <v>17</v>
      </c>
      <c r="G7443">
        <v>47</v>
      </c>
      <c r="I7443" s="15" t="s">
        <v>8184</v>
      </c>
    </row>
    <row r="7444" spans="1:9" x14ac:dyDescent="0.25">
      <c r="A7444" s="1">
        <v>45794</v>
      </c>
      <c r="B7444">
        <v>43</v>
      </c>
      <c r="C7444" s="15" t="s">
        <v>8197</v>
      </c>
      <c r="D7444" s="15" t="s">
        <v>8198</v>
      </c>
      <c r="E7444" s="15" t="s">
        <v>418</v>
      </c>
      <c r="F7444">
        <v>22</v>
      </c>
      <c r="G7444">
        <v>38</v>
      </c>
      <c r="I7444" s="15" t="s">
        <v>8184</v>
      </c>
    </row>
    <row r="7445" spans="1:9" x14ac:dyDescent="0.25">
      <c r="A7445" s="1">
        <v>45794</v>
      </c>
      <c r="B7445">
        <v>44</v>
      </c>
      <c r="C7445" s="15" t="s">
        <v>5435</v>
      </c>
      <c r="D7445" s="15" t="s">
        <v>137</v>
      </c>
      <c r="E7445" s="15" t="s">
        <v>234</v>
      </c>
      <c r="F7445">
        <v>44</v>
      </c>
      <c r="G7445">
        <v>5</v>
      </c>
      <c r="I7445" s="15" t="s">
        <v>8184</v>
      </c>
    </row>
    <row r="7446" spans="1:9" x14ac:dyDescent="0.25">
      <c r="A7446" s="1">
        <v>45794</v>
      </c>
      <c r="B7446">
        <v>45</v>
      </c>
      <c r="C7446" s="15" t="s">
        <v>5123</v>
      </c>
      <c r="D7446" s="15" t="s">
        <v>852</v>
      </c>
      <c r="E7446" s="15" t="s">
        <v>188</v>
      </c>
      <c r="F7446">
        <v>40</v>
      </c>
      <c r="G7446">
        <v>2</v>
      </c>
      <c r="I7446" s="15" t="s">
        <v>8184</v>
      </c>
    </row>
    <row r="7447" spans="1:9" x14ac:dyDescent="0.25">
      <c r="A7447" s="1">
        <v>45794</v>
      </c>
      <c r="B7447">
        <v>46</v>
      </c>
      <c r="C7447" s="15" t="s">
        <v>7444</v>
      </c>
      <c r="D7447" s="15" t="s">
        <v>7445</v>
      </c>
      <c r="E7447" s="15" t="s">
        <v>203</v>
      </c>
      <c r="F7447">
        <v>12</v>
      </c>
      <c r="G7447">
        <v>14</v>
      </c>
      <c r="I7447" s="15" t="s">
        <v>8184</v>
      </c>
    </row>
    <row r="7448" spans="1:9" x14ac:dyDescent="0.25">
      <c r="A7448" s="1">
        <v>45794</v>
      </c>
      <c r="B7448">
        <v>47</v>
      </c>
      <c r="C7448" s="15" t="s">
        <v>2503</v>
      </c>
      <c r="D7448" s="15" t="s">
        <v>137</v>
      </c>
      <c r="E7448" s="15" t="s">
        <v>153</v>
      </c>
      <c r="F7448">
        <v>47</v>
      </c>
      <c r="G7448">
        <v>6</v>
      </c>
      <c r="I7448" s="15" t="s">
        <v>8184</v>
      </c>
    </row>
    <row r="7449" spans="1:9" x14ac:dyDescent="0.25">
      <c r="A7449" s="1">
        <v>45794</v>
      </c>
      <c r="B7449">
        <v>48</v>
      </c>
      <c r="C7449" s="15" t="s">
        <v>7232</v>
      </c>
      <c r="D7449" s="15" t="s">
        <v>7233</v>
      </c>
      <c r="E7449" s="15" t="s">
        <v>217</v>
      </c>
      <c r="F7449">
        <v>28</v>
      </c>
      <c r="G7449">
        <v>8</v>
      </c>
      <c r="I7449" s="15" t="s">
        <v>8184</v>
      </c>
    </row>
    <row r="7450" spans="1:9" x14ac:dyDescent="0.25">
      <c r="A7450" s="1">
        <v>45794</v>
      </c>
      <c r="B7450">
        <v>49</v>
      </c>
      <c r="C7450" s="15" t="s">
        <v>7220</v>
      </c>
      <c r="D7450" s="15" t="s">
        <v>3854</v>
      </c>
      <c r="E7450" s="15" t="s">
        <v>256</v>
      </c>
      <c r="F7450">
        <v>28</v>
      </c>
      <c r="G7450">
        <v>5</v>
      </c>
      <c r="I7450" s="15" t="s">
        <v>8184</v>
      </c>
    </row>
    <row r="7451" spans="1:9" x14ac:dyDescent="0.25">
      <c r="A7451" s="1">
        <v>45794</v>
      </c>
      <c r="B7451">
        <v>50</v>
      </c>
      <c r="C7451" s="15" t="s">
        <v>6251</v>
      </c>
      <c r="D7451" s="15" t="s">
        <v>6252</v>
      </c>
      <c r="E7451" s="15" t="s">
        <v>195</v>
      </c>
      <c r="F7451">
        <v>40</v>
      </c>
      <c r="G7451">
        <v>12</v>
      </c>
      <c r="I7451" s="15" t="s">
        <v>8184</v>
      </c>
    </row>
    <row r="7452" spans="1:9" x14ac:dyDescent="0.25">
      <c r="A7452" s="1">
        <v>45794</v>
      </c>
      <c r="B7452">
        <v>51</v>
      </c>
      <c r="C7452" s="15" t="s">
        <v>7111</v>
      </c>
      <c r="D7452" s="15" t="s">
        <v>7112</v>
      </c>
      <c r="E7452" s="15" t="s">
        <v>226</v>
      </c>
      <c r="F7452">
        <v>40</v>
      </c>
      <c r="G7452">
        <v>22</v>
      </c>
      <c r="I7452" s="15" t="s">
        <v>8184</v>
      </c>
    </row>
    <row r="7453" spans="1:9" x14ac:dyDescent="0.25">
      <c r="A7453" s="1">
        <v>45794</v>
      </c>
      <c r="B7453">
        <v>52</v>
      </c>
      <c r="C7453" s="15" t="s">
        <v>8223</v>
      </c>
      <c r="D7453" s="15" t="s">
        <v>1714</v>
      </c>
      <c r="E7453" s="15" t="s">
        <v>214</v>
      </c>
      <c r="F7453">
        <v>40</v>
      </c>
      <c r="G7453">
        <v>35</v>
      </c>
      <c r="I7453" s="15" t="s">
        <v>8184</v>
      </c>
    </row>
    <row r="7454" spans="1:9" x14ac:dyDescent="0.25">
      <c r="A7454" s="1">
        <v>45794</v>
      </c>
      <c r="B7454">
        <v>53</v>
      </c>
      <c r="C7454" s="15" t="s">
        <v>7665</v>
      </c>
      <c r="D7454" s="15" t="s">
        <v>908</v>
      </c>
      <c r="E7454" s="15" t="s">
        <v>222</v>
      </c>
      <c r="F7454">
        <v>50</v>
      </c>
      <c r="G7454">
        <v>35</v>
      </c>
      <c r="I7454" s="15" t="s">
        <v>8184</v>
      </c>
    </row>
    <row r="7455" spans="1:9" x14ac:dyDescent="0.25">
      <c r="A7455" s="1">
        <v>45794</v>
      </c>
      <c r="B7455">
        <v>54</v>
      </c>
      <c r="C7455" s="15" t="s">
        <v>2268</v>
      </c>
      <c r="D7455" s="15" t="s">
        <v>2269</v>
      </c>
      <c r="E7455" s="15" t="s">
        <v>278</v>
      </c>
      <c r="F7455">
        <v>2</v>
      </c>
      <c r="G7455">
        <v>18</v>
      </c>
      <c r="I7455" s="15" t="s">
        <v>8184</v>
      </c>
    </row>
    <row r="7456" spans="1:9" x14ac:dyDescent="0.25">
      <c r="A7456" s="1">
        <v>45794</v>
      </c>
      <c r="B7456">
        <v>55</v>
      </c>
      <c r="C7456" s="15" t="s">
        <v>5462</v>
      </c>
      <c r="D7456" s="15" t="s">
        <v>450</v>
      </c>
      <c r="E7456" s="15" t="s">
        <v>230</v>
      </c>
      <c r="F7456">
        <v>55</v>
      </c>
      <c r="G7456">
        <v>3</v>
      </c>
      <c r="I7456" s="15" t="s">
        <v>8184</v>
      </c>
    </row>
    <row r="7457" spans="1:9" x14ac:dyDescent="0.25">
      <c r="A7457" s="1">
        <v>45794</v>
      </c>
      <c r="B7457">
        <v>56</v>
      </c>
      <c r="C7457" s="15" t="s">
        <v>5479</v>
      </c>
      <c r="D7457" s="15" t="s">
        <v>18</v>
      </c>
      <c r="E7457" s="15" t="s">
        <v>242</v>
      </c>
      <c r="F7457">
        <v>17</v>
      </c>
      <c r="G7457">
        <v>7</v>
      </c>
      <c r="I7457" s="15" t="s">
        <v>8184</v>
      </c>
    </row>
    <row r="7458" spans="1:9" x14ac:dyDescent="0.25">
      <c r="A7458" s="1">
        <v>45794</v>
      </c>
      <c r="B7458">
        <v>57</v>
      </c>
      <c r="C7458" s="15" t="s">
        <v>5440</v>
      </c>
      <c r="D7458" s="15" t="s">
        <v>5441</v>
      </c>
      <c r="E7458" s="15" t="s">
        <v>207</v>
      </c>
      <c r="F7458">
        <v>30</v>
      </c>
      <c r="G7458">
        <v>12</v>
      </c>
      <c r="I7458" s="15" t="s">
        <v>8184</v>
      </c>
    </row>
    <row r="7459" spans="1:9" x14ac:dyDescent="0.25">
      <c r="A7459" s="1">
        <v>45794</v>
      </c>
      <c r="B7459">
        <v>58</v>
      </c>
      <c r="C7459" s="15" t="s">
        <v>3652</v>
      </c>
      <c r="D7459" s="15" t="s">
        <v>3653</v>
      </c>
      <c r="E7459" s="15" t="s">
        <v>296</v>
      </c>
      <c r="F7459">
        <v>58</v>
      </c>
      <c r="G7459">
        <v>3</v>
      </c>
      <c r="I7459" s="15" t="s">
        <v>8184</v>
      </c>
    </row>
    <row r="7460" spans="1:9" x14ac:dyDescent="0.25">
      <c r="A7460" s="1">
        <v>45794</v>
      </c>
      <c r="B7460">
        <v>59</v>
      </c>
      <c r="C7460" s="15" t="s">
        <v>7387</v>
      </c>
      <c r="D7460" s="15" t="s">
        <v>7388</v>
      </c>
      <c r="E7460" s="15" t="s">
        <v>246</v>
      </c>
      <c r="F7460">
        <v>48</v>
      </c>
      <c r="G7460">
        <v>12</v>
      </c>
      <c r="I7460" s="15" t="s">
        <v>8184</v>
      </c>
    </row>
    <row r="7461" spans="1:9" x14ac:dyDescent="0.25">
      <c r="A7461" s="1">
        <v>45794</v>
      </c>
      <c r="B7461">
        <v>60</v>
      </c>
      <c r="C7461" s="15" t="s">
        <v>7370</v>
      </c>
      <c r="D7461" s="15" t="s">
        <v>7371</v>
      </c>
      <c r="E7461" s="15" t="s">
        <v>388</v>
      </c>
      <c r="F7461">
        <v>36</v>
      </c>
      <c r="G7461">
        <v>2</v>
      </c>
      <c r="I7461" s="15" t="s">
        <v>8184</v>
      </c>
    </row>
    <row r="7462" spans="1:9" x14ac:dyDescent="0.25">
      <c r="A7462" s="1">
        <v>45794</v>
      </c>
      <c r="B7462">
        <v>61</v>
      </c>
      <c r="C7462" s="15" t="s">
        <v>5458</v>
      </c>
      <c r="D7462" s="15" t="s">
        <v>5459</v>
      </c>
      <c r="E7462" s="15" t="s">
        <v>253</v>
      </c>
      <c r="F7462">
        <v>61</v>
      </c>
      <c r="G7462">
        <v>3</v>
      </c>
      <c r="I7462" s="15" t="s">
        <v>8184</v>
      </c>
    </row>
    <row r="7463" spans="1:9" x14ac:dyDescent="0.25">
      <c r="A7463" s="1">
        <v>45794</v>
      </c>
      <c r="B7463">
        <v>62</v>
      </c>
      <c r="C7463" s="15" t="s">
        <v>5453</v>
      </c>
      <c r="D7463" s="15" t="s">
        <v>5454</v>
      </c>
      <c r="E7463" s="15" t="s">
        <v>199</v>
      </c>
      <c r="F7463">
        <v>62</v>
      </c>
      <c r="G7463">
        <v>2</v>
      </c>
      <c r="I7463" s="15" t="s">
        <v>8184</v>
      </c>
    </row>
    <row r="7464" spans="1:9" x14ac:dyDescent="0.25">
      <c r="A7464" s="1">
        <v>45794</v>
      </c>
      <c r="B7464">
        <v>63</v>
      </c>
      <c r="C7464" s="15" t="s">
        <v>7359</v>
      </c>
      <c r="D7464" s="15" t="s">
        <v>7360</v>
      </c>
      <c r="E7464" s="15" t="s">
        <v>427</v>
      </c>
      <c r="F7464">
        <v>13</v>
      </c>
      <c r="G7464">
        <v>24</v>
      </c>
      <c r="I7464" s="15" t="s">
        <v>8184</v>
      </c>
    </row>
    <row r="7465" spans="1:9" x14ac:dyDescent="0.25">
      <c r="A7465" s="1">
        <v>45794</v>
      </c>
      <c r="B7465">
        <v>64</v>
      </c>
      <c r="C7465" s="15" t="s">
        <v>7277</v>
      </c>
      <c r="D7465" s="15" t="s">
        <v>5461</v>
      </c>
      <c r="E7465" s="15" t="s">
        <v>22</v>
      </c>
      <c r="F7465">
        <v>64</v>
      </c>
      <c r="G7465">
        <v>7</v>
      </c>
      <c r="I7465" s="15" t="s">
        <v>8184</v>
      </c>
    </row>
    <row r="7466" spans="1:9" x14ac:dyDescent="0.25">
      <c r="A7466" s="1">
        <v>45794</v>
      </c>
      <c r="B7466">
        <v>65</v>
      </c>
      <c r="C7466" s="15" t="s">
        <v>5350</v>
      </c>
      <c r="D7466" s="15" t="s">
        <v>2536</v>
      </c>
      <c r="E7466" s="15" t="s">
        <v>286</v>
      </c>
      <c r="F7466">
        <v>22</v>
      </c>
      <c r="G7466">
        <v>11</v>
      </c>
      <c r="I7466" s="15" t="s">
        <v>8184</v>
      </c>
    </row>
    <row r="7467" spans="1:9" x14ac:dyDescent="0.25">
      <c r="A7467" s="1">
        <v>45794</v>
      </c>
      <c r="B7467">
        <v>66</v>
      </c>
      <c r="C7467" s="15" t="s">
        <v>2764</v>
      </c>
      <c r="D7467" s="15" t="s">
        <v>2269</v>
      </c>
      <c r="E7467" s="15" t="s">
        <v>250</v>
      </c>
      <c r="F7467">
        <v>3</v>
      </c>
      <c r="G7467">
        <v>18</v>
      </c>
      <c r="I7467" s="15" t="s">
        <v>8184</v>
      </c>
    </row>
    <row r="7468" spans="1:9" x14ac:dyDescent="0.25">
      <c r="A7468" s="1">
        <v>45794</v>
      </c>
      <c r="B7468">
        <v>67</v>
      </c>
      <c r="C7468" s="15" t="s">
        <v>7487</v>
      </c>
      <c r="D7468" s="15" t="s">
        <v>241</v>
      </c>
      <c r="E7468" s="15" t="s">
        <v>172</v>
      </c>
      <c r="F7468">
        <v>67</v>
      </c>
      <c r="G7468">
        <v>9</v>
      </c>
      <c r="I7468" s="15" t="s">
        <v>8184</v>
      </c>
    </row>
    <row r="7469" spans="1:9" x14ac:dyDescent="0.25">
      <c r="A7469" s="1">
        <v>45794</v>
      </c>
      <c r="B7469">
        <v>68</v>
      </c>
      <c r="C7469" s="15" t="s">
        <v>6249</v>
      </c>
      <c r="D7469" s="15" t="s">
        <v>6250</v>
      </c>
      <c r="E7469" s="15" t="s">
        <v>290</v>
      </c>
      <c r="F7469">
        <v>4</v>
      </c>
      <c r="G7469">
        <v>8</v>
      </c>
      <c r="I7469" s="15" t="s">
        <v>8184</v>
      </c>
    </row>
    <row r="7470" spans="1:9" x14ac:dyDescent="0.25">
      <c r="A7470" s="1">
        <v>45794</v>
      </c>
      <c r="B7470">
        <v>69</v>
      </c>
      <c r="C7470" s="15" t="s">
        <v>6274</v>
      </c>
      <c r="D7470" s="15" t="s">
        <v>14</v>
      </c>
      <c r="E7470" s="15" t="s">
        <v>282</v>
      </c>
      <c r="F7470">
        <v>18</v>
      </c>
      <c r="G7470">
        <v>6</v>
      </c>
      <c r="I7470" s="15" t="s">
        <v>8184</v>
      </c>
    </row>
    <row r="7471" spans="1:9" x14ac:dyDescent="0.25">
      <c r="A7471" s="1">
        <v>45794</v>
      </c>
      <c r="B7471">
        <v>70</v>
      </c>
      <c r="C7471" s="15" t="s">
        <v>7264</v>
      </c>
      <c r="D7471" s="15" t="s">
        <v>7265</v>
      </c>
      <c r="E7471" s="15" t="s">
        <v>22</v>
      </c>
      <c r="F7471">
        <v>70</v>
      </c>
      <c r="G7471">
        <v>2</v>
      </c>
      <c r="I7471" s="15" t="s">
        <v>8184</v>
      </c>
    </row>
    <row r="7472" spans="1:9" x14ac:dyDescent="0.25">
      <c r="A7472" s="1">
        <v>45794</v>
      </c>
      <c r="B7472">
        <v>71</v>
      </c>
      <c r="C7472" s="15" t="s">
        <v>8219</v>
      </c>
      <c r="D7472" s="15" t="s">
        <v>8220</v>
      </c>
      <c r="E7472" s="15" t="s">
        <v>184</v>
      </c>
      <c r="F7472">
        <v>39</v>
      </c>
      <c r="G7472">
        <v>2</v>
      </c>
      <c r="I7472" s="15" t="s">
        <v>8184</v>
      </c>
    </row>
    <row r="7473" spans="1:9" x14ac:dyDescent="0.25">
      <c r="A7473" s="1">
        <v>45794</v>
      </c>
      <c r="B7473">
        <v>72</v>
      </c>
      <c r="C7473" s="15" t="s">
        <v>8213</v>
      </c>
      <c r="D7473" s="15" t="s">
        <v>3847</v>
      </c>
      <c r="E7473" s="15" t="s">
        <v>238</v>
      </c>
      <c r="F7473">
        <v>61</v>
      </c>
      <c r="G7473">
        <v>8</v>
      </c>
      <c r="I7473" s="15" t="s">
        <v>8184</v>
      </c>
    </row>
    <row r="7474" spans="1:9" x14ac:dyDescent="0.25">
      <c r="A7474" s="1">
        <v>45794</v>
      </c>
      <c r="B7474">
        <v>73</v>
      </c>
      <c r="C7474" s="15" t="s">
        <v>8218</v>
      </c>
      <c r="D7474" s="15" t="s">
        <v>6304</v>
      </c>
      <c r="E7474" s="15" t="s">
        <v>275</v>
      </c>
      <c r="F7474">
        <v>21</v>
      </c>
      <c r="G7474">
        <v>18</v>
      </c>
      <c r="I7474" s="15" t="s">
        <v>8184</v>
      </c>
    </row>
    <row r="7475" spans="1:9" x14ac:dyDescent="0.25">
      <c r="A7475" s="1">
        <v>45794</v>
      </c>
      <c r="B7475">
        <v>74</v>
      </c>
      <c r="C7475" s="15" t="s">
        <v>3403</v>
      </c>
      <c r="D7475" s="15" t="s">
        <v>3404</v>
      </c>
      <c r="E7475" s="15" t="s">
        <v>267</v>
      </c>
      <c r="F7475">
        <v>72</v>
      </c>
      <c r="G7475">
        <v>3</v>
      </c>
      <c r="I7475" s="15" t="s">
        <v>8184</v>
      </c>
    </row>
    <row r="7476" spans="1:9" x14ac:dyDescent="0.25">
      <c r="A7476" s="1">
        <v>45794</v>
      </c>
      <c r="B7476">
        <v>75</v>
      </c>
      <c r="C7476" s="15" t="s">
        <v>8185</v>
      </c>
      <c r="D7476" s="15" t="s">
        <v>18</v>
      </c>
      <c r="E7476" s="15" t="s">
        <v>271</v>
      </c>
      <c r="F7476">
        <v>4</v>
      </c>
      <c r="G7476">
        <v>19</v>
      </c>
      <c r="I7476" s="15" t="s">
        <v>8184</v>
      </c>
    </row>
    <row r="7477" spans="1:9" x14ac:dyDescent="0.25">
      <c r="A7477" s="1">
        <v>45794</v>
      </c>
      <c r="B7477">
        <v>76</v>
      </c>
      <c r="C7477" s="15" t="s">
        <v>8224</v>
      </c>
      <c r="D7477" s="15" t="s">
        <v>8225</v>
      </c>
      <c r="E7477" s="15" t="s">
        <v>22</v>
      </c>
      <c r="F7477">
        <v>76</v>
      </c>
      <c r="G7477">
        <v>1</v>
      </c>
      <c r="I7477" s="15" t="s">
        <v>8184</v>
      </c>
    </row>
    <row r="7478" spans="1:9" x14ac:dyDescent="0.25">
      <c r="A7478" s="1">
        <v>45794</v>
      </c>
      <c r="B7478">
        <v>77</v>
      </c>
      <c r="C7478" s="15" t="s">
        <v>8226</v>
      </c>
      <c r="D7478" s="15" t="s">
        <v>8227</v>
      </c>
      <c r="E7478" s="15" t="s">
        <v>476</v>
      </c>
      <c r="F7478">
        <v>29</v>
      </c>
      <c r="G7478">
        <v>28</v>
      </c>
      <c r="I7478" s="15" t="s">
        <v>8184</v>
      </c>
    </row>
    <row r="7479" spans="1:9" x14ac:dyDescent="0.25">
      <c r="A7479" s="1">
        <v>45794</v>
      </c>
      <c r="B7479">
        <v>78</v>
      </c>
      <c r="C7479" s="15" t="s">
        <v>2518</v>
      </c>
      <c r="D7479" s="15" t="s">
        <v>2519</v>
      </c>
      <c r="E7479" s="15" t="s">
        <v>320</v>
      </c>
      <c r="F7479">
        <v>77</v>
      </c>
      <c r="G7479">
        <v>2</v>
      </c>
      <c r="I7479" s="15" t="s">
        <v>8184</v>
      </c>
    </row>
    <row r="7480" spans="1:9" x14ac:dyDescent="0.25">
      <c r="A7480" s="1">
        <v>45794</v>
      </c>
      <c r="B7480">
        <v>79</v>
      </c>
      <c r="C7480" s="15" t="s">
        <v>7258</v>
      </c>
      <c r="D7480" s="15" t="s">
        <v>2328</v>
      </c>
      <c r="E7480" s="15" t="s">
        <v>22</v>
      </c>
      <c r="F7480">
        <v>79</v>
      </c>
      <c r="G7480">
        <v>1</v>
      </c>
      <c r="I7480" s="15" t="s">
        <v>8184</v>
      </c>
    </row>
    <row r="7481" spans="1:9" x14ac:dyDescent="0.25">
      <c r="A7481" s="1">
        <v>45794</v>
      </c>
      <c r="B7481">
        <v>80</v>
      </c>
      <c r="C7481" s="15" t="s">
        <v>3108</v>
      </c>
      <c r="D7481" s="15" t="s">
        <v>2269</v>
      </c>
      <c r="E7481" s="15" t="s">
        <v>351</v>
      </c>
      <c r="F7481">
        <v>24</v>
      </c>
      <c r="G7481">
        <v>16</v>
      </c>
      <c r="I7481" s="15" t="s">
        <v>8184</v>
      </c>
    </row>
    <row r="7482" spans="1:9" x14ac:dyDescent="0.25">
      <c r="A7482" s="1">
        <v>45794</v>
      </c>
      <c r="B7482">
        <v>81</v>
      </c>
      <c r="C7482" s="15" t="s">
        <v>6279</v>
      </c>
      <c r="D7482" s="15" t="s">
        <v>6280</v>
      </c>
      <c r="E7482" s="15" t="s">
        <v>334</v>
      </c>
      <c r="F7482">
        <v>81</v>
      </c>
      <c r="G7482">
        <v>3</v>
      </c>
      <c r="I7482" s="15" t="s">
        <v>8184</v>
      </c>
    </row>
    <row r="7483" spans="1:9" x14ac:dyDescent="0.25">
      <c r="A7483" s="1">
        <v>45794</v>
      </c>
      <c r="B7483">
        <v>82</v>
      </c>
      <c r="C7483" s="15" t="s">
        <v>7950</v>
      </c>
      <c r="D7483" s="15" t="s">
        <v>5481</v>
      </c>
      <c r="E7483" s="15" t="s">
        <v>439</v>
      </c>
      <c r="F7483">
        <v>75</v>
      </c>
      <c r="G7483">
        <v>9</v>
      </c>
      <c r="I7483" s="15" t="s">
        <v>8184</v>
      </c>
    </row>
    <row r="7484" spans="1:9" x14ac:dyDescent="0.25">
      <c r="A7484" s="1">
        <v>45794</v>
      </c>
      <c r="B7484">
        <v>83</v>
      </c>
      <c r="C7484" s="15" t="s">
        <v>7825</v>
      </c>
      <c r="D7484" s="15" t="s">
        <v>183</v>
      </c>
      <c r="E7484" s="15" t="s">
        <v>307</v>
      </c>
      <c r="F7484">
        <v>83</v>
      </c>
      <c r="G7484">
        <v>4</v>
      </c>
      <c r="I7484" s="15" t="s">
        <v>8184</v>
      </c>
    </row>
    <row r="7485" spans="1:9" x14ac:dyDescent="0.25">
      <c r="A7485" s="1">
        <v>45794</v>
      </c>
      <c r="B7485">
        <v>84</v>
      </c>
      <c r="C7485" s="15" t="s">
        <v>8216</v>
      </c>
      <c r="D7485" s="15" t="s">
        <v>8217</v>
      </c>
      <c r="E7485" s="15" t="s">
        <v>355</v>
      </c>
      <c r="F7485">
        <v>59</v>
      </c>
      <c r="G7485">
        <v>13</v>
      </c>
      <c r="I7485" s="15" t="s">
        <v>8184</v>
      </c>
    </row>
    <row r="7486" spans="1:9" x14ac:dyDescent="0.25">
      <c r="A7486" s="1">
        <v>45794</v>
      </c>
      <c r="B7486">
        <v>85</v>
      </c>
      <c r="C7486" s="15" t="s">
        <v>8214</v>
      </c>
      <c r="D7486" s="15" t="s">
        <v>8215</v>
      </c>
      <c r="E7486" s="15" t="s">
        <v>300</v>
      </c>
      <c r="F7486">
        <v>43</v>
      </c>
      <c r="G7486">
        <v>19</v>
      </c>
      <c r="I7486" s="15" t="s">
        <v>8184</v>
      </c>
    </row>
    <row r="7487" spans="1:9" x14ac:dyDescent="0.25">
      <c r="A7487" s="1">
        <v>45794</v>
      </c>
      <c r="B7487">
        <v>86</v>
      </c>
      <c r="C7487" s="15" t="s">
        <v>7730</v>
      </c>
      <c r="D7487" s="15" t="s">
        <v>237</v>
      </c>
      <c r="E7487" s="15" t="s">
        <v>442</v>
      </c>
      <c r="F7487">
        <v>27</v>
      </c>
      <c r="G7487">
        <v>12</v>
      </c>
      <c r="I7487" s="15" t="s">
        <v>8184</v>
      </c>
    </row>
    <row r="7488" spans="1:9" x14ac:dyDescent="0.25">
      <c r="A7488" s="1">
        <v>45794</v>
      </c>
      <c r="B7488">
        <v>87</v>
      </c>
      <c r="C7488" s="15" t="s">
        <v>7834</v>
      </c>
      <c r="D7488" s="15" t="s">
        <v>7835</v>
      </c>
      <c r="E7488" s="15" t="s">
        <v>345</v>
      </c>
      <c r="F7488">
        <v>71</v>
      </c>
      <c r="G7488">
        <v>16</v>
      </c>
      <c r="I7488" s="15" t="s">
        <v>8184</v>
      </c>
    </row>
    <row r="7489" spans="1:9" x14ac:dyDescent="0.25">
      <c r="A7489" s="1">
        <v>45794</v>
      </c>
      <c r="B7489">
        <v>88</v>
      </c>
      <c r="C7489" s="15" t="s">
        <v>8228</v>
      </c>
      <c r="D7489" s="15" t="s">
        <v>8229</v>
      </c>
      <c r="E7489" s="15" t="s">
        <v>314</v>
      </c>
      <c r="F7489">
        <v>58</v>
      </c>
      <c r="G7489">
        <v>8</v>
      </c>
      <c r="I7489" s="15" t="s">
        <v>8184</v>
      </c>
    </row>
    <row r="7490" spans="1:9" x14ac:dyDescent="0.25">
      <c r="A7490" s="1">
        <v>45794</v>
      </c>
      <c r="B7490">
        <v>89</v>
      </c>
      <c r="C7490" s="15" t="s">
        <v>8230</v>
      </c>
      <c r="D7490" s="15" t="s">
        <v>3854</v>
      </c>
      <c r="E7490" s="15" t="s">
        <v>22</v>
      </c>
      <c r="F7490">
        <v>89</v>
      </c>
      <c r="G7490">
        <v>1</v>
      </c>
      <c r="I7490" s="15" t="s">
        <v>8184</v>
      </c>
    </row>
    <row r="7491" spans="1:9" x14ac:dyDescent="0.25">
      <c r="A7491" s="1">
        <v>45794</v>
      </c>
      <c r="B7491">
        <v>90</v>
      </c>
      <c r="C7491" s="15" t="s">
        <v>6262</v>
      </c>
      <c r="D7491" s="15" t="s">
        <v>6263</v>
      </c>
      <c r="E7491" s="15" t="s">
        <v>264</v>
      </c>
      <c r="F7491">
        <v>64</v>
      </c>
      <c r="G7491">
        <v>7</v>
      </c>
      <c r="I7491" s="15" t="s">
        <v>8184</v>
      </c>
    </row>
    <row r="7492" spans="1:9" x14ac:dyDescent="0.25">
      <c r="A7492" s="1">
        <v>45794</v>
      </c>
      <c r="B7492">
        <v>91</v>
      </c>
      <c r="C7492" s="15" t="s">
        <v>8231</v>
      </c>
      <c r="D7492" s="15" t="s">
        <v>8232</v>
      </c>
      <c r="E7492" s="15" t="s">
        <v>465</v>
      </c>
      <c r="F7492">
        <v>79</v>
      </c>
      <c r="G7492">
        <v>2</v>
      </c>
      <c r="I7492" s="15" t="s">
        <v>8184</v>
      </c>
    </row>
    <row r="7493" spans="1:9" x14ac:dyDescent="0.25">
      <c r="A7493" s="1">
        <v>45794</v>
      </c>
      <c r="B7493">
        <v>92</v>
      </c>
      <c r="C7493" s="15" t="s">
        <v>3973</v>
      </c>
      <c r="D7493" s="15" t="s">
        <v>124</v>
      </c>
      <c r="E7493" s="15" t="s">
        <v>22</v>
      </c>
      <c r="F7493">
        <v>92</v>
      </c>
      <c r="G7493">
        <v>1</v>
      </c>
      <c r="I7493" s="15" t="s">
        <v>8184</v>
      </c>
    </row>
    <row r="7494" spans="1:9" x14ac:dyDescent="0.25">
      <c r="A7494" s="1">
        <v>45794</v>
      </c>
      <c r="B7494">
        <v>93</v>
      </c>
      <c r="C7494" s="15" t="s">
        <v>8233</v>
      </c>
      <c r="D7494" s="15" t="s">
        <v>8234</v>
      </c>
      <c r="E7494" s="15" t="s">
        <v>453</v>
      </c>
      <c r="F7494">
        <v>83</v>
      </c>
      <c r="G7494">
        <v>6</v>
      </c>
      <c r="I7494" s="15" t="s">
        <v>8184</v>
      </c>
    </row>
    <row r="7495" spans="1:9" x14ac:dyDescent="0.25">
      <c r="A7495" s="1">
        <v>45794</v>
      </c>
      <c r="B7495">
        <v>94</v>
      </c>
      <c r="C7495" s="15" t="s">
        <v>8235</v>
      </c>
      <c r="D7495" s="15" t="s">
        <v>229</v>
      </c>
      <c r="E7495" s="15" t="s">
        <v>310</v>
      </c>
      <c r="F7495">
        <v>54</v>
      </c>
      <c r="G7495">
        <v>16</v>
      </c>
      <c r="I7495" s="15" t="s">
        <v>8184</v>
      </c>
    </row>
    <row r="7496" spans="1:9" x14ac:dyDescent="0.25">
      <c r="A7496" s="1">
        <v>45794</v>
      </c>
      <c r="B7496">
        <v>95</v>
      </c>
      <c r="C7496" s="15" t="s">
        <v>8236</v>
      </c>
      <c r="D7496" s="15" t="s">
        <v>8237</v>
      </c>
      <c r="E7496" s="15" t="s">
        <v>22</v>
      </c>
      <c r="F7496">
        <v>95</v>
      </c>
      <c r="G7496">
        <v>1</v>
      </c>
      <c r="I7496" s="15" t="s">
        <v>8184</v>
      </c>
    </row>
    <row r="7497" spans="1:9" x14ac:dyDescent="0.25">
      <c r="A7497" s="1">
        <v>45794</v>
      </c>
      <c r="B7497">
        <v>96</v>
      </c>
      <c r="C7497" s="15" t="s">
        <v>8238</v>
      </c>
      <c r="D7497" s="15" t="s">
        <v>8239</v>
      </c>
      <c r="E7497" s="15" t="s">
        <v>324</v>
      </c>
      <c r="F7497">
        <v>29</v>
      </c>
      <c r="G7497">
        <v>20</v>
      </c>
      <c r="I7497" s="15" t="s">
        <v>8184</v>
      </c>
    </row>
    <row r="7498" spans="1:9" x14ac:dyDescent="0.25">
      <c r="A7498" s="1">
        <v>45794</v>
      </c>
      <c r="B7498">
        <v>97</v>
      </c>
      <c r="C7498" s="15" t="s">
        <v>8240</v>
      </c>
      <c r="D7498" s="15" t="s">
        <v>8241</v>
      </c>
      <c r="E7498" s="15" t="s">
        <v>586</v>
      </c>
      <c r="F7498">
        <v>58</v>
      </c>
      <c r="G7498">
        <v>8</v>
      </c>
      <c r="I7498" s="15" t="s">
        <v>8184</v>
      </c>
    </row>
    <row r="7499" spans="1:9" x14ac:dyDescent="0.25">
      <c r="A7499" s="1">
        <v>45794</v>
      </c>
      <c r="B7499">
        <v>98</v>
      </c>
      <c r="C7499" s="15" t="s">
        <v>8242</v>
      </c>
      <c r="D7499" s="15" t="s">
        <v>8243</v>
      </c>
      <c r="E7499" s="15" t="s">
        <v>482</v>
      </c>
      <c r="F7499">
        <v>78</v>
      </c>
      <c r="G7499">
        <v>3</v>
      </c>
      <c r="I7499" s="15" t="s">
        <v>8184</v>
      </c>
    </row>
    <row r="7500" spans="1:9" x14ac:dyDescent="0.25">
      <c r="A7500" s="1">
        <v>45794</v>
      </c>
      <c r="B7500">
        <v>99</v>
      </c>
      <c r="C7500" s="15" t="s">
        <v>8244</v>
      </c>
      <c r="D7500" s="15" t="s">
        <v>8245</v>
      </c>
      <c r="E7500" s="15" t="s">
        <v>22</v>
      </c>
      <c r="F7500">
        <v>83</v>
      </c>
      <c r="G7500">
        <v>6</v>
      </c>
      <c r="I7500" s="15" t="s">
        <v>8184</v>
      </c>
    </row>
    <row r="7501" spans="1:9" x14ac:dyDescent="0.25">
      <c r="A7501" s="1">
        <v>45794</v>
      </c>
      <c r="B7501">
        <v>100</v>
      </c>
      <c r="C7501" s="15" t="s">
        <v>8246</v>
      </c>
      <c r="D7501" s="15" t="s">
        <v>8247</v>
      </c>
      <c r="E7501" s="15" t="s">
        <v>341</v>
      </c>
      <c r="F7501">
        <v>21</v>
      </c>
      <c r="G7501">
        <v>12</v>
      </c>
      <c r="I7501" s="15" t="s">
        <v>8184</v>
      </c>
    </row>
    <row r="7502" spans="1:9" x14ac:dyDescent="0.25">
      <c r="A7502" s="1">
        <v>45787</v>
      </c>
      <c r="B7502">
        <v>1</v>
      </c>
      <c r="C7502" s="15" t="s">
        <v>5438</v>
      </c>
      <c r="D7502" s="15" t="s">
        <v>5439</v>
      </c>
      <c r="E7502" s="15" t="s">
        <v>11</v>
      </c>
      <c r="F7502">
        <v>1</v>
      </c>
      <c r="G7502">
        <v>23</v>
      </c>
      <c r="I7502" s="15" t="s">
        <v>8184</v>
      </c>
    </row>
    <row r="7503" spans="1:9" x14ac:dyDescent="0.25">
      <c r="A7503" s="1">
        <v>45787</v>
      </c>
      <c r="B7503">
        <v>2</v>
      </c>
      <c r="C7503" s="15" t="s">
        <v>1644</v>
      </c>
      <c r="D7503" s="15" t="s">
        <v>399</v>
      </c>
      <c r="E7503" s="15" t="s">
        <v>26</v>
      </c>
      <c r="F7503">
        <v>2</v>
      </c>
      <c r="G7503">
        <v>12</v>
      </c>
      <c r="I7503" s="15" t="s">
        <v>8184</v>
      </c>
    </row>
    <row r="7504" spans="1:9" x14ac:dyDescent="0.25">
      <c r="A7504" s="1">
        <v>45787</v>
      </c>
      <c r="B7504">
        <v>3</v>
      </c>
      <c r="C7504" s="15" t="s">
        <v>5430</v>
      </c>
      <c r="D7504" s="15" t="s">
        <v>5431</v>
      </c>
      <c r="E7504" s="15" t="s">
        <v>19</v>
      </c>
      <c r="F7504">
        <v>1</v>
      </c>
      <c r="G7504">
        <v>37</v>
      </c>
      <c r="I7504" s="15" t="s">
        <v>8184</v>
      </c>
    </row>
    <row r="7505" spans="1:9" x14ac:dyDescent="0.25">
      <c r="A7505" s="1">
        <v>45787</v>
      </c>
      <c r="B7505">
        <v>4</v>
      </c>
      <c r="C7505" s="15" t="s">
        <v>6248</v>
      </c>
      <c r="D7505" s="15" t="s">
        <v>62</v>
      </c>
      <c r="E7505" s="15" t="s">
        <v>34</v>
      </c>
      <c r="F7505">
        <v>2</v>
      </c>
      <c r="G7505">
        <v>11</v>
      </c>
      <c r="I7505" s="15" t="s">
        <v>8184</v>
      </c>
    </row>
    <row r="7506" spans="1:9" x14ac:dyDescent="0.25">
      <c r="A7506" s="1">
        <v>45787</v>
      </c>
      <c r="B7506">
        <v>5</v>
      </c>
      <c r="C7506" s="15" t="s">
        <v>5432</v>
      </c>
      <c r="D7506" s="15" t="s">
        <v>171</v>
      </c>
      <c r="E7506" s="15" t="s">
        <v>30</v>
      </c>
      <c r="F7506">
        <v>1</v>
      </c>
      <c r="G7506">
        <v>55</v>
      </c>
      <c r="I7506" s="15" t="s">
        <v>8184</v>
      </c>
    </row>
    <row r="7507" spans="1:9" x14ac:dyDescent="0.25">
      <c r="A7507" s="1">
        <v>45787</v>
      </c>
      <c r="B7507">
        <v>6</v>
      </c>
      <c r="C7507" s="15" t="s">
        <v>5437</v>
      </c>
      <c r="D7507" s="15" t="s">
        <v>5200</v>
      </c>
      <c r="E7507" s="15" t="s">
        <v>38</v>
      </c>
      <c r="F7507">
        <v>4</v>
      </c>
      <c r="G7507">
        <v>46</v>
      </c>
      <c r="I7507" s="15" t="s">
        <v>8184</v>
      </c>
    </row>
    <row r="7508" spans="1:9" x14ac:dyDescent="0.25">
      <c r="A7508" s="1">
        <v>45787</v>
      </c>
      <c r="B7508">
        <v>7</v>
      </c>
      <c r="C7508" s="15" t="s">
        <v>5429</v>
      </c>
      <c r="D7508" s="15" t="s">
        <v>198</v>
      </c>
      <c r="E7508" s="15" t="s">
        <v>45</v>
      </c>
      <c r="F7508">
        <v>1</v>
      </c>
      <c r="G7508">
        <v>89</v>
      </c>
      <c r="I7508" s="15" t="s">
        <v>8184</v>
      </c>
    </row>
    <row r="7509" spans="1:9" x14ac:dyDescent="0.25">
      <c r="A7509" s="1">
        <v>45787</v>
      </c>
      <c r="B7509">
        <v>8</v>
      </c>
      <c r="C7509" s="15" t="s">
        <v>5436</v>
      </c>
      <c r="D7509" s="15" t="s">
        <v>18</v>
      </c>
      <c r="E7509" s="15" t="s">
        <v>42</v>
      </c>
      <c r="F7509">
        <v>2</v>
      </c>
      <c r="G7509">
        <v>13</v>
      </c>
      <c r="I7509" s="15" t="s">
        <v>8184</v>
      </c>
    </row>
    <row r="7510" spans="1:9" x14ac:dyDescent="0.25">
      <c r="A7510" s="1">
        <v>45787</v>
      </c>
      <c r="B7510">
        <v>9</v>
      </c>
      <c r="C7510" s="15" t="s">
        <v>907</v>
      </c>
      <c r="D7510" s="15" t="s">
        <v>852</v>
      </c>
      <c r="E7510" s="15" t="s">
        <v>48</v>
      </c>
      <c r="F7510">
        <v>2</v>
      </c>
      <c r="G7510">
        <v>66</v>
      </c>
      <c r="I7510" s="15" t="s">
        <v>8184</v>
      </c>
    </row>
    <row r="7511" spans="1:9" x14ac:dyDescent="0.25">
      <c r="A7511" s="1">
        <v>45787</v>
      </c>
      <c r="B7511">
        <v>10</v>
      </c>
      <c r="C7511" s="15" t="s">
        <v>6303</v>
      </c>
      <c r="D7511" s="15" t="s">
        <v>6304</v>
      </c>
      <c r="E7511" s="15" t="s">
        <v>55</v>
      </c>
      <c r="F7511">
        <v>10</v>
      </c>
      <c r="G7511">
        <v>8</v>
      </c>
      <c r="I7511" s="15" t="s">
        <v>8184</v>
      </c>
    </row>
    <row r="7512" spans="1:9" x14ac:dyDescent="0.25">
      <c r="A7512" s="1">
        <v>45787</v>
      </c>
      <c r="B7512">
        <v>11</v>
      </c>
      <c r="C7512" s="15" t="s">
        <v>5442</v>
      </c>
      <c r="D7512" s="15" t="s">
        <v>5443</v>
      </c>
      <c r="E7512" s="15" t="s">
        <v>52</v>
      </c>
      <c r="F7512">
        <v>4</v>
      </c>
      <c r="G7512">
        <v>4</v>
      </c>
      <c r="I7512" s="15" t="s">
        <v>8184</v>
      </c>
    </row>
    <row r="7513" spans="1:9" x14ac:dyDescent="0.25">
      <c r="A7513" s="1">
        <v>45787</v>
      </c>
      <c r="B7513">
        <v>12</v>
      </c>
      <c r="C7513" s="15" t="s">
        <v>6230</v>
      </c>
      <c r="D7513" s="15" t="s">
        <v>5152</v>
      </c>
      <c r="E7513" s="15" t="s">
        <v>59</v>
      </c>
      <c r="F7513">
        <v>2</v>
      </c>
      <c r="G7513">
        <v>50</v>
      </c>
      <c r="I7513" s="15" t="s">
        <v>8184</v>
      </c>
    </row>
    <row r="7514" spans="1:9" x14ac:dyDescent="0.25">
      <c r="A7514" s="1">
        <v>45787</v>
      </c>
      <c r="B7514">
        <v>13</v>
      </c>
      <c r="C7514" s="15" t="s">
        <v>5433</v>
      </c>
      <c r="D7514" s="15" t="s">
        <v>18</v>
      </c>
      <c r="E7514" s="15" t="s">
        <v>63</v>
      </c>
      <c r="F7514">
        <v>4</v>
      </c>
      <c r="G7514">
        <v>6</v>
      </c>
      <c r="I7514" s="15" t="s">
        <v>8184</v>
      </c>
    </row>
    <row r="7515" spans="1:9" x14ac:dyDescent="0.25">
      <c r="A7515" s="1">
        <v>45787</v>
      </c>
      <c r="B7515">
        <v>14</v>
      </c>
      <c r="C7515" s="15" t="s">
        <v>6246</v>
      </c>
      <c r="D7515" s="15" t="s">
        <v>6247</v>
      </c>
      <c r="E7515" s="15" t="s">
        <v>66</v>
      </c>
      <c r="F7515">
        <v>1</v>
      </c>
      <c r="G7515">
        <v>51</v>
      </c>
      <c r="I7515" s="15" t="s">
        <v>8184</v>
      </c>
    </row>
    <row r="7516" spans="1:9" x14ac:dyDescent="0.25">
      <c r="A7516" s="1">
        <v>45787</v>
      </c>
      <c r="B7516">
        <v>15</v>
      </c>
      <c r="C7516" s="15" t="s">
        <v>3368</v>
      </c>
      <c r="D7516" s="15" t="s">
        <v>3369</v>
      </c>
      <c r="E7516" s="15" t="s">
        <v>81</v>
      </c>
      <c r="F7516">
        <v>15</v>
      </c>
      <c r="G7516">
        <v>13</v>
      </c>
      <c r="I7516" s="15" t="s">
        <v>8184</v>
      </c>
    </row>
    <row r="7517" spans="1:9" x14ac:dyDescent="0.25">
      <c r="A7517" s="1">
        <v>45787</v>
      </c>
      <c r="B7517">
        <v>16</v>
      </c>
      <c r="C7517" s="15" t="s">
        <v>7197</v>
      </c>
      <c r="D7517" s="15" t="s">
        <v>167</v>
      </c>
      <c r="E7517" s="15" t="s">
        <v>114</v>
      </c>
      <c r="F7517">
        <v>6</v>
      </c>
      <c r="G7517">
        <v>28</v>
      </c>
      <c r="I7517" s="15" t="s">
        <v>8184</v>
      </c>
    </row>
    <row r="7518" spans="1:9" x14ac:dyDescent="0.25">
      <c r="A7518" s="1">
        <v>45787</v>
      </c>
      <c r="B7518">
        <v>17</v>
      </c>
      <c r="C7518" s="15" t="s">
        <v>6235</v>
      </c>
      <c r="D7518" s="15" t="s">
        <v>18</v>
      </c>
      <c r="E7518" s="15" t="s">
        <v>77</v>
      </c>
      <c r="F7518">
        <v>1</v>
      </c>
      <c r="G7518">
        <v>28</v>
      </c>
      <c r="I7518" s="15" t="s">
        <v>8184</v>
      </c>
    </row>
    <row r="7519" spans="1:9" x14ac:dyDescent="0.25">
      <c r="A7519" s="1">
        <v>45787</v>
      </c>
      <c r="B7519">
        <v>18</v>
      </c>
      <c r="C7519" s="15" t="s">
        <v>5450</v>
      </c>
      <c r="D7519" s="15" t="s">
        <v>5087</v>
      </c>
      <c r="E7519" s="15" t="s">
        <v>180</v>
      </c>
      <c r="F7519">
        <v>18</v>
      </c>
      <c r="G7519">
        <v>3</v>
      </c>
      <c r="I7519" s="15" t="s">
        <v>8184</v>
      </c>
    </row>
    <row r="7520" spans="1:9" x14ac:dyDescent="0.25">
      <c r="A7520" s="1">
        <v>45787</v>
      </c>
      <c r="B7520">
        <v>19</v>
      </c>
      <c r="C7520" s="15" t="s">
        <v>7173</v>
      </c>
      <c r="D7520" s="15" t="s">
        <v>237</v>
      </c>
      <c r="E7520" s="15" t="s">
        <v>74</v>
      </c>
      <c r="F7520">
        <v>3</v>
      </c>
      <c r="G7520">
        <v>55</v>
      </c>
      <c r="I7520" s="15" t="s">
        <v>8184</v>
      </c>
    </row>
    <row r="7521" spans="1:9" x14ac:dyDescent="0.25">
      <c r="A7521" s="1">
        <v>45787</v>
      </c>
      <c r="B7521">
        <v>20</v>
      </c>
      <c r="C7521" s="15" t="s">
        <v>6233</v>
      </c>
      <c r="D7521" s="15" t="s">
        <v>6234</v>
      </c>
      <c r="E7521" s="15" t="s">
        <v>70</v>
      </c>
      <c r="F7521">
        <v>3</v>
      </c>
      <c r="G7521">
        <v>28</v>
      </c>
      <c r="I7521" s="15" t="s">
        <v>8184</v>
      </c>
    </row>
    <row r="7522" spans="1:9" x14ac:dyDescent="0.25">
      <c r="A7522" s="1">
        <v>45787</v>
      </c>
      <c r="B7522">
        <v>21</v>
      </c>
      <c r="C7522" s="15" t="s">
        <v>7205</v>
      </c>
      <c r="D7522" s="15" t="s">
        <v>7206</v>
      </c>
      <c r="E7522" s="15" t="s">
        <v>102</v>
      </c>
      <c r="F7522">
        <v>14</v>
      </c>
      <c r="G7522">
        <v>22</v>
      </c>
      <c r="I7522" s="15" t="s">
        <v>8184</v>
      </c>
    </row>
    <row r="7523" spans="1:9" x14ac:dyDescent="0.25">
      <c r="A7523" s="1">
        <v>45787</v>
      </c>
      <c r="B7523">
        <v>22</v>
      </c>
      <c r="C7523" s="15" t="s">
        <v>8192</v>
      </c>
      <c r="D7523" s="15" t="s">
        <v>7559</v>
      </c>
      <c r="E7523" s="15" t="s">
        <v>96</v>
      </c>
      <c r="F7523">
        <v>1</v>
      </c>
      <c r="G7523">
        <v>51</v>
      </c>
      <c r="I7523" s="15" t="s">
        <v>8184</v>
      </c>
    </row>
    <row r="7524" spans="1:9" x14ac:dyDescent="0.25">
      <c r="A7524" s="1">
        <v>45787</v>
      </c>
      <c r="B7524">
        <v>23</v>
      </c>
      <c r="C7524" s="15" t="s">
        <v>6231</v>
      </c>
      <c r="D7524" s="15" t="s">
        <v>6232</v>
      </c>
      <c r="E7524" s="15" t="s">
        <v>125</v>
      </c>
      <c r="F7524">
        <v>10</v>
      </c>
      <c r="G7524">
        <v>19</v>
      </c>
      <c r="I7524" s="15" t="s">
        <v>8184</v>
      </c>
    </row>
    <row r="7525" spans="1:9" x14ac:dyDescent="0.25">
      <c r="A7525" s="1">
        <v>45787</v>
      </c>
      <c r="B7525">
        <v>24</v>
      </c>
      <c r="C7525" s="15" t="s">
        <v>7439</v>
      </c>
      <c r="D7525" s="15" t="s">
        <v>7440</v>
      </c>
      <c r="E7525" s="15" t="s">
        <v>110</v>
      </c>
      <c r="F7525">
        <v>2</v>
      </c>
      <c r="G7525">
        <v>23</v>
      </c>
      <c r="I7525" s="15" t="s">
        <v>8184</v>
      </c>
    </row>
    <row r="7526" spans="1:9" x14ac:dyDescent="0.25">
      <c r="A7526" s="1">
        <v>45787</v>
      </c>
      <c r="B7526">
        <v>25</v>
      </c>
      <c r="C7526" s="15" t="s">
        <v>1701</v>
      </c>
      <c r="D7526" s="15" t="s">
        <v>1702</v>
      </c>
      <c r="E7526" s="15" t="s">
        <v>15</v>
      </c>
      <c r="F7526">
        <v>8</v>
      </c>
      <c r="G7526">
        <v>2</v>
      </c>
      <c r="I7526" s="15" t="s">
        <v>8184</v>
      </c>
    </row>
    <row r="7527" spans="1:9" x14ac:dyDescent="0.25">
      <c r="A7527" s="1">
        <v>45787</v>
      </c>
      <c r="B7527">
        <v>26</v>
      </c>
      <c r="C7527" s="15" t="s">
        <v>7210</v>
      </c>
      <c r="D7527" s="15" t="s">
        <v>3467</v>
      </c>
      <c r="E7527" s="15" t="s">
        <v>142</v>
      </c>
      <c r="F7527">
        <v>22</v>
      </c>
      <c r="G7527">
        <v>31</v>
      </c>
      <c r="I7527" s="15" t="s">
        <v>8184</v>
      </c>
    </row>
    <row r="7528" spans="1:9" x14ac:dyDescent="0.25">
      <c r="A7528" s="1">
        <v>45787</v>
      </c>
      <c r="B7528">
        <v>27</v>
      </c>
      <c r="C7528" s="15" t="s">
        <v>8194</v>
      </c>
      <c r="D7528" s="15" t="s">
        <v>344</v>
      </c>
      <c r="E7528" s="15" t="s">
        <v>145</v>
      </c>
      <c r="F7528">
        <v>27</v>
      </c>
      <c r="G7528">
        <v>32</v>
      </c>
      <c r="I7528" s="15" t="s">
        <v>8184</v>
      </c>
    </row>
    <row r="7529" spans="1:9" x14ac:dyDescent="0.25">
      <c r="A7529" s="1">
        <v>45787</v>
      </c>
      <c r="B7529">
        <v>28</v>
      </c>
      <c r="C7529" s="15" t="s">
        <v>7558</v>
      </c>
      <c r="D7529" s="15" t="s">
        <v>7559</v>
      </c>
      <c r="E7529" s="15" t="s">
        <v>130</v>
      </c>
      <c r="F7529">
        <v>1</v>
      </c>
      <c r="G7529">
        <v>23</v>
      </c>
      <c r="I7529" s="15" t="s">
        <v>8184</v>
      </c>
    </row>
    <row r="7530" spans="1:9" x14ac:dyDescent="0.25">
      <c r="A7530" s="1">
        <v>45787</v>
      </c>
      <c r="B7530">
        <v>29</v>
      </c>
      <c r="C7530" s="15" t="s">
        <v>8193</v>
      </c>
      <c r="D7530" s="15" t="s">
        <v>3505</v>
      </c>
      <c r="E7530" s="15" t="s">
        <v>138</v>
      </c>
      <c r="F7530">
        <v>19</v>
      </c>
      <c r="G7530">
        <v>50</v>
      </c>
      <c r="I7530" s="15" t="s">
        <v>8184</v>
      </c>
    </row>
    <row r="7531" spans="1:9" x14ac:dyDescent="0.25">
      <c r="A7531" s="1">
        <v>45787</v>
      </c>
      <c r="B7531">
        <v>30</v>
      </c>
      <c r="C7531" s="15" t="s">
        <v>8195</v>
      </c>
      <c r="D7531" s="15" t="s">
        <v>237</v>
      </c>
      <c r="E7531" s="15" t="s">
        <v>479</v>
      </c>
      <c r="F7531">
        <v>2</v>
      </c>
      <c r="G7531">
        <v>36</v>
      </c>
      <c r="I7531" s="15" t="s">
        <v>8184</v>
      </c>
    </row>
    <row r="7532" spans="1:9" x14ac:dyDescent="0.25">
      <c r="A7532" s="1">
        <v>45787</v>
      </c>
      <c r="B7532">
        <v>31</v>
      </c>
      <c r="C7532" s="15" t="s">
        <v>8196</v>
      </c>
      <c r="D7532" s="15" t="s">
        <v>198</v>
      </c>
      <c r="E7532" s="15" t="s">
        <v>149</v>
      </c>
      <c r="F7532">
        <v>30</v>
      </c>
      <c r="G7532">
        <v>22</v>
      </c>
      <c r="I7532" s="15" t="s">
        <v>8184</v>
      </c>
    </row>
    <row r="7533" spans="1:9" x14ac:dyDescent="0.25">
      <c r="A7533" s="1">
        <v>45787</v>
      </c>
      <c r="B7533">
        <v>32</v>
      </c>
      <c r="C7533" s="15" t="s">
        <v>7327</v>
      </c>
      <c r="D7533" s="15" t="s">
        <v>2536</v>
      </c>
      <c r="E7533" s="15" t="s">
        <v>106</v>
      </c>
      <c r="F7533">
        <v>16</v>
      </c>
      <c r="G7533">
        <v>14</v>
      </c>
      <c r="I7533" s="15" t="s">
        <v>8184</v>
      </c>
    </row>
    <row r="7534" spans="1:9" x14ac:dyDescent="0.25">
      <c r="A7534" s="1">
        <v>45787</v>
      </c>
      <c r="B7534">
        <v>33</v>
      </c>
      <c r="C7534" s="15" t="s">
        <v>5444</v>
      </c>
      <c r="D7534" s="15" t="s">
        <v>852</v>
      </c>
      <c r="E7534" s="15" t="s">
        <v>157</v>
      </c>
      <c r="F7534">
        <v>33</v>
      </c>
      <c r="G7534">
        <v>9</v>
      </c>
      <c r="I7534" s="15" t="s">
        <v>8184</v>
      </c>
    </row>
    <row r="7535" spans="1:9" x14ac:dyDescent="0.25">
      <c r="A7535" s="1">
        <v>45787</v>
      </c>
      <c r="B7535">
        <v>34</v>
      </c>
      <c r="C7535" s="15" t="s">
        <v>7550</v>
      </c>
      <c r="D7535" s="15" t="s">
        <v>4601</v>
      </c>
      <c r="E7535" s="15" t="s">
        <v>121</v>
      </c>
      <c r="F7535">
        <v>13</v>
      </c>
      <c r="G7535">
        <v>13</v>
      </c>
      <c r="I7535" s="15" t="s">
        <v>8184</v>
      </c>
    </row>
    <row r="7536" spans="1:9" x14ac:dyDescent="0.25">
      <c r="A7536" s="1">
        <v>45787</v>
      </c>
      <c r="B7536">
        <v>35</v>
      </c>
      <c r="C7536" s="15" t="s">
        <v>7201</v>
      </c>
      <c r="D7536" s="15" t="s">
        <v>7202</v>
      </c>
      <c r="E7536" s="15" t="s">
        <v>385</v>
      </c>
      <c r="F7536">
        <v>3</v>
      </c>
      <c r="G7536">
        <v>31</v>
      </c>
      <c r="I7536" s="15" t="s">
        <v>8184</v>
      </c>
    </row>
    <row r="7537" spans="1:9" x14ac:dyDescent="0.25">
      <c r="A7537" s="1">
        <v>45787</v>
      </c>
      <c r="B7537">
        <v>36</v>
      </c>
      <c r="C7537" s="15" t="s">
        <v>7370</v>
      </c>
      <c r="D7537" s="15" t="s">
        <v>7371</v>
      </c>
      <c r="E7537" s="15" t="s">
        <v>22</v>
      </c>
      <c r="F7537">
        <v>36</v>
      </c>
      <c r="G7537">
        <v>1</v>
      </c>
      <c r="I7537" s="15" t="s">
        <v>8184</v>
      </c>
    </row>
    <row r="7538" spans="1:9" x14ac:dyDescent="0.25">
      <c r="A7538" s="1">
        <v>45787</v>
      </c>
      <c r="B7538">
        <v>37</v>
      </c>
      <c r="C7538" s="15" t="s">
        <v>5448</v>
      </c>
      <c r="D7538" s="15" t="s">
        <v>299</v>
      </c>
      <c r="E7538" s="15" t="s">
        <v>388</v>
      </c>
      <c r="F7538">
        <v>36</v>
      </c>
      <c r="G7538">
        <v>16</v>
      </c>
      <c r="I7538" s="15" t="s">
        <v>8184</v>
      </c>
    </row>
    <row r="7539" spans="1:9" x14ac:dyDescent="0.25">
      <c r="A7539" s="1">
        <v>45787</v>
      </c>
      <c r="B7539">
        <v>38</v>
      </c>
      <c r="C7539" s="15" t="s">
        <v>5434</v>
      </c>
      <c r="D7539" s="15" t="s">
        <v>171</v>
      </c>
      <c r="E7539" s="15" t="s">
        <v>164</v>
      </c>
      <c r="F7539">
        <v>34</v>
      </c>
      <c r="G7539">
        <v>23</v>
      </c>
      <c r="I7539" s="15" t="s">
        <v>8184</v>
      </c>
    </row>
    <row r="7540" spans="1:9" x14ac:dyDescent="0.25">
      <c r="A7540" s="1">
        <v>45787</v>
      </c>
      <c r="B7540">
        <v>39</v>
      </c>
      <c r="C7540" s="15" t="s">
        <v>8219</v>
      </c>
      <c r="D7540" s="15" t="s">
        <v>8220</v>
      </c>
      <c r="E7540" s="15" t="s">
        <v>22</v>
      </c>
      <c r="F7540">
        <v>39</v>
      </c>
      <c r="G7540">
        <v>1</v>
      </c>
      <c r="I7540" s="15" t="s">
        <v>8184</v>
      </c>
    </row>
    <row r="7541" spans="1:9" x14ac:dyDescent="0.25">
      <c r="A7541" s="1">
        <v>45787</v>
      </c>
      <c r="B7541">
        <v>40</v>
      </c>
      <c r="C7541" s="15" t="s">
        <v>5123</v>
      </c>
      <c r="D7541" s="15" t="s">
        <v>852</v>
      </c>
      <c r="E7541" s="15" t="s">
        <v>22</v>
      </c>
      <c r="F7541">
        <v>40</v>
      </c>
      <c r="G7541">
        <v>1</v>
      </c>
      <c r="I7541" s="15" t="s">
        <v>8184</v>
      </c>
    </row>
    <row r="7542" spans="1:9" x14ac:dyDescent="0.25">
      <c r="A7542" s="1">
        <v>45787</v>
      </c>
      <c r="B7542">
        <v>41</v>
      </c>
      <c r="C7542" s="15" t="s">
        <v>7066</v>
      </c>
      <c r="D7542" s="15" t="s">
        <v>10</v>
      </c>
      <c r="E7542" s="15" t="s">
        <v>184</v>
      </c>
      <c r="F7542">
        <v>39</v>
      </c>
      <c r="G7542">
        <v>13</v>
      </c>
      <c r="I7542" s="15" t="s">
        <v>8184</v>
      </c>
    </row>
    <row r="7543" spans="1:9" x14ac:dyDescent="0.25">
      <c r="A7543" s="1">
        <v>45787</v>
      </c>
      <c r="B7543">
        <v>42</v>
      </c>
      <c r="C7543" s="15" t="s">
        <v>8197</v>
      </c>
      <c r="D7543" s="15" t="s">
        <v>8198</v>
      </c>
      <c r="E7543" s="15" t="s">
        <v>176</v>
      </c>
      <c r="F7543">
        <v>22</v>
      </c>
      <c r="G7543">
        <v>37</v>
      </c>
      <c r="I7543" s="15" t="s">
        <v>8184</v>
      </c>
    </row>
    <row r="7544" spans="1:9" x14ac:dyDescent="0.25">
      <c r="A7544" s="1">
        <v>45787</v>
      </c>
      <c r="B7544">
        <v>43</v>
      </c>
      <c r="C7544" s="15" t="s">
        <v>5151</v>
      </c>
      <c r="D7544" s="15" t="s">
        <v>5152</v>
      </c>
      <c r="E7544" s="15" t="s">
        <v>210</v>
      </c>
      <c r="F7544">
        <v>17</v>
      </c>
      <c r="G7544">
        <v>46</v>
      </c>
      <c r="I7544" s="15" t="s">
        <v>8184</v>
      </c>
    </row>
    <row r="7545" spans="1:9" x14ac:dyDescent="0.25">
      <c r="A7545" s="1">
        <v>45787</v>
      </c>
      <c r="B7545">
        <v>44</v>
      </c>
      <c r="C7545" s="15" t="s">
        <v>6251</v>
      </c>
      <c r="D7545" s="15" t="s">
        <v>6252</v>
      </c>
      <c r="E7545" s="15" t="s">
        <v>188</v>
      </c>
      <c r="F7545">
        <v>40</v>
      </c>
      <c r="G7545">
        <v>11</v>
      </c>
      <c r="I7545" s="15" t="s">
        <v>8184</v>
      </c>
    </row>
    <row r="7546" spans="1:9" x14ac:dyDescent="0.25">
      <c r="A7546" s="1">
        <v>45787</v>
      </c>
      <c r="B7546">
        <v>45</v>
      </c>
      <c r="C7546" s="15" t="s">
        <v>7444</v>
      </c>
      <c r="D7546" s="15" t="s">
        <v>7445</v>
      </c>
      <c r="E7546" s="15" t="s">
        <v>195</v>
      </c>
      <c r="F7546">
        <v>12</v>
      </c>
      <c r="G7546">
        <v>13</v>
      </c>
      <c r="I7546" s="15" t="s">
        <v>8184</v>
      </c>
    </row>
    <row r="7547" spans="1:9" x14ac:dyDescent="0.25">
      <c r="A7547" s="1">
        <v>45787</v>
      </c>
      <c r="B7547">
        <v>46</v>
      </c>
      <c r="C7547" s="15" t="s">
        <v>7232</v>
      </c>
      <c r="D7547" s="15" t="s">
        <v>7233</v>
      </c>
      <c r="E7547" s="15" t="s">
        <v>203</v>
      </c>
      <c r="F7547">
        <v>28</v>
      </c>
      <c r="G7547">
        <v>7</v>
      </c>
      <c r="I7547" s="15" t="s">
        <v>8184</v>
      </c>
    </row>
    <row r="7548" spans="1:9" x14ac:dyDescent="0.25">
      <c r="A7548" s="1">
        <v>45787</v>
      </c>
      <c r="B7548">
        <v>47</v>
      </c>
      <c r="C7548" s="15" t="s">
        <v>8206</v>
      </c>
      <c r="D7548" s="15" t="s">
        <v>8200</v>
      </c>
      <c r="E7548" s="15" t="s">
        <v>22</v>
      </c>
      <c r="F7548">
        <v>47</v>
      </c>
      <c r="G7548">
        <v>1</v>
      </c>
      <c r="I7548" s="15" t="s">
        <v>8184</v>
      </c>
    </row>
    <row r="7549" spans="1:9" x14ac:dyDescent="0.25">
      <c r="A7549" s="1">
        <v>45787</v>
      </c>
      <c r="B7549">
        <v>48</v>
      </c>
      <c r="C7549" s="15" t="s">
        <v>7111</v>
      </c>
      <c r="D7549" s="15" t="s">
        <v>7112</v>
      </c>
      <c r="E7549" s="15" t="s">
        <v>256</v>
      </c>
      <c r="F7549">
        <v>40</v>
      </c>
      <c r="G7549">
        <v>21</v>
      </c>
      <c r="I7549" s="15" t="s">
        <v>8184</v>
      </c>
    </row>
    <row r="7550" spans="1:9" x14ac:dyDescent="0.25">
      <c r="A7550" s="1">
        <v>45787</v>
      </c>
      <c r="B7550">
        <v>49</v>
      </c>
      <c r="C7550" s="15" t="s">
        <v>7220</v>
      </c>
      <c r="D7550" s="15" t="s">
        <v>3854</v>
      </c>
      <c r="E7550" s="15" t="s">
        <v>418</v>
      </c>
      <c r="F7550">
        <v>28</v>
      </c>
      <c r="G7550">
        <v>4</v>
      </c>
      <c r="I7550" s="15" t="s">
        <v>8184</v>
      </c>
    </row>
    <row r="7551" spans="1:9" x14ac:dyDescent="0.25">
      <c r="A7551" s="1">
        <v>45787</v>
      </c>
      <c r="B7551">
        <v>50</v>
      </c>
      <c r="C7551" s="15" t="s">
        <v>2503</v>
      </c>
      <c r="D7551" s="15" t="s">
        <v>137</v>
      </c>
      <c r="E7551" s="15" t="s">
        <v>214</v>
      </c>
      <c r="F7551">
        <v>50</v>
      </c>
      <c r="G7551">
        <v>5</v>
      </c>
      <c r="I7551" s="15" t="s">
        <v>8184</v>
      </c>
    </row>
    <row r="7552" spans="1:9" x14ac:dyDescent="0.25">
      <c r="A7552" s="1">
        <v>45787</v>
      </c>
      <c r="B7552">
        <v>51</v>
      </c>
      <c r="C7552" s="15" t="s">
        <v>8223</v>
      </c>
      <c r="D7552" s="15" t="s">
        <v>1714</v>
      </c>
      <c r="E7552" s="15" t="s">
        <v>217</v>
      </c>
      <c r="F7552">
        <v>40</v>
      </c>
      <c r="G7552">
        <v>34</v>
      </c>
      <c r="I7552" s="15" t="s">
        <v>8184</v>
      </c>
    </row>
    <row r="7553" spans="1:9" x14ac:dyDescent="0.25">
      <c r="A7553" s="1">
        <v>45787</v>
      </c>
      <c r="B7553">
        <v>52</v>
      </c>
      <c r="C7553" s="15" t="s">
        <v>2268</v>
      </c>
      <c r="D7553" s="15" t="s">
        <v>2269</v>
      </c>
      <c r="E7553" s="15" t="s">
        <v>226</v>
      </c>
      <c r="F7553">
        <v>2</v>
      </c>
      <c r="G7553">
        <v>17</v>
      </c>
      <c r="I7553" s="15" t="s">
        <v>8184</v>
      </c>
    </row>
    <row r="7554" spans="1:9" x14ac:dyDescent="0.25">
      <c r="A7554" s="1">
        <v>45787</v>
      </c>
      <c r="B7554">
        <v>53</v>
      </c>
      <c r="C7554" s="15" t="s">
        <v>3894</v>
      </c>
      <c r="D7554" s="15" t="s">
        <v>3895</v>
      </c>
      <c r="E7554" s="15" t="s">
        <v>260</v>
      </c>
      <c r="F7554">
        <v>53</v>
      </c>
      <c r="G7554">
        <v>5</v>
      </c>
      <c r="I7554" s="15" t="s">
        <v>8184</v>
      </c>
    </row>
    <row r="7555" spans="1:9" x14ac:dyDescent="0.25">
      <c r="A7555" s="1">
        <v>45787</v>
      </c>
      <c r="B7555">
        <v>54</v>
      </c>
      <c r="C7555" s="15" t="s">
        <v>7665</v>
      </c>
      <c r="D7555" s="15" t="s">
        <v>908</v>
      </c>
      <c r="E7555" s="15" t="s">
        <v>153</v>
      </c>
      <c r="F7555">
        <v>50</v>
      </c>
      <c r="G7555">
        <v>34</v>
      </c>
      <c r="I7555" s="15" t="s">
        <v>8184</v>
      </c>
    </row>
    <row r="7556" spans="1:9" x14ac:dyDescent="0.25">
      <c r="A7556" s="1">
        <v>45787</v>
      </c>
      <c r="B7556">
        <v>55</v>
      </c>
      <c r="C7556" s="15" t="s">
        <v>5479</v>
      </c>
      <c r="D7556" s="15" t="s">
        <v>18</v>
      </c>
      <c r="E7556" s="15" t="s">
        <v>168</v>
      </c>
      <c r="F7556">
        <v>17</v>
      </c>
      <c r="G7556">
        <v>6</v>
      </c>
      <c r="I7556" s="15" t="s">
        <v>8184</v>
      </c>
    </row>
    <row r="7557" spans="1:9" x14ac:dyDescent="0.25">
      <c r="A7557" s="1">
        <v>45787</v>
      </c>
      <c r="B7557">
        <v>56</v>
      </c>
      <c r="C7557" s="15" t="s">
        <v>5435</v>
      </c>
      <c r="D7557" s="15" t="s">
        <v>137</v>
      </c>
      <c r="E7557" s="15" t="s">
        <v>230</v>
      </c>
      <c r="F7557">
        <v>56</v>
      </c>
      <c r="G7557">
        <v>4</v>
      </c>
      <c r="I7557" s="15" t="s">
        <v>8184</v>
      </c>
    </row>
    <row r="7558" spans="1:9" x14ac:dyDescent="0.25">
      <c r="A7558" s="1">
        <v>45787</v>
      </c>
      <c r="B7558">
        <v>57</v>
      </c>
      <c r="C7558" s="15" t="s">
        <v>5462</v>
      </c>
      <c r="D7558" s="15" t="s">
        <v>450</v>
      </c>
      <c r="E7558" s="15" t="s">
        <v>586</v>
      </c>
      <c r="F7558">
        <v>57</v>
      </c>
      <c r="G7558">
        <v>2</v>
      </c>
      <c r="I7558" s="15" t="s">
        <v>8184</v>
      </c>
    </row>
    <row r="7559" spans="1:9" x14ac:dyDescent="0.25">
      <c r="A7559" s="1">
        <v>45787</v>
      </c>
      <c r="B7559">
        <v>58</v>
      </c>
      <c r="C7559" s="15" t="s">
        <v>7387</v>
      </c>
      <c r="D7559" s="15" t="s">
        <v>7388</v>
      </c>
      <c r="E7559" s="15" t="s">
        <v>278</v>
      </c>
      <c r="F7559">
        <v>48</v>
      </c>
      <c r="G7559">
        <v>11</v>
      </c>
      <c r="I7559" s="15" t="s">
        <v>8184</v>
      </c>
    </row>
    <row r="7560" spans="1:9" x14ac:dyDescent="0.25">
      <c r="A7560" s="1">
        <v>45787</v>
      </c>
      <c r="B7560">
        <v>59</v>
      </c>
      <c r="C7560" s="15" t="s">
        <v>5440</v>
      </c>
      <c r="D7560" s="15" t="s">
        <v>5441</v>
      </c>
      <c r="E7560" s="15" t="s">
        <v>234</v>
      </c>
      <c r="F7560">
        <v>30</v>
      </c>
      <c r="G7560">
        <v>11</v>
      </c>
      <c r="I7560" s="15" t="s">
        <v>8184</v>
      </c>
    </row>
    <row r="7561" spans="1:9" x14ac:dyDescent="0.25">
      <c r="A7561" s="1">
        <v>45787</v>
      </c>
      <c r="B7561">
        <v>60</v>
      </c>
      <c r="C7561" s="15" t="s">
        <v>8218</v>
      </c>
      <c r="D7561" s="15" t="s">
        <v>6304</v>
      </c>
      <c r="E7561" s="15" t="s">
        <v>415</v>
      </c>
      <c r="F7561">
        <v>21</v>
      </c>
      <c r="G7561">
        <v>17</v>
      </c>
      <c r="I7561" s="15" t="s">
        <v>8184</v>
      </c>
    </row>
    <row r="7562" spans="1:9" x14ac:dyDescent="0.25">
      <c r="A7562" s="1">
        <v>45787</v>
      </c>
      <c r="B7562">
        <v>61</v>
      </c>
      <c r="C7562" s="15" t="s">
        <v>8213</v>
      </c>
      <c r="D7562" s="15" t="s">
        <v>3847</v>
      </c>
      <c r="E7562" s="15" t="s">
        <v>290</v>
      </c>
      <c r="F7562">
        <v>61</v>
      </c>
      <c r="G7562">
        <v>7</v>
      </c>
      <c r="I7562" s="15" t="s">
        <v>8184</v>
      </c>
    </row>
    <row r="7563" spans="1:9" x14ac:dyDescent="0.25">
      <c r="A7563" s="1">
        <v>45787</v>
      </c>
      <c r="B7563">
        <v>62</v>
      </c>
      <c r="C7563" s="15" t="s">
        <v>5458</v>
      </c>
      <c r="D7563" s="15" t="s">
        <v>5459</v>
      </c>
      <c r="E7563" s="15" t="s">
        <v>267</v>
      </c>
      <c r="F7563">
        <v>62</v>
      </c>
      <c r="G7563">
        <v>2</v>
      </c>
      <c r="I7563" s="15" t="s">
        <v>8184</v>
      </c>
    </row>
    <row r="7564" spans="1:9" x14ac:dyDescent="0.25">
      <c r="A7564" s="1">
        <v>45787</v>
      </c>
      <c r="B7564">
        <v>63</v>
      </c>
      <c r="C7564" s="15" t="s">
        <v>5453</v>
      </c>
      <c r="D7564" s="15" t="s">
        <v>5454</v>
      </c>
      <c r="E7564" s="15" t="s">
        <v>22</v>
      </c>
      <c r="F7564">
        <v>63</v>
      </c>
      <c r="G7564">
        <v>1</v>
      </c>
      <c r="I7564" s="15" t="s">
        <v>8184</v>
      </c>
    </row>
    <row r="7565" spans="1:9" x14ac:dyDescent="0.25">
      <c r="A7565" s="1">
        <v>45787</v>
      </c>
      <c r="B7565">
        <v>64</v>
      </c>
      <c r="C7565" s="15" t="s">
        <v>7359</v>
      </c>
      <c r="D7565" s="15" t="s">
        <v>7360</v>
      </c>
      <c r="E7565" s="15" t="s">
        <v>253</v>
      </c>
      <c r="F7565">
        <v>13</v>
      </c>
      <c r="G7565">
        <v>23</v>
      </c>
      <c r="I7565" s="15" t="s">
        <v>8184</v>
      </c>
    </row>
    <row r="7566" spans="1:9" x14ac:dyDescent="0.25">
      <c r="A7566" s="1">
        <v>45787</v>
      </c>
      <c r="B7566">
        <v>65</v>
      </c>
      <c r="C7566" s="15" t="s">
        <v>5350</v>
      </c>
      <c r="D7566" s="15" t="s">
        <v>2536</v>
      </c>
      <c r="E7566" s="15" t="s">
        <v>246</v>
      </c>
      <c r="F7566">
        <v>22</v>
      </c>
      <c r="G7566">
        <v>10</v>
      </c>
      <c r="I7566" s="15" t="s">
        <v>8184</v>
      </c>
    </row>
    <row r="7567" spans="1:9" x14ac:dyDescent="0.25">
      <c r="A7567" s="1">
        <v>45787</v>
      </c>
      <c r="B7567">
        <v>66</v>
      </c>
      <c r="C7567" s="15" t="s">
        <v>6274</v>
      </c>
      <c r="D7567" s="15" t="s">
        <v>14</v>
      </c>
      <c r="E7567" s="15" t="s">
        <v>242</v>
      </c>
      <c r="F7567">
        <v>18</v>
      </c>
      <c r="G7567">
        <v>5</v>
      </c>
      <c r="I7567" s="15" t="s">
        <v>8184</v>
      </c>
    </row>
    <row r="7568" spans="1:9" x14ac:dyDescent="0.25">
      <c r="A7568" s="1">
        <v>45787</v>
      </c>
      <c r="B7568">
        <v>67</v>
      </c>
      <c r="C7568" s="15" t="s">
        <v>6262</v>
      </c>
      <c r="D7568" s="15" t="s">
        <v>6263</v>
      </c>
      <c r="E7568" s="15" t="s">
        <v>427</v>
      </c>
      <c r="F7568">
        <v>64</v>
      </c>
      <c r="G7568">
        <v>6</v>
      </c>
      <c r="I7568" s="15" t="s">
        <v>8184</v>
      </c>
    </row>
    <row r="7569" spans="1:9" x14ac:dyDescent="0.25">
      <c r="A7569" s="1">
        <v>45787</v>
      </c>
      <c r="B7569">
        <v>68</v>
      </c>
      <c r="C7569" s="15" t="s">
        <v>2764</v>
      </c>
      <c r="D7569" s="15" t="s">
        <v>2269</v>
      </c>
      <c r="E7569" s="15" t="s">
        <v>207</v>
      </c>
      <c r="F7569">
        <v>3</v>
      </c>
      <c r="G7569">
        <v>17</v>
      </c>
      <c r="I7569" s="15" t="s">
        <v>8184</v>
      </c>
    </row>
    <row r="7570" spans="1:9" x14ac:dyDescent="0.25">
      <c r="A7570" s="1">
        <v>45787</v>
      </c>
      <c r="B7570">
        <v>69</v>
      </c>
      <c r="C7570" s="15" t="s">
        <v>8185</v>
      </c>
      <c r="D7570" s="15" t="s">
        <v>18</v>
      </c>
      <c r="E7570" s="15" t="s">
        <v>222</v>
      </c>
      <c r="F7570">
        <v>4</v>
      </c>
      <c r="G7570">
        <v>18</v>
      </c>
      <c r="I7570" s="15" t="s">
        <v>8184</v>
      </c>
    </row>
    <row r="7571" spans="1:9" x14ac:dyDescent="0.25">
      <c r="A7571" s="1">
        <v>45787</v>
      </c>
      <c r="B7571">
        <v>70</v>
      </c>
      <c r="C7571" s="15" t="s">
        <v>6249</v>
      </c>
      <c r="D7571" s="15" t="s">
        <v>6250</v>
      </c>
      <c r="E7571" s="15" t="s">
        <v>275</v>
      </c>
      <c r="F7571">
        <v>4</v>
      </c>
      <c r="G7571">
        <v>7</v>
      </c>
      <c r="I7571" s="15" t="s">
        <v>8184</v>
      </c>
    </row>
    <row r="7572" spans="1:9" x14ac:dyDescent="0.25">
      <c r="A7572" s="1">
        <v>45787</v>
      </c>
      <c r="B7572">
        <v>71</v>
      </c>
      <c r="C7572" s="15" t="s">
        <v>3652</v>
      </c>
      <c r="D7572" s="15" t="s">
        <v>3653</v>
      </c>
      <c r="E7572" s="15" t="s">
        <v>296</v>
      </c>
      <c r="F7572">
        <v>71</v>
      </c>
      <c r="G7572">
        <v>2</v>
      </c>
      <c r="I7572" s="15" t="s">
        <v>8184</v>
      </c>
    </row>
    <row r="7573" spans="1:9" x14ac:dyDescent="0.25">
      <c r="A7573" s="1">
        <v>45787</v>
      </c>
      <c r="B7573">
        <v>72</v>
      </c>
      <c r="C7573" s="15" t="s">
        <v>3403</v>
      </c>
      <c r="D7573" s="15" t="s">
        <v>3404</v>
      </c>
      <c r="E7573" s="15" t="s">
        <v>328</v>
      </c>
      <c r="F7573">
        <v>72</v>
      </c>
      <c r="G7573">
        <v>2</v>
      </c>
      <c r="I7573" s="15" t="s">
        <v>8184</v>
      </c>
    </row>
    <row r="7574" spans="1:9" x14ac:dyDescent="0.25">
      <c r="A7574" s="1">
        <v>45787</v>
      </c>
      <c r="B7574">
        <v>73</v>
      </c>
      <c r="C7574" s="15" t="s">
        <v>8235</v>
      </c>
      <c r="D7574" s="15" t="s">
        <v>229</v>
      </c>
      <c r="E7574" s="15" t="s">
        <v>286</v>
      </c>
      <c r="F7574">
        <v>54</v>
      </c>
      <c r="G7574">
        <v>15</v>
      </c>
      <c r="I7574" s="15" t="s">
        <v>8184</v>
      </c>
    </row>
    <row r="7575" spans="1:9" x14ac:dyDescent="0.25">
      <c r="A7575" s="1">
        <v>45787</v>
      </c>
      <c r="B7575">
        <v>74</v>
      </c>
      <c r="C7575" s="15" t="s">
        <v>7487</v>
      </c>
      <c r="D7575" s="15" t="s">
        <v>241</v>
      </c>
      <c r="E7575" s="15" t="s">
        <v>310</v>
      </c>
      <c r="F7575">
        <v>73</v>
      </c>
      <c r="G7575">
        <v>8</v>
      </c>
      <c r="I7575" s="15" t="s">
        <v>8184</v>
      </c>
    </row>
    <row r="7576" spans="1:9" x14ac:dyDescent="0.25">
      <c r="A7576" s="1">
        <v>45787</v>
      </c>
      <c r="B7576">
        <v>75</v>
      </c>
      <c r="C7576" s="15" t="s">
        <v>7950</v>
      </c>
      <c r="D7576" s="15" t="s">
        <v>5481</v>
      </c>
      <c r="E7576" s="15" t="s">
        <v>351</v>
      </c>
      <c r="F7576">
        <v>75</v>
      </c>
      <c r="G7576">
        <v>8</v>
      </c>
      <c r="I7576" s="15" t="s">
        <v>8184</v>
      </c>
    </row>
    <row r="7577" spans="1:9" x14ac:dyDescent="0.25">
      <c r="A7577" s="1">
        <v>45787</v>
      </c>
      <c r="B7577">
        <v>76</v>
      </c>
      <c r="C7577" s="15" t="s">
        <v>8228</v>
      </c>
      <c r="D7577" s="15" t="s">
        <v>8229</v>
      </c>
      <c r="E7577" s="15" t="s">
        <v>264</v>
      </c>
      <c r="F7577">
        <v>58</v>
      </c>
      <c r="G7577">
        <v>7</v>
      </c>
      <c r="I7577" s="15" t="s">
        <v>8184</v>
      </c>
    </row>
    <row r="7578" spans="1:9" x14ac:dyDescent="0.25">
      <c r="A7578" s="1">
        <v>45787</v>
      </c>
      <c r="B7578">
        <v>77</v>
      </c>
      <c r="C7578" s="15" t="s">
        <v>2518</v>
      </c>
      <c r="D7578" s="15" t="s">
        <v>2519</v>
      </c>
      <c r="E7578" s="15" t="s">
        <v>22</v>
      </c>
      <c r="F7578">
        <v>77</v>
      </c>
      <c r="G7578">
        <v>1</v>
      </c>
      <c r="I7578" s="15" t="s">
        <v>8184</v>
      </c>
    </row>
    <row r="7579" spans="1:9" x14ac:dyDescent="0.25">
      <c r="A7579" s="1">
        <v>45787</v>
      </c>
      <c r="B7579">
        <v>78</v>
      </c>
      <c r="C7579" s="15" t="s">
        <v>8214</v>
      </c>
      <c r="D7579" s="15" t="s">
        <v>8215</v>
      </c>
      <c r="E7579" s="15" t="s">
        <v>271</v>
      </c>
      <c r="F7579">
        <v>43</v>
      </c>
      <c r="G7579">
        <v>18</v>
      </c>
      <c r="I7579" s="15" t="s">
        <v>8184</v>
      </c>
    </row>
    <row r="7580" spans="1:9" x14ac:dyDescent="0.25">
      <c r="A7580" s="1">
        <v>45787</v>
      </c>
      <c r="B7580">
        <v>79</v>
      </c>
      <c r="C7580" s="15" t="s">
        <v>8231</v>
      </c>
      <c r="D7580" s="15" t="s">
        <v>8232</v>
      </c>
      <c r="E7580" s="15" t="s">
        <v>22</v>
      </c>
      <c r="F7580">
        <v>79</v>
      </c>
      <c r="G7580">
        <v>1</v>
      </c>
      <c r="I7580" s="15" t="s">
        <v>8184</v>
      </c>
    </row>
    <row r="7581" spans="1:9" x14ac:dyDescent="0.25">
      <c r="A7581" s="1">
        <v>45787</v>
      </c>
      <c r="B7581">
        <v>80</v>
      </c>
      <c r="C7581" s="15" t="s">
        <v>7321</v>
      </c>
      <c r="D7581" s="15" t="s">
        <v>5200</v>
      </c>
      <c r="E7581" s="15" t="s">
        <v>238</v>
      </c>
      <c r="F7581">
        <v>5</v>
      </c>
      <c r="G7581">
        <v>7</v>
      </c>
      <c r="I7581" s="15" t="s">
        <v>8184</v>
      </c>
    </row>
    <row r="7582" spans="1:9" x14ac:dyDescent="0.25">
      <c r="A7582" s="1">
        <v>45787</v>
      </c>
      <c r="B7582">
        <v>81</v>
      </c>
      <c r="C7582" s="15" t="s">
        <v>3108</v>
      </c>
      <c r="D7582" s="15" t="s">
        <v>2269</v>
      </c>
      <c r="E7582" s="15" t="s">
        <v>320</v>
      </c>
      <c r="F7582">
        <v>24</v>
      </c>
      <c r="G7582">
        <v>15</v>
      </c>
      <c r="I7582" s="15" t="s">
        <v>8184</v>
      </c>
    </row>
    <row r="7583" spans="1:9" x14ac:dyDescent="0.25">
      <c r="A7583" s="1">
        <v>45787</v>
      </c>
      <c r="B7583">
        <v>82</v>
      </c>
      <c r="C7583" s="15" t="s">
        <v>8238</v>
      </c>
      <c r="D7583" s="15" t="s">
        <v>8239</v>
      </c>
      <c r="E7583" s="15" t="s">
        <v>199</v>
      </c>
      <c r="F7583">
        <v>29</v>
      </c>
      <c r="G7583">
        <v>19</v>
      </c>
      <c r="I7583" s="15" t="s">
        <v>8184</v>
      </c>
    </row>
    <row r="7584" spans="1:9" x14ac:dyDescent="0.25">
      <c r="A7584" s="1">
        <v>45787</v>
      </c>
      <c r="B7584">
        <v>83</v>
      </c>
      <c r="C7584" s="15" t="s">
        <v>8216</v>
      </c>
      <c r="D7584" s="15" t="s">
        <v>8217</v>
      </c>
      <c r="E7584" s="15" t="s">
        <v>439</v>
      </c>
      <c r="F7584">
        <v>59</v>
      </c>
      <c r="G7584">
        <v>12</v>
      </c>
      <c r="I7584" s="15" t="s">
        <v>8184</v>
      </c>
    </row>
    <row r="7585" spans="1:9" x14ac:dyDescent="0.25">
      <c r="A7585" s="1">
        <v>45787</v>
      </c>
      <c r="B7585">
        <v>84</v>
      </c>
      <c r="C7585" s="15" t="s">
        <v>7730</v>
      </c>
      <c r="D7585" s="15" t="s">
        <v>237</v>
      </c>
      <c r="E7585" s="15" t="s">
        <v>172</v>
      </c>
      <c r="F7585">
        <v>27</v>
      </c>
      <c r="G7585">
        <v>11</v>
      </c>
      <c r="I7585" s="15" t="s">
        <v>8184</v>
      </c>
    </row>
    <row r="7586" spans="1:9" x14ac:dyDescent="0.25">
      <c r="A7586" s="1">
        <v>45787</v>
      </c>
      <c r="B7586">
        <v>85</v>
      </c>
      <c r="C7586" s="15" t="s">
        <v>6279</v>
      </c>
      <c r="D7586" s="15" t="s">
        <v>6280</v>
      </c>
      <c r="E7586" s="15" t="s">
        <v>341</v>
      </c>
      <c r="F7586">
        <v>85</v>
      </c>
      <c r="G7586">
        <v>2</v>
      </c>
      <c r="I7586" s="15" t="s">
        <v>8184</v>
      </c>
    </row>
    <row r="7587" spans="1:9" x14ac:dyDescent="0.25">
      <c r="A7587" s="1">
        <v>45787</v>
      </c>
      <c r="B7587">
        <v>86</v>
      </c>
      <c r="C7587" s="15" t="s">
        <v>7834</v>
      </c>
      <c r="D7587" s="15" t="s">
        <v>7835</v>
      </c>
      <c r="E7587" s="15" t="s">
        <v>465</v>
      </c>
      <c r="F7587">
        <v>71</v>
      </c>
      <c r="G7587">
        <v>15</v>
      </c>
      <c r="I7587" s="15" t="s">
        <v>8184</v>
      </c>
    </row>
    <row r="7588" spans="1:9" x14ac:dyDescent="0.25">
      <c r="A7588" s="1">
        <v>45787</v>
      </c>
      <c r="B7588">
        <v>87</v>
      </c>
      <c r="C7588" s="15" t="s">
        <v>8248</v>
      </c>
      <c r="D7588" s="15" t="s">
        <v>175</v>
      </c>
      <c r="E7588" s="15" t="s">
        <v>579</v>
      </c>
      <c r="F7588">
        <v>66</v>
      </c>
      <c r="G7588">
        <v>26</v>
      </c>
      <c r="I7588" s="15" t="s">
        <v>8184</v>
      </c>
    </row>
    <row r="7589" spans="1:9" x14ac:dyDescent="0.25">
      <c r="A7589" s="1">
        <v>45787</v>
      </c>
      <c r="B7589">
        <v>88</v>
      </c>
      <c r="C7589" s="15" t="s">
        <v>8242</v>
      </c>
      <c r="D7589" s="15" t="s">
        <v>8243</v>
      </c>
      <c r="E7589" s="15" t="s">
        <v>300</v>
      </c>
      <c r="F7589">
        <v>78</v>
      </c>
      <c r="G7589">
        <v>2</v>
      </c>
      <c r="I7589" s="15" t="s">
        <v>8184</v>
      </c>
    </row>
    <row r="7590" spans="1:9" x14ac:dyDescent="0.25">
      <c r="A7590" s="1">
        <v>45787</v>
      </c>
      <c r="B7590">
        <v>89</v>
      </c>
      <c r="C7590" s="15" t="s">
        <v>8226</v>
      </c>
      <c r="D7590" s="15" t="s">
        <v>8227</v>
      </c>
      <c r="E7590" s="15" t="s">
        <v>355</v>
      </c>
      <c r="F7590">
        <v>29</v>
      </c>
      <c r="G7590">
        <v>27</v>
      </c>
      <c r="I7590" s="15" t="s">
        <v>8184</v>
      </c>
    </row>
    <row r="7591" spans="1:9" x14ac:dyDescent="0.25">
      <c r="A7591" s="1">
        <v>45787</v>
      </c>
      <c r="B7591">
        <v>90</v>
      </c>
      <c r="C7591" s="15" t="s">
        <v>8233</v>
      </c>
      <c r="D7591" s="15" t="s">
        <v>8234</v>
      </c>
      <c r="E7591" s="15" t="s">
        <v>442</v>
      </c>
      <c r="F7591">
        <v>83</v>
      </c>
      <c r="G7591">
        <v>5</v>
      </c>
      <c r="I7591" s="15" t="s">
        <v>8184</v>
      </c>
    </row>
    <row r="7592" spans="1:9" x14ac:dyDescent="0.25">
      <c r="A7592" s="1">
        <v>45787</v>
      </c>
      <c r="B7592">
        <v>91</v>
      </c>
      <c r="C7592" s="15" t="s">
        <v>7825</v>
      </c>
      <c r="D7592" s="15" t="s">
        <v>183</v>
      </c>
      <c r="E7592" s="15" t="s">
        <v>476</v>
      </c>
      <c r="F7592">
        <v>89</v>
      </c>
      <c r="G7592">
        <v>3</v>
      </c>
      <c r="I7592" s="15" t="s">
        <v>8184</v>
      </c>
    </row>
    <row r="7593" spans="1:9" x14ac:dyDescent="0.25">
      <c r="A7593" s="1">
        <v>45787</v>
      </c>
      <c r="B7593">
        <v>92</v>
      </c>
      <c r="C7593" s="15" t="s">
        <v>8246</v>
      </c>
      <c r="D7593" s="15" t="s">
        <v>8247</v>
      </c>
      <c r="E7593" s="15" t="s">
        <v>324</v>
      </c>
      <c r="F7593">
        <v>21</v>
      </c>
      <c r="G7593">
        <v>11</v>
      </c>
      <c r="I7593" s="15" t="s">
        <v>8184</v>
      </c>
    </row>
    <row r="7594" spans="1:9" x14ac:dyDescent="0.25">
      <c r="A7594" s="1">
        <v>45787</v>
      </c>
      <c r="B7594">
        <v>93</v>
      </c>
      <c r="C7594" s="15" t="s">
        <v>8249</v>
      </c>
      <c r="D7594" s="15" t="s">
        <v>764</v>
      </c>
      <c r="E7594" s="15" t="s">
        <v>482</v>
      </c>
      <c r="F7594">
        <v>52</v>
      </c>
      <c r="G7594">
        <v>4</v>
      </c>
      <c r="I7594" s="15" t="s">
        <v>8184</v>
      </c>
    </row>
    <row r="7595" spans="1:9" x14ac:dyDescent="0.25">
      <c r="A7595" s="1">
        <v>45787</v>
      </c>
      <c r="B7595">
        <v>94</v>
      </c>
      <c r="C7595" s="15" t="s">
        <v>8250</v>
      </c>
      <c r="D7595" s="15" t="s">
        <v>8251</v>
      </c>
      <c r="E7595" s="15" t="s">
        <v>250</v>
      </c>
      <c r="F7595">
        <v>57</v>
      </c>
      <c r="G7595">
        <v>6</v>
      </c>
      <c r="I7595" s="15" t="s">
        <v>8184</v>
      </c>
    </row>
    <row r="7596" spans="1:9" x14ac:dyDescent="0.25">
      <c r="A7596" s="1">
        <v>45787</v>
      </c>
      <c r="B7596">
        <v>95</v>
      </c>
      <c r="C7596" s="15" t="s">
        <v>8240</v>
      </c>
      <c r="D7596" s="15" t="s">
        <v>8241</v>
      </c>
      <c r="E7596" s="15" t="s">
        <v>334</v>
      </c>
      <c r="F7596">
        <v>58</v>
      </c>
      <c r="G7596">
        <v>7</v>
      </c>
      <c r="I7596" s="15" t="s">
        <v>8184</v>
      </c>
    </row>
    <row r="7597" spans="1:9" x14ac:dyDescent="0.25">
      <c r="A7597" s="1">
        <v>45787</v>
      </c>
      <c r="B7597">
        <v>96</v>
      </c>
      <c r="C7597" s="15" t="s">
        <v>8201</v>
      </c>
      <c r="D7597" s="15" t="s">
        <v>8200</v>
      </c>
      <c r="E7597" s="15" t="s">
        <v>600</v>
      </c>
      <c r="F7597">
        <v>34</v>
      </c>
      <c r="G7597">
        <v>4</v>
      </c>
      <c r="I7597" s="15" t="s">
        <v>8184</v>
      </c>
    </row>
    <row r="7598" spans="1:9" x14ac:dyDescent="0.25">
      <c r="A7598" s="1">
        <v>45787</v>
      </c>
      <c r="B7598">
        <v>97</v>
      </c>
      <c r="C7598" s="15" t="s">
        <v>4571</v>
      </c>
      <c r="D7598" s="15" t="s">
        <v>503</v>
      </c>
      <c r="E7598" s="15" t="s">
        <v>22</v>
      </c>
      <c r="F7598">
        <v>97</v>
      </c>
      <c r="G7598">
        <v>1</v>
      </c>
      <c r="I7598" s="15" t="s">
        <v>8184</v>
      </c>
    </row>
    <row r="7599" spans="1:9" x14ac:dyDescent="0.25">
      <c r="A7599" s="1">
        <v>45787</v>
      </c>
      <c r="B7599">
        <v>98</v>
      </c>
      <c r="C7599" s="15" t="s">
        <v>8252</v>
      </c>
      <c r="D7599" s="15" t="s">
        <v>8253</v>
      </c>
      <c r="E7599" s="15" t="s">
        <v>282</v>
      </c>
      <c r="F7599">
        <v>65</v>
      </c>
      <c r="G7599">
        <v>6</v>
      </c>
      <c r="I7599" s="15" t="s">
        <v>8184</v>
      </c>
    </row>
    <row r="7600" spans="1:9" x14ac:dyDescent="0.25">
      <c r="A7600" s="1">
        <v>45787</v>
      </c>
      <c r="B7600">
        <v>99</v>
      </c>
      <c r="C7600" s="15" t="s">
        <v>8221</v>
      </c>
      <c r="D7600" s="15" t="s">
        <v>7371</v>
      </c>
      <c r="E7600" s="15" t="s">
        <v>22</v>
      </c>
      <c r="F7600">
        <v>99</v>
      </c>
      <c r="G7600">
        <v>1</v>
      </c>
      <c r="I7600" s="15" t="s">
        <v>8184</v>
      </c>
    </row>
    <row r="7601" spans="1:9" x14ac:dyDescent="0.25">
      <c r="A7601" s="1">
        <v>45787</v>
      </c>
      <c r="B7601">
        <v>100</v>
      </c>
      <c r="C7601" s="15" t="s">
        <v>8254</v>
      </c>
      <c r="D7601" s="15" t="s">
        <v>62</v>
      </c>
      <c r="E7601" s="15" t="s">
        <v>345</v>
      </c>
      <c r="F7601">
        <v>6</v>
      </c>
      <c r="G7601">
        <v>11</v>
      </c>
      <c r="I7601" s="15" t="s">
        <v>8184</v>
      </c>
    </row>
    <row r="7602" spans="1:9" x14ac:dyDescent="0.25">
      <c r="A7602" s="1">
        <v>45780</v>
      </c>
      <c r="B7602">
        <v>1</v>
      </c>
      <c r="C7602" s="15" t="s">
        <v>5438</v>
      </c>
      <c r="D7602" s="15" t="s">
        <v>5439</v>
      </c>
      <c r="E7602" s="15" t="s">
        <v>11</v>
      </c>
      <c r="F7602">
        <v>1</v>
      </c>
      <c r="G7602">
        <v>22</v>
      </c>
      <c r="I7602" s="15" t="s">
        <v>8184</v>
      </c>
    </row>
    <row r="7603" spans="1:9" x14ac:dyDescent="0.25">
      <c r="A7603" s="1">
        <v>45780</v>
      </c>
      <c r="B7603">
        <v>2</v>
      </c>
      <c r="C7603" s="15" t="s">
        <v>5430</v>
      </c>
      <c r="D7603" s="15" t="s">
        <v>5431</v>
      </c>
      <c r="E7603" s="15" t="s">
        <v>19</v>
      </c>
      <c r="F7603">
        <v>1</v>
      </c>
      <c r="G7603">
        <v>36</v>
      </c>
      <c r="I7603" s="15" t="s">
        <v>8184</v>
      </c>
    </row>
    <row r="7604" spans="1:9" x14ac:dyDescent="0.25">
      <c r="A7604" s="1">
        <v>45780</v>
      </c>
      <c r="B7604">
        <v>3</v>
      </c>
      <c r="C7604" s="15" t="s">
        <v>1644</v>
      </c>
      <c r="D7604" s="15" t="s">
        <v>399</v>
      </c>
      <c r="E7604" s="15" t="s">
        <v>30</v>
      </c>
      <c r="F7604">
        <v>3</v>
      </c>
      <c r="G7604">
        <v>11</v>
      </c>
      <c r="I7604" s="15" t="s">
        <v>8184</v>
      </c>
    </row>
    <row r="7605" spans="1:9" x14ac:dyDescent="0.25">
      <c r="A7605" s="1">
        <v>45780</v>
      </c>
      <c r="B7605">
        <v>4</v>
      </c>
      <c r="C7605" s="15" t="s">
        <v>6248</v>
      </c>
      <c r="D7605" s="15" t="s">
        <v>62</v>
      </c>
      <c r="E7605" s="15" t="s">
        <v>26</v>
      </c>
      <c r="F7605">
        <v>2</v>
      </c>
      <c r="G7605">
        <v>10</v>
      </c>
      <c r="I7605" s="15" t="s">
        <v>8184</v>
      </c>
    </row>
    <row r="7606" spans="1:9" x14ac:dyDescent="0.25">
      <c r="A7606" s="1">
        <v>45780</v>
      </c>
      <c r="B7606">
        <v>5</v>
      </c>
      <c r="C7606" s="15" t="s">
        <v>5432</v>
      </c>
      <c r="D7606" s="15" t="s">
        <v>171</v>
      </c>
      <c r="E7606" s="15" t="s">
        <v>38</v>
      </c>
      <c r="F7606">
        <v>1</v>
      </c>
      <c r="G7606">
        <v>54</v>
      </c>
      <c r="I7606" s="15" t="s">
        <v>8184</v>
      </c>
    </row>
    <row r="7607" spans="1:9" x14ac:dyDescent="0.25">
      <c r="A7607" s="1">
        <v>45780</v>
      </c>
      <c r="B7607">
        <v>6</v>
      </c>
      <c r="C7607" s="15" t="s">
        <v>5437</v>
      </c>
      <c r="D7607" s="15" t="s">
        <v>5200</v>
      </c>
      <c r="E7607" s="15" t="s">
        <v>34</v>
      </c>
      <c r="F7607">
        <v>4</v>
      </c>
      <c r="G7607">
        <v>45</v>
      </c>
      <c r="I7607" s="15" t="s">
        <v>8184</v>
      </c>
    </row>
    <row r="7608" spans="1:9" x14ac:dyDescent="0.25">
      <c r="A7608" s="1">
        <v>45780</v>
      </c>
      <c r="B7608">
        <v>7</v>
      </c>
      <c r="C7608" s="15" t="s">
        <v>5436</v>
      </c>
      <c r="D7608" s="15" t="s">
        <v>18</v>
      </c>
      <c r="E7608" s="15" t="s">
        <v>48</v>
      </c>
      <c r="F7608">
        <v>2</v>
      </c>
      <c r="G7608">
        <v>12</v>
      </c>
      <c r="I7608" s="15" t="s">
        <v>8184</v>
      </c>
    </row>
    <row r="7609" spans="1:9" x14ac:dyDescent="0.25">
      <c r="A7609" s="1">
        <v>45780</v>
      </c>
      <c r="B7609">
        <v>8</v>
      </c>
      <c r="C7609" s="15" t="s">
        <v>1701</v>
      </c>
      <c r="D7609" s="15" t="s">
        <v>1702</v>
      </c>
      <c r="E7609" s="15" t="s">
        <v>22</v>
      </c>
      <c r="F7609">
        <v>8</v>
      </c>
      <c r="G7609">
        <v>1</v>
      </c>
      <c r="I7609" s="15" t="s">
        <v>8184</v>
      </c>
    </row>
    <row r="7610" spans="1:9" x14ac:dyDescent="0.25">
      <c r="A7610" s="1">
        <v>45780</v>
      </c>
      <c r="B7610">
        <v>9</v>
      </c>
      <c r="C7610" s="15" t="s">
        <v>5429</v>
      </c>
      <c r="D7610" s="15" t="s">
        <v>198</v>
      </c>
      <c r="E7610" s="15" t="s">
        <v>42</v>
      </c>
      <c r="F7610">
        <v>1</v>
      </c>
      <c r="G7610">
        <v>88</v>
      </c>
      <c r="I7610" s="15" t="s">
        <v>8184</v>
      </c>
    </row>
    <row r="7611" spans="1:9" x14ac:dyDescent="0.25">
      <c r="A7611" s="1">
        <v>45780</v>
      </c>
      <c r="B7611">
        <v>10</v>
      </c>
      <c r="C7611" s="15" t="s">
        <v>907</v>
      </c>
      <c r="D7611" s="15" t="s">
        <v>852</v>
      </c>
      <c r="E7611" s="15" t="s">
        <v>45</v>
      </c>
      <c r="F7611">
        <v>2</v>
      </c>
      <c r="G7611">
        <v>65</v>
      </c>
      <c r="I7611" s="15" t="s">
        <v>8184</v>
      </c>
    </row>
    <row r="7612" spans="1:9" x14ac:dyDescent="0.25">
      <c r="A7612" s="1">
        <v>45780</v>
      </c>
      <c r="B7612">
        <v>11</v>
      </c>
      <c r="C7612" s="15" t="s">
        <v>5442</v>
      </c>
      <c r="D7612" s="15" t="s">
        <v>5443</v>
      </c>
      <c r="E7612" s="15" t="s">
        <v>15</v>
      </c>
      <c r="F7612">
        <v>4</v>
      </c>
      <c r="G7612">
        <v>3</v>
      </c>
      <c r="I7612" s="15" t="s">
        <v>8184</v>
      </c>
    </row>
    <row r="7613" spans="1:9" x14ac:dyDescent="0.25">
      <c r="A7613" s="1">
        <v>45780</v>
      </c>
      <c r="B7613">
        <v>12</v>
      </c>
      <c r="C7613" s="15" t="s">
        <v>6303</v>
      </c>
      <c r="D7613" s="15" t="s">
        <v>6304</v>
      </c>
      <c r="E7613" s="15" t="s">
        <v>63</v>
      </c>
      <c r="F7613">
        <v>10</v>
      </c>
      <c r="G7613">
        <v>7</v>
      </c>
      <c r="I7613" s="15" t="s">
        <v>8184</v>
      </c>
    </row>
    <row r="7614" spans="1:9" x14ac:dyDescent="0.25">
      <c r="A7614" s="1">
        <v>45780</v>
      </c>
      <c r="B7614">
        <v>13</v>
      </c>
      <c r="C7614" s="15" t="s">
        <v>6230</v>
      </c>
      <c r="D7614" s="15" t="s">
        <v>5152</v>
      </c>
      <c r="E7614" s="15" t="s">
        <v>55</v>
      </c>
      <c r="F7614">
        <v>2</v>
      </c>
      <c r="G7614">
        <v>49</v>
      </c>
      <c r="I7614" s="15" t="s">
        <v>8184</v>
      </c>
    </row>
    <row r="7615" spans="1:9" x14ac:dyDescent="0.25">
      <c r="A7615" s="1">
        <v>45780</v>
      </c>
      <c r="B7615">
        <v>14</v>
      </c>
      <c r="C7615" s="15" t="s">
        <v>5433</v>
      </c>
      <c r="D7615" s="15" t="s">
        <v>18</v>
      </c>
      <c r="E7615" s="15" t="s">
        <v>52</v>
      </c>
      <c r="F7615">
        <v>4</v>
      </c>
      <c r="G7615">
        <v>5</v>
      </c>
      <c r="I7615" s="15" t="s">
        <v>8184</v>
      </c>
    </row>
    <row r="7616" spans="1:9" x14ac:dyDescent="0.25">
      <c r="A7616" s="1">
        <v>45780</v>
      </c>
      <c r="B7616">
        <v>15</v>
      </c>
      <c r="C7616" s="15" t="s">
        <v>6246</v>
      </c>
      <c r="D7616" s="15" t="s">
        <v>6247</v>
      </c>
      <c r="E7616" s="15" t="s">
        <v>77</v>
      </c>
      <c r="F7616">
        <v>1</v>
      </c>
      <c r="G7616">
        <v>50</v>
      </c>
      <c r="I7616" s="15" t="s">
        <v>8184</v>
      </c>
    </row>
    <row r="7617" spans="1:9" x14ac:dyDescent="0.25">
      <c r="A7617" s="1">
        <v>45780</v>
      </c>
      <c r="B7617">
        <v>16</v>
      </c>
      <c r="C7617" s="15" t="s">
        <v>6233</v>
      </c>
      <c r="D7617" s="15" t="s">
        <v>6234</v>
      </c>
      <c r="E7617" s="15" t="s">
        <v>59</v>
      </c>
      <c r="F7617">
        <v>3</v>
      </c>
      <c r="G7617">
        <v>27</v>
      </c>
      <c r="I7617" s="15" t="s">
        <v>8184</v>
      </c>
    </row>
    <row r="7618" spans="1:9" x14ac:dyDescent="0.25">
      <c r="A7618" s="1">
        <v>45780</v>
      </c>
      <c r="B7618">
        <v>17</v>
      </c>
      <c r="C7618" s="15" t="s">
        <v>6235</v>
      </c>
      <c r="D7618" s="15" t="s">
        <v>18</v>
      </c>
      <c r="E7618" s="15" t="s">
        <v>114</v>
      </c>
      <c r="F7618">
        <v>1</v>
      </c>
      <c r="G7618">
        <v>27</v>
      </c>
      <c r="I7618" s="15" t="s">
        <v>8184</v>
      </c>
    </row>
    <row r="7619" spans="1:9" x14ac:dyDescent="0.25">
      <c r="A7619" s="1">
        <v>45780</v>
      </c>
      <c r="B7619">
        <v>18</v>
      </c>
      <c r="C7619" s="15" t="s">
        <v>3368</v>
      </c>
      <c r="D7619" s="15" t="s">
        <v>3369</v>
      </c>
      <c r="E7619" s="15" t="s">
        <v>70</v>
      </c>
      <c r="F7619">
        <v>16</v>
      </c>
      <c r="G7619">
        <v>12</v>
      </c>
      <c r="I7619" s="15" t="s">
        <v>8184</v>
      </c>
    </row>
    <row r="7620" spans="1:9" x14ac:dyDescent="0.25">
      <c r="A7620" s="1">
        <v>45780</v>
      </c>
      <c r="B7620">
        <v>19</v>
      </c>
      <c r="C7620" s="15" t="s">
        <v>7173</v>
      </c>
      <c r="D7620" s="15" t="s">
        <v>237</v>
      </c>
      <c r="E7620" s="15" t="s">
        <v>66</v>
      </c>
      <c r="F7620">
        <v>3</v>
      </c>
      <c r="G7620">
        <v>54</v>
      </c>
      <c r="I7620" s="15" t="s">
        <v>8184</v>
      </c>
    </row>
    <row r="7621" spans="1:9" x14ac:dyDescent="0.25">
      <c r="A7621" s="1">
        <v>45780</v>
      </c>
      <c r="B7621">
        <v>20</v>
      </c>
      <c r="C7621" s="15" t="s">
        <v>7197</v>
      </c>
      <c r="D7621" s="15" t="s">
        <v>167</v>
      </c>
      <c r="E7621" s="15" t="s">
        <v>81</v>
      </c>
      <c r="F7621">
        <v>6</v>
      </c>
      <c r="G7621">
        <v>27</v>
      </c>
      <c r="I7621" s="15" t="s">
        <v>8184</v>
      </c>
    </row>
    <row r="7622" spans="1:9" x14ac:dyDescent="0.25">
      <c r="A7622" s="1">
        <v>45780</v>
      </c>
      <c r="B7622">
        <v>21</v>
      </c>
      <c r="C7622" s="15" t="s">
        <v>8192</v>
      </c>
      <c r="D7622" s="15" t="s">
        <v>7559</v>
      </c>
      <c r="E7622" s="15" t="s">
        <v>74</v>
      </c>
      <c r="F7622">
        <v>1</v>
      </c>
      <c r="G7622">
        <v>50</v>
      </c>
      <c r="I7622" s="15" t="s">
        <v>8184</v>
      </c>
    </row>
    <row r="7623" spans="1:9" x14ac:dyDescent="0.25">
      <c r="A7623" s="1">
        <v>45780</v>
      </c>
      <c r="B7623">
        <v>22</v>
      </c>
      <c r="C7623" s="15" t="s">
        <v>7205</v>
      </c>
      <c r="D7623" s="15" t="s">
        <v>7206</v>
      </c>
      <c r="E7623" s="15" t="s">
        <v>102</v>
      </c>
      <c r="F7623">
        <v>14</v>
      </c>
      <c r="G7623">
        <v>21</v>
      </c>
      <c r="I7623" s="15" t="s">
        <v>8184</v>
      </c>
    </row>
    <row r="7624" spans="1:9" x14ac:dyDescent="0.25">
      <c r="A7624" s="1">
        <v>45780</v>
      </c>
      <c r="B7624">
        <v>23</v>
      </c>
      <c r="C7624" s="15" t="s">
        <v>7439</v>
      </c>
      <c r="D7624" s="15" t="s">
        <v>7440</v>
      </c>
      <c r="E7624" s="15" t="s">
        <v>96</v>
      </c>
      <c r="F7624">
        <v>2</v>
      </c>
      <c r="G7624">
        <v>22</v>
      </c>
      <c r="I7624" s="15" t="s">
        <v>8184</v>
      </c>
    </row>
    <row r="7625" spans="1:9" x14ac:dyDescent="0.25">
      <c r="A7625" s="1">
        <v>45780</v>
      </c>
      <c r="B7625">
        <v>24</v>
      </c>
      <c r="C7625" s="15" t="s">
        <v>6231</v>
      </c>
      <c r="D7625" s="15" t="s">
        <v>6232</v>
      </c>
      <c r="E7625" s="15" t="s">
        <v>106</v>
      </c>
      <c r="F7625">
        <v>10</v>
      </c>
      <c r="G7625">
        <v>18</v>
      </c>
      <c r="I7625" s="15" t="s">
        <v>8184</v>
      </c>
    </row>
    <row r="7626" spans="1:9" x14ac:dyDescent="0.25">
      <c r="A7626" s="1">
        <v>45780</v>
      </c>
      <c r="B7626">
        <v>25</v>
      </c>
      <c r="C7626" s="15" t="s">
        <v>7327</v>
      </c>
      <c r="D7626" s="15" t="s">
        <v>2536</v>
      </c>
      <c r="E7626" s="15" t="s">
        <v>110</v>
      </c>
      <c r="F7626">
        <v>16</v>
      </c>
      <c r="G7626">
        <v>13</v>
      </c>
      <c r="I7626" s="15" t="s">
        <v>8184</v>
      </c>
    </row>
    <row r="7627" spans="1:9" x14ac:dyDescent="0.25">
      <c r="A7627" s="1">
        <v>45780</v>
      </c>
      <c r="B7627">
        <v>26</v>
      </c>
      <c r="C7627" s="15" t="s">
        <v>7550</v>
      </c>
      <c r="D7627" s="15" t="s">
        <v>4601</v>
      </c>
      <c r="E7627" s="15" t="s">
        <v>121</v>
      </c>
      <c r="F7627">
        <v>13</v>
      </c>
      <c r="G7627">
        <v>12</v>
      </c>
      <c r="I7627" s="15" t="s">
        <v>8184</v>
      </c>
    </row>
    <row r="7628" spans="1:9" x14ac:dyDescent="0.25">
      <c r="A7628" s="1">
        <v>45780</v>
      </c>
      <c r="B7628">
        <v>27</v>
      </c>
      <c r="C7628" s="15" t="s">
        <v>7558</v>
      </c>
      <c r="D7628" s="15" t="s">
        <v>7559</v>
      </c>
      <c r="E7628" s="15" t="s">
        <v>125</v>
      </c>
      <c r="F7628">
        <v>1</v>
      </c>
      <c r="G7628">
        <v>22</v>
      </c>
      <c r="I7628" s="15" t="s">
        <v>8184</v>
      </c>
    </row>
    <row r="7629" spans="1:9" x14ac:dyDescent="0.25">
      <c r="A7629" s="1">
        <v>45780</v>
      </c>
      <c r="B7629">
        <v>28</v>
      </c>
      <c r="C7629" s="15" t="s">
        <v>8193</v>
      </c>
      <c r="D7629" s="15" t="s">
        <v>3505</v>
      </c>
      <c r="E7629" s="15" t="s">
        <v>145</v>
      </c>
      <c r="F7629">
        <v>19</v>
      </c>
      <c r="G7629">
        <v>49</v>
      </c>
      <c r="I7629" s="15" t="s">
        <v>8184</v>
      </c>
    </row>
    <row r="7630" spans="1:9" x14ac:dyDescent="0.25">
      <c r="A7630" s="1">
        <v>45780</v>
      </c>
      <c r="B7630">
        <v>29</v>
      </c>
      <c r="C7630" s="15" t="s">
        <v>7210</v>
      </c>
      <c r="D7630" s="15" t="s">
        <v>3467</v>
      </c>
      <c r="E7630" s="15" t="s">
        <v>149</v>
      </c>
      <c r="F7630">
        <v>22</v>
      </c>
      <c r="G7630">
        <v>30</v>
      </c>
      <c r="I7630" s="15" t="s">
        <v>8184</v>
      </c>
    </row>
    <row r="7631" spans="1:9" x14ac:dyDescent="0.25">
      <c r="A7631" s="1">
        <v>45780</v>
      </c>
      <c r="B7631">
        <v>30</v>
      </c>
      <c r="C7631" s="15" t="s">
        <v>8196</v>
      </c>
      <c r="D7631" s="15" t="s">
        <v>198</v>
      </c>
      <c r="E7631" s="15" t="s">
        <v>385</v>
      </c>
      <c r="F7631">
        <v>30</v>
      </c>
      <c r="G7631">
        <v>21</v>
      </c>
      <c r="I7631" s="15" t="s">
        <v>8184</v>
      </c>
    </row>
    <row r="7632" spans="1:9" x14ac:dyDescent="0.25">
      <c r="A7632" s="1">
        <v>45780</v>
      </c>
      <c r="B7632">
        <v>31</v>
      </c>
      <c r="C7632" s="15" t="s">
        <v>8194</v>
      </c>
      <c r="D7632" s="15" t="s">
        <v>344</v>
      </c>
      <c r="E7632" s="15" t="s">
        <v>142</v>
      </c>
      <c r="F7632">
        <v>29</v>
      </c>
      <c r="G7632">
        <v>31</v>
      </c>
      <c r="I7632" s="15" t="s">
        <v>8184</v>
      </c>
    </row>
    <row r="7633" spans="1:9" x14ac:dyDescent="0.25">
      <c r="A7633" s="1">
        <v>45780</v>
      </c>
      <c r="B7633">
        <v>32</v>
      </c>
      <c r="C7633" s="15" t="s">
        <v>7201</v>
      </c>
      <c r="D7633" s="15" t="s">
        <v>7202</v>
      </c>
      <c r="E7633" s="15" t="s">
        <v>130</v>
      </c>
      <c r="F7633">
        <v>3</v>
      </c>
      <c r="G7633">
        <v>30</v>
      </c>
      <c r="I7633" s="15" t="s">
        <v>8184</v>
      </c>
    </row>
    <row r="7634" spans="1:9" x14ac:dyDescent="0.25">
      <c r="A7634" s="1">
        <v>45780</v>
      </c>
      <c r="B7634">
        <v>33</v>
      </c>
      <c r="C7634" s="15" t="s">
        <v>8195</v>
      </c>
      <c r="D7634" s="15" t="s">
        <v>237</v>
      </c>
      <c r="E7634" s="15" t="s">
        <v>138</v>
      </c>
      <c r="F7634">
        <v>2</v>
      </c>
      <c r="G7634">
        <v>35</v>
      </c>
      <c r="I7634" s="15" t="s">
        <v>8184</v>
      </c>
    </row>
    <row r="7635" spans="1:9" x14ac:dyDescent="0.25">
      <c r="A7635" s="1">
        <v>45780</v>
      </c>
      <c r="B7635">
        <v>34</v>
      </c>
      <c r="C7635" s="15" t="s">
        <v>5444</v>
      </c>
      <c r="D7635" s="15" t="s">
        <v>852</v>
      </c>
      <c r="E7635" s="15" t="s">
        <v>388</v>
      </c>
      <c r="F7635">
        <v>34</v>
      </c>
      <c r="G7635">
        <v>8</v>
      </c>
      <c r="I7635" s="15" t="s">
        <v>8184</v>
      </c>
    </row>
    <row r="7636" spans="1:9" x14ac:dyDescent="0.25">
      <c r="A7636" s="1">
        <v>45780</v>
      </c>
      <c r="B7636">
        <v>35</v>
      </c>
      <c r="C7636" s="15" t="s">
        <v>5450</v>
      </c>
      <c r="D7636" s="15" t="s">
        <v>5087</v>
      </c>
      <c r="E7636" s="15" t="s">
        <v>351</v>
      </c>
      <c r="F7636">
        <v>35</v>
      </c>
      <c r="G7636">
        <v>2</v>
      </c>
      <c r="I7636" s="15" t="s">
        <v>8184</v>
      </c>
    </row>
    <row r="7637" spans="1:9" x14ac:dyDescent="0.25">
      <c r="A7637" s="1">
        <v>45780</v>
      </c>
      <c r="B7637">
        <v>36</v>
      </c>
      <c r="C7637" s="15" t="s">
        <v>5448</v>
      </c>
      <c r="D7637" s="15" t="s">
        <v>299</v>
      </c>
      <c r="E7637" s="15" t="s">
        <v>176</v>
      </c>
      <c r="F7637">
        <v>36</v>
      </c>
      <c r="G7637">
        <v>15</v>
      </c>
      <c r="I7637" s="15" t="s">
        <v>8184</v>
      </c>
    </row>
    <row r="7638" spans="1:9" x14ac:dyDescent="0.25">
      <c r="A7638" s="1">
        <v>45780</v>
      </c>
      <c r="B7638">
        <v>37</v>
      </c>
      <c r="C7638" s="15" t="s">
        <v>5434</v>
      </c>
      <c r="D7638" s="15" t="s">
        <v>171</v>
      </c>
      <c r="E7638" s="15" t="s">
        <v>157</v>
      </c>
      <c r="F7638">
        <v>34</v>
      </c>
      <c r="G7638">
        <v>22</v>
      </c>
      <c r="I7638" s="15" t="s">
        <v>8184</v>
      </c>
    </row>
    <row r="7639" spans="1:9" x14ac:dyDescent="0.25">
      <c r="A7639" s="1">
        <v>45780</v>
      </c>
      <c r="B7639">
        <v>38</v>
      </c>
      <c r="C7639" s="15" t="s">
        <v>8197</v>
      </c>
      <c r="D7639" s="15" t="s">
        <v>8198</v>
      </c>
      <c r="E7639" s="15" t="s">
        <v>180</v>
      </c>
      <c r="F7639">
        <v>22</v>
      </c>
      <c r="G7639">
        <v>36</v>
      </c>
      <c r="I7639" s="15" t="s">
        <v>8184</v>
      </c>
    </row>
    <row r="7640" spans="1:9" x14ac:dyDescent="0.25">
      <c r="A7640" s="1">
        <v>45780</v>
      </c>
      <c r="B7640">
        <v>39</v>
      </c>
      <c r="C7640" s="15" t="s">
        <v>7066</v>
      </c>
      <c r="D7640" s="15" t="s">
        <v>10</v>
      </c>
      <c r="E7640" s="15" t="s">
        <v>278</v>
      </c>
      <c r="F7640">
        <v>39</v>
      </c>
      <c r="G7640">
        <v>12</v>
      </c>
      <c r="I7640" s="15" t="s">
        <v>8184</v>
      </c>
    </row>
    <row r="7641" spans="1:9" x14ac:dyDescent="0.25">
      <c r="A7641" s="1">
        <v>45780</v>
      </c>
      <c r="B7641">
        <v>40</v>
      </c>
      <c r="C7641" s="15" t="s">
        <v>6251</v>
      </c>
      <c r="D7641" s="15" t="s">
        <v>6252</v>
      </c>
      <c r="E7641" s="15" t="s">
        <v>199</v>
      </c>
      <c r="F7641">
        <v>40</v>
      </c>
      <c r="G7641">
        <v>10</v>
      </c>
      <c r="I7641" s="15" t="s">
        <v>8184</v>
      </c>
    </row>
    <row r="7642" spans="1:9" x14ac:dyDescent="0.25">
      <c r="A7642" s="1">
        <v>45780</v>
      </c>
      <c r="B7642">
        <v>41</v>
      </c>
      <c r="C7642" s="15" t="s">
        <v>5479</v>
      </c>
      <c r="D7642" s="15" t="s">
        <v>18</v>
      </c>
      <c r="E7642" s="15" t="s">
        <v>164</v>
      </c>
      <c r="F7642">
        <v>17</v>
      </c>
      <c r="G7642">
        <v>5</v>
      </c>
      <c r="I7642" s="15" t="s">
        <v>8184</v>
      </c>
    </row>
    <row r="7643" spans="1:9" x14ac:dyDescent="0.25">
      <c r="A7643" s="1">
        <v>45780</v>
      </c>
      <c r="B7643">
        <v>42</v>
      </c>
      <c r="C7643" s="15" t="s">
        <v>7220</v>
      </c>
      <c r="D7643" s="15" t="s">
        <v>3854</v>
      </c>
      <c r="E7643" s="15" t="s">
        <v>184</v>
      </c>
      <c r="F7643">
        <v>28</v>
      </c>
      <c r="G7643">
        <v>3</v>
      </c>
      <c r="I7643" s="15" t="s">
        <v>8184</v>
      </c>
    </row>
    <row r="7644" spans="1:9" x14ac:dyDescent="0.25">
      <c r="A7644" s="1">
        <v>45780</v>
      </c>
      <c r="B7644">
        <v>43</v>
      </c>
      <c r="C7644" s="15" t="s">
        <v>5151</v>
      </c>
      <c r="D7644" s="15" t="s">
        <v>5152</v>
      </c>
      <c r="E7644" s="15" t="s">
        <v>195</v>
      </c>
      <c r="F7644">
        <v>17</v>
      </c>
      <c r="G7644">
        <v>45</v>
      </c>
      <c r="I7644" s="15" t="s">
        <v>8184</v>
      </c>
    </row>
    <row r="7645" spans="1:9" x14ac:dyDescent="0.25">
      <c r="A7645" s="1">
        <v>45780</v>
      </c>
      <c r="B7645">
        <v>44</v>
      </c>
      <c r="C7645" s="15" t="s">
        <v>7444</v>
      </c>
      <c r="D7645" s="15" t="s">
        <v>7445</v>
      </c>
      <c r="E7645" s="15" t="s">
        <v>210</v>
      </c>
      <c r="F7645">
        <v>12</v>
      </c>
      <c r="G7645">
        <v>12</v>
      </c>
      <c r="I7645" s="15" t="s">
        <v>8184</v>
      </c>
    </row>
    <row r="7646" spans="1:9" x14ac:dyDescent="0.25">
      <c r="A7646" s="1">
        <v>45780</v>
      </c>
      <c r="B7646">
        <v>45</v>
      </c>
      <c r="C7646" s="15" t="s">
        <v>7232</v>
      </c>
      <c r="D7646" s="15" t="s">
        <v>7233</v>
      </c>
      <c r="E7646" s="15" t="s">
        <v>168</v>
      </c>
      <c r="F7646">
        <v>28</v>
      </c>
      <c r="G7646">
        <v>6</v>
      </c>
      <c r="I7646" s="15" t="s">
        <v>8184</v>
      </c>
    </row>
    <row r="7647" spans="1:9" x14ac:dyDescent="0.25">
      <c r="A7647" s="1">
        <v>45780</v>
      </c>
      <c r="B7647">
        <v>46</v>
      </c>
      <c r="C7647" s="15" t="s">
        <v>8223</v>
      </c>
      <c r="D7647" s="15" t="s">
        <v>1714</v>
      </c>
      <c r="E7647" s="15" t="s">
        <v>217</v>
      </c>
      <c r="F7647">
        <v>40</v>
      </c>
      <c r="G7647">
        <v>33</v>
      </c>
      <c r="I7647" s="15" t="s">
        <v>8184</v>
      </c>
    </row>
    <row r="7648" spans="1:9" x14ac:dyDescent="0.25">
      <c r="A7648" s="1">
        <v>45780</v>
      </c>
      <c r="B7648">
        <v>47</v>
      </c>
      <c r="C7648" s="15" t="s">
        <v>8218</v>
      </c>
      <c r="D7648" s="15" t="s">
        <v>6304</v>
      </c>
      <c r="E7648" s="15" t="s">
        <v>418</v>
      </c>
      <c r="F7648">
        <v>21</v>
      </c>
      <c r="G7648">
        <v>16</v>
      </c>
      <c r="I7648" s="15" t="s">
        <v>8184</v>
      </c>
    </row>
    <row r="7649" spans="1:9" x14ac:dyDescent="0.25">
      <c r="A7649" s="1">
        <v>45780</v>
      </c>
      <c r="B7649">
        <v>48</v>
      </c>
      <c r="C7649" s="15" t="s">
        <v>2268</v>
      </c>
      <c r="D7649" s="15" t="s">
        <v>2269</v>
      </c>
      <c r="E7649" s="15" t="s">
        <v>203</v>
      </c>
      <c r="F7649">
        <v>2</v>
      </c>
      <c r="G7649">
        <v>16</v>
      </c>
      <c r="I7649" s="15" t="s">
        <v>8184</v>
      </c>
    </row>
    <row r="7650" spans="1:9" x14ac:dyDescent="0.25">
      <c r="A7650" s="1">
        <v>45780</v>
      </c>
      <c r="B7650">
        <v>49</v>
      </c>
      <c r="C7650" s="15" t="s">
        <v>7111</v>
      </c>
      <c r="D7650" s="15" t="s">
        <v>7112</v>
      </c>
      <c r="E7650" s="15" t="s">
        <v>188</v>
      </c>
      <c r="F7650">
        <v>40</v>
      </c>
      <c r="G7650">
        <v>20</v>
      </c>
      <c r="I7650" s="15" t="s">
        <v>8184</v>
      </c>
    </row>
    <row r="7651" spans="1:9" x14ac:dyDescent="0.25">
      <c r="A7651" s="1">
        <v>45780</v>
      </c>
      <c r="B7651">
        <v>50</v>
      </c>
      <c r="C7651" s="15" t="s">
        <v>7665</v>
      </c>
      <c r="D7651" s="15" t="s">
        <v>908</v>
      </c>
      <c r="E7651" s="15" t="s">
        <v>153</v>
      </c>
      <c r="F7651">
        <v>50</v>
      </c>
      <c r="G7651">
        <v>33</v>
      </c>
      <c r="I7651" s="15" t="s">
        <v>8184</v>
      </c>
    </row>
    <row r="7652" spans="1:9" x14ac:dyDescent="0.25">
      <c r="A7652" s="1">
        <v>45780</v>
      </c>
      <c r="B7652">
        <v>51</v>
      </c>
      <c r="C7652" s="15" t="s">
        <v>2503</v>
      </c>
      <c r="D7652" s="15" t="s">
        <v>137</v>
      </c>
      <c r="E7652" s="15" t="s">
        <v>234</v>
      </c>
      <c r="F7652">
        <v>51</v>
      </c>
      <c r="G7652">
        <v>4</v>
      </c>
      <c r="I7652" s="15" t="s">
        <v>8184</v>
      </c>
    </row>
    <row r="7653" spans="1:9" x14ac:dyDescent="0.25">
      <c r="A7653" s="1">
        <v>45780</v>
      </c>
      <c r="B7653">
        <v>52</v>
      </c>
      <c r="C7653" s="15" t="s">
        <v>7387</v>
      </c>
      <c r="D7653" s="15" t="s">
        <v>7388</v>
      </c>
      <c r="E7653" s="15" t="s">
        <v>226</v>
      </c>
      <c r="F7653">
        <v>48</v>
      </c>
      <c r="G7653">
        <v>10</v>
      </c>
      <c r="I7653" s="15" t="s">
        <v>8184</v>
      </c>
    </row>
    <row r="7654" spans="1:9" x14ac:dyDescent="0.25">
      <c r="A7654" s="1">
        <v>45780</v>
      </c>
      <c r="B7654">
        <v>53</v>
      </c>
      <c r="C7654" s="15" t="s">
        <v>3894</v>
      </c>
      <c r="D7654" s="15" t="s">
        <v>3895</v>
      </c>
      <c r="E7654" s="15" t="s">
        <v>290</v>
      </c>
      <c r="F7654">
        <v>53</v>
      </c>
      <c r="G7654">
        <v>4</v>
      </c>
      <c r="I7654" s="15" t="s">
        <v>8184</v>
      </c>
    </row>
    <row r="7655" spans="1:9" x14ac:dyDescent="0.25">
      <c r="A7655" s="1">
        <v>45780</v>
      </c>
      <c r="B7655">
        <v>54</v>
      </c>
      <c r="C7655" s="15" t="s">
        <v>8185</v>
      </c>
      <c r="D7655" s="15" t="s">
        <v>18</v>
      </c>
      <c r="E7655" s="15" t="s">
        <v>207</v>
      </c>
      <c r="F7655">
        <v>4</v>
      </c>
      <c r="G7655">
        <v>17</v>
      </c>
      <c r="I7655" s="15" t="s">
        <v>8184</v>
      </c>
    </row>
    <row r="7656" spans="1:9" x14ac:dyDescent="0.25">
      <c r="A7656" s="1">
        <v>45780</v>
      </c>
      <c r="B7656">
        <v>55</v>
      </c>
      <c r="C7656" s="15" t="s">
        <v>6274</v>
      </c>
      <c r="D7656" s="15" t="s">
        <v>14</v>
      </c>
      <c r="E7656" s="15" t="s">
        <v>415</v>
      </c>
      <c r="F7656">
        <v>18</v>
      </c>
      <c r="G7656">
        <v>4</v>
      </c>
      <c r="I7656" s="15" t="s">
        <v>8184</v>
      </c>
    </row>
    <row r="7657" spans="1:9" x14ac:dyDescent="0.25">
      <c r="A7657" s="1">
        <v>45780</v>
      </c>
      <c r="B7657">
        <v>56</v>
      </c>
      <c r="C7657" s="15" t="s">
        <v>5440</v>
      </c>
      <c r="D7657" s="15" t="s">
        <v>5441</v>
      </c>
      <c r="E7657" s="15" t="s">
        <v>222</v>
      </c>
      <c r="F7657">
        <v>30</v>
      </c>
      <c r="G7657">
        <v>10</v>
      </c>
      <c r="I7657" s="15" t="s">
        <v>8184</v>
      </c>
    </row>
    <row r="7658" spans="1:9" x14ac:dyDescent="0.25">
      <c r="A7658" s="1">
        <v>45780</v>
      </c>
      <c r="B7658">
        <v>57</v>
      </c>
      <c r="C7658" s="15" t="s">
        <v>5435</v>
      </c>
      <c r="D7658" s="15" t="s">
        <v>137</v>
      </c>
      <c r="E7658" s="15" t="s">
        <v>442</v>
      </c>
      <c r="F7658">
        <v>57</v>
      </c>
      <c r="G7658">
        <v>3</v>
      </c>
      <c r="I7658" s="15" t="s">
        <v>8184</v>
      </c>
    </row>
    <row r="7659" spans="1:9" x14ac:dyDescent="0.25">
      <c r="A7659" s="1">
        <v>45780</v>
      </c>
      <c r="B7659">
        <v>58</v>
      </c>
      <c r="C7659" s="15" t="s">
        <v>5350</v>
      </c>
      <c r="D7659" s="15" t="s">
        <v>2536</v>
      </c>
      <c r="E7659" s="15" t="s">
        <v>238</v>
      </c>
      <c r="F7659">
        <v>22</v>
      </c>
      <c r="G7659">
        <v>9</v>
      </c>
      <c r="I7659" s="15" t="s">
        <v>8184</v>
      </c>
    </row>
    <row r="7660" spans="1:9" x14ac:dyDescent="0.25">
      <c r="A7660" s="1">
        <v>45780</v>
      </c>
      <c r="B7660">
        <v>59</v>
      </c>
      <c r="C7660" s="15" t="s">
        <v>2764</v>
      </c>
      <c r="D7660" s="15" t="s">
        <v>2269</v>
      </c>
      <c r="E7660" s="15" t="s">
        <v>260</v>
      </c>
      <c r="F7660">
        <v>3</v>
      </c>
      <c r="G7660">
        <v>16</v>
      </c>
      <c r="I7660" s="15" t="s">
        <v>8184</v>
      </c>
    </row>
    <row r="7661" spans="1:9" x14ac:dyDescent="0.25">
      <c r="A7661" s="1">
        <v>45780</v>
      </c>
      <c r="B7661">
        <v>60</v>
      </c>
      <c r="C7661" s="15" t="s">
        <v>6249</v>
      </c>
      <c r="D7661" s="15" t="s">
        <v>6250</v>
      </c>
      <c r="E7661" s="15" t="s">
        <v>256</v>
      </c>
      <c r="F7661">
        <v>4</v>
      </c>
      <c r="G7661">
        <v>6</v>
      </c>
      <c r="I7661" s="15" t="s">
        <v>8184</v>
      </c>
    </row>
    <row r="7662" spans="1:9" x14ac:dyDescent="0.25">
      <c r="A7662" s="1">
        <v>45780</v>
      </c>
      <c r="B7662">
        <v>61</v>
      </c>
      <c r="C7662" s="15" t="s">
        <v>7321</v>
      </c>
      <c r="D7662" s="15" t="s">
        <v>5200</v>
      </c>
      <c r="E7662" s="15" t="s">
        <v>214</v>
      </c>
      <c r="F7662">
        <v>5</v>
      </c>
      <c r="G7662">
        <v>6</v>
      </c>
      <c r="I7662" s="15" t="s">
        <v>8184</v>
      </c>
    </row>
    <row r="7663" spans="1:9" x14ac:dyDescent="0.25">
      <c r="A7663" s="1">
        <v>45780</v>
      </c>
      <c r="B7663">
        <v>62</v>
      </c>
      <c r="C7663" s="15" t="s">
        <v>7359</v>
      </c>
      <c r="D7663" s="15" t="s">
        <v>7360</v>
      </c>
      <c r="E7663" s="15" t="s">
        <v>427</v>
      </c>
      <c r="F7663">
        <v>13</v>
      </c>
      <c r="G7663">
        <v>22</v>
      </c>
      <c r="I7663" s="15" t="s">
        <v>8184</v>
      </c>
    </row>
    <row r="7664" spans="1:9" x14ac:dyDescent="0.25">
      <c r="A7664" s="1">
        <v>45780</v>
      </c>
      <c r="B7664">
        <v>63</v>
      </c>
      <c r="C7664" s="15" t="s">
        <v>8238</v>
      </c>
      <c r="D7664" s="15" t="s">
        <v>8239</v>
      </c>
      <c r="E7664" s="15" t="s">
        <v>242</v>
      </c>
      <c r="F7664">
        <v>29</v>
      </c>
      <c r="G7664">
        <v>18</v>
      </c>
      <c r="I7664" s="15" t="s">
        <v>8184</v>
      </c>
    </row>
    <row r="7665" spans="1:9" x14ac:dyDescent="0.25">
      <c r="A7665" s="1">
        <v>45780</v>
      </c>
      <c r="B7665">
        <v>64</v>
      </c>
      <c r="C7665" s="15" t="s">
        <v>6262</v>
      </c>
      <c r="D7665" s="15" t="s">
        <v>6263</v>
      </c>
      <c r="E7665" s="15" t="s">
        <v>267</v>
      </c>
      <c r="F7665">
        <v>64</v>
      </c>
      <c r="G7665">
        <v>5</v>
      </c>
      <c r="I7665" s="15" t="s">
        <v>8184</v>
      </c>
    </row>
    <row r="7666" spans="1:9" x14ac:dyDescent="0.25">
      <c r="A7666" s="1">
        <v>45780</v>
      </c>
      <c r="B7666">
        <v>65</v>
      </c>
      <c r="C7666" s="15" t="s">
        <v>8235</v>
      </c>
      <c r="D7666" s="15" t="s">
        <v>229</v>
      </c>
      <c r="E7666" s="15" t="s">
        <v>264</v>
      </c>
      <c r="F7666">
        <v>54</v>
      </c>
      <c r="G7666">
        <v>14</v>
      </c>
      <c r="I7666" s="15" t="s">
        <v>8184</v>
      </c>
    </row>
    <row r="7667" spans="1:9" x14ac:dyDescent="0.25">
      <c r="A7667" s="1">
        <v>45780</v>
      </c>
      <c r="B7667">
        <v>66</v>
      </c>
      <c r="C7667" s="15" t="s">
        <v>8252</v>
      </c>
      <c r="D7667" s="15" t="s">
        <v>8253</v>
      </c>
      <c r="E7667" s="15" t="s">
        <v>286</v>
      </c>
      <c r="F7667">
        <v>65</v>
      </c>
      <c r="G7667">
        <v>5</v>
      </c>
      <c r="I7667" s="15" t="s">
        <v>8184</v>
      </c>
    </row>
    <row r="7668" spans="1:9" x14ac:dyDescent="0.25">
      <c r="A7668" s="1">
        <v>45780</v>
      </c>
      <c r="B7668">
        <v>67</v>
      </c>
      <c r="C7668" s="15" t="s">
        <v>8228</v>
      </c>
      <c r="D7668" s="15" t="s">
        <v>8229</v>
      </c>
      <c r="E7668" s="15" t="s">
        <v>246</v>
      </c>
      <c r="F7668">
        <v>58</v>
      </c>
      <c r="G7668">
        <v>6</v>
      </c>
      <c r="I7668" s="15" t="s">
        <v>8184</v>
      </c>
    </row>
    <row r="7669" spans="1:9" x14ac:dyDescent="0.25">
      <c r="A7669" s="1">
        <v>45780</v>
      </c>
      <c r="B7669">
        <v>68</v>
      </c>
      <c r="C7669" s="15" t="s">
        <v>8250</v>
      </c>
      <c r="D7669" s="15" t="s">
        <v>8251</v>
      </c>
      <c r="E7669" s="15" t="s">
        <v>230</v>
      </c>
      <c r="F7669">
        <v>57</v>
      </c>
      <c r="G7669">
        <v>5</v>
      </c>
      <c r="I7669" s="15" t="s">
        <v>8184</v>
      </c>
    </row>
    <row r="7670" spans="1:9" x14ac:dyDescent="0.25">
      <c r="A7670" s="1">
        <v>45780</v>
      </c>
      <c r="B7670">
        <v>69</v>
      </c>
      <c r="C7670" s="15" t="s">
        <v>8214</v>
      </c>
      <c r="D7670" s="15" t="s">
        <v>8215</v>
      </c>
      <c r="E7670" s="15" t="s">
        <v>253</v>
      </c>
      <c r="F7670">
        <v>43</v>
      </c>
      <c r="G7670">
        <v>17</v>
      </c>
      <c r="I7670" s="15" t="s">
        <v>8184</v>
      </c>
    </row>
    <row r="7671" spans="1:9" x14ac:dyDescent="0.25">
      <c r="A7671" s="1">
        <v>45780</v>
      </c>
      <c r="B7671">
        <v>70</v>
      </c>
      <c r="C7671" s="15" t="s">
        <v>8213</v>
      </c>
      <c r="D7671" s="15" t="s">
        <v>3847</v>
      </c>
      <c r="E7671" s="15" t="s">
        <v>172</v>
      </c>
      <c r="F7671">
        <v>70</v>
      </c>
      <c r="G7671">
        <v>6</v>
      </c>
      <c r="I7671" s="15" t="s">
        <v>8184</v>
      </c>
    </row>
    <row r="7672" spans="1:9" x14ac:dyDescent="0.25">
      <c r="A7672" s="1">
        <v>45780</v>
      </c>
      <c r="B7672">
        <v>71</v>
      </c>
      <c r="C7672" s="15" t="s">
        <v>3652</v>
      </c>
      <c r="D7672" s="15" t="s">
        <v>3653</v>
      </c>
      <c r="E7672" s="15" t="s">
        <v>22</v>
      </c>
      <c r="F7672">
        <v>71</v>
      </c>
      <c r="G7672">
        <v>1</v>
      </c>
      <c r="I7672" s="15" t="s">
        <v>8184</v>
      </c>
    </row>
    <row r="7673" spans="1:9" x14ac:dyDescent="0.25">
      <c r="A7673" s="1">
        <v>45780</v>
      </c>
      <c r="B7673">
        <v>72</v>
      </c>
      <c r="C7673" s="15" t="s">
        <v>5458</v>
      </c>
      <c r="D7673" s="15" t="s">
        <v>5459</v>
      </c>
      <c r="E7673" s="15" t="s">
        <v>22</v>
      </c>
      <c r="F7673">
        <v>72</v>
      </c>
      <c r="G7673">
        <v>1</v>
      </c>
      <c r="I7673" s="15" t="s">
        <v>8184</v>
      </c>
    </row>
    <row r="7674" spans="1:9" x14ac:dyDescent="0.25">
      <c r="A7674" s="1">
        <v>45780</v>
      </c>
      <c r="B7674">
        <v>73</v>
      </c>
      <c r="C7674" s="15" t="s">
        <v>7487</v>
      </c>
      <c r="D7674" s="15" t="s">
        <v>241</v>
      </c>
      <c r="E7674" s="15" t="s">
        <v>345</v>
      </c>
      <c r="F7674">
        <v>73</v>
      </c>
      <c r="G7674">
        <v>7</v>
      </c>
      <c r="I7674" s="15" t="s">
        <v>8184</v>
      </c>
    </row>
    <row r="7675" spans="1:9" x14ac:dyDescent="0.25">
      <c r="A7675" s="1">
        <v>45780</v>
      </c>
      <c r="B7675">
        <v>74</v>
      </c>
      <c r="C7675" s="15" t="s">
        <v>7730</v>
      </c>
      <c r="D7675" s="15" t="s">
        <v>237</v>
      </c>
      <c r="E7675" s="15" t="s">
        <v>282</v>
      </c>
      <c r="F7675">
        <v>27</v>
      </c>
      <c r="G7675">
        <v>10</v>
      </c>
      <c r="I7675" s="15" t="s">
        <v>8184</v>
      </c>
    </row>
    <row r="7676" spans="1:9" x14ac:dyDescent="0.25">
      <c r="A7676" s="1">
        <v>45780</v>
      </c>
      <c r="B7676">
        <v>75</v>
      </c>
      <c r="C7676" s="15" t="s">
        <v>8216</v>
      </c>
      <c r="D7676" s="15" t="s">
        <v>8217</v>
      </c>
      <c r="E7676" s="15" t="s">
        <v>300</v>
      </c>
      <c r="F7676">
        <v>59</v>
      </c>
      <c r="G7676">
        <v>11</v>
      </c>
      <c r="I7676" s="15" t="s">
        <v>8184</v>
      </c>
    </row>
    <row r="7677" spans="1:9" x14ac:dyDescent="0.25">
      <c r="A7677" s="1">
        <v>45780</v>
      </c>
      <c r="B7677">
        <v>76</v>
      </c>
      <c r="C7677" s="15" t="s">
        <v>8255</v>
      </c>
      <c r="D7677" s="15" t="s">
        <v>8256</v>
      </c>
      <c r="E7677" s="15" t="s">
        <v>275</v>
      </c>
      <c r="F7677">
        <v>56</v>
      </c>
      <c r="G7677">
        <v>5</v>
      </c>
      <c r="I7677" s="15" t="s">
        <v>8184</v>
      </c>
    </row>
    <row r="7678" spans="1:9" x14ac:dyDescent="0.25">
      <c r="A7678" s="1">
        <v>45780</v>
      </c>
      <c r="B7678">
        <v>77</v>
      </c>
      <c r="C7678" s="15" t="s">
        <v>3108</v>
      </c>
      <c r="D7678" s="15" t="s">
        <v>2269</v>
      </c>
      <c r="E7678" s="15" t="s">
        <v>465</v>
      </c>
      <c r="F7678">
        <v>24</v>
      </c>
      <c r="G7678">
        <v>14</v>
      </c>
      <c r="I7678" s="15" t="s">
        <v>8184</v>
      </c>
    </row>
    <row r="7679" spans="1:9" x14ac:dyDescent="0.25">
      <c r="A7679" s="1">
        <v>45780</v>
      </c>
      <c r="B7679">
        <v>78</v>
      </c>
      <c r="C7679" s="15" t="s">
        <v>8242</v>
      </c>
      <c r="D7679" s="15" t="s">
        <v>8243</v>
      </c>
      <c r="E7679" s="15" t="s">
        <v>22</v>
      </c>
      <c r="F7679">
        <v>78</v>
      </c>
      <c r="G7679">
        <v>1</v>
      </c>
      <c r="I7679" s="15" t="s">
        <v>8184</v>
      </c>
    </row>
    <row r="7680" spans="1:9" x14ac:dyDescent="0.25">
      <c r="A7680" s="1">
        <v>45780</v>
      </c>
      <c r="B7680">
        <v>79</v>
      </c>
      <c r="C7680" s="15" t="s">
        <v>7834</v>
      </c>
      <c r="D7680" s="15" t="s">
        <v>7835</v>
      </c>
      <c r="E7680" s="15" t="s">
        <v>324</v>
      </c>
      <c r="F7680">
        <v>71</v>
      </c>
      <c r="G7680">
        <v>14</v>
      </c>
      <c r="I7680" s="15" t="s">
        <v>8184</v>
      </c>
    </row>
    <row r="7681" spans="1:9" x14ac:dyDescent="0.25">
      <c r="A7681" s="1">
        <v>45780</v>
      </c>
      <c r="B7681">
        <v>80</v>
      </c>
      <c r="C7681" s="15" t="s">
        <v>8248</v>
      </c>
      <c r="D7681" s="15" t="s">
        <v>175</v>
      </c>
      <c r="E7681" s="15" t="s">
        <v>314</v>
      </c>
      <c r="F7681">
        <v>66</v>
      </c>
      <c r="G7681">
        <v>25</v>
      </c>
      <c r="I7681" s="15" t="s">
        <v>8184</v>
      </c>
    </row>
    <row r="7682" spans="1:9" x14ac:dyDescent="0.25">
      <c r="A7682" s="1">
        <v>45780</v>
      </c>
      <c r="B7682">
        <v>81</v>
      </c>
      <c r="C7682" s="15" t="s">
        <v>7950</v>
      </c>
      <c r="D7682" s="15" t="s">
        <v>5481</v>
      </c>
      <c r="E7682" s="15" t="s">
        <v>334</v>
      </c>
      <c r="F7682">
        <v>81</v>
      </c>
      <c r="G7682">
        <v>7</v>
      </c>
      <c r="I7682" s="15" t="s">
        <v>8184</v>
      </c>
    </row>
    <row r="7683" spans="1:9" x14ac:dyDescent="0.25">
      <c r="A7683" s="1">
        <v>45780</v>
      </c>
      <c r="B7683">
        <v>82</v>
      </c>
      <c r="C7683" s="15" t="s">
        <v>8246</v>
      </c>
      <c r="D7683" s="15" t="s">
        <v>8247</v>
      </c>
      <c r="E7683" s="15" t="s">
        <v>439</v>
      </c>
      <c r="F7683">
        <v>21</v>
      </c>
      <c r="G7683">
        <v>10</v>
      </c>
      <c r="I7683" s="15" t="s">
        <v>8184</v>
      </c>
    </row>
    <row r="7684" spans="1:9" x14ac:dyDescent="0.25">
      <c r="A7684" s="1">
        <v>45780</v>
      </c>
      <c r="B7684">
        <v>83</v>
      </c>
      <c r="C7684" s="15" t="s">
        <v>8226</v>
      </c>
      <c r="D7684" s="15" t="s">
        <v>8227</v>
      </c>
      <c r="E7684" s="15" t="s">
        <v>579</v>
      </c>
      <c r="F7684">
        <v>29</v>
      </c>
      <c r="G7684">
        <v>26</v>
      </c>
      <c r="I7684" s="15" t="s">
        <v>8184</v>
      </c>
    </row>
    <row r="7685" spans="1:9" x14ac:dyDescent="0.25">
      <c r="A7685" s="1">
        <v>45780</v>
      </c>
      <c r="B7685">
        <v>84</v>
      </c>
      <c r="C7685" s="15" t="s">
        <v>8233</v>
      </c>
      <c r="D7685" s="15" t="s">
        <v>8234</v>
      </c>
      <c r="E7685" s="15" t="s">
        <v>355</v>
      </c>
      <c r="F7685">
        <v>83</v>
      </c>
      <c r="G7685">
        <v>4</v>
      </c>
      <c r="I7685" s="15" t="s">
        <v>8184</v>
      </c>
    </row>
    <row r="7686" spans="1:9" x14ac:dyDescent="0.25">
      <c r="A7686" s="1">
        <v>45780</v>
      </c>
      <c r="B7686">
        <v>85</v>
      </c>
      <c r="C7686" s="15" t="s">
        <v>8240</v>
      </c>
      <c r="D7686" s="15" t="s">
        <v>8241</v>
      </c>
      <c r="E7686" s="15" t="s">
        <v>307</v>
      </c>
      <c r="F7686">
        <v>58</v>
      </c>
      <c r="G7686">
        <v>6</v>
      </c>
      <c r="I7686" s="15" t="s">
        <v>8184</v>
      </c>
    </row>
    <row r="7687" spans="1:9" x14ac:dyDescent="0.25">
      <c r="A7687" s="1">
        <v>45780</v>
      </c>
      <c r="B7687">
        <v>86</v>
      </c>
      <c r="C7687" s="15" t="s">
        <v>8254</v>
      </c>
      <c r="D7687" s="15" t="s">
        <v>62</v>
      </c>
      <c r="E7687" s="15" t="s">
        <v>296</v>
      </c>
      <c r="F7687">
        <v>6</v>
      </c>
      <c r="G7687">
        <v>10</v>
      </c>
      <c r="I7687" s="15" t="s">
        <v>8184</v>
      </c>
    </row>
    <row r="7688" spans="1:9" x14ac:dyDescent="0.25">
      <c r="A7688" s="1">
        <v>45780</v>
      </c>
      <c r="B7688">
        <v>87</v>
      </c>
      <c r="C7688" s="15" t="s">
        <v>8257</v>
      </c>
      <c r="D7688" s="15" t="s">
        <v>2840</v>
      </c>
      <c r="E7688" s="15" t="s">
        <v>22</v>
      </c>
      <c r="F7688">
        <v>87</v>
      </c>
      <c r="G7688">
        <v>1</v>
      </c>
      <c r="I7688" s="15" t="s">
        <v>8184</v>
      </c>
    </row>
    <row r="7689" spans="1:9" x14ac:dyDescent="0.25">
      <c r="A7689" s="1">
        <v>45780</v>
      </c>
      <c r="B7689">
        <v>88</v>
      </c>
      <c r="C7689" s="15" t="s">
        <v>8249</v>
      </c>
      <c r="D7689" s="15" t="s">
        <v>764</v>
      </c>
      <c r="E7689" s="15" t="s">
        <v>271</v>
      </c>
      <c r="F7689">
        <v>52</v>
      </c>
      <c r="G7689">
        <v>3</v>
      </c>
      <c r="I7689" s="15" t="s">
        <v>8184</v>
      </c>
    </row>
    <row r="7690" spans="1:9" x14ac:dyDescent="0.25">
      <c r="A7690" s="1">
        <v>45780</v>
      </c>
      <c r="B7690">
        <v>89</v>
      </c>
      <c r="C7690" s="15" t="s">
        <v>7825</v>
      </c>
      <c r="D7690" s="15" t="s">
        <v>183</v>
      </c>
      <c r="E7690" s="15" t="s">
        <v>328</v>
      </c>
      <c r="F7690">
        <v>89</v>
      </c>
      <c r="G7690">
        <v>2</v>
      </c>
      <c r="I7690" s="15" t="s">
        <v>8184</v>
      </c>
    </row>
    <row r="7691" spans="1:9" x14ac:dyDescent="0.25">
      <c r="A7691" s="1">
        <v>45780</v>
      </c>
      <c r="B7691">
        <v>90</v>
      </c>
      <c r="C7691" s="15" t="s">
        <v>8258</v>
      </c>
      <c r="D7691" s="15" t="s">
        <v>8259</v>
      </c>
      <c r="E7691" s="15" t="s">
        <v>310</v>
      </c>
      <c r="F7691">
        <v>46</v>
      </c>
      <c r="G7691">
        <v>8</v>
      </c>
      <c r="I7691" s="15" t="s">
        <v>8184</v>
      </c>
    </row>
    <row r="7692" spans="1:9" x14ac:dyDescent="0.25">
      <c r="A7692" s="1">
        <v>45780</v>
      </c>
      <c r="B7692">
        <v>91</v>
      </c>
      <c r="C7692" s="15" t="s">
        <v>8260</v>
      </c>
      <c r="D7692" s="15" t="s">
        <v>8261</v>
      </c>
      <c r="E7692" s="15" t="s">
        <v>22</v>
      </c>
      <c r="F7692">
        <v>91</v>
      </c>
      <c r="G7692">
        <v>1</v>
      </c>
      <c r="I7692" s="15" t="s">
        <v>8184</v>
      </c>
    </row>
    <row r="7693" spans="1:9" x14ac:dyDescent="0.25">
      <c r="A7693" s="1">
        <v>45780</v>
      </c>
      <c r="B7693">
        <v>92</v>
      </c>
      <c r="C7693" s="15" t="s">
        <v>6279</v>
      </c>
      <c r="D7693" s="15" t="s">
        <v>6280</v>
      </c>
      <c r="E7693" s="15" t="s">
        <v>22</v>
      </c>
      <c r="F7693">
        <v>92</v>
      </c>
      <c r="G7693">
        <v>1</v>
      </c>
      <c r="I7693" s="15" t="s">
        <v>8184</v>
      </c>
    </row>
    <row r="7694" spans="1:9" x14ac:dyDescent="0.25">
      <c r="A7694" s="1">
        <v>45780</v>
      </c>
      <c r="B7694">
        <v>93</v>
      </c>
      <c r="C7694" s="15" t="s">
        <v>8262</v>
      </c>
      <c r="D7694" s="15" t="s">
        <v>101</v>
      </c>
      <c r="E7694" s="15" t="s">
        <v>320</v>
      </c>
      <c r="F7694">
        <v>68</v>
      </c>
      <c r="G7694">
        <v>3</v>
      </c>
      <c r="I7694" s="15" t="s">
        <v>8184</v>
      </c>
    </row>
    <row r="7695" spans="1:9" x14ac:dyDescent="0.25">
      <c r="A7695" s="1">
        <v>45780</v>
      </c>
      <c r="B7695">
        <v>94</v>
      </c>
      <c r="C7695" s="15" t="s">
        <v>2776</v>
      </c>
      <c r="D7695" s="15" t="s">
        <v>2269</v>
      </c>
      <c r="E7695" s="15" t="s">
        <v>476</v>
      </c>
      <c r="F7695">
        <v>8</v>
      </c>
      <c r="G7695">
        <v>16</v>
      </c>
      <c r="I7695" s="15" t="s">
        <v>8184</v>
      </c>
    </row>
    <row r="7696" spans="1:9" x14ac:dyDescent="0.25">
      <c r="A7696" s="1">
        <v>45780</v>
      </c>
      <c r="B7696">
        <v>95</v>
      </c>
      <c r="C7696" s="15" t="s">
        <v>5462</v>
      </c>
      <c r="D7696" s="15" t="s">
        <v>450</v>
      </c>
      <c r="E7696" s="15" t="s">
        <v>22</v>
      </c>
      <c r="F7696">
        <v>95</v>
      </c>
      <c r="G7696">
        <v>1</v>
      </c>
      <c r="I7696" s="15" t="s">
        <v>8184</v>
      </c>
    </row>
    <row r="7697" spans="1:9" x14ac:dyDescent="0.25">
      <c r="A7697" s="1">
        <v>45780</v>
      </c>
      <c r="B7697">
        <v>96</v>
      </c>
      <c r="C7697" s="15" t="s">
        <v>8263</v>
      </c>
      <c r="D7697" s="15" t="s">
        <v>8264</v>
      </c>
      <c r="E7697" s="15" t="s">
        <v>22</v>
      </c>
      <c r="F7697">
        <v>96</v>
      </c>
      <c r="G7697">
        <v>1</v>
      </c>
      <c r="I7697" s="15" t="s">
        <v>8184</v>
      </c>
    </row>
    <row r="7698" spans="1:9" x14ac:dyDescent="0.25">
      <c r="A7698" s="1">
        <v>45780</v>
      </c>
      <c r="B7698">
        <v>97</v>
      </c>
      <c r="C7698" s="15" t="s">
        <v>8265</v>
      </c>
      <c r="D7698" s="15" t="s">
        <v>8266</v>
      </c>
      <c r="E7698" s="15" t="s">
        <v>341</v>
      </c>
      <c r="F7698">
        <v>72</v>
      </c>
      <c r="G7698">
        <v>8</v>
      </c>
      <c r="I7698" s="15" t="s">
        <v>8184</v>
      </c>
    </row>
    <row r="7699" spans="1:9" x14ac:dyDescent="0.25">
      <c r="A7699" s="1">
        <v>45780</v>
      </c>
      <c r="B7699">
        <v>98</v>
      </c>
      <c r="C7699" s="15" t="s">
        <v>3403</v>
      </c>
      <c r="D7699" s="15" t="s">
        <v>3404</v>
      </c>
      <c r="E7699" s="15" t="s">
        <v>22</v>
      </c>
      <c r="F7699">
        <v>98</v>
      </c>
      <c r="G7699">
        <v>1</v>
      </c>
      <c r="I7699" s="15" t="s">
        <v>8184</v>
      </c>
    </row>
    <row r="7700" spans="1:9" x14ac:dyDescent="0.25">
      <c r="A7700" s="1">
        <v>45780</v>
      </c>
      <c r="B7700">
        <v>99</v>
      </c>
      <c r="C7700" s="15" t="s">
        <v>8267</v>
      </c>
      <c r="D7700" s="15" t="s">
        <v>8268</v>
      </c>
      <c r="E7700" s="15" t="s">
        <v>485</v>
      </c>
      <c r="F7700">
        <v>83</v>
      </c>
      <c r="G7700">
        <v>3</v>
      </c>
      <c r="I7700" s="15" t="s">
        <v>8184</v>
      </c>
    </row>
    <row r="7701" spans="1:9" x14ac:dyDescent="0.25">
      <c r="A7701" s="1">
        <v>45780</v>
      </c>
      <c r="B7701">
        <v>100</v>
      </c>
      <c r="C7701" s="15" t="s">
        <v>8201</v>
      </c>
      <c r="D7701" s="15" t="s">
        <v>8200</v>
      </c>
      <c r="E7701" s="15" t="s">
        <v>250</v>
      </c>
      <c r="F7701">
        <v>34</v>
      </c>
      <c r="G7701">
        <v>3</v>
      </c>
      <c r="I7701" s="15" t="s">
        <v>8184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I1047"/>
  <sheetViews>
    <sheetView tabSelected="1" topLeftCell="A91" zoomScale="85" zoomScaleNormal="85" workbookViewId="0">
      <pane xSplit="1" topLeftCell="AP1" activePane="topRight" state="frozen"/>
      <selection pane="topRight" activeCell="BI2" sqref="BI2:BI1047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61" s="9" customFormat="1" ht="13.8" x14ac:dyDescent="0.25">
      <c r="A1" s="10" t="s">
        <v>5423</v>
      </c>
      <c r="B1" s="10" t="s">
        <v>3</v>
      </c>
      <c r="C1" s="7" t="s">
        <v>5424</v>
      </c>
      <c r="D1" s="6" t="s">
        <v>5425</v>
      </c>
      <c r="E1" s="6" t="s">
        <v>5426</v>
      </c>
      <c r="F1" s="6" t="s">
        <v>5428</v>
      </c>
      <c r="G1" s="6" t="s">
        <v>1</v>
      </c>
      <c r="H1" s="8" t="s">
        <v>5427</v>
      </c>
      <c r="I1" s="12" t="s">
        <v>8</v>
      </c>
      <c r="J1" s="9" cm="1">
        <f t="array" ref="J1:BI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  <c r="BD1" s="9">
        <v>46277</v>
      </c>
      <c r="BE1" s="9">
        <v>46284</v>
      </c>
      <c r="BF1" s="9">
        <v>46291</v>
      </c>
      <c r="BG1" s="9">
        <v>46298</v>
      </c>
      <c r="BH1" s="9">
        <v>46305</v>
      </c>
      <c r="BI1" s="9">
        <v>46312</v>
      </c>
    </row>
    <row r="2" spans="1:61" x14ac:dyDescent="0.3">
      <c r="A2" s="11" t="str" cm="1">
        <f t="array" ref="A2:B1047">_xlfn.UNIQUE(h100_raw[[title]:[artist]])</f>
        <v>Patient Zero</v>
      </c>
      <c r="B2" s="11" t="str">
        <v>Taylor Swift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2</v>
      </c>
      <c r="F2" s="3">
        <f>_xlfn.XLOOKUP($A2&amp;"|"&amp;$B2&amp;"|"&amp;MAX(h100_raw[chart_date]), h100_raw[key], h100_raw[chart_points], 0)</f>
        <v>341</v>
      </c>
      <c r="G2" s="2">
        <f>RANK(H2, H$2:H$1000)</f>
        <v>148</v>
      </c>
      <c r="H2" s="4">
        <f>SUM(J2:BI2)</f>
        <v>777</v>
      </c>
      <c r="I2" s="13" t="str">
        <f>A2&amp;"|"&amp;B2</f>
        <v>Patient Zero|Taylor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 t="str">
        <f>_xlfn.XLOOKUP($A2&amp;"|"&amp;$B2&amp;"|"&amp;AH$1, h100_raw[key], h100_raw[chart_points], "")</f>
        <v/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  <c r="BA2" t="str">
        <f>_xlfn.XLOOKUP($A2&amp;"|"&amp;$B2&amp;"|"&amp;BA$1, h100_raw[key], h100_raw[chart_points], "")</f>
        <v/>
      </c>
      <c r="BB2" t="str">
        <f>_xlfn.XLOOKUP($A2&amp;"|"&amp;$B2&amp;"|"&amp;BB$1, h100_raw[key], h100_raw[chart_points], "")</f>
        <v/>
      </c>
      <c r="BC2" t="str">
        <f>_xlfn.XLOOKUP($A2&amp;"|"&amp;$B2&amp;"|"&amp;BC$1, h100_raw[key], h100_raw[chart_points], "")</f>
        <v/>
      </c>
      <c r="BD2" t="str">
        <f>_xlfn.XLOOKUP($A2&amp;"|"&amp;$B2&amp;"|"&amp;BD$1, h100_raw[key], h100_raw[chart_points], "")</f>
        <v/>
      </c>
      <c r="BE2" t="str">
        <f>_xlfn.XLOOKUP($A2&amp;"|"&amp;$B2&amp;"|"&amp;BE$1, h100_raw[key], h100_raw[chart_points], "")</f>
        <v/>
      </c>
      <c r="BF2" t="str">
        <f>_xlfn.XLOOKUP($A2&amp;"|"&amp;$B2&amp;"|"&amp;BF$1, h100_raw[key], h100_raw[chart_points], "")</f>
        <v/>
      </c>
      <c r="BG2" t="str">
        <f>_xlfn.XLOOKUP($A2&amp;"|"&amp;$B2&amp;"|"&amp;BG$1, h100_raw[key], h100_raw[chart_points], "")</f>
        <v/>
      </c>
      <c r="BH2">
        <f>_xlfn.XLOOKUP($A2&amp;"|"&amp;$B2&amp;"|"&amp;BH$1, h100_raw[key], h100_raw[chart_points], "")</f>
        <v>436</v>
      </c>
      <c r="BI2">
        <f>_xlfn.XLOOKUP($A2&amp;"|"&amp;$B2&amp;"|"&amp;BI$1, h100_raw[key], h100_raw[chart_points], "")</f>
        <v>341</v>
      </c>
    </row>
    <row r="3" spans="1:61" x14ac:dyDescent="0.3">
      <c r="A3" s="11" t="str">
        <v>Choosin' Texas</v>
      </c>
      <c r="B3" s="11" t="str">
        <v>Ella Langley</v>
      </c>
      <c r="C3" s="5" t="str">
        <f>_xlfn.XLOOKUP($A3&amp;"|"&amp;$B3&amp;"|"&amp;_xlfn.MAXIFS(h100_raw[chart_date], h100_raw[title], $A3, h100_raw[artist], $B3), h100_raw[key], h100_raw[last_week], "")</f>
        <v>2</v>
      </c>
      <c r="D3" s="3">
        <f>_xlfn.XLOOKUP($A3&amp;"|"&amp;$B3&amp;"|"&amp;_xlfn.MAXIFS(h100_raw[chart_date], h100_raw[title], $A3, h100_raw[artist], $B3), h100_raw[key], h100_raw[peak_pos], "")</f>
        <v>1</v>
      </c>
      <c r="E3" s="3">
        <f>_xlfn.XLOOKUP($A3&amp;"|"&amp;$B3&amp;"|"&amp;_xlfn.MAXIFS(h100_raw[chart_date], h100_raw[title], $A3, h100_raw[artist], $B3), h100_raw[key], h100_raw[weeks_on_chart], "")</f>
        <v>51</v>
      </c>
      <c r="F3" s="3">
        <f>_xlfn.XLOOKUP($A3&amp;"|"&amp;$B3&amp;"|"&amp;MAX(h100_raw[chart_date]), h100_raw[key], h100_raw[chart_points], 0)</f>
        <v>263</v>
      </c>
      <c r="G3" s="2">
        <f t="shared" ref="G3:G65" si="0">RANK(H3, H$2:H$1000)</f>
        <v>1</v>
      </c>
      <c r="H3" s="4">
        <f t="shared" ref="H3:H65" si="1">SUM(J3:BI3)</f>
        <v>12337</v>
      </c>
      <c r="I3" s="13" t="str">
        <f t="shared" ref="I3:I66" si="2">A3&amp;"|"&amp;B3</f>
        <v>Choosin' Texas|Ella Langley</v>
      </c>
      <c r="J3" t="str">
        <f>_xlfn.XLOOKUP($A3&amp;"|"&amp;$B3&amp;"|"&amp;J$1, h100_raw[key], h100_raw[chart_points], "")</f>
        <v/>
      </c>
      <c r="K3">
        <f>_xlfn.XLOOKUP($A3&amp;"|"&amp;$B3&amp;"|"&amp;K$1, h100_raw[key], h100_raw[chart_points], "")</f>
        <v>65</v>
      </c>
      <c r="L3">
        <f>_xlfn.XLOOKUP($A3&amp;"|"&amp;$B3&amp;"|"&amp;L$1, h100_raw[key], h100_raw[chart_points], "")</f>
        <v>67</v>
      </c>
      <c r="M3">
        <f>_xlfn.XLOOKUP($A3&amp;"|"&amp;$B3&amp;"|"&amp;M$1, h100_raw[key], h100_raw[chart_points], "")</f>
        <v>76</v>
      </c>
      <c r="N3">
        <f>_xlfn.XLOOKUP($A3&amp;"|"&amp;$B3&amp;"|"&amp;N$1, h100_raw[key], h100_raw[chart_points], "")</f>
        <v>80</v>
      </c>
      <c r="O3">
        <f>_xlfn.XLOOKUP($A3&amp;"|"&amp;$B3&amp;"|"&amp;O$1, h100_raw[key], h100_raw[chart_points], "")</f>
        <v>87</v>
      </c>
      <c r="P3">
        <f>_xlfn.XLOOKUP($A3&amp;"|"&amp;$B3&amp;"|"&amp;P$1, h100_raw[key], h100_raw[chart_points], "")</f>
        <v>121</v>
      </c>
      <c r="Q3">
        <f>_xlfn.XLOOKUP($A3&amp;"|"&amp;$B3&amp;"|"&amp;Q$1, h100_raw[key], h100_raw[chart_points], "")</f>
        <v>106</v>
      </c>
      <c r="R3">
        <f>_xlfn.XLOOKUP($A3&amp;"|"&amp;$B3&amp;"|"&amp;R$1, h100_raw[key], h100_raw[chart_points], "")</f>
        <v>124</v>
      </c>
      <c r="S3">
        <f>_xlfn.XLOOKUP($A3&amp;"|"&amp;$B3&amp;"|"&amp;S$1, h100_raw[key], h100_raw[chart_points], "")</f>
        <v>129</v>
      </c>
      <c r="T3">
        <f>_xlfn.XLOOKUP($A3&amp;"|"&amp;$B3&amp;"|"&amp;T$1, h100_raw[key], h100_raw[chart_points], "")</f>
        <v>136</v>
      </c>
      <c r="U3">
        <f>_xlfn.XLOOKUP($A3&amp;"|"&amp;$B3&amp;"|"&amp;U$1, h100_raw[key], h100_raw[chart_points], "")</f>
        <v>145</v>
      </c>
      <c r="V3">
        <f>_xlfn.XLOOKUP($A3&amp;"|"&amp;$B3&amp;"|"&amp;V$1, h100_raw[key], h100_raw[chart_points], "")</f>
        <v>207</v>
      </c>
      <c r="W3">
        <f>_xlfn.XLOOKUP($A3&amp;"|"&amp;$B3&amp;"|"&amp;W$1, h100_raw[key], h100_raw[chart_points], "")</f>
        <v>218</v>
      </c>
      <c r="X3">
        <f>_xlfn.XLOOKUP($A3&amp;"|"&amp;$B3&amp;"|"&amp;X$1, h100_raw[key], h100_raw[chart_points], "")</f>
        <v>208</v>
      </c>
      <c r="Y3">
        <f>_xlfn.XLOOKUP($A3&amp;"|"&amp;$B3&amp;"|"&amp;Y$1, h100_raw[key], h100_raw[chart_points], "")</f>
        <v>212</v>
      </c>
      <c r="Z3">
        <f>_xlfn.XLOOKUP($A3&amp;"|"&amp;$B3&amp;"|"&amp;Z$1, h100_raw[key], h100_raw[chart_points], "")</f>
        <v>258</v>
      </c>
      <c r="AA3">
        <f>_xlfn.XLOOKUP($A3&amp;"|"&amp;$B3&amp;"|"&amp;AA$1, h100_raw[key], h100_raw[chart_points], "")</f>
        <v>246</v>
      </c>
      <c r="AB3">
        <f>_xlfn.XLOOKUP($A3&amp;"|"&amp;$B3&amp;"|"&amp;AB$1, h100_raw[key], h100_raw[chart_points], "")</f>
        <v>250</v>
      </c>
      <c r="AC3">
        <f>_xlfn.XLOOKUP($A3&amp;"|"&amp;$B3&amp;"|"&amp;AC$1, h100_raw[key], h100_raw[chart_points], "")</f>
        <v>243</v>
      </c>
      <c r="AD3">
        <f>_xlfn.XLOOKUP($A3&amp;"|"&amp;$B3&amp;"|"&amp;AD$1, h100_raw[key], h100_raw[chart_points], "")</f>
        <v>260</v>
      </c>
      <c r="AE3">
        <f>_xlfn.XLOOKUP($A3&amp;"|"&amp;$B3&amp;"|"&amp;AE$1, h100_raw[key], h100_raw[chart_points], "")</f>
        <v>263</v>
      </c>
      <c r="AF3">
        <f>_xlfn.XLOOKUP($A3&amp;"|"&amp;$B3&amp;"|"&amp;AF$1, h100_raw[key], h100_raw[chart_points], "")</f>
        <v>254</v>
      </c>
      <c r="AG3">
        <f>_xlfn.XLOOKUP($A3&amp;"|"&amp;$B3&amp;"|"&amp;AG$1, h100_raw[key], h100_raw[chart_points], "")</f>
        <v>270</v>
      </c>
      <c r="AH3">
        <f>_xlfn.XLOOKUP($A3&amp;"|"&amp;$B3&amp;"|"&amp;AH$1, h100_raw[key], h100_raw[chart_points], "")</f>
        <v>274</v>
      </c>
      <c r="AI3">
        <f>_xlfn.XLOOKUP($A3&amp;"|"&amp;$B3&amp;"|"&amp;AI$1, h100_raw[key], h100_raw[chart_points], "")</f>
        <v>301</v>
      </c>
      <c r="AJ3">
        <f>_xlfn.XLOOKUP($A3&amp;"|"&amp;$B3&amp;"|"&amp;AJ$1, h100_raw[key], h100_raw[chart_points], "")</f>
        <v>341</v>
      </c>
      <c r="AK3">
        <f>_xlfn.XLOOKUP($A3&amp;"|"&amp;$B3&amp;"|"&amp;AK$1, h100_raw[key], h100_raw[chart_points], "")</f>
        <v>316</v>
      </c>
      <c r="AL3">
        <f>_xlfn.XLOOKUP($A3&amp;"|"&amp;$B3&amp;"|"&amp;AL$1, h100_raw[key], h100_raw[chart_points], "")</f>
        <v>300</v>
      </c>
      <c r="AM3">
        <f>_xlfn.XLOOKUP($A3&amp;"|"&amp;$B3&amp;"|"&amp;AM$1, h100_raw[key], h100_raw[chart_points], "")</f>
        <v>308</v>
      </c>
      <c r="AN3">
        <f>_xlfn.XLOOKUP($A3&amp;"|"&amp;$B3&amp;"|"&amp;AN$1, h100_raw[key], h100_raw[chart_points], "")</f>
        <v>314</v>
      </c>
      <c r="AO3">
        <f>_xlfn.XLOOKUP($A3&amp;"|"&amp;$B3&amp;"|"&amp;AO$1, h100_raw[key], h100_raw[chart_points], "")</f>
        <v>320</v>
      </c>
      <c r="AP3">
        <f>_xlfn.XLOOKUP($A3&amp;"|"&amp;$B3&amp;"|"&amp;AP$1, h100_raw[key], h100_raw[chart_points], "")</f>
        <v>307</v>
      </c>
      <c r="AQ3">
        <f>_xlfn.XLOOKUP($A3&amp;"|"&amp;$B3&amp;"|"&amp;AQ$1, h100_raw[key], h100_raw[chart_points], "")</f>
        <v>308</v>
      </c>
      <c r="AR3">
        <f>_xlfn.XLOOKUP($A3&amp;"|"&amp;$B3&amp;"|"&amp;AR$1, h100_raw[key], h100_raw[chart_points], "")</f>
        <v>299</v>
      </c>
      <c r="AS3">
        <f>_xlfn.XLOOKUP($A3&amp;"|"&amp;$B3&amp;"|"&amp;AS$1, h100_raw[key], h100_raw[chart_points], "")</f>
        <v>293</v>
      </c>
      <c r="AT3">
        <f>_xlfn.XLOOKUP($A3&amp;"|"&amp;$B3&amp;"|"&amp;AT$1, h100_raw[key], h100_raw[chart_points], "")</f>
        <v>294</v>
      </c>
      <c r="AU3">
        <f>_xlfn.XLOOKUP($A3&amp;"|"&amp;$B3&amp;"|"&amp;AU$1, h100_raw[key], h100_raw[chart_points], "")</f>
        <v>302</v>
      </c>
      <c r="AV3">
        <f>_xlfn.XLOOKUP($A3&amp;"|"&amp;$B3&amp;"|"&amp;AV$1, h100_raw[key], h100_raw[chart_points], "")</f>
        <v>294</v>
      </c>
      <c r="AW3">
        <f>_xlfn.XLOOKUP($A3&amp;"|"&amp;$B3&amp;"|"&amp;AW$1, h100_raw[key], h100_raw[chart_points], "")</f>
        <v>285</v>
      </c>
      <c r="AX3">
        <f>_xlfn.XLOOKUP($A3&amp;"|"&amp;$B3&amp;"|"&amp;AX$1, h100_raw[key], h100_raw[chart_points], "")</f>
        <v>296</v>
      </c>
      <c r="AY3">
        <f>_xlfn.XLOOKUP($A3&amp;"|"&amp;$B3&amp;"|"&amp;AY$1, h100_raw[key], h100_raw[chart_points], "")</f>
        <v>302</v>
      </c>
      <c r="AZ3">
        <f>_xlfn.XLOOKUP($A3&amp;"|"&amp;$B3&amp;"|"&amp;AZ$1, h100_raw[key], h100_raw[chart_points], "")</f>
        <v>294</v>
      </c>
      <c r="BA3">
        <f>_xlfn.XLOOKUP($A3&amp;"|"&amp;$B3&amp;"|"&amp;BA$1, h100_raw[key], h100_raw[chart_points], "")</f>
        <v>298</v>
      </c>
      <c r="BB3">
        <f>_xlfn.XLOOKUP($A3&amp;"|"&amp;$B3&amp;"|"&amp;BB$1, h100_raw[key], h100_raw[chart_points], "")</f>
        <v>293</v>
      </c>
      <c r="BC3">
        <f>_xlfn.XLOOKUP($A3&amp;"|"&amp;$B3&amp;"|"&amp;BC$1, h100_raw[key], h100_raw[chart_points], "")</f>
        <v>294</v>
      </c>
      <c r="BD3">
        <f>_xlfn.XLOOKUP($A3&amp;"|"&amp;$B3&amp;"|"&amp;BD$1, h100_raw[key], h100_raw[chart_points], "")</f>
        <v>297</v>
      </c>
      <c r="BE3">
        <f>_xlfn.XLOOKUP($A3&amp;"|"&amp;$B3&amp;"|"&amp;BE$1, h100_raw[key], h100_raw[chart_points], "")</f>
        <v>290</v>
      </c>
      <c r="BF3">
        <f>_xlfn.XLOOKUP($A3&amp;"|"&amp;$B3&amp;"|"&amp;BF$1, h100_raw[key], h100_raw[chart_points], "")</f>
        <v>274</v>
      </c>
      <c r="BG3">
        <f>_xlfn.XLOOKUP($A3&amp;"|"&amp;$B3&amp;"|"&amp;BG$1, h100_raw[key], h100_raw[chart_points], "")</f>
        <v>277</v>
      </c>
      <c r="BH3">
        <f>_xlfn.XLOOKUP($A3&amp;"|"&amp;$B3&amp;"|"&amp;BH$1, h100_raw[key], h100_raw[chart_points], "")</f>
        <v>278</v>
      </c>
      <c r="BI3">
        <f>_xlfn.XLOOKUP($A3&amp;"|"&amp;$B3&amp;"|"&amp;BI$1, h100_raw[key], h100_raw[chart_points], "")</f>
        <v>263</v>
      </c>
    </row>
    <row r="4" spans="1:61" x14ac:dyDescent="0.3">
      <c r="A4" s="11" t="str">
        <v>Boston</v>
      </c>
      <c r="B4" s="11" t="str">
        <v>Stella Lefty</v>
      </c>
      <c r="C4" s="5" t="str">
        <f>_xlfn.XLOOKUP($A4&amp;"|"&amp;$B4&amp;"|"&amp;_xlfn.MAXIFS(h100_raw[chart_date], h100_raw[title], $A4, h100_raw[artist], $B4), h100_raw[key], h100_raw[last_week], "")</f>
        <v>6</v>
      </c>
      <c r="D4" s="3">
        <f>_xlfn.XLOOKUP($A4&amp;"|"&amp;$B4&amp;"|"&amp;_xlfn.MAXIFS(h100_raw[chart_date], h100_raw[title], $A4, h100_raw[artist], $B4), h100_raw[key], h100_raw[peak_pos], "")</f>
        <v>2</v>
      </c>
      <c r="E4" s="3">
        <f>_xlfn.XLOOKUP($A4&amp;"|"&amp;$B4&amp;"|"&amp;_xlfn.MAXIFS(h100_raw[chart_date], h100_raw[title], $A4, h100_raw[artist], $B4), h100_raw[key], h100_raw[weeks_on_chart], "")</f>
        <v>27</v>
      </c>
      <c r="F4" s="3">
        <f>_xlfn.XLOOKUP($A4&amp;"|"&amp;$B4&amp;"|"&amp;MAX(h100_raw[chart_date]), h100_raw[key], h100_raw[chart_points], 0)</f>
        <v>180</v>
      </c>
      <c r="G4" s="2">
        <f t="shared" si="0"/>
        <v>13</v>
      </c>
      <c r="H4" s="4">
        <f t="shared" si="1"/>
        <v>3962</v>
      </c>
      <c r="I4" s="13" t="str">
        <f t="shared" si="2"/>
        <v>Boston|Stella Lefty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>
        <f>_xlfn.XLOOKUP($A4&amp;"|"&amp;$B4&amp;"|"&amp;AI$1, h100_raw[key], h100_raw[chart_points], "")</f>
        <v>32</v>
      </c>
      <c r="AJ4">
        <f>_xlfn.XLOOKUP($A4&amp;"|"&amp;$B4&amp;"|"&amp;AJ$1, h100_raw[key], h100_raw[chart_points], "")</f>
        <v>50</v>
      </c>
      <c r="AK4">
        <f>_xlfn.XLOOKUP($A4&amp;"|"&amp;$B4&amp;"|"&amp;AK$1, h100_raw[key], h100_raw[chart_points], "")</f>
        <v>64</v>
      </c>
      <c r="AL4">
        <f>_xlfn.XLOOKUP($A4&amp;"|"&amp;$B4&amp;"|"&amp;AL$1, h100_raw[key], h100_raw[chart_points], "")</f>
        <v>87</v>
      </c>
      <c r="AM4">
        <f>_xlfn.XLOOKUP($A4&amp;"|"&amp;$B4&amp;"|"&amp;AM$1, h100_raw[key], h100_raw[chart_points], "")</f>
        <v>96</v>
      </c>
      <c r="AN4">
        <f>_xlfn.XLOOKUP($A4&amp;"|"&amp;$B4&amp;"|"&amp;AN$1, h100_raw[key], h100_raw[chart_points], "")</f>
        <v>108</v>
      </c>
      <c r="AO4">
        <f>_xlfn.XLOOKUP($A4&amp;"|"&amp;$B4&amp;"|"&amp;AO$1, h100_raw[key], h100_raw[chart_points], "")</f>
        <v>126</v>
      </c>
      <c r="AP4">
        <f>_xlfn.XLOOKUP($A4&amp;"|"&amp;$B4&amp;"|"&amp;AP$1, h100_raw[key], h100_raw[chart_points], "")</f>
        <v>130</v>
      </c>
      <c r="AQ4">
        <f>_xlfn.XLOOKUP($A4&amp;"|"&amp;$B4&amp;"|"&amp;AQ$1, h100_raw[key], h100_raw[chart_points], "")</f>
        <v>138</v>
      </c>
      <c r="AR4">
        <f>_xlfn.XLOOKUP($A4&amp;"|"&amp;$B4&amp;"|"&amp;AR$1, h100_raw[key], h100_raw[chart_points], "")</f>
        <v>133</v>
      </c>
      <c r="AS4">
        <f>_xlfn.XLOOKUP($A4&amp;"|"&amp;$B4&amp;"|"&amp;AS$1, h100_raw[key], h100_raw[chart_points], "")</f>
        <v>136</v>
      </c>
      <c r="AT4">
        <f>_xlfn.XLOOKUP($A4&amp;"|"&amp;$B4&amp;"|"&amp;AT$1, h100_raw[key], h100_raw[chart_points], "")</f>
        <v>139</v>
      </c>
      <c r="AU4">
        <f>_xlfn.XLOOKUP($A4&amp;"|"&amp;$B4&amp;"|"&amp;AU$1, h100_raw[key], h100_raw[chart_points], "")</f>
        <v>149</v>
      </c>
      <c r="AV4">
        <f>_xlfn.XLOOKUP($A4&amp;"|"&amp;$B4&amp;"|"&amp;AV$1, h100_raw[key], h100_raw[chart_points], "")</f>
        <v>150</v>
      </c>
      <c r="AW4">
        <f>_xlfn.XLOOKUP($A4&amp;"|"&amp;$B4&amp;"|"&amp;AW$1, h100_raw[key], h100_raw[chart_points], "")</f>
        <v>163</v>
      </c>
      <c r="AX4">
        <f>_xlfn.XLOOKUP($A4&amp;"|"&amp;$B4&amp;"|"&amp;AX$1, h100_raw[key], h100_raw[chart_points], "")</f>
        <v>168</v>
      </c>
      <c r="AY4">
        <f>_xlfn.XLOOKUP($A4&amp;"|"&amp;$B4&amp;"|"&amp;AY$1, h100_raw[key], h100_raw[chart_points], "")</f>
        <v>175</v>
      </c>
      <c r="AZ4">
        <f>_xlfn.XLOOKUP($A4&amp;"|"&amp;$B4&amp;"|"&amp;AZ$1, h100_raw[key], h100_raw[chart_points], "")</f>
        <v>174</v>
      </c>
      <c r="BA4">
        <f>_xlfn.XLOOKUP($A4&amp;"|"&amp;$B4&amp;"|"&amp;BA$1, h100_raw[key], h100_raw[chart_points], "")</f>
        <v>179</v>
      </c>
      <c r="BB4">
        <f>_xlfn.XLOOKUP($A4&amp;"|"&amp;$B4&amp;"|"&amp;BB$1, h100_raw[key], h100_raw[chart_points], "")</f>
        <v>191</v>
      </c>
      <c r="BC4">
        <f>_xlfn.XLOOKUP($A4&amp;"|"&amp;$B4&amp;"|"&amp;BC$1, h100_raw[key], h100_raw[chart_points], "")</f>
        <v>208</v>
      </c>
      <c r="BD4">
        <f>_xlfn.XLOOKUP($A4&amp;"|"&amp;$B4&amp;"|"&amp;BD$1, h100_raw[key], h100_raw[chart_points], "")</f>
        <v>202</v>
      </c>
      <c r="BE4">
        <f>_xlfn.XLOOKUP($A4&amp;"|"&amp;$B4&amp;"|"&amp;BE$1, h100_raw[key], h100_raw[chart_points], "")</f>
        <v>200</v>
      </c>
      <c r="BF4">
        <f>_xlfn.XLOOKUP($A4&amp;"|"&amp;$B4&amp;"|"&amp;BF$1, h100_raw[key], h100_raw[chart_points], "")</f>
        <v>201</v>
      </c>
      <c r="BG4">
        <f>_xlfn.XLOOKUP($A4&amp;"|"&amp;$B4&amp;"|"&amp;BG$1, h100_raw[key], h100_raw[chart_points], "")</f>
        <v>197</v>
      </c>
      <c r="BH4">
        <f>_xlfn.XLOOKUP($A4&amp;"|"&amp;$B4&amp;"|"&amp;BH$1, h100_raw[key], h100_raw[chart_points], "")</f>
        <v>186</v>
      </c>
      <c r="BI4">
        <f>_xlfn.XLOOKUP($A4&amp;"|"&amp;$B4&amp;"|"&amp;BI$1, h100_raw[key], h100_raw[chart_points], "")</f>
        <v>180</v>
      </c>
    </row>
    <row r="5" spans="1:61" x14ac:dyDescent="0.3">
      <c r="A5" s="11" t="str">
        <v>Been By Now</v>
      </c>
      <c r="B5" s="11" t="str">
        <v>Morgan Wallen</v>
      </c>
      <c r="C5" s="5" t="str">
        <f>_xlfn.XLOOKUP($A5&amp;"|"&amp;$B5&amp;"|"&amp;_xlfn.MAXIFS(h100_raw[chart_date], h100_raw[title], $A5, h100_raw[artist], $B5), h100_raw[key], h100_raw[last_week], "")</f>
        <v>7</v>
      </c>
      <c r="D5" s="3">
        <f>_xlfn.XLOOKUP($A5&amp;"|"&amp;$B5&amp;"|"&amp;_xlfn.MAXIFS(h100_raw[chart_date], h100_raw[title], $A5, h100_raw[artist], $B5), h100_raw[key], h100_raw[peak_pos], "")</f>
        <v>2</v>
      </c>
      <c r="E5" s="3">
        <f>_xlfn.XLOOKUP($A5&amp;"|"&amp;$B5&amp;"|"&amp;_xlfn.MAXIFS(h100_raw[chart_date], h100_raw[title], $A5, h100_raw[artist], $B5), h100_raw[key], h100_raw[weeks_on_chart], "")</f>
        <v>11</v>
      </c>
      <c r="F5" s="3">
        <f>_xlfn.XLOOKUP($A5&amp;"|"&amp;$B5&amp;"|"&amp;MAX(h100_raw[chart_date]), h100_raw[key], h100_raw[chart_points], 0)</f>
        <v>157</v>
      </c>
      <c r="G5" s="2">
        <f t="shared" si="0"/>
        <v>41</v>
      </c>
      <c r="H5" s="4">
        <f t="shared" si="1"/>
        <v>1936</v>
      </c>
      <c r="I5" s="13" t="str">
        <f t="shared" si="2"/>
        <v>Been By Now|Morgan Wallen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>
        <f>_xlfn.XLOOKUP($A5&amp;"|"&amp;$B5&amp;"|"&amp;AY$1, h100_raw[key], h100_raw[chart_points], "")</f>
        <v>274</v>
      </c>
      <c r="AZ5">
        <f>_xlfn.XLOOKUP($A5&amp;"|"&amp;$B5&amp;"|"&amp;AZ$1, h100_raw[key], h100_raw[chart_points], "")</f>
        <v>188</v>
      </c>
      <c r="BA5">
        <f>_xlfn.XLOOKUP($A5&amp;"|"&amp;$B5&amp;"|"&amp;BA$1, h100_raw[key], h100_raw[chart_points], "")</f>
        <v>179</v>
      </c>
      <c r="BB5">
        <f>_xlfn.XLOOKUP($A5&amp;"|"&amp;$B5&amp;"|"&amp;BB$1, h100_raw[key], h100_raw[chart_points], "")</f>
        <v>175</v>
      </c>
      <c r="BC5">
        <f>_xlfn.XLOOKUP($A5&amp;"|"&amp;$B5&amp;"|"&amp;BC$1, h100_raw[key], h100_raw[chart_points], "")</f>
        <v>166</v>
      </c>
      <c r="BD5">
        <f>_xlfn.XLOOKUP($A5&amp;"|"&amp;$B5&amp;"|"&amp;BD$1, h100_raw[key], h100_raw[chart_points], "")</f>
        <v>161</v>
      </c>
      <c r="BE5">
        <f>_xlfn.XLOOKUP($A5&amp;"|"&amp;$B5&amp;"|"&amp;BE$1, h100_raw[key], h100_raw[chart_points], "")</f>
        <v>160</v>
      </c>
      <c r="BF5">
        <f>_xlfn.XLOOKUP($A5&amp;"|"&amp;$B5&amp;"|"&amp;BF$1, h100_raw[key], h100_raw[chart_points], "")</f>
        <v>160</v>
      </c>
      <c r="BG5">
        <f>_xlfn.XLOOKUP($A5&amp;"|"&amp;$B5&amp;"|"&amp;BG$1, h100_raw[key], h100_raw[chart_points], "")</f>
        <v>159</v>
      </c>
      <c r="BH5">
        <f>_xlfn.XLOOKUP($A5&amp;"|"&amp;$B5&amp;"|"&amp;BH$1, h100_raw[key], h100_raw[chart_points], "")</f>
        <v>157</v>
      </c>
      <c r="BI5">
        <f>_xlfn.XLOOKUP($A5&amp;"|"&amp;$B5&amp;"|"&amp;BI$1, h100_raw[key], h100_raw[chart_points], "")</f>
        <v>157</v>
      </c>
    </row>
    <row r="6" spans="1:61" x14ac:dyDescent="0.3">
      <c r="A6" s="11" t="str">
        <v>Solar Eclipse</v>
      </c>
      <c r="B6" s="11" t="str">
        <v>Drake &amp; Don Toliver</v>
      </c>
      <c r="C6" s="5" t="str">
        <f>_xlfn.XLOOKUP($A6&amp;"|"&amp;$B6&amp;"|"&amp;_xlfn.MAXIFS(h100_raw[chart_date], h100_raw[title], $A6, h100_raw[artist], $B6), h100_raw[key], h100_raw[last_week], "")</f>
        <v>-</v>
      </c>
      <c r="D6" s="3">
        <f>_xlfn.XLOOKUP($A6&amp;"|"&amp;$B6&amp;"|"&amp;_xlfn.MAXIFS(h100_raw[chart_date], h100_raw[title], $A6, h100_raw[artist], $B6), h100_raw[key], h100_raw[peak_pos], "")</f>
        <v>5</v>
      </c>
      <c r="E6" s="3">
        <f>_xlfn.XLOOKUP($A6&amp;"|"&amp;$B6&amp;"|"&amp;_xlfn.MAXIFS(h100_raw[chart_date], h100_raw[title], $A6, h100_raw[artist], $B6), h100_raw[key], h100_raw[weeks_on_chart], "")</f>
        <v>1</v>
      </c>
      <c r="F6" s="3">
        <f>_xlfn.XLOOKUP($A6&amp;"|"&amp;$B6&amp;"|"&amp;MAX(h100_raw[chart_date]), h100_raw[key], h100_raw[chart_points], 0)</f>
        <v>149</v>
      </c>
      <c r="G6" s="2">
        <f t="shared" si="0"/>
        <v>369</v>
      </c>
      <c r="H6" s="4">
        <f t="shared" si="1"/>
        <v>149</v>
      </c>
      <c r="I6" s="13" t="str">
        <f t="shared" si="2"/>
        <v>Solar Eclipse|Drake &amp; Don Toliver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  <c r="BA6" t="str">
        <f>_xlfn.XLOOKUP($A6&amp;"|"&amp;$B6&amp;"|"&amp;BA$1, h100_raw[key], h100_raw[chart_points], "")</f>
        <v/>
      </c>
      <c r="BB6" t="str">
        <f>_xlfn.XLOOKUP($A6&amp;"|"&amp;$B6&amp;"|"&amp;BB$1, h100_raw[key], h100_raw[chart_points], "")</f>
        <v/>
      </c>
      <c r="BC6" t="str">
        <f>_xlfn.XLOOKUP($A6&amp;"|"&amp;$B6&amp;"|"&amp;BC$1, h100_raw[key], h100_raw[chart_points], "")</f>
        <v/>
      </c>
      <c r="BD6" t="str">
        <f>_xlfn.XLOOKUP($A6&amp;"|"&amp;$B6&amp;"|"&amp;BD$1, h100_raw[key], h100_raw[chart_points], "")</f>
        <v/>
      </c>
      <c r="BE6" t="str">
        <f>_xlfn.XLOOKUP($A6&amp;"|"&amp;$B6&amp;"|"&amp;BE$1, h100_raw[key], h100_raw[chart_points], "")</f>
        <v/>
      </c>
      <c r="BF6" t="str">
        <f>_xlfn.XLOOKUP($A6&amp;"|"&amp;$B6&amp;"|"&amp;BF$1, h100_raw[key], h100_raw[chart_points], "")</f>
        <v/>
      </c>
      <c r="BG6" t="str">
        <f>_xlfn.XLOOKUP($A6&amp;"|"&amp;$B6&amp;"|"&amp;BG$1, h100_raw[key], h100_raw[chart_points], "")</f>
        <v/>
      </c>
      <c r="BH6" t="str">
        <f>_xlfn.XLOOKUP($A6&amp;"|"&amp;$B6&amp;"|"&amp;BH$1, h100_raw[key], h100_raw[chart_points], "")</f>
        <v/>
      </c>
      <c r="BI6">
        <f>_xlfn.XLOOKUP($A6&amp;"|"&amp;$B6&amp;"|"&amp;BI$1, h100_raw[key], h100_raw[chart_points], "")</f>
        <v>149</v>
      </c>
    </row>
    <row r="7" spans="1:61" x14ac:dyDescent="0.3">
      <c r="A7" s="11" t="str">
        <v>Dracula</v>
      </c>
      <c r="B7" s="11" t="str">
        <v>Tame Impala &amp; JENNIE</v>
      </c>
      <c r="C7" s="5" t="str">
        <f>_xlfn.XLOOKUP($A7&amp;"|"&amp;$B7&amp;"|"&amp;_xlfn.MAXIFS(h100_raw[chart_date], h100_raw[title], $A7, h100_raw[artist], $B7), h100_raw[key], h100_raw[last_week], "")</f>
        <v>10</v>
      </c>
      <c r="D7" s="3">
        <f>_xlfn.XLOOKUP($A7&amp;"|"&amp;$B7&amp;"|"&amp;_xlfn.MAXIFS(h100_raw[chart_date], h100_raw[title], $A7, h100_raw[artist], $B7), h100_raw[key], h100_raw[peak_pos], "")</f>
        <v>5</v>
      </c>
      <c r="E7" s="3">
        <f>_xlfn.XLOOKUP($A7&amp;"|"&amp;$B7&amp;"|"&amp;_xlfn.MAXIFS(h100_raw[chart_date], h100_raw[title], $A7, h100_raw[artist], $B7), h100_raw[key], h100_raw[weeks_on_chart], "")</f>
        <v>54</v>
      </c>
      <c r="F7" s="3">
        <f>_xlfn.XLOOKUP($A7&amp;"|"&amp;$B7&amp;"|"&amp;MAX(h100_raw[chart_date]), h100_raw[key], h100_raw[chart_points], 0)</f>
        <v>145</v>
      </c>
      <c r="G7" s="2">
        <f t="shared" si="0"/>
        <v>8</v>
      </c>
      <c r="H7" s="4">
        <f t="shared" si="1"/>
        <v>5580</v>
      </c>
      <c r="I7" s="13" t="str">
        <f t="shared" si="2"/>
        <v>Dracula|Tame Impala &amp; JENNIE</v>
      </c>
      <c r="J7">
        <f>_xlfn.XLOOKUP($A7&amp;"|"&amp;$B7&amp;"|"&amp;J$1, h100_raw[key], h100_raw[chart_points], "")</f>
        <v>47</v>
      </c>
      <c r="K7">
        <f>_xlfn.XLOOKUP($A7&amp;"|"&amp;$B7&amp;"|"&amp;K$1, h100_raw[key], h100_raw[chart_points], "")</f>
        <v>72</v>
      </c>
      <c r="L7">
        <f>_xlfn.XLOOKUP($A7&amp;"|"&amp;$B7&amp;"|"&amp;L$1, h100_raw[key], h100_raw[chart_points], "")</f>
        <v>63</v>
      </c>
      <c r="M7">
        <f>_xlfn.XLOOKUP($A7&amp;"|"&amp;$B7&amp;"|"&amp;M$1, h100_raw[key], h100_raw[chart_points], "")</f>
        <v>70</v>
      </c>
      <c r="N7">
        <f>_xlfn.XLOOKUP($A7&amp;"|"&amp;$B7&amp;"|"&amp;N$1, h100_raw[key], h100_raw[chart_points], "")</f>
        <v>58</v>
      </c>
      <c r="O7">
        <f>_xlfn.XLOOKUP($A7&amp;"|"&amp;$B7&amp;"|"&amp;O$1, h100_raw[key], h100_raw[chart_points], "")</f>
        <v>55</v>
      </c>
      <c r="P7">
        <f>_xlfn.XLOOKUP($A7&amp;"|"&amp;$B7&amp;"|"&amp;P$1, h100_raw[key], h100_raw[chart_points], "")</f>
        <v>50</v>
      </c>
      <c r="Q7">
        <f>_xlfn.XLOOKUP($A7&amp;"|"&amp;$B7&amp;"|"&amp;Q$1, h100_raw[key], h100_raw[chart_points], "")</f>
        <v>43</v>
      </c>
      <c r="R7">
        <f>_xlfn.XLOOKUP($A7&amp;"|"&amp;$B7&amp;"|"&amp;R$1, h100_raw[key], h100_raw[chart_points], "")</f>
        <v>45</v>
      </c>
      <c r="S7">
        <f>_xlfn.XLOOKUP($A7&amp;"|"&amp;$B7&amp;"|"&amp;S$1, h100_raw[key], h100_raw[chart_points], "")</f>
        <v>41</v>
      </c>
      <c r="T7">
        <f>_xlfn.XLOOKUP($A7&amp;"|"&amp;$B7&amp;"|"&amp;T$1, h100_raw[key], h100_raw[chart_points], "")</f>
        <v>39</v>
      </c>
      <c r="U7">
        <f>_xlfn.XLOOKUP($A7&amp;"|"&amp;$B7&amp;"|"&amp;U$1, h100_raw[key], h100_raw[chart_points], "")</f>
        <v>38</v>
      </c>
      <c r="V7">
        <f>_xlfn.XLOOKUP($A7&amp;"|"&amp;$B7&amp;"|"&amp;V$1, h100_raw[key], h100_raw[chart_points], "")</f>
        <v>47</v>
      </c>
      <c r="W7">
        <f>_xlfn.XLOOKUP($A7&amp;"|"&amp;$B7&amp;"|"&amp;W$1, h100_raw[key], h100_raw[chart_points], "")</f>
        <v>46</v>
      </c>
      <c r="X7">
        <f>_xlfn.XLOOKUP($A7&amp;"|"&amp;$B7&amp;"|"&amp;X$1, h100_raw[key], h100_raw[chart_points], "")</f>
        <v>43</v>
      </c>
      <c r="Y7">
        <f>_xlfn.XLOOKUP($A7&amp;"|"&amp;$B7&amp;"|"&amp;Y$1, h100_raw[key], h100_raw[chart_points], "")</f>
        <v>41</v>
      </c>
      <c r="Z7">
        <f>_xlfn.XLOOKUP($A7&amp;"|"&amp;$B7&amp;"|"&amp;Z$1, h100_raw[key], h100_raw[chart_points], "")</f>
        <v>43</v>
      </c>
      <c r="AA7">
        <f>_xlfn.XLOOKUP($A7&amp;"|"&amp;$B7&amp;"|"&amp;AA$1, h100_raw[key], h100_raw[chart_points], "")</f>
        <v>75</v>
      </c>
      <c r="AB7">
        <f>_xlfn.XLOOKUP($A7&amp;"|"&amp;$B7&amp;"|"&amp;AB$1, h100_raw[key], h100_raw[chart_points], "")</f>
        <v>70</v>
      </c>
      <c r="AC7">
        <f>_xlfn.XLOOKUP($A7&amp;"|"&amp;$B7&amp;"|"&amp;AC$1, h100_raw[key], h100_raw[chart_points], "")</f>
        <v>70</v>
      </c>
      <c r="AD7">
        <f>_xlfn.XLOOKUP($A7&amp;"|"&amp;$B7&amp;"|"&amp;AD$1, h100_raw[key], h100_raw[chart_points], "")</f>
        <v>81</v>
      </c>
      <c r="AE7">
        <f>_xlfn.XLOOKUP($A7&amp;"|"&amp;$B7&amp;"|"&amp;AE$1, h100_raw[key], h100_raw[chart_points], "")</f>
        <v>88</v>
      </c>
      <c r="AF7">
        <f>_xlfn.XLOOKUP($A7&amp;"|"&amp;$B7&amp;"|"&amp;AF$1, h100_raw[key], h100_raw[chart_points], "")</f>
        <v>99</v>
      </c>
      <c r="AG7">
        <f>_xlfn.XLOOKUP($A7&amp;"|"&amp;$B7&amp;"|"&amp;AG$1, h100_raw[key], h100_raw[chart_points], "")</f>
        <v>107</v>
      </c>
      <c r="AH7">
        <f>_xlfn.XLOOKUP($A7&amp;"|"&amp;$B7&amp;"|"&amp;AH$1, h100_raw[key], h100_raw[chart_points], "")</f>
        <v>116</v>
      </c>
      <c r="AI7">
        <f>_xlfn.XLOOKUP($A7&amp;"|"&amp;$B7&amp;"|"&amp;AI$1, h100_raw[key], h100_raw[chart_points], "")</f>
        <v>122</v>
      </c>
      <c r="AJ7">
        <f>_xlfn.XLOOKUP($A7&amp;"|"&amp;$B7&amp;"|"&amp;AJ$1, h100_raw[key], h100_raw[chart_points], "")</f>
        <v>133</v>
      </c>
      <c r="AK7">
        <f>_xlfn.XLOOKUP($A7&amp;"|"&amp;$B7&amp;"|"&amp;AK$1, h100_raw[key], h100_raw[chart_points], "")</f>
        <v>132</v>
      </c>
      <c r="AL7">
        <f>_xlfn.XLOOKUP($A7&amp;"|"&amp;$B7&amp;"|"&amp;AL$1, h100_raw[key], h100_raw[chart_points], "")</f>
        <v>132</v>
      </c>
      <c r="AM7">
        <f>_xlfn.XLOOKUP($A7&amp;"|"&amp;$B7&amp;"|"&amp;AM$1, h100_raw[key], h100_raw[chart_points], "")</f>
        <v>144</v>
      </c>
      <c r="AN7">
        <f>_xlfn.XLOOKUP($A7&amp;"|"&amp;$B7&amp;"|"&amp;AN$1, h100_raw[key], h100_raw[chart_points], "")</f>
        <v>149</v>
      </c>
      <c r="AO7">
        <f>_xlfn.XLOOKUP($A7&amp;"|"&amp;$B7&amp;"|"&amp;AO$1, h100_raw[key], h100_raw[chart_points], "")</f>
        <v>148</v>
      </c>
      <c r="AP7">
        <f>_xlfn.XLOOKUP($A7&amp;"|"&amp;$B7&amp;"|"&amp;AP$1, h100_raw[key], h100_raw[chart_points], "")</f>
        <v>154</v>
      </c>
      <c r="AQ7">
        <f>_xlfn.XLOOKUP($A7&amp;"|"&amp;$B7&amp;"|"&amp;AQ$1, h100_raw[key], h100_raw[chart_points], "")</f>
        <v>152</v>
      </c>
      <c r="AR7">
        <f>_xlfn.XLOOKUP($A7&amp;"|"&amp;$B7&amp;"|"&amp;AR$1, h100_raw[key], h100_raw[chart_points], "")</f>
        <v>151</v>
      </c>
      <c r="AS7">
        <f>_xlfn.XLOOKUP($A7&amp;"|"&amp;$B7&amp;"|"&amp;AS$1, h100_raw[key], h100_raw[chart_points], "")</f>
        <v>149</v>
      </c>
      <c r="AT7">
        <f>_xlfn.XLOOKUP($A7&amp;"|"&amp;$B7&amp;"|"&amp;AT$1, h100_raw[key], h100_raw[chart_points], "")</f>
        <v>156</v>
      </c>
      <c r="AU7">
        <f>_xlfn.XLOOKUP($A7&amp;"|"&amp;$B7&amp;"|"&amp;AU$1, h100_raw[key], h100_raw[chart_points], "")</f>
        <v>161</v>
      </c>
      <c r="AV7">
        <f>_xlfn.XLOOKUP($A7&amp;"|"&amp;$B7&amp;"|"&amp;AV$1, h100_raw[key], h100_raw[chart_points], "")</f>
        <v>160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161</v>
      </c>
      <c r="AY7">
        <f>_xlfn.XLOOKUP($A7&amp;"|"&amp;$B7&amp;"|"&amp;AY$1, h100_raw[key], h100_raw[chart_points], "")</f>
        <v>161</v>
      </c>
      <c r="AZ7">
        <f>_xlfn.XLOOKUP($A7&amp;"|"&amp;$B7&amp;"|"&amp;AZ$1, h100_raw[key], h100_raw[chart_points], "")</f>
        <v>160</v>
      </c>
      <c r="BA7">
        <f>_xlfn.XLOOKUP($A7&amp;"|"&amp;$B7&amp;"|"&amp;BA$1, h100_raw[key], h100_raw[chart_points], "")</f>
        <v>157</v>
      </c>
      <c r="BB7">
        <f>_xlfn.XLOOKUP($A7&amp;"|"&amp;$B7&amp;"|"&amp;BB$1, h100_raw[key], h100_raw[chart_points], "")</f>
        <v>155</v>
      </c>
      <c r="BC7">
        <f>_xlfn.XLOOKUP($A7&amp;"|"&amp;$B7&amp;"|"&amp;BC$1, h100_raw[key], h100_raw[chart_points], "")</f>
        <v>153</v>
      </c>
      <c r="BD7">
        <f>_xlfn.XLOOKUP($A7&amp;"|"&amp;$B7&amp;"|"&amp;BD$1, h100_raw[key], h100_raw[chart_points], "")</f>
        <v>152</v>
      </c>
      <c r="BE7">
        <f>_xlfn.XLOOKUP($A7&amp;"|"&amp;$B7&amp;"|"&amp;BE$1, h100_raw[key], h100_raw[chart_points], "")</f>
        <v>147</v>
      </c>
      <c r="BF7">
        <f>_xlfn.XLOOKUP($A7&amp;"|"&amp;$B7&amp;"|"&amp;BF$1, h100_raw[key], h100_raw[chart_points], "")</f>
        <v>147</v>
      </c>
      <c r="BG7">
        <f>_xlfn.XLOOKUP($A7&amp;"|"&amp;$B7&amp;"|"&amp;BG$1, h100_raw[key], h100_raw[chart_points], "")</f>
        <v>145</v>
      </c>
      <c r="BH7">
        <f>_xlfn.XLOOKUP($A7&amp;"|"&amp;$B7&amp;"|"&amp;BH$1, h100_raw[key], h100_raw[chart_points], "")</f>
        <v>144</v>
      </c>
      <c r="BI7">
        <f>_xlfn.XLOOKUP($A7&amp;"|"&amp;$B7&amp;"|"&amp;BI$1, h100_raw[key], h100_raw[chart_points], "")</f>
        <v>145</v>
      </c>
    </row>
    <row r="8" spans="1:61" x14ac:dyDescent="0.3">
      <c r="A8" s="11" t="str">
        <v>Hate That I Made You Love Me</v>
      </c>
      <c r="B8" s="11" t="str">
        <v>Ariana Grande</v>
      </c>
      <c r="C8" s="5" t="str">
        <f>_xlfn.XLOOKUP($A8&amp;"|"&amp;$B8&amp;"|"&amp;_xlfn.MAXIFS(h100_raw[chart_date], h100_raw[title], $A8, h100_raw[artist], $B8), h100_raw[key], h100_raw[last_week], "")</f>
        <v>8</v>
      </c>
      <c r="D8" s="3">
        <f>_xlfn.XLOOKUP($A8&amp;"|"&amp;$B8&amp;"|"&amp;_xlfn.MAXIFS(h100_raw[chart_date], h100_raw[title], $A8, h100_raw[artist], $B8), h100_raw[key], h100_raw[peak_pos], "")</f>
        <v>1</v>
      </c>
      <c r="E8" s="3">
        <f>_xlfn.XLOOKUP($A8&amp;"|"&amp;$B8&amp;"|"&amp;_xlfn.MAXIFS(h100_raw[chart_date], h100_raw[title], $A8, h100_raw[artist], $B8), h100_raw[key], h100_raw[weeks_on_chart], "")</f>
        <v>19</v>
      </c>
      <c r="F8" s="3">
        <f>_xlfn.XLOOKUP($A8&amp;"|"&amp;$B8&amp;"|"&amp;MAX(h100_raw[chart_date]), h100_raw[key], h100_raw[chart_points], 0)</f>
        <v>142</v>
      </c>
      <c r="G8" s="2">
        <f t="shared" si="0"/>
        <v>22</v>
      </c>
      <c r="H8" s="4">
        <f t="shared" si="1"/>
        <v>3338</v>
      </c>
      <c r="I8" s="13" t="str">
        <f t="shared" si="2"/>
        <v>Hate That I Made You Love Me|Ariana Grande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 t="str">
        <f>_xlfn.XLOOKUP($A8&amp;"|"&amp;$B8&amp;"|"&amp;AH$1, h100_raw[key], h100_raw[chart_points], "")</f>
        <v/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>
        <f>_xlfn.XLOOKUP($A8&amp;"|"&amp;$B8&amp;"|"&amp;AQ$1, h100_raw[key], h100_raw[chart_points], "")</f>
        <v>320</v>
      </c>
      <c r="AR8">
        <f>_xlfn.XLOOKUP($A8&amp;"|"&amp;$B8&amp;"|"&amp;AR$1, h100_raw[key], h100_raw[chart_points], "")</f>
        <v>204</v>
      </c>
      <c r="AS8">
        <f>_xlfn.XLOOKUP($A8&amp;"|"&amp;$B8&amp;"|"&amp;AS$1, h100_raw[key], h100_raw[chart_points], "")</f>
        <v>187</v>
      </c>
      <c r="AT8">
        <f>_xlfn.XLOOKUP($A8&amp;"|"&amp;$B8&amp;"|"&amp;AT$1, h100_raw[key], h100_raw[chart_points], "")</f>
        <v>172</v>
      </c>
      <c r="AU8">
        <f>_xlfn.XLOOKUP($A8&amp;"|"&amp;$B8&amp;"|"&amp;AU$1, h100_raw[key], h100_raw[chart_points], "")</f>
        <v>164</v>
      </c>
      <c r="AV8">
        <f>_xlfn.XLOOKUP($A8&amp;"|"&amp;$B8&amp;"|"&amp;AV$1, h100_raw[key], h100_raw[chart_points], "")</f>
        <v>158</v>
      </c>
      <c r="AW8">
        <f>_xlfn.XLOOKUP($A8&amp;"|"&amp;$B8&amp;"|"&amp;AW$1, h100_raw[key], h100_raw[chart_points], "")</f>
        <v>164</v>
      </c>
      <c r="AX8">
        <f>_xlfn.XLOOKUP($A8&amp;"|"&amp;$B8&amp;"|"&amp;AX$1, h100_raw[key], h100_raw[chart_points], "")</f>
        <v>165</v>
      </c>
      <c r="AY8">
        <f>_xlfn.XLOOKUP($A8&amp;"|"&amp;$B8&amp;"|"&amp;AY$1, h100_raw[key], h100_raw[chart_points], "")</f>
        <v>159</v>
      </c>
      <c r="AZ8">
        <f>_xlfn.XLOOKUP($A8&amp;"|"&amp;$B8&amp;"|"&amp;AZ$1, h100_raw[key], h100_raw[chart_points], "")</f>
        <v>234</v>
      </c>
      <c r="BA8">
        <f>_xlfn.XLOOKUP($A8&amp;"|"&amp;$B8&amp;"|"&amp;BA$1, h100_raw[key], h100_raw[chart_points], "")</f>
        <v>178</v>
      </c>
      <c r="BB8">
        <f>_xlfn.XLOOKUP($A8&amp;"|"&amp;$B8&amp;"|"&amp;BB$1, h100_raw[key], h100_raw[chart_points], "")</f>
        <v>166</v>
      </c>
      <c r="BC8">
        <f>_xlfn.XLOOKUP($A8&amp;"|"&amp;$B8&amp;"|"&amp;BC$1, h100_raw[key], h100_raw[chart_points], "")</f>
        <v>163</v>
      </c>
      <c r="BD8">
        <f>_xlfn.XLOOKUP($A8&amp;"|"&amp;$B8&amp;"|"&amp;BD$1, h100_raw[key], h100_raw[chart_points], "")</f>
        <v>162</v>
      </c>
      <c r="BE8">
        <f>_xlfn.XLOOKUP($A8&amp;"|"&amp;$B8&amp;"|"&amp;BE$1, h100_raw[key], h100_raw[chart_points], "")</f>
        <v>157</v>
      </c>
      <c r="BF8">
        <f>_xlfn.XLOOKUP($A8&amp;"|"&amp;$B8&amp;"|"&amp;BF$1, h100_raw[key], h100_raw[chart_points], "")</f>
        <v>150</v>
      </c>
      <c r="BG8">
        <f>_xlfn.XLOOKUP($A8&amp;"|"&amp;$B8&amp;"|"&amp;BG$1, h100_raw[key], h100_raw[chart_points], "")</f>
        <v>147</v>
      </c>
      <c r="BH8">
        <f>_xlfn.XLOOKUP($A8&amp;"|"&amp;$B8&amp;"|"&amp;BH$1, h100_raw[key], h100_raw[chart_points], "")</f>
        <v>146</v>
      </c>
      <c r="BI8">
        <f>_xlfn.XLOOKUP($A8&amp;"|"&amp;$B8&amp;"|"&amp;BI$1, h100_raw[key], h100_raw[chart_points], "")</f>
        <v>142</v>
      </c>
    </row>
    <row r="9" spans="1:61" x14ac:dyDescent="0.3">
      <c r="A9" s="11" t="str">
        <v>Stupid Song</v>
      </c>
      <c r="B9" s="11" t="str">
        <v>Olivia Rodrigo</v>
      </c>
      <c r="C9" s="5" t="str">
        <f>_xlfn.XLOOKUP($A9&amp;"|"&amp;$B9&amp;"|"&amp;_xlfn.MAXIFS(h100_raw[chart_date], h100_raw[title], $A9, h100_raw[artist], $B9), h100_raw[key], h100_raw[last_week], "")</f>
        <v>9</v>
      </c>
      <c r="D9" s="3">
        <f>_xlfn.XLOOKUP($A9&amp;"|"&amp;$B9&amp;"|"&amp;_xlfn.MAXIFS(h100_raw[chart_date], h100_raw[title], $A9, h100_raw[artist], $B9), h100_raw[key], h100_raw[peak_pos], "")</f>
        <v>3</v>
      </c>
      <c r="E9" s="3">
        <f>_xlfn.XLOOKUP($A9&amp;"|"&amp;$B9&amp;"|"&amp;_xlfn.MAXIFS(h100_raw[chart_date], h100_raw[title], $A9, h100_raw[artist], $B9), h100_raw[key], h100_raw[weeks_on_chart], "")</f>
        <v>17</v>
      </c>
      <c r="F9" s="3">
        <f>_xlfn.XLOOKUP($A9&amp;"|"&amp;$B9&amp;"|"&amp;MAX(h100_raw[chart_date]), h100_raw[key], h100_raw[chart_points], 0)</f>
        <v>138</v>
      </c>
      <c r="G9" s="2">
        <f t="shared" si="0"/>
        <v>32</v>
      </c>
      <c r="H9" s="4">
        <f t="shared" si="1"/>
        <v>2378</v>
      </c>
      <c r="I9" s="13" t="str">
        <f t="shared" si="2"/>
        <v>Stupid Song|Olivia Rodrigo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 t="str">
        <f>_xlfn.XLOOKUP($A9&amp;"|"&amp;$B9&amp;"|"&amp;AH$1, h100_raw[key], h100_raw[chart_points], "")</f>
        <v/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>
        <f>_xlfn.XLOOKUP($A9&amp;"|"&amp;$B9&amp;"|"&amp;AS$1, h100_raw[key], h100_raw[chart_points], "")</f>
        <v>274</v>
      </c>
      <c r="AT9">
        <f>_xlfn.XLOOKUP($A9&amp;"|"&amp;$B9&amp;"|"&amp;AT$1, h100_raw[key], h100_raw[chart_points], "")</f>
        <v>184</v>
      </c>
      <c r="AU9">
        <f>_xlfn.XLOOKUP($A9&amp;"|"&amp;$B9&amp;"|"&amp;AU$1, h100_raw[key], h100_raw[chart_points], "")</f>
        <v>156</v>
      </c>
      <c r="AV9">
        <f>_xlfn.XLOOKUP($A9&amp;"|"&amp;$B9&amp;"|"&amp;AV$1, h100_raw[key], h100_raw[chart_points], "")</f>
        <v>135</v>
      </c>
      <c r="AW9">
        <f>_xlfn.XLOOKUP($A9&amp;"|"&amp;$B9&amp;"|"&amp;AW$1, h100_raw[key], h100_raw[chart_points], "")</f>
        <v>126</v>
      </c>
      <c r="AX9">
        <f>_xlfn.XLOOKUP($A9&amp;"|"&amp;$B9&amp;"|"&amp;AX$1, h100_raw[key], h100_raw[chart_points], "")</f>
        <v>117</v>
      </c>
      <c r="AY9">
        <f>_xlfn.XLOOKUP($A9&amp;"|"&amp;$B9&amp;"|"&amp;AY$1, h100_raw[key], h100_raw[chart_points], "")</f>
        <v>122</v>
      </c>
      <c r="AZ9">
        <f>_xlfn.XLOOKUP($A9&amp;"|"&amp;$B9&amp;"|"&amp;AZ$1, h100_raw[key], h100_raw[chart_points], "")</f>
        <v>122</v>
      </c>
      <c r="BA9">
        <f>_xlfn.XLOOKUP($A9&amp;"|"&amp;$B9&amp;"|"&amp;BA$1, h100_raw[key], h100_raw[chart_points], "")</f>
        <v>120</v>
      </c>
      <c r="BB9">
        <f>_xlfn.XLOOKUP($A9&amp;"|"&amp;$B9&amp;"|"&amp;BB$1, h100_raw[key], h100_raw[chart_points], "")</f>
        <v>125</v>
      </c>
      <c r="BC9">
        <f>_xlfn.XLOOKUP($A9&amp;"|"&amp;$B9&amp;"|"&amp;BC$1, h100_raw[key], h100_raw[chart_points], "")</f>
        <v>124</v>
      </c>
      <c r="BD9">
        <f>_xlfn.XLOOKUP($A9&amp;"|"&amp;$B9&amp;"|"&amp;BD$1, h100_raw[key], h100_raw[chart_points], "")</f>
        <v>127</v>
      </c>
      <c r="BE9">
        <f>_xlfn.XLOOKUP($A9&amp;"|"&amp;$B9&amp;"|"&amp;BE$1, h100_raw[key], h100_raw[chart_points], "")</f>
        <v>123</v>
      </c>
      <c r="BF9">
        <f>_xlfn.XLOOKUP($A9&amp;"|"&amp;$B9&amp;"|"&amp;BF$1, h100_raw[key], h100_raw[chart_points], "")</f>
        <v>121</v>
      </c>
      <c r="BG9">
        <f>_xlfn.XLOOKUP($A9&amp;"|"&amp;$B9&amp;"|"&amp;BG$1, h100_raw[key], h100_raw[chart_points], "")</f>
        <v>120</v>
      </c>
      <c r="BH9">
        <f>_xlfn.XLOOKUP($A9&amp;"|"&amp;$B9&amp;"|"&amp;BH$1, h100_raw[key], h100_raw[chart_points], "")</f>
        <v>144</v>
      </c>
      <c r="BI9">
        <f>_xlfn.XLOOKUP($A9&amp;"|"&amp;$B9&amp;"|"&amp;BI$1, h100_raw[key], h100_raw[chart_points], "")</f>
        <v>138</v>
      </c>
    </row>
    <row r="10" spans="1:61" x14ac:dyDescent="0.3">
      <c r="A10" s="11" t="str">
        <v>Nicole Kidman</v>
      </c>
      <c r="B10" s="11" t="str">
        <v>ADELA</v>
      </c>
      <c r="C10" s="5" t="str">
        <f>_xlfn.XLOOKUP($A10&amp;"|"&amp;$B10&amp;"|"&amp;_xlfn.MAXIFS(h100_raw[chart_date], h100_raw[title], $A10, h100_raw[artist], $B10), h100_raw[key], h100_raw[last_week], "")</f>
        <v>12</v>
      </c>
      <c r="D10" s="3">
        <f>_xlfn.XLOOKUP($A10&amp;"|"&amp;$B10&amp;"|"&amp;_xlfn.MAXIFS(h100_raw[chart_date], h100_raw[title], $A10, h100_raw[artist], $B10), h100_raw[key], h100_raw[peak_pos], "")</f>
        <v>9</v>
      </c>
      <c r="E10" s="3">
        <f>_xlfn.XLOOKUP($A10&amp;"|"&amp;$B10&amp;"|"&amp;_xlfn.MAXIFS(h100_raw[chart_date], h100_raw[title], $A10, h100_raw[artist], $B10), h100_raw[key], h100_raw[weeks_on_chart], "")</f>
        <v>5</v>
      </c>
      <c r="F10" s="3">
        <f>_xlfn.XLOOKUP($A10&amp;"|"&amp;$B10&amp;"|"&amp;MAX(h100_raw[chart_date]), h100_raw[key], h100_raw[chart_points], 0)</f>
        <v>131</v>
      </c>
      <c r="G10" s="2">
        <f t="shared" si="0"/>
        <v>203</v>
      </c>
      <c r="H10" s="4">
        <f t="shared" si="1"/>
        <v>524</v>
      </c>
      <c r="I10" s="13" t="str">
        <f t="shared" si="2"/>
        <v>Nicole Kidman|ADELA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 t="str">
        <f>_xlfn.XLOOKUP($A10&amp;"|"&amp;$B10&amp;"|"&amp;AH$1, h100_raw[key], h100_raw[chart_points], "")</f>
        <v/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  <c r="BA10" t="str">
        <f>_xlfn.XLOOKUP($A10&amp;"|"&amp;$B10&amp;"|"&amp;BA$1, h100_raw[key], h100_raw[chart_points], "")</f>
        <v/>
      </c>
      <c r="BB10" t="str">
        <f>_xlfn.XLOOKUP($A10&amp;"|"&amp;$B10&amp;"|"&amp;BB$1, h100_raw[key], h100_raw[chart_points], "")</f>
        <v/>
      </c>
      <c r="BC10" t="str">
        <f>_xlfn.XLOOKUP($A10&amp;"|"&amp;$B10&amp;"|"&amp;BC$1, h100_raw[key], h100_raw[chart_points], "")</f>
        <v/>
      </c>
      <c r="BD10" t="str">
        <f>_xlfn.XLOOKUP($A10&amp;"|"&amp;$B10&amp;"|"&amp;BD$1, h100_raw[key], h100_raw[chart_points], "")</f>
        <v/>
      </c>
      <c r="BE10">
        <f>_xlfn.XLOOKUP($A10&amp;"|"&amp;$B10&amp;"|"&amp;BE$1, h100_raw[key], h100_raw[chart_points], "")</f>
        <v>54</v>
      </c>
      <c r="BF10">
        <f>_xlfn.XLOOKUP($A10&amp;"|"&amp;$B10&amp;"|"&amp;BF$1, h100_raw[key], h100_raw[chart_points], "")</f>
        <v>87</v>
      </c>
      <c r="BG10">
        <f>_xlfn.XLOOKUP($A10&amp;"|"&amp;$B10&amp;"|"&amp;BG$1, h100_raw[key], h100_raw[chart_points], "")</f>
        <v>124</v>
      </c>
      <c r="BH10">
        <f>_xlfn.XLOOKUP($A10&amp;"|"&amp;$B10&amp;"|"&amp;BH$1, h100_raw[key], h100_raw[chart_points], "")</f>
        <v>128</v>
      </c>
      <c r="BI10">
        <f>_xlfn.XLOOKUP($A10&amp;"|"&amp;$B10&amp;"|"&amp;BI$1, h100_raw[key], h100_raw[chart_points], "")</f>
        <v>131</v>
      </c>
    </row>
    <row r="11" spans="1:61" x14ac:dyDescent="0.3">
      <c r="A11" s="11" t="str">
        <v>BbY WOW</v>
      </c>
      <c r="B11" s="11" t="str">
        <v>Karol G With Judeline &amp; rusowsky</v>
      </c>
      <c r="C11" s="5" t="str">
        <f>_xlfn.XLOOKUP($A11&amp;"|"&amp;$B11&amp;"|"&amp;_xlfn.MAXIFS(h100_raw[chart_date], h100_raw[title], $A11, h100_raw[artist], $B11), h100_raw[key], h100_raw[last_week], "")</f>
        <v>11</v>
      </c>
      <c r="D11" s="3">
        <f>_xlfn.XLOOKUP($A11&amp;"|"&amp;$B11&amp;"|"&amp;_xlfn.MAXIFS(h100_raw[chart_date], h100_raw[title], $A11, h100_raw[artist], $B11), h100_raw[key], h100_raw[peak_pos], "")</f>
        <v>6</v>
      </c>
      <c r="E11" s="3">
        <f>_xlfn.XLOOKUP($A11&amp;"|"&amp;$B11&amp;"|"&amp;_xlfn.MAXIFS(h100_raw[chart_date], h100_raw[title], $A11, h100_raw[artist], $B11), h100_raw[key], h100_raw[weeks_on_chart], "")</f>
        <v>9</v>
      </c>
      <c r="F11" s="3">
        <f>_xlfn.XLOOKUP($A11&amp;"|"&amp;$B11&amp;"|"&amp;MAX(h100_raw[chart_date]), h100_raw[key], h100_raw[chart_points], 0)</f>
        <v>131</v>
      </c>
      <c r="G11" s="2">
        <f t="shared" si="0"/>
        <v>114</v>
      </c>
      <c r="H11" s="4">
        <f t="shared" si="1"/>
        <v>981</v>
      </c>
      <c r="I11" s="13" t="str">
        <f t="shared" si="2"/>
        <v>BbY WOW|Karol G With Judeline &amp; rusowsky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 t="str">
        <f>_xlfn.XLOOKUP($A11&amp;"|"&amp;$B11&amp;"|"&amp;AH$1, h100_raw[key], h100_raw[chart_points], "")</f>
        <v/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  <c r="BA11">
        <f>_xlfn.XLOOKUP($A11&amp;"|"&amp;$B11&amp;"|"&amp;BA$1, h100_raw[key], h100_raw[chart_points], "")</f>
        <v>43</v>
      </c>
      <c r="BB11">
        <f>_xlfn.XLOOKUP($A11&amp;"|"&amp;$B11&amp;"|"&amp;BB$1, h100_raw[key], h100_raw[chart_points], "")</f>
        <v>59</v>
      </c>
      <c r="BC11">
        <f>_xlfn.XLOOKUP($A11&amp;"|"&amp;$B11&amp;"|"&amp;BC$1, h100_raw[key], h100_raw[chart_points], "")</f>
        <v>81</v>
      </c>
      <c r="BD11">
        <f>_xlfn.XLOOKUP($A11&amp;"|"&amp;$B11&amp;"|"&amp;BD$1, h100_raw[key], h100_raw[chart_points], "")</f>
        <v>116</v>
      </c>
      <c r="BE11">
        <f>_xlfn.XLOOKUP($A11&amp;"|"&amp;$B11&amp;"|"&amp;BE$1, h100_raw[key], h100_raw[chart_points], "")</f>
        <v>133</v>
      </c>
      <c r="BF11">
        <f>_xlfn.XLOOKUP($A11&amp;"|"&amp;$B11&amp;"|"&amp;BF$1, h100_raw[key], h100_raw[chart_points], "")</f>
        <v>142</v>
      </c>
      <c r="BG11">
        <f>_xlfn.XLOOKUP($A11&amp;"|"&amp;$B11&amp;"|"&amp;BG$1, h100_raw[key], h100_raw[chart_points], "")</f>
        <v>141</v>
      </c>
      <c r="BH11">
        <f>_xlfn.XLOOKUP($A11&amp;"|"&amp;$B11&amp;"|"&amp;BH$1, h100_raw[key], h100_raw[chart_points], "")</f>
        <v>135</v>
      </c>
      <c r="BI11">
        <f>_xlfn.XLOOKUP($A11&amp;"|"&amp;$B11&amp;"|"&amp;BI$1, h100_raw[key], h100_raw[chart_points], "")</f>
        <v>131</v>
      </c>
    </row>
    <row r="12" spans="1:61" x14ac:dyDescent="0.3">
      <c r="A12" s="11" t="str">
        <v>Quebec</v>
      </c>
      <c r="B12" s="11" t="str">
        <v>Drake</v>
      </c>
      <c r="C12" s="5" t="str">
        <f>_xlfn.XLOOKUP($A12&amp;"|"&amp;$B12&amp;"|"&amp;_xlfn.MAXIFS(h100_raw[chart_date], h100_raw[title], $A12, h100_raw[artist], $B12), h100_raw[key], h100_raw[last_week], "")</f>
        <v>-</v>
      </c>
      <c r="D12" s="3">
        <f>_xlfn.XLOOKUP($A12&amp;"|"&amp;$B12&amp;"|"&amp;_xlfn.MAXIFS(h100_raw[chart_date], h100_raw[title], $A12, h100_raw[artist], $B12), h100_raw[key], h100_raw[peak_pos], "")</f>
        <v>11</v>
      </c>
      <c r="E12" s="3">
        <f>_xlfn.XLOOKUP($A12&amp;"|"&amp;$B12&amp;"|"&amp;_xlfn.MAXIFS(h100_raw[chart_date], h100_raw[title], $A12, h100_raw[artist], $B12), h100_raw[key], h100_raw[weeks_on_chart], "")</f>
        <v>1</v>
      </c>
      <c r="F12" s="3">
        <f>_xlfn.XLOOKUP($A12&amp;"|"&amp;$B12&amp;"|"&amp;MAX(h100_raw[chart_date]), h100_raw[key], h100_raw[chart_points], 0)</f>
        <v>125</v>
      </c>
      <c r="G12" s="2">
        <f t="shared" si="0"/>
        <v>397</v>
      </c>
      <c r="H12" s="4">
        <f t="shared" si="1"/>
        <v>125</v>
      </c>
      <c r="I12" s="13" t="str">
        <f t="shared" si="2"/>
        <v>Quebec|Drake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  <c r="BA12" t="str">
        <f>_xlfn.XLOOKUP($A12&amp;"|"&amp;$B12&amp;"|"&amp;BA$1, h100_raw[key], h100_raw[chart_points], "")</f>
        <v/>
      </c>
      <c r="BB12" t="str">
        <f>_xlfn.XLOOKUP($A12&amp;"|"&amp;$B12&amp;"|"&amp;BB$1, h100_raw[key], h100_raw[chart_points], "")</f>
        <v/>
      </c>
      <c r="BC12" t="str">
        <f>_xlfn.XLOOKUP($A12&amp;"|"&amp;$B12&amp;"|"&amp;BC$1, h100_raw[key], h100_raw[chart_points], "")</f>
        <v/>
      </c>
      <c r="BD12" t="str">
        <f>_xlfn.XLOOKUP($A12&amp;"|"&amp;$B12&amp;"|"&amp;BD$1, h100_raw[key], h100_raw[chart_points], "")</f>
        <v/>
      </c>
      <c r="BE12" t="str">
        <f>_xlfn.XLOOKUP($A12&amp;"|"&amp;$B12&amp;"|"&amp;BE$1, h100_raw[key], h100_raw[chart_points], "")</f>
        <v/>
      </c>
      <c r="BF12" t="str">
        <f>_xlfn.XLOOKUP($A12&amp;"|"&amp;$B12&amp;"|"&amp;BF$1, h100_raw[key], h100_raw[chart_points], "")</f>
        <v/>
      </c>
      <c r="BG12" t="str">
        <f>_xlfn.XLOOKUP($A12&amp;"|"&amp;$B12&amp;"|"&amp;BG$1, h100_raw[key], h100_raw[chart_points], "")</f>
        <v/>
      </c>
      <c r="BH12" t="str">
        <f>_xlfn.XLOOKUP($A12&amp;"|"&amp;$B12&amp;"|"&amp;BH$1, h100_raw[key], h100_raw[chart_points], "")</f>
        <v/>
      </c>
      <c r="BI12">
        <f>_xlfn.XLOOKUP($A12&amp;"|"&amp;$B12&amp;"|"&amp;BI$1, h100_raw[key], h100_raw[chart_points], "")</f>
        <v>125</v>
      </c>
    </row>
    <row r="13" spans="1:61" x14ac:dyDescent="0.3">
      <c r="A13" s="11" t="str">
        <v>I Just Might</v>
      </c>
      <c r="B13" s="11" t="str">
        <v>Bruno Mars</v>
      </c>
      <c r="C13" s="5" t="str">
        <f>_xlfn.XLOOKUP($A13&amp;"|"&amp;$B13&amp;"|"&amp;_xlfn.MAXIFS(h100_raw[chart_date], h100_raw[title], $A13, h100_raw[artist], $B13), h100_raw[key], h100_raw[last_week], "")</f>
        <v>15</v>
      </c>
      <c r="D13" s="3">
        <f>_xlfn.XLOOKUP($A13&amp;"|"&amp;$B13&amp;"|"&amp;_xlfn.MAXIFS(h100_raw[chart_date], h100_raw[title], $A13, h100_raw[artist], $B13), h100_raw[key], h100_raw[peak_pos], "")</f>
        <v>1</v>
      </c>
      <c r="E13" s="3">
        <f>_xlfn.XLOOKUP($A13&amp;"|"&amp;$B13&amp;"|"&amp;_xlfn.MAXIFS(h100_raw[chart_date], h100_raw[title], $A13, h100_raw[artist], $B13), h100_raw[key], h100_raw[weeks_on_chart], "")</f>
        <v>39</v>
      </c>
      <c r="F13" s="3">
        <f>_xlfn.XLOOKUP($A13&amp;"|"&amp;$B13&amp;"|"&amp;MAX(h100_raw[chart_date]), h100_raw[key], h100_raw[chart_points], 0)</f>
        <v>116</v>
      </c>
      <c r="G13" s="2">
        <f t="shared" si="0"/>
        <v>3</v>
      </c>
      <c r="H13" s="4">
        <f t="shared" si="1"/>
        <v>6836</v>
      </c>
      <c r="I13" s="13" t="str">
        <f t="shared" si="2"/>
        <v>I Just Might|Bruno Mars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>
        <f>_xlfn.XLOOKUP($A13&amp;"|"&amp;$B13&amp;"|"&amp;W$1, h100_raw[key], h100_raw[chart_points], "")</f>
        <v>268</v>
      </c>
      <c r="X13">
        <f>_xlfn.XLOOKUP($A13&amp;"|"&amp;$B13&amp;"|"&amp;X$1, h100_raw[key], h100_raw[chart_points], "")</f>
        <v>225</v>
      </c>
      <c r="Y13">
        <f>_xlfn.XLOOKUP($A13&amp;"|"&amp;$B13&amp;"|"&amp;Y$1, h100_raw[key], h100_raw[chart_points], "")</f>
        <v>197</v>
      </c>
      <c r="Z13">
        <f>_xlfn.XLOOKUP($A13&amp;"|"&amp;$B13&amp;"|"&amp;Z$1, h100_raw[key], h100_raw[chart_points], "")</f>
        <v>206</v>
      </c>
      <c r="AA13">
        <f>_xlfn.XLOOKUP($A13&amp;"|"&amp;$B13&amp;"|"&amp;AA$1, h100_raw[key], h100_raw[chart_points], "")</f>
        <v>196</v>
      </c>
      <c r="AB13">
        <f>_xlfn.XLOOKUP($A13&amp;"|"&amp;$B13&amp;"|"&amp;AB$1, h100_raw[key], h100_raw[chart_points], "")</f>
        <v>202</v>
      </c>
      <c r="AC13">
        <f>_xlfn.XLOOKUP($A13&amp;"|"&amp;$B13&amp;"|"&amp;AC$1, h100_raw[key], h100_raw[chart_points], "")</f>
        <v>195</v>
      </c>
      <c r="AD13">
        <f>_xlfn.XLOOKUP($A13&amp;"|"&amp;$B13&amp;"|"&amp;AD$1, h100_raw[key], h100_raw[chart_points], "")</f>
        <v>273</v>
      </c>
      <c r="AE13">
        <f>_xlfn.XLOOKUP($A13&amp;"|"&amp;$B13&amp;"|"&amp;AE$1, h100_raw[key], h100_raw[chart_points], "")</f>
        <v>232</v>
      </c>
      <c r="AF13">
        <f>_xlfn.XLOOKUP($A13&amp;"|"&amp;$B13&amp;"|"&amp;AF$1, h100_raw[key], h100_raw[chart_points], "")</f>
        <v>223</v>
      </c>
      <c r="AG13">
        <f>_xlfn.XLOOKUP($A13&amp;"|"&amp;$B13&amp;"|"&amp;AG$1, h100_raw[key], h100_raw[chart_points], "")</f>
        <v>217</v>
      </c>
      <c r="AH13">
        <f>_xlfn.XLOOKUP($A13&amp;"|"&amp;$B13&amp;"|"&amp;AH$1, h100_raw[key], h100_raw[chart_points], "")</f>
        <v>213</v>
      </c>
      <c r="AI13">
        <f>_xlfn.XLOOKUP($A13&amp;"|"&amp;$B13&amp;"|"&amp;AI$1, h100_raw[key], h100_raw[chart_points], "")</f>
        <v>209</v>
      </c>
      <c r="AJ13">
        <f>_xlfn.XLOOKUP($A13&amp;"|"&amp;$B13&amp;"|"&amp;AJ$1, h100_raw[key], h100_raw[chart_points], "")</f>
        <v>215</v>
      </c>
      <c r="AK13">
        <f>_xlfn.XLOOKUP($A13&amp;"|"&amp;$B13&amp;"|"&amp;AK$1, h100_raw[key], h100_raw[chart_points], "")</f>
        <v>206</v>
      </c>
      <c r="AL13">
        <f>_xlfn.XLOOKUP($A13&amp;"|"&amp;$B13&amp;"|"&amp;AL$1, h100_raw[key], h100_raw[chart_points], "")</f>
        <v>202</v>
      </c>
      <c r="AM13">
        <f>_xlfn.XLOOKUP($A13&amp;"|"&amp;$B13&amp;"|"&amp;AM$1, h100_raw[key], h100_raw[chart_points], "")</f>
        <v>193</v>
      </c>
      <c r="AN13">
        <f>_xlfn.XLOOKUP($A13&amp;"|"&amp;$B13&amp;"|"&amp;AN$1, h100_raw[key], h100_raw[chart_points], "")</f>
        <v>182</v>
      </c>
      <c r="AO13">
        <f>_xlfn.XLOOKUP($A13&amp;"|"&amp;$B13&amp;"|"&amp;AO$1, h100_raw[key], h100_raw[chart_points], "")</f>
        <v>182</v>
      </c>
      <c r="AP13">
        <f>_xlfn.XLOOKUP($A13&amp;"|"&amp;$B13&amp;"|"&amp;AP$1, h100_raw[key], h100_raw[chart_points], "")</f>
        <v>175</v>
      </c>
      <c r="AQ13">
        <f>_xlfn.XLOOKUP($A13&amp;"|"&amp;$B13&amp;"|"&amp;AQ$1, h100_raw[key], h100_raw[chart_points], "")</f>
        <v>178</v>
      </c>
      <c r="AR13">
        <f>_xlfn.XLOOKUP($A13&amp;"|"&amp;$B13&amp;"|"&amp;AR$1, h100_raw[key], h100_raw[chart_points], "")</f>
        <v>168</v>
      </c>
      <c r="AS13">
        <f>_xlfn.XLOOKUP($A13&amp;"|"&amp;$B13&amp;"|"&amp;AS$1, h100_raw[key], h100_raw[chart_points], "")</f>
        <v>163</v>
      </c>
      <c r="AT13">
        <f>_xlfn.XLOOKUP($A13&amp;"|"&amp;$B13&amp;"|"&amp;AT$1, h100_raw[key], h100_raw[chart_points], "")</f>
        <v>154</v>
      </c>
      <c r="AU13">
        <f>_xlfn.XLOOKUP($A13&amp;"|"&amp;$B13&amp;"|"&amp;AU$1, h100_raw[key], h100_raw[chart_points], "")</f>
        <v>156</v>
      </c>
      <c r="AV13">
        <f>_xlfn.XLOOKUP($A13&amp;"|"&amp;$B13&amp;"|"&amp;AV$1, h100_raw[key], h100_raw[chart_points], "")</f>
        <v>156</v>
      </c>
      <c r="AW13">
        <f>_xlfn.XLOOKUP($A13&amp;"|"&amp;$B13&amp;"|"&amp;AW$1, h100_raw[key], h100_raw[chart_points], "")</f>
        <v>151</v>
      </c>
      <c r="AX13">
        <f>_xlfn.XLOOKUP($A13&amp;"|"&amp;$B13&amp;"|"&amp;AX$1, h100_raw[key], h100_raw[chart_points], "")</f>
        <v>142</v>
      </c>
      <c r="AY13">
        <f>_xlfn.XLOOKUP($A13&amp;"|"&amp;$B13&amp;"|"&amp;AY$1, h100_raw[key], h100_raw[chart_points], "")</f>
        <v>139</v>
      </c>
      <c r="AZ13">
        <f>_xlfn.XLOOKUP($A13&amp;"|"&amp;$B13&amp;"|"&amp;AZ$1, h100_raw[key], h100_raw[chart_points], "")</f>
        <v>133</v>
      </c>
      <c r="BA13">
        <f>_xlfn.XLOOKUP($A13&amp;"|"&amp;$B13&amp;"|"&amp;BA$1, h100_raw[key], h100_raw[chart_points], "")</f>
        <v>128</v>
      </c>
      <c r="BB13">
        <f>_xlfn.XLOOKUP($A13&amp;"|"&amp;$B13&amp;"|"&amp;BB$1, h100_raw[key], h100_raw[chart_points], "")</f>
        <v>125</v>
      </c>
      <c r="BC13">
        <f>_xlfn.XLOOKUP($A13&amp;"|"&amp;$B13&amp;"|"&amp;BC$1, h100_raw[key], h100_raw[chart_points], "")</f>
        <v>125</v>
      </c>
      <c r="BD13">
        <f>_xlfn.XLOOKUP($A13&amp;"|"&amp;$B13&amp;"|"&amp;BD$1, h100_raw[key], h100_raw[chart_points], "")</f>
        <v>120</v>
      </c>
      <c r="BE13">
        <f>_xlfn.XLOOKUP($A13&amp;"|"&amp;$B13&amp;"|"&amp;BE$1, h100_raw[key], h100_raw[chart_points], "")</f>
        <v>118</v>
      </c>
      <c r="BF13">
        <f>_xlfn.XLOOKUP($A13&amp;"|"&amp;$B13&amp;"|"&amp;BF$1, h100_raw[key], h100_raw[chart_points], "")</f>
        <v>119</v>
      </c>
      <c r="BG13">
        <f>_xlfn.XLOOKUP($A13&amp;"|"&amp;$B13&amp;"|"&amp;BG$1, h100_raw[key], h100_raw[chart_points], "")</f>
        <v>119</v>
      </c>
      <c r="BH13">
        <f>_xlfn.XLOOKUP($A13&amp;"|"&amp;$B13&amp;"|"&amp;BH$1, h100_raw[key], h100_raw[chart_points], "")</f>
        <v>115</v>
      </c>
      <c r="BI13">
        <f>_xlfn.XLOOKUP($A13&amp;"|"&amp;$B13&amp;"|"&amp;BI$1, h100_raw[key], h100_raw[chart_points], "")</f>
        <v>116</v>
      </c>
    </row>
    <row r="14" spans="1:61" x14ac:dyDescent="0.3">
      <c r="A14" s="11" t="str">
        <v>Babydoll</v>
      </c>
      <c r="B14" s="11" t="str">
        <v>Dominic Fike</v>
      </c>
      <c r="C14" s="5" t="str">
        <f>_xlfn.XLOOKUP($A14&amp;"|"&amp;$B14&amp;"|"&amp;_xlfn.MAXIFS(h100_raw[chart_date], h100_raw[title], $A14, h100_raw[artist], $B14), h100_raw[key], h100_raw[last_week], "")</f>
        <v>17</v>
      </c>
      <c r="D14" s="3">
        <f>_xlfn.XLOOKUP($A14&amp;"|"&amp;$B14&amp;"|"&amp;_xlfn.MAXIFS(h100_raw[chart_date], h100_raw[title], $A14, h100_raw[artist], $B14), h100_raw[key], h100_raw[peak_pos], "")</f>
        <v>13</v>
      </c>
      <c r="E14" s="3">
        <f>_xlfn.XLOOKUP($A14&amp;"|"&amp;$B14&amp;"|"&amp;_xlfn.MAXIFS(h100_raw[chart_date], h100_raw[title], $A14, h100_raw[artist], $B14), h100_raw[key], h100_raw[weeks_on_chart], "")</f>
        <v>35</v>
      </c>
      <c r="F14" s="3">
        <f>_xlfn.XLOOKUP($A14&amp;"|"&amp;$B14&amp;"|"&amp;MAX(h100_raw[chart_date]), h100_raw[key], h100_raw[chart_points], 0)</f>
        <v>115</v>
      </c>
      <c r="G14" s="2">
        <f t="shared" si="0"/>
        <v>20</v>
      </c>
      <c r="H14" s="4">
        <f t="shared" si="1"/>
        <v>3433</v>
      </c>
      <c r="I14" s="13" t="str">
        <f t="shared" si="2"/>
        <v>Babydoll|Dominic Fike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>
        <f>_xlfn.XLOOKUP($A14&amp;"|"&amp;$B14&amp;"|"&amp;AA$1, h100_raw[key], h100_raw[chart_points], "")</f>
        <v>47</v>
      </c>
      <c r="AB14">
        <f>_xlfn.XLOOKUP($A14&amp;"|"&amp;$B14&amp;"|"&amp;AB$1, h100_raw[key], h100_raw[chart_points], "")</f>
        <v>60</v>
      </c>
      <c r="AC14">
        <f>_xlfn.XLOOKUP($A14&amp;"|"&amp;$B14&amp;"|"&amp;AC$1, h100_raw[key], h100_raw[chart_points], "")</f>
        <v>67</v>
      </c>
      <c r="AD14">
        <f>_xlfn.XLOOKUP($A14&amp;"|"&amp;$B14&amp;"|"&amp;AD$1, h100_raw[key], h100_raw[chart_points], "")</f>
        <v>86</v>
      </c>
      <c r="AE14">
        <f>_xlfn.XLOOKUP($A14&amp;"|"&amp;$B14&amp;"|"&amp;AE$1, h100_raw[key], h100_raw[chart_points], "")</f>
        <v>97</v>
      </c>
      <c r="AF14">
        <f>_xlfn.XLOOKUP($A14&amp;"|"&amp;$B14&amp;"|"&amp;AF$1, h100_raw[key], h100_raw[chart_points], "")</f>
        <v>110</v>
      </c>
      <c r="AG14">
        <f>_xlfn.XLOOKUP($A14&amp;"|"&amp;$B14&amp;"|"&amp;AG$1, h100_raw[key], h100_raw[chart_points], "")</f>
        <v>124</v>
      </c>
      <c r="AH14">
        <f>_xlfn.XLOOKUP($A14&amp;"|"&amp;$B14&amp;"|"&amp;AH$1, h100_raw[key], h100_raw[chart_points], "")</f>
        <v>125</v>
      </c>
      <c r="AI14">
        <f>_xlfn.XLOOKUP($A14&amp;"|"&amp;$B14&amp;"|"&amp;AI$1, h100_raw[key], h100_raw[chart_points], "")</f>
        <v>128</v>
      </c>
      <c r="AJ14">
        <f>_xlfn.XLOOKUP($A14&amp;"|"&amp;$B14&amp;"|"&amp;AJ$1, h100_raw[key], h100_raw[chart_points], "")</f>
        <v>124</v>
      </c>
      <c r="AK14">
        <f>_xlfn.XLOOKUP($A14&amp;"|"&amp;$B14&amp;"|"&amp;AK$1, h100_raw[key], h100_raw[chart_points], "")</f>
        <v>116</v>
      </c>
      <c r="AL14">
        <f>_xlfn.XLOOKUP($A14&amp;"|"&amp;$B14&amp;"|"&amp;AL$1, h100_raw[key], h100_raw[chart_points], "")</f>
        <v>111</v>
      </c>
      <c r="AM14">
        <f>_xlfn.XLOOKUP($A14&amp;"|"&amp;$B14&amp;"|"&amp;AM$1, h100_raw[key], h100_raw[chart_points], "")</f>
        <v>107</v>
      </c>
      <c r="AN14">
        <f>_xlfn.XLOOKUP($A14&amp;"|"&amp;$B14&amp;"|"&amp;AN$1, h100_raw[key], h100_raw[chart_points], "")</f>
        <v>106</v>
      </c>
      <c r="AO14">
        <f>_xlfn.XLOOKUP($A14&amp;"|"&amp;$B14&amp;"|"&amp;AO$1, h100_raw[key], h100_raw[chart_points], "")</f>
        <v>101</v>
      </c>
      <c r="AP14">
        <f>_xlfn.XLOOKUP($A14&amp;"|"&amp;$B14&amp;"|"&amp;AP$1, h100_raw[key], h100_raw[chart_points], "")</f>
        <v>95</v>
      </c>
      <c r="AQ14">
        <f>_xlfn.XLOOKUP($A14&amp;"|"&amp;$B14&amp;"|"&amp;AQ$1, h100_raw[key], h100_raw[chart_points], "")</f>
        <v>97</v>
      </c>
      <c r="AR14">
        <f>_xlfn.XLOOKUP($A14&amp;"|"&amp;$B14&amp;"|"&amp;AR$1, h100_raw[key], h100_raw[chart_points], "")</f>
        <v>93</v>
      </c>
      <c r="AS14">
        <f>_xlfn.XLOOKUP($A14&amp;"|"&amp;$B14&amp;"|"&amp;AS$1, h100_raw[key], h100_raw[chart_points], "")</f>
        <v>91</v>
      </c>
      <c r="AT14">
        <f>_xlfn.XLOOKUP($A14&amp;"|"&amp;$B14&amp;"|"&amp;AT$1, h100_raw[key], h100_raw[chart_points], "")</f>
        <v>89</v>
      </c>
      <c r="AU14">
        <f>_xlfn.XLOOKUP($A14&amp;"|"&amp;$B14&amp;"|"&amp;AU$1, h100_raw[key], h100_raw[chart_points], "")</f>
        <v>87</v>
      </c>
      <c r="AV14">
        <f>_xlfn.XLOOKUP($A14&amp;"|"&amp;$B14&amp;"|"&amp;AV$1, h100_raw[key], h100_raw[chart_points], "")</f>
        <v>85</v>
      </c>
      <c r="AW14">
        <f>_xlfn.XLOOKUP($A14&amp;"|"&amp;$B14&amp;"|"&amp;AW$1, h100_raw[key], h100_raw[chart_points], "")</f>
        <v>87</v>
      </c>
      <c r="AX14">
        <f>_xlfn.XLOOKUP($A14&amp;"|"&amp;$B14&amp;"|"&amp;AX$1, h100_raw[key], h100_raw[chart_points], "")</f>
        <v>91</v>
      </c>
      <c r="AY14">
        <f>_xlfn.XLOOKUP($A14&amp;"|"&amp;$B14&amp;"|"&amp;AY$1, h100_raw[key], h100_raw[chart_points], "")</f>
        <v>92</v>
      </c>
      <c r="AZ14">
        <f>_xlfn.XLOOKUP($A14&amp;"|"&amp;$B14&amp;"|"&amp;AZ$1, h100_raw[key], h100_raw[chart_points], "")</f>
        <v>94</v>
      </c>
      <c r="BA14">
        <f>_xlfn.XLOOKUP($A14&amp;"|"&amp;$B14&amp;"|"&amp;BA$1, h100_raw[key], h100_raw[chart_points], "")</f>
        <v>96</v>
      </c>
      <c r="BB14">
        <f>_xlfn.XLOOKUP($A14&amp;"|"&amp;$B14&amp;"|"&amp;BB$1, h100_raw[key], h100_raw[chart_points], "")</f>
        <v>96</v>
      </c>
      <c r="BC14">
        <f>_xlfn.XLOOKUP($A14&amp;"|"&amp;$B14&amp;"|"&amp;BC$1, h100_raw[key], h100_raw[chart_points], "")</f>
        <v>97</v>
      </c>
      <c r="BD14">
        <f>_xlfn.XLOOKUP($A14&amp;"|"&amp;$B14&amp;"|"&amp;BD$1, h100_raw[key], h100_raw[chart_points], "")</f>
        <v>100</v>
      </c>
      <c r="BE14">
        <f>_xlfn.XLOOKUP($A14&amp;"|"&amp;$B14&amp;"|"&amp;BE$1, h100_raw[key], h100_raw[chart_points], "")</f>
        <v>99</v>
      </c>
      <c r="BF14">
        <f>_xlfn.XLOOKUP($A14&amp;"|"&amp;$B14&amp;"|"&amp;BF$1, h100_raw[key], h100_raw[chart_points], "")</f>
        <v>101</v>
      </c>
      <c r="BG14">
        <f>_xlfn.XLOOKUP($A14&amp;"|"&amp;$B14&amp;"|"&amp;BG$1, h100_raw[key], h100_raw[chart_points], "")</f>
        <v>109</v>
      </c>
      <c r="BH14">
        <f>_xlfn.XLOOKUP($A14&amp;"|"&amp;$B14&amp;"|"&amp;BH$1, h100_raw[key], h100_raw[chart_points], "")</f>
        <v>110</v>
      </c>
      <c r="BI14">
        <f>_xlfn.XLOOKUP($A14&amp;"|"&amp;$B14&amp;"|"&amp;BI$1, h100_raw[key], h100_raw[chart_points], "")</f>
        <v>115</v>
      </c>
    </row>
    <row r="15" spans="1:61" x14ac:dyDescent="0.3">
      <c r="A15" s="11" t="str">
        <v>Risk It All</v>
      </c>
      <c r="B15" s="11" t="str">
        <v>Bruno Mars</v>
      </c>
      <c r="C15" s="5" t="str">
        <f>_xlfn.XLOOKUP($A15&amp;"|"&amp;$B15&amp;"|"&amp;_xlfn.MAXIFS(h100_raw[chart_date], h100_raw[title], $A15, h100_raw[artist], $B15), h100_raw[key], h100_raw[last_week], "")</f>
        <v>14</v>
      </c>
      <c r="D15" s="3">
        <f>_xlfn.XLOOKUP($A15&amp;"|"&amp;$B15&amp;"|"&amp;_xlfn.MAXIFS(h100_raw[chart_date], h100_raw[title], $A15, h100_raw[artist], $B15), h100_raw[key], h100_raw[peak_pos], "")</f>
        <v>4</v>
      </c>
      <c r="E15" s="3">
        <f>_xlfn.XLOOKUP($A15&amp;"|"&amp;$B15&amp;"|"&amp;_xlfn.MAXIFS(h100_raw[chart_date], h100_raw[title], $A15, h100_raw[artist], $B15), h100_raw[key], h100_raw[weeks_on_chart], "")</f>
        <v>32</v>
      </c>
      <c r="F15" s="3">
        <f>_xlfn.XLOOKUP($A15&amp;"|"&amp;$B15&amp;"|"&amp;MAX(h100_raw[chart_date]), h100_raw[key], h100_raw[chart_points], 0)</f>
        <v>112</v>
      </c>
      <c r="G15" s="2">
        <f t="shared" si="0"/>
        <v>12</v>
      </c>
      <c r="H15" s="4">
        <f t="shared" si="1"/>
        <v>4377</v>
      </c>
      <c r="I15" s="13" t="str">
        <f t="shared" si="2"/>
        <v>Risk It All|Bruno Mars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>
        <f>_xlfn.XLOOKUP($A15&amp;"|"&amp;$B15&amp;"|"&amp;AD$1, h100_raw[key], h100_raw[chart_points], "")</f>
        <v>234</v>
      </c>
      <c r="AE15">
        <f>_xlfn.XLOOKUP($A15&amp;"|"&amp;$B15&amp;"|"&amp;AE$1, h100_raw[key], h100_raw[chart_points], "")</f>
        <v>149</v>
      </c>
      <c r="AF15">
        <f>_xlfn.XLOOKUP($A15&amp;"|"&amp;$B15&amp;"|"&amp;AF$1, h100_raw[key], h100_raw[chart_points], "")</f>
        <v>132</v>
      </c>
      <c r="AG15">
        <f>_xlfn.XLOOKUP($A15&amp;"|"&amp;$B15&amp;"|"&amp;AG$1, h100_raw[key], h100_raw[chart_points], "")</f>
        <v>129</v>
      </c>
      <c r="AH15">
        <f>_xlfn.XLOOKUP($A15&amp;"|"&amp;$B15&amp;"|"&amp;AH$1, h100_raw[key], h100_raw[chart_points], "")</f>
        <v>127</v>
      </c>
      <c r="AI15">
        <f>_xlfn.XLOOKUP($A15&amp;"|"&amp;$B15&amp;"|"&amp;AI$1, h100_raw[key], h100_raw[chart_points], "")</f>
        <v>129</v>
      </c>
      <c r="AJ15">
        <f>_xlfn.XLOOKUP($A15&amp;"|"&amp;$B15&amp;"|"&amp;AJ$1, h100_raw[key], h100_raw[chart_points], "")</f>
        <v>139</v>
      </c>
      <c r="AK15">
        <f>_xlfn.XLOOKUP($A15&amp;"|"&amp;$B15&amp;"|"&amp;AK$1, h100_raw[key], h100_raw[chart_points], "")</f>
        <v>133</v>
      </c>
      <c r="AL15">
        <f>_xlfn.XLOOKUP($A15&amp;"|"&amp;$B15&amp;"|"&amp;AL$1, h100_raw[key], h100_raw[chart_points], "")</f>
        <v>131</v>
      </c>
      <c r="AM15">
        <f>_xlfn.XLOOKUP($A15&amp;"|"&amp;$B15&amp;"|"&amp;AM$1, h100_raw[key], h100_raw[chart_points], "")</f>
        <v>128</v>
      </c>
      <c r="AN15">
        <f>_xlfn.XLOOKUP($A15&amp;"|"&amp;$B15&amp;"|"&amp;AN$1, h100_raw[key], h100_raw[chart_points], "")</f>
        <v>149</v>
      </c>
      <c r="AO15">
        <f>_xlfn.XLOOKUP($A15&amp;"|"&amp;$B15&amp;"|"&amp;AO$1, h100_raw[key], h100_raw[chart_points], "")</f>
        <v>143</v>
      </c>
      <c r="AP15">
        <f>_xlfn.XLOOKUP($A15&amp;"|"&amp;$B15&amp;"|"&amp;AP$1, h100_raw[key], h100_raw[chart_points], "")</f>
        <v>137</v>
      </c>
      <c r="AQ15">
        <f>_xlfn.XLOOKUP($A15&amp;"|"&amp;$B15&amp;"|"&amp;AQ$1, h100_raw[key], h100_raw[chart_points], "")</f>
        <v>139</v>
      </c>
      <c r="AR15">
        <f>_xlfn.XLOOKUP($A15&amp;"|"&amp;$B15&amp;"|"&amp;AR$1, h100_raw[key], h100_raw[chart_points], "")</f>
        <v>134</v>
      </c>
      <c r="AS15">
        <f>_xlfn.XLOOKUP($A15&amp;"|"&amp;$B15&amp;"|"&amp;AS$1, h100_raw[key], h100_raw[chart_points], "")</f>
        <v>131</v>
      </c>
      <c r="AT15">
        <f>_xlfn.XLOOKUP($A15&amp;"|"&amp;$B15&amp;"|"&amp;AT$1, h100_raw[key], h100_raw[chart_points], "")</f>
        <v>129</v>
      </c>
      <c r="AU15">
        <f>_xlfn.XLOOKUP($A15&amp;"|"&amp;$B15&amp;"|"&amp;AU$1, h100_raw[key], h100_raw[chart_points], "")</f>
        <v>130</v>
      </c>
      <c r="AV15">
        <f>_xlfn.XLOOKUP($A15&amp;"|"&amp;$B15&amp;"|"&amp;AV$1, h100_raw[key], h100_raw[chart_points], "")</f>
        <v>131</v>
      </c>
      <c r="AW15">
        <f>_xlfn.XLOOKUP($A15&amp;"|"&amp;$B15&amp;"|"&amp;AW$1, h100_raw[key], h100_raw[chart_points], "")</f>
        <v>134</v>
      </c>
      <c r="AX15">
        <f>_xlfn.XLOOKUP($A15&amp;"|"&amp;$B15&amp;"|"&amp;AX$1, h100_raw[key], h100_raw[chart_points], "")</f>
        <v>140</v>
      </c>
      <c r="AY15">
        <f>_xlfn.XLOOKUP($A15&amp;"|"&amp;$B15&amp;"|"&amp;AY$1, h100_raw[key], h100_raw[chart_points], "")</f>
        <v>142</v>
      </c>
      <c r="AZ15">
        <f>_xlfn.XLOOKUP($A15&amp;"|"&amp;$B15&amp;"|"&amp;AZ$1, h100_raw[key], h100_raw[chart_points], "")</f>
        <v>147</v>
      </c>
      <c r="BA15">
        <f>_xlfn.XLOOKUP($A15&amp;"|"&amp;$B15&amp;"|"&amp;BA$1, h100_raw[key], h100_raw[chart_points], "")</f>
        <v>141</v>
      </c>
      <c r="BB15">
        <f>_xlfn.XLOOKUP($A15&amp;"|"&amp;$B15&amp;"|"&amp;BB$1, h100_raw[key], h100_raw[chart_points], "")</f>
        <v>138</v>
      </c>
      <c r="BC15">
        <f>_xlfn.XLOOKUP($A15&amp;"|"&amp;$B15&amp;"|"&amp;BC$1, h100_raw[key], h100_raw[chart_points], "")</f>
        <v>141</v>
      </c>
      <c r="BD15">
        <f>_xlfn.XLOOKUP($A15&amp;"|"&amp;$B15&amp;"|"&amp;BD$1, h100_raw[key], h100_raw[chart_points], "")</f>
        <v>139</v>
      </c>
      <c r="BE15">
        <f>_xlfn.XLOOKUP($A15&amp;"|"&amp;$B15&amp;"|"&amp;BE$1, h100_raw[key], h100_raw[chart_points], "")</f>
        <v>129</v>
      </c>
      <c r="BF15">
        <f>_xlfn.XLOOKUP($A15&amp;"|"&amp;$B15&amp;"|"&amp;BF$1, h100_raw[key], h100_raw[chart_points], "")</f>
        <v>125</v>
      </c>
      <c r="BG15">
        <f>_xlfn.XLOOKUP($A15&amp;"|"&amp;$B15&amp;"|"&amp;BG$1, h100_raw[key], h100_raw[chart_points], "")</f>
        <v>119</v>
      </c>
      <c r="BH15">
        <f>_xlfn.XLOOKUP($A15&amp;"|"&amp;$B15&amp;"|"&amp;BH$1, h100_raw[key], h100_raw[chart_points], "")</f>
        <v>116</v>
      </c>
      <c r="BI15">
        <f>_xlfn.XLOOKUP($A15&amp;"|"&amp;$B15&amp;"|"&amp;BI$1, h100_raw[key], h100_raw[chart_points], "")</f>
        <v>112</v>
      </c>
    </row>
    <row r="16" spans="1:61" x14ac:dyDescent="0.3">
      <c r="A16" s="11" t="str">
        <v>Be Her</v>
      </c>
      <c r="B16" s="11" t="str">
        <v>Ella Langley</v>
      </c>
      <c r="C16" s="5" t="str">
        <f>_xlfn.XLOOKUP($A16&amp;"|"&amp;$B16&amp;"|"&amp;_xlfn.MAXIFS(h100_raw[chart_date], h100_raw[title], $A16, h100_raw[artist], $B16), h100_raw[key], h100_raw[last_week], "")</f>
        <v>16</v>
      </c>
      <c r="D16" s="3">
        <f>_xlfn.XLOOKUP($A16&amp;"|"&amp;$B16&amp;"|"&amp;_xlfn.MAXIFS(h100_raw[chart_date], h100_raw[title], $A16, h100_raw[artist], $B16), h100_raw[key], h100_raw[peak_pos], "")</f>
        <v>2</v>
      </c>
      <c r="E16" s="3">
        <f>_xlfn.XLOOKUP($A16&amp;"|"&amp;$B16&amp;"|"&amp;_xlfn.MAXIFS(h100_raw[chart_date], h100_raw[title], $A16, h100_raw[artist], $B16), h100_raw[key], h100_raw[weeks_on_chart], "")</f>
        <v>34</v>
      </c>
      <c r="F16" s="3">
        <f>_xlfn.XLOOKUP($A16&amp;"|"&amp;$B16&amp;"|"&amp;MAX(h100_raw[chart_date]), h100_raw[key], h100_raw[chart_points], 0)</f>
        <v>111</v>
      </c>
      <c r="G16" s="2">
        <f t="shared" si="0"/>
        <v>9</v>
      </c>
      <c r="H16" s="4">
        <f t="shared" si="1"/>
        <v>5436</v>
      </c>
      <c r="I16" s="13" t="str">
        <f t="shared" si="2"/>
        <v>Be Her|Ella Langley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 t="str">
        <f>_xlfn.XLOOKUP($A16&amp;"|"&amp;$B16&amp;"|"&amp;X$1, h100_raw[key], h100_raw[chart_points], "")</f>
        <v/>
      </c>
      <c r="Y16" t="str">
        <f>_xlfn.XLOOKUP($A16&amp;"|"&amp;$B16&amp;"|"&amp;Y$1, h100_raw[key], h100_raw[chart_points], "")</f>
        <v/>
      </c>
      <c r="Z16" t="str">
        <f>_xlfn.XLOOKUP($A16&amp;"|"&amp;$B16&amp;"|"&amp;Z$1, h100_raw[key], h100_raw[chart_points], "")</f>
        <v/>
      </c>
      <c r="AA16" t="str">
        <f>_xlfn.XLOOKUP($A16&amp;"|"&amp;$B16&amp;"|"&amp;AA$1, h100_raw[key], h100_raw[chart_points], "")</f>
        <v/>
      </c>
      <c r="AB16">
        <f>_xlfn.XLOOKUP($A16&amp;"|"&amp;$B16&amp;"|"&amp;AB$1, h100_raw[key], h100_raw[chart_points], "")</f>
        <v>121</v>
      </c>
      <c r="AC16">
        <f>_xlfn.XLOOKUP($A16&amp;"|"&amp;$B16&amp;"|"&amp;AC$1, h100_raw[key], h100_raw[chart_points], "")</f>
        <v>113</v>
      </c>
      <c r="AD16">
        <f>_xlfn.XLOOKUP($A16&amp;"|"&amp;$B16&amp;"|"&amp;AD$1, h100_raw[key], h100_raw[chart_points], "")</f>
        <v>115</v>
      </c>
      <c r="AE16">
        <f>_xlfn.XLOOKUP($A16&amp;"|"&amp;$B16&amp;"|"&amp;AE$1, h100_raw[key], h100_raw[chart_points], "")</f>
        <v>116</v>
      </c>
      <c r="AF16">
        <f>_xlfn.XLOOKUP($A16&amp;"|"&amp;$B16&amp;"|"&amp;AF$1, h100_raw[key], h100_raw[chart_points], "")</f>
        <v>113</v>
      </c>
      <c r="AG16">
        <f>_xlfn.XLOOKUP($A16&amp;"|"&amp;$B16&amp;"|"&amp;AG$1, h100_raw[key], h100_raw[chart_points], "")</f>
        <v>131</v>
      </c>
      <c r="AH16">
        <f>_xlfn.XLOOKUP($A16&amp;"|"&amp;$B16&amp;"|"&amp;AH$1, h100_raw[key], h100_raw[chart_points], "")</f>
        <v>136</v>
      </c>
      <c r="AI16">
        <f>_xlfn.XLOOKUP($A16&amp;"|"&amp;$B16&amp;"|"&amp;AI$1, h100_raw[key], h100_raw[chart_points], "")</f>
        <v>158</v>
      </c>
      <c r="AJ16">
        <f>_xlfn.XLOOKUP($A16&amp;"|"&amp;$B16&amp;"|"&amp;AJ$1, h100_raw[key], h100_raw[chart_points], "")</f>
        <v>210</v>
      </c>
      <c r="AK16">
        <f>_xlfn.XLOOKUP($A16&amp;"|"&amp;$B16&amp;"|"&amp;AK$1, h100_raw[key], h100_raw[chart_points], "")</f>
        <v>198</v>
      </c>
      <c r="AL16">
        <f>_xlfn.XLOOKUP($A16&amp;"|"&amp;$B16&amp;"|"&amp;AL$1, h100_raw[key], h100_raw[chart_points], "")</f>
        <v>195</v>
      </c>
      <c r="AM16">
        <f>_xlfn.XLOOKUP($A16&amp;"|"&amp;$B16&amp;"|"&amp;AM$1, h100_raw[key], h100_raw[chart_points], "")</f>
        <v>198</v>
      </c>
      <c r="AN16">
        <f>_xlfn.XLOOKUP($A16&amp;"|"&amp;$B16&amp;"|"&amp;AN$1, h100_raw[key], h100_raw[chart_points], "")</f>
        <v>189</v>
      </c>
      <c r="AO16">
        <f>_xlfn.XLOOKUP($A16&amp;"|"&amp;$B16&amp;"|"&amp;AO$1, h100_raw[key], h100_raw[chart_points], "")</f>
        <v>209</v>
      </c>
      <c r="AP16">
        <f>_xlfn.XLOOKUP($A16&amp;"|"&amp;$B16&amp;"|"&amp;AP$1, h100_raw[key], h100_raw[chart_points], "")</f>
        <v>210</v>
      </c>
      <c r="AQ16">
        <f>_xlfn.XLOOKUP($A16&amp;"|"&amp;$B16&amp;"|"&amp;AQ$1, h100_raw[key], h100_raw[chart_points], "")</f>
        <v>210</v>
      </c>
      <c r="AR16">
        <f>_xlfn.XLOOKUP($A16&amp;"|"&amp;$B16&amp;"|"&amp;AR$1, h100_raw[key], h100_raw[chart_points], "")</f>
        <v>212</v>
      </c>
      <c r="AS16">
        <f>_xlfn.XLOOKUP($A16&amp;"|"&amp;$B16&amp;"|"&amp;AS$1, h100_raw[key], h100_raw[chart_points], "")</f>
        <v>214</v>
      </c>
      <c r="AT16">
        <f>_xlfn.XLOOKUP($A16&amp;"|"&amp;$B16&amp;"|"&amp;AT$1, h100_raw[key], h100_raw[chart_points], "")</f>
        <v>202</v>
      </c>
      <c r="AU16">
        <f>_xlfn.XLOOKUP($A16&amp;"|"&amp;$B16&amp;"|"&amp;AU$1, h100_raw[key], h100_raw[chart_points], "")</f>
        <v>194</v>
      </c>
      <c r="AV16">
        <f>_xlfn.XLOOKUP($A16&amp;"|"&amp;$B16&amp;"|"&amp;AV$1, h100_raw[key], h100_raw[chart_points], "")</f>
        <v>172</v>
      </c>
      <c r="AW16">
        <f>_xlfn.XLOOKUP($A16&amp;"|"&amp;$B16&amp;"|"&amp;AW$1, h100_raw[key], h100_raw[chart_points], "")</f>
        <v>166</v>
      </c>
      <c r="AX16">
        <f>_xlfn.XLOOKUP($A16&amp;"|"&amp;$B16&amp;"|"&amp;AX$1, h100_raw[key], h100_raw[chart_points], "")</f>
        <v>156</v>
      </c>
      <c r="AY16">
        <f>_xlfn.XLOOKUP($A16&amp;"|"&amp;$B16&amp;"|"&amp;AY$1, h100_raw[key], h100_raw[chart_points], "")</f>
        <v>156</v>
      </c>
      <c r="AZ16">
        <f>_xlfn.XLOOKUP($A16&amp;"|"&amp;$B16&amp;"|"&amp;AZ$1, h100_raw[key], h100_raw[chart_points], "")</f>
        <v>155</v>
      </c>
      <c r="BA16">
        <f>_xlfn.XLOOKUP($A16&amp;"|"&amp;$B16&amp;"|"&amp;BA$1, h100_raw[key], h100_raw[chart_points], "")</f>
        <v>147</v>
      </c>
      <c r="BB16">
        <f>_xlfn.XLOOKUP($A16&amp;"|"&amp;$B16&amp;"|"&amp;BB$1, h100_raw[key], h100_raw[chart_points], "")</f>
        <v>145</v>
      </c>
      <c r="BC16">
        <f>_xlfn.XLOOKUP($A16&amp;"|"&amp;$B16&amp;"|"&amp;BC$1, h100_raw[key], h100_raw[chart_points], "")</f>
        <v>144</v>
      </c>
      <c r="BD16">
        <f>_xlfn.XLOOKUP($A16&amp;"|"&amp;$B16&amp;"|"&amp;BD$1, h100_raw[key], h100_raw[chart_points], "")</f>
        <v>138</v>
      </c>
      <c r="BE16">
        <f>_xlfn.XLOOKUP($A16&amp;"|"&amp;$B16&amp;"|"&amp;BE$1, h100_raw[key], h100_raw[chart_points], "")</f>
        <v>134</v>
      </c>
      <c r="BF16">
        <f>_xlfn.XLOOKUP($A16&amp;"|"&amp;$B16&amp;"|"&amp;BF$1, h100_raw[key], h100_raw[chart_points], "")</f>
        <v>128</v>
      </c>
      <c r="BG16">
        <f>_xlfn.XLOOKUP($A16&amp;"|"&amp;$B16&amp;"|"&amp;BG$1, h100_raw[key], h100_raw[chart_points], "")</f>
        <v>125</v>
      </c>
      <c r="BH16">
        <f>_xlfn.XLOOKUP($A16&amp;"|"&amp;$B16&amp;"|"&amp;BH$1, h100_raw[key], h100_raw[chart_points], "")</f>
        <v>115</v>
      </c>
      <c r="BI16">
        <f>_xlfn.XLOOKUP($A16&amp;"|"&amp;$B16&amp;"|"&amp;BI$1, h100_raw[key], h100_raw[chart_points], "")</f>
        <v>111</v>
      </c>
    </row>
    <row r="17" spans="1:61" x14ac:dyDescent="0.3">
      <c r="A17" s="11" t="str">
        <v>Last Thing You Need</v>
      </c>
      <c r="B17" s="11" t="str">
        <v>Morgan Wallen</v>
      </c>
      <c r="C17" s="5" t="str">
        <f>_xlfn.XLOOKUP($A17&amp;"|"&amp;$B17&amp;"|"&amp;_xlfn.MAXIFS(h100_raw[chart_date], h100_raw[title], $A17, h100_raw[artist], $B17), h100_raw[key], h100_raw[last_week], "")</f>
        <v>13</v>
      </c>
      <c r="D17" s="3">
        <f>_xlfn.XLOOKUP($A17&amp;"|"&amp;$B17&amp;"|"&amp;_xlfn.MAXIFS(h100_raw[chart_date], h100_raw[title], $A17, h100_raw[artist], $B17), h100_raw[key], h100_raw[peak_pos], "")</f>
        <v>9</v>
      </c>
      <c r="E17" s="3">
        <f>_xlfn.XLOOKUP($A17&amp;"|"&amp;$B17&amp;"|"&amp;_xlfn.MAXIFS(h100_raw[chart_date], h100_raw[title], $A17, h100_raw[artist], $B17), h100_raw[key], h100_raw[weeks_on_chart], "")</f>
        <v>3</v>
      </c>
      <c r="F17" s="3">
        <f>_xlfn.XLOOKUP($A17&amp;"|"&amp;$B17&amp;"|"&amp;MAX(h100_raw[chart_date]), h100_raw[key], h100_raw[chart_points], 0)</f>
        <v>109</v>
      </c>
      <c r="G17" s="2">
        <f t="shared" si="0"/>
        <v>255</v>
      </c>
      <c r="H17" s="4">
        <f t="shared" si="1"/>
        <v>361</v>
      </c>
      <c r="I17" s="13" t="str">
        <f t="shared" si="2"/>
        <v>Last Thing You Need|Morgan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  <c r="BA17" t="str">
        <f>_xlfn.XLOOKUP($A17&amp;"|"&amp;$B17&amp;"|"&amp;BA$1, h100_raw[key], h100_raw[chart_points], "")</f>
        <v/>
      </c>
      <c r="BB17" t="str">
        <f>_xlfn.XLOOKUP($A17&amp;"|"&amp;$B17&amp;"|"&amp;BB$1, h100_raw[key], h100_raw[chart_points], "")</f>
        <v/>
      </c>
      <c r="BC17" t="str">
        <f>_xlfn.XLOOKUP($A17&amp;"|"&amp;$B17&amp;"|"&amp;BC$1, h100_raw[key], h100_raw[chart_points], "")</f>
        <v/>
      </c>
      <c r="BD17" t="str">
        <f>_xlfn.XLOOKUP($A17&amp;"|"&amp;$B17&amp;"|"&amp;BD$1, h100_raw[key], h100_raw[chart_points], "")</f>
        <v/>
      </c>
      <c r="BE17" t="str">
        <f>_xlfn.XLOOKUP($A17&amp;"|"&amp;$B17&amp;"|"&amp;BE$1, h100_raw[key], h100_raw[chart_points], "")</f>
        <v/>
      </c>
      <c r="BF17" t="str">
        <f>_xlfn.XLOOKUP($A17&amp;"|"&amp;$B17&amp;"|"&amp;BF$1, h100_raw[key], h100_raw[chart_points], "")</f>
        <v/>
      </c>
      <c r="BG17">
        <f>_xlfn.XLOOKUP($A17&amp;"|"&amp;$B17&amp;"|"&amp;BG$1, h100_raw[key], h100_raw[chart_points], "")</f>
        <v>135</v>
      </c>
      <c r="BH17">
        <f>_xlfn.XLOOKUP($A17&amp;"|"&amp;$B17&amp;"|"&amp;BH$1, h100_raw[key], h100_raw[chart_points], "")</f>
        <v>117</v>
      </c>
      <c r="BI17">
        <f>_xlfn.XLOOKUP($A17&amp;"|"&amp;$B17&amp;"|"&amp;BI$1, h100_raw[key], h100_raw[chart_points], "")</f>
        <v>109</v>
      </c>
    </row>
    <row r="18" spans="1:61" x14ac:dyDescent="0.3">
      <c r="A18" s="11" t="str">
        <v>Midnight Sun</v>
      </c>
      <c r="B18" s="11" t="str">
        <v>Zara Larsson</v>
      </c>
      <c r="C18" s="5" t="str">
        <f>_xlfn.XLOOKUP($A18&amp;"|"&amp;$B18&amp;"|"&amp;_xlfn.MAXIFS(h100_raw[chart_date], h100_raw[title], $A18, h100_raw[artist], $B18), h100_raw[key], h100_raw[last_week], "")</f>
        <v>18</v>
      </c>
      <c r="D18" s="3">
        <f>_xlfn.XLOOKUP($A18&amp;"|"&amp;$B18&amp;"|"&amp;_xlfn.MAXIFS(h100_raw[chart_date], h100_raw[title], $A18, h100_raw[artist], $B18), h100_raw[key], h100_raw[peak_pos], "")</f>
        <v>13</v>
      </c>
      <c r="E18" s="3">
        <f>_xlfn.XLOOKUP($A18&amp;"|"&amp;$B18&amp;"|"&amp;_xlfn.MAXIFS(h100_raw[chart_date], h100_raw[title], $A18, h100_raw[artist], $B18), h100_raw[key], h100_raw[weeks_on_chart], "")</f>
        <v>38</v>
      </c>
      <c r="F18" s="3">
        <f>_xlfn.XLOOKUP($A18&amp;"|"&amp;$B18&amp;"|"&amp;MAX(h100_raw[chart_date]), h100_raw[key], h100_raw[chart_points], 0)</f>
        <v>109</v>
      </c>
      <c r="G18" s="2">
        <f t="shared" si="0"/>
        <v>18</v>
      </c>
      <c r="H18" s="4">
        <f t="shared" si="1"/>
        <v>3513</v>
      </c>
      <c r="I18" s="13" t="str">
        <f t="shared" si="2"/>
        <v>Midnight Sun|Zara Larsson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>
        <f>_xlfn.XLOOKUP($A18&amp;"|"&amp;$B18&amp;"|"&amp;X$1, h100_raw[key], h100_raw[chart_points], "")</f>
        <v>38</v>
      </c>
      <c r="Y18">
        <f>_xlfn.XLOOKUP($A18&amp;"|"&amp;$B18&amp;"|"&amp;Y$1, h100_raw[key], h100_raw[chart_points], "")</f>
        <v>36</v>
      </c>
      <c r="Z18">
        <f>_xlfn.XLOOKUP($A18&amp;"|"&amp;$B18&amp;"|"&amp;Z$1, h100_raw[key], h100_raw[chart_points], "")</f>
        <v>44</v>
      </c>
      <c r="AA18">
        <f>_xlfn.XLOOKUP($A18&amp;"|"&amp;$B18&amp;"|"&amp;AA$1, h100_raw[key], h100_raw[chart_points], "")</f>
        <v>50</v>
      </c>
      <c r="AB18">
        <f>_xlfn.XLOOKUP($A18&amp;"|"&amp;$B18&amp;"|"&amp;AB$1, h100_raw[key], h100_raw[chart_points], "")</f>
        <v>47</v>
      </c>
      <c r="AC18">
        <f>_xlfn.XLOOKUP($A18&amp;"|"&amp;$B18&amp;"|"&amp;AC$1, h100_raw[key], h100_raw[chart_points], "")</f>
        <v>50</v>
      </c>
      <c r="AD18">
        <f>_xlfn.XLOOKUP($A18&amp;"|"&amp;$B18&amp;"|"&amp;AD$1, h100_raw[key], h100_raw[chart_points], "")</f>
        <v>54</v>
      </c>
      <c r="AE18">
        <f>_xlfn.XLOOKUP($A18&amp;"|"&amp;$B18&amp;"|"&amp;AE$1, h100_raw[key], h100_raw[chart_points], "")</f>
        <v>69</v>
      </c>
      <c r="AF18">
        <f>_xlfn.XLOOKUP($A18&amp;"|"&amp;$B18&amp;"|"&amp;AF$1, h100_raw[key], h100_raw[chart_points], "")</f>
        <v>71</v>
      </c>
      <c r="AG18">
        <f>_xlfn.XLOOKUP($A18&amp;"|"&amp;$B18&amp;"|"&amp;AG$1, h100_raw[key], h100_raw[chart_points], "")</f>
        <v>68</v>
      </c>
      <c r="AH18">
        <f>_xlfn.XLOOKUP($A18&amp;"|"&amp;$B18&amp;"|"&amp;AH$1, h100_raw[key], h100_raw[chart_points], "")</f>
        <v>67</v>
      </c>
      <c r="AI18">
        <f>_xlfn.XLOOKUP($A18&amp;"|"&amp;$B18&amp;"|"&amp;AI$1, h100_raw[key], h100_raw[chart_points], "")</f>
        <v>64</v>
      </c>
      <c r="AJ18">
        <f>_xlfn.XLOOKUP($A18&amp;"|"&amp;$B18&amp;"|"&amp;AJ$1, h100_raw[key], h100_raw[chart_points], "")</f>
        <v>69</v>
      </c>
      <c r="AK18">
        <f>_xlfn.XLOOKUP($A18&amp;"|"&amp;$B18&amp;"|"&amp;AK$1, h100_raw[key], h100_raw[chart_points], "")</f>
        <v>72</v>
      </c>
      <c r="AL18">
        <f>_xlfn.XLOOKUP($A18&amp;"|"&amp;$B18&amp;"|"&amp;AL$1, h100_raw[key], h100_raw[chart_points], "")</f>
        <v>81</v>
      </c>
      <c r="AM18">
        <f>_xlfn.XLOOKUP($A18&amp;"|"&amp;$B18&amp;"|"&amp;AM$1, h100_raw[key], h100_raw[chart_points], "")</f>
        <v>105</v>
      </c>
      <c r="AN18">
        <f>_xlfn.XLOOKUP($A18&amp;"|"&amp;$B18&amp;"|"&amp;AN$1, h100_raw[key], h100_raw[chart_points], "")</f>
        <v>105</v>
      </c>
      <c r="AO18">
        <f>_xlfn.XLOOKUP($A18&amp;"|"&amp;$B18&amp;"|"&amp;AO$1, h100_raw[key], h100_raw[chart_points], "")</f>
        <v>108</v>
      </c>
      <c r="AP18">
        <f>_xlfn.XLOOKUP($A18&amp;"|"&amp;$B18&amp;"|"&amp;AP$1, h100_raw[key], h100_raw[chart_points], "")</f>
        <v>108</v>
      </c>
      <c r="AQ18">
        <f>_xlfn.XLOOKUP($A18&amp;"|"&amp;$B18&amp;"|"&amp;AQ$1, h100_raw[key], h100_raw[chart_points], "")</f>
        <v>111</v>
      </c>
      <c r="AR18">
        <f>_xlfn.XLOOKUP($A18&amp;"|"&amp;$B18&amp;"|"&amp;AR$1, h100_raw[key], h100_raw[chart_points], "")</f>
        <v>113</v>
      </c>
      <c r="AS18">
        <f>_xlfn.XLOOKUP($A18&amp;"|"&amp;$B18&amp;"|"&amp;AS$1, h100_raw[key], h100_raw[chart_points], "")</f>
        <v>114</v>
      </c>
      <c r="AT18">
        <f>_xlfn.XLOOKUP($A18&amp;"|"&amp;$B18&amp;"|"&amp;AT$1, h100_raw[key], h100_raw[chart_points], "")</f>
        <v>116</v>
      </c>
      <c r="AU18">
        <f>_xlfn.XLOOKUP($A18&amp;"|"&amp;$B18&amp;"|"&amp;AU$1, h100_raw[key], h100_raw[chart_points], "")</f>
        <v>114</v>
      </c>
      <c r="AV18">
        <f>_xlfn.XLOOKUP($A18&amp;"|"&amp;$B18&amp;"|"&amp;AV$1, h100_raw[key], h100_raw[chart_points], "")</f>
        <v>114</v>
      </c>
      <c r="AW18">
        <f>_xlfn.XLOOKUP($A18&amp;"|"&amp;$B18&amp;"|"&amp;AW$1, h100_raw[key], h100_raw[chart_points], "")</f>
        <v>117</v>
      </c>
      <c r="AX18">
        <f>_xlfn.XLOOKUP($A18&amp;"|"&amp;$B18&amp;"|"&amp;AX$1, h100_raw[key], h100_raw[chart_points], "")</f>
        <v>119</v>
      </c>
      <c r="AY18">
        <f>_xlfn.XLOOKUP($A18&amp;"|"&amp;$B18&amp;"|"&amp;AY$1, h100_raw[key], h100_raw[chart_points], "")</f>
        <v>120</v>
      </c>
      <c r="AZ18">
        <f>_xlfn.XLOOKUP($A18&amp;"|"&amp;$B18&amp;"|"&amp;AZ$1, h100_raw[key], h100_raw[chart_points], "")</f>
        <v>121</v>
      </c>
      <c r="BA18">
        <f>_xlfn.XLOOKUP($A18&amp;"|"&amp;$B18&amp;"|"&amp;BA$1, h100_raw[key], h100_raw[chart_points], "")</f>
        <v>122</v>
      </c>
      <c r="BB18">
        <f>_xlfn.XLOOKUP($A18&amp;"|"&amp;$B18&amp;"|"&amp;BB$1, h100_raw[key], h100_raw[chart_points], "")</f>
        <v>121</v>
      </c>
      <c r="BC18">
        <f>_xlfn.XLOOKUP($A18&amp;"|"&amp;$B18&amp;"|"&amp;BC$1, h100_raw[key], h100_raw[chart_points], "")</f>
        <v>119</v>
      </c>
      <c r="BD18">
        <f>_xlfn.XLOOKUP($A18&amp;"|"&amp;$B18&amp;"|"&amp;BD$1, h100_raw[key], h100_raw[chart_points], "")</f>
        <v>120</v>
      </c>
      <c r="BE18">
        <f>_xlfn.XLOOKUP($A18&amp;"|"&amp;$B18&amp;"|"&amp;BE$1, h100_raw[key], h100_raw[chart_points], "")</f>
        <v>121</v>
      </c>
      <c r="BF18">
        <f>_xlfn.XLOOKUP($A18&amp;"|"&amp;$B18&amp;"|"&amp;BF$1, h100_raw[key], h100_raw[chart_points], "")</f>
        <v>115</v>
      </c>
      <c r="BG18">
        <f>_xlfn.XLOOKUP($A18&amp;"|"&amp;$B18&amp;"|"&amp;BG$1, h100_raw[key], h100_raw[chart_points], "")</f>
        <v>112</v>
      </c>
      <c r="BH18">
        <f>_xlfn.XLOOKUP($A18&amp;"|"&amp;$B18&amp;"|"&amp;BH$1, h100_raw[key], h100_raw[chart_points], "")</f>
        <v>109</v>
      </c>
      <c r="BI18">
        <f>_xlfn.XLOOKUP($A18&amp;"|"&amp;$B18&amp;"|"&amp;BI$1, h100_raw[key], h100_raw[chart_points], "")</f>
        <v>109</v>
      </c>
    </row>
    <row r="19" spans="1:61" x14ac:dyDescent="0.3">
      <c r="A19" s="11" t="str">
        <v>Cold Shoulder</v>
      </c>
      <c r="B19" s="11" t="str">
        <v>Drake, Don Toliver &amp; Yebba</v>
      </c>
      <c r="C19" s="5" t="str">
        <f>_xlfn.XLOOKUP($A19&amp;"|"&amp;$B19&amp;"|"&amp;_xlfn.MAXIFS(h100_raw[chart_date], h100_raw[title], $A19, h100_raw[artist], $B19), h100_raw[key], h100_raw[last_week], "")</f>
        <v>-</v>
      </c>
      <c r="D19" s="3">
        <f>_xlfn.XLOOKUP($A19&amp;"|"&amp;$B19&amp;"|"&amp;_xlfn.MAXIFS(h100_raw[chart_date], h100_raw[title], $A19, h100_raw[artist], $B19), h100_raw[key], h100_raw[peak_pos], "")</f>
        <v>18</v>
      </c>
      <c r="E19" s="3">
        <f>_xlfn.XLOOKUP($A19&amp;"|"&amp;$B19&amp;"|"&amp;_xlfn.MAXIFS(h100_raw[chart_date], h100_raw[title], $A19, h100_raw[artist], $B19), h100_raw[key], h100_raw[weeks_on_chart], "")</f>
        <v>1</v>
      </c>
      <c r="F19" s="3">
        <f>_xlfn.XLOOKUP($A19&amp;"|"&amp;$B19&amp;"|"&amp;MAX(h100_raw[chart_date]), h100_raw[key], h100_raw[chart_points], 0)</f>
        <v>109</v>
      </c>
      <c r="G19" s="2">
        <f t="shared" si="0"/>
        <v>422</v>
      </c>
      <c r="H19" s="4">
        <f t="shared" si="1"/>
        <v>109</v>
      </c>
      <c r="I19" s="13" t="str">
        <f t="shared" si="2"/>
        <v>Cold Shoulder|Drake, Don Toliver &amp; Yebba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  <c r="BA19" t="str">
        <f>_xlfn.XLOOKUP($A19&amp;"|"&amp;$B19&amp;"|"&amp;BA$1, h100_raw[key], h100_raw[chart_points], "")</f>
        <v/>
      </c>
      <c r="BB19" t="str">
        <f>_xlfn.XLOOKUP($A19&amp;"|"&amp;$B19&amp;"|"&amp;BB$1, h100_raw[key], h100_raw[chart_points], "")</f>
        <v/>
      </c>
      <c r="BC19" t="str">
        <f>_xlfn.XLOOKUP($A19&amp;"|"&amp;$B19&amp;"|"&amp;BC$1, h100_raw[key], h100_raw[chart_points], "")</f>
        <v/>
      </c>
      <c r="BD19" t="str">
        <f>_xlfn.XLOOKUP($A19&amp;"|"&amp;$B19&amp;"|"&amp;BD$1, h100_raw[key], h100_raw[chart_points], "")</f>
        <v/>
      </c>
      <c r="BE19" t="str">
        <f>_xlfn.XLOOKUP($A19&amp;"|"&amp;$B19&amp;"|"&amp;BE$1, h100_raw[key], h100_raw[chart_points], "")</f>
        <v/>
      </c>
      <c r="BF19" t="str">
        <f>_xlfn.XLOOKUP($A19&amp;"|"&amp;$B19&amp;"|"&amp;BF$1, h100_raw[key], h100_raw[chart_points], "")</f>
        <v/>
      </c>
      <c r="BG19" t="str">
        <f>_xlfn.XLOOKUP($A19&amp;"|"&amp;$B19&amp;"|"&amp;BG$1, h100_raw[key], h100_raw[chart_points], "")</f>
        <v/>
      </c>
      <c r="BH19" t="str">
        <f>_xlfn.XLOOKUP($A19&amp;"|"&amp;$B19&amp;"|"&amp;BH$1, h100_raw[key], h100_raw[chart_points], "")</f>
        <v/>
      </c>
      <c r="BI19">
        <f>_xlfn.XLOOKUP($A19&amp;"|"&amp;$B19&amp;"|"&amp;BI$1, h100_raw[key], h100_raw[chart_points], "")</f>
        <v>109</v>
      </c>
    </row>
    <row r="20" spans="1:61" x14ac:dyDescent="0.3">
      <c r="A20" s="11" t="str">
        <v>Loving Life Again</v>
      </c>
      <c r="B20" s="11" t="str">
        <v>Ella Langley</v>
      </c>
      <c r="C20" s="5" t="str">
        <f>_xlfn.XLOOKUP($A20&amp;"|"&amp;$B20&amp;"|"&amp;_xlfn.MAXIFS(h100_raw[chart_date], h100_raw[title], $A20, h100_raw[artist], $B20), h100_raw[key], h100_raw[last_week], "")</f>
        <v>25</v>
      </c>
      <c r="D20" s="3">
        <f>_xlfn.XLOOKUP($A20&amp;"|"&amp;$B20&amp;"|"&amp;_xlfn.MAXIFS(h100_raw[chart_date], h100_raw[title], $A20, h100_raw[artist], $B20), h100_raw[key], h100_raw[peak_pos], "")</f>
        <v>19</v>
      </c>
      <c r="E20" s="3">
        <f>_xlfn.XLOOKUP($A20&amp;"|"&amp;$B20&amp;"|"&amp;_xlfn.MAXIFS(h100_raw[chart_date], h100_raw[title], $A20, h100_raw[artist], $B20), h100_raw[key], h100_raw[weeks_on_chart], "")</f>
        <v>29</v>
      </c>
      <c r="F20" s="3">
        <f>_xlfn.XLOOKUP($A20&amp;"|"&amp;$B20&amp;"|"&amp;MAX(h100_raw[chart_date]), h100_raw[key], h100_raw[chart_points], 0)</f>
        <v>96</v>
      </c>
      <c r="G20" s="2">
        <f t="shared" si="0"/>
        <v>33</v>
      </c>
      <c r="H20" s="4">
        <f t="shared" si="1"/>
        <v>2327</v>
      </c>
      <c r="I20" s="13" t="str">
        <f t="shared" si="2"/>
        <v>Loving Life Again|Ella Langley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>
        <f>_xlfn.XLOOKUP($A20&amp;"|"&amp;$B20&amp;"|"&amp;AG$1, h100_raw[key], h100_raw[chart_points], "")</f>
        <v>61</v>
      </c>
      <c r="AH20">
        <f>_xlfn.XLOOKUP($A20&amp;"|"&amp;$B20&amp;"|"&amp;AH$1, h100_raw[key], h100_raw[chart_points], "")</f>
        <v>63</v>
      </c>
      <c r="AI20">
        <f>_xlfn.XLOOKUP($A20&amp;"|"&amp;$B20&amp;"|"&amp;AI$1, h100_raw[key], h100_raw[chart_points], "")</f>
        <v>69</v>
      </c>
      <c r="AJ20">
        <f>_xlfn.XLOOKUP($A20&amp;"|"&amp;$B20&amp;"|"&amp;AJ$1, h100_raw[key], h100_raw[chart_points], "")</f>
        <v>118</v>
      </c>
      <c r="AK20">
        <f>_xlfn.XLOOKUP($A20&amp;"|"&amp;$B20&amp;"|"&amp;AK$1, h100_raw[key], h100_raw[chart_points], "")</f>
        <v>92</v>
      </c>
      <c r="AL20">
        <f>_xlfn.XLOOKUP($A20&amp;"|"&amp;$B20&amp;"|"&amp;AL$1, h100_raw[key], h100_raw[chart_points], "")</f>
        <v>95</v>
      </c>
      <c r="AM20">
        <f>_xlfn.XLOOKUP($A20&amp;"|"&amp;$B20&amp;"|"&amp;AM$1, h100_raw[key], h100_raw[chart_points], "")</f>
        <v>92</v>
      </c>
      <c r="AN20">
        <f>_xlfn.XLOOKUP($A20&amp;"|"&amp;$B20&amp;"|"&amp;AN$1, h100_raw[key], h100_raw[chart_points], "")</f>
        <v>91</v>
      </c>
      <c r="AO20">
        <f>_xlfn.XLOOKUP($A20&amp;"|"&amp;$B20&amp;"|"&amp;AO$1, h100_raw[key], h100_raw[chart_points], "")</f>
        <v>90</v>
      </c>
      <c r="AP20">
        <f>_xlfn.XLOOKUP($A20&amp;"|"&amp;$B20&amp;"|"&amp;AP$1, h100_raw[key], h100_raw[chart_points], "")</f>
        <v>89</v>
      </c>
      <c r="AQ20">
        <f>_xlfn.XLOOKUP($A20&amp;"|"&amp;$B20&amp;"|"&amp;AQ$1, h100_raw[key], h100_raw[chart_points], "")</f>
        <v>86</v>
      </c>
      <c r="AR20">
        <f>_xlfn.XLOOKUP($A20&amp;"|"&amp;$B20&amp;"|"&amp;AR$1, h100_raw[key], h100_raw[chart_points], "")</f>
        <v>81</v>
      </c>
      <c r="AS20">
        <f>_xlfn.XLOOKUP($A20&amp;"|"&amp;$B20&amp;"|"&amp;AS$1, h100_raw[key], h100_raw[chart_points], "")</f>
        <v>78</v>
      </c>
      <c r="AT20">
        <f>_xlfn.XLOOKUP($A20&amp;"|"&amp;$B20&amp;"|"&amp;AT$1, h100_raw[key], h100_raw[chart_points], "")</f>
        <v>80</v>
      </c>
      <c r="AU20">
        <f>_xlfn.XLOOKUP($A20&amp;"|"&amp;$B20&amp;"|"&amp;AU$1, h100_raw[key], h100_raw[chart_points], "")</f>
        <v>65</v>
      </c>
      <c r="AV20">
        <f>_xlfn.XLOOKUP($A20&amp;"|"&amp;$B20&amp;"|"&amp;AV$1, h100_raw[key], h100_raw[chart_points], "")</f>
        <v>60</v>
      </c>
      <c r="AW20">
        <f>_xlfn.XLOOKUP($A20&amp;"|"&amp;$B20&amp;"|"&amp;AW$1, h100_raw[key], h100_raw[chart_points], "")</f>
        <v>64</v>
      </c>
      <c r="AX20">
        <f>_xlfn.XLOOKUP($A20&amp;"|"&amp;$B20&amp;"|"&amp;AX$1, h100_raw[key], h100_raw[chart_points], "")</f>
        <v>66</v>
      </c>
      <c r="AY20">
        <f>_xlfn.XLOOKUP($A20&amp;"|"&amp;$B20&amp;"|"&amp;AY$1, h100_raw[key], h100_raw[chart_points], "")</f>
        <v>69</v>
      </c>
      <c r="AZ20">
        <f>_xlfn.XLOOKUP($A20&amp;"|"&amp;$B20&amp;"|"&amp;AZ$1, h100_raw[key], h100_raw[chart_points], "")</f>
        <v>70</v>
      </c>
      <c r="BA20">
        <f>_xlfn.XLOOKUP($A20&amp;"|"&amp;$B20&amp;"|"&amp;BA$1, h100_raw[key], h100_raw[chart_points], "")</f>
        <v>69</v>
      </c>
      <c r="BB20">
        <f>_xlfn.XLOOKUP($A20&amp;"|"&amp;$B20&amp;"|"&amp;BB$1, h100_raw[key], h100_raw[chart_points], "")</f>
        <v>73</v>
      </c>
      <c r="BC20">
        <f>_xlfn.XLOOKUP($A20&amp;"|"&amp;$B20&amp;"|"&amp;BC$1, h100_raw[key], h100_raw[chart_points], "")</f>
        <v>77</v>
      </c>
      <c r="BD20">
        <f>_xlfn.XLOOKUP($A20&amp;"|"&amp;$B20&amp;"|"&amp;BD$1, h100_raw[key], h100_raw[chart_points], "")</f>
        <v>80</v>
      </c>
      <c r="BE20">
        <f>_xlfn.XLOOKUP($A20&amp;"|"&amp;$B20&amp;"|"&amp;BE$1, h100_raw[key], h100_raw[chart_points], "")</f>
        <v>84</v>
      </c>
      <c r="BF20">
        <f>_xlfn.XLOOKUP($A20&amp;"|"&amp;$B20&amp;"|"&amp;BF$1, h100_raw[key], h100_raw[chart_points], "")</f>
        <v>87</v>
      </c>
      <c r="BG20">
        <f>_xlfn.XLOOKUP($A20&amp;"|"&amp;$B20&amp;"|"&amp;BG$1, h100_raw[key], h100_raw[chart_points], "")</f>
        <v>92</v>
      </c>
      <c r="BH20">
        <f>_xlfn.XLOOKUP($A20&amp;"|"&amp;$B20&amp;"|"&amp;BH$1, h100_raw[key], h100_raw[chart_points], "")</f>
        <v>90</v>
      </c>
      <c r="BI20">
        <f>_xlfn.XLOOKUP($A20&amp;"|"&amp;$B20&amp;"|"&amp;BI$1, h100_raw[key], h100_raw[chart_points], "")</f>
        <v>96</v>
      </c>
    </row>
    <row r="21" spans="1:61" x14ac:dyDescent="0.3">
      <c r="A21" s="11" t="str">
        <v>Earrings</v>
      </c>
      <c r="B21" s="11" t="str">
        <v>Malcolm Todd</v>
      </c>
      <c r="C21" s="5" t="str">
        <f>_xlfn.XLOOKUP($A21&amp;"|"&amp;$B21&amp;"|"&amp;_xlfn.MAXIFS(h100_raw[chart_date], h100_raw[title], $A21, h100_raw[artist], $B21), h100_raw[key], h100_raw[last_week], "")</f>
        <v>23</v>
      </c>
      <c r="D21" s="3">
        <f>_xlfn.XLOOKUP($A21&amp;"|"&amp;$B21&amp;"|"&amp;_xlfn.MAXIFS(h100_raw[chart_date], h100_raw[title], $A21, h100_raw[artist], $B21), h100_raw[key], h100_raw[peak_pos], "")</f>
        <v>19</v>
      </c>
      <c r="E21" s="3">
        <f>_xlfn.XLOOKUP($A21&amp;"|"&amp;$B21&amp;"|"&amp;_xlfn.MAXIFS(h100_raw[chart_date], h100_raw[title], $A21, h100_raw[artist], $B21), h100_raw[key], h100_raw[weeks_on_chart], "")</f>
        <v>32</v>
      </c>
      <c r="F21" s="3">
        <f>_xlfn.XLOOKUP($A21&amp;"|"&amp;$B21&amp;"|"&amp;MAX(h100_raw[chart_date]), h100_raw[key], h100_raw[chart_points], 0)</f>
        <v>96</v>
      </c>
      <c r="G21" s="2">
        <f t="shared" si="0"/>
        <v>24</v>
      </c>
      <c r="H21" s="4">
        <f t="shared" si="1"/>
        <v>2807</v>
      </c>
      <c r="I21" s="13" t="str">
        <f t="shared" si="2"/>
        <v>Earrings|Malcolm Todd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>
        <f>_xlfn.XLOOKUP($A21&amp;"|"&amp;$B21&amp;"|"&amp;AD$1, h100_raw[key], h100_raw[chart_points], "")</f>
        <v>36</v>
      </c>
      <c r="AE21">
        <f>_xlfn.XLOOKUP($A21&amp;"|"&amp;$B21&amp;"|"&amp;AE$1, h100_raw[key], h100_raw[chart_points], "")</f>
        <v>36</v>
      </c>
      <c r="AF21">
        <f>_xlfn.XLOOKUP($A21&amp;"|"&amp;$B21&amp;"|"&amp;AF$1, h100_raw[key], h100_raw[chart_points], "")</f>
        <v>34</v>
      </c>
      <c r="AG21">
        <f>_xlfn.XLOOKUP($A21&amp;"|"&amp;$B21&amp;"|"&amp;AG$1, h100_raw[key], h100_raw[chart_points], "")</f>
        <v>38</v>
      </c>
      <c r="AH21">
        <f>_xlfn.XLOOKUP($A21&amp;"|"&amp;$B21&amp;"|"&amp;AH$1, h100_raw[key], h100_raw[chart_points], "")</f>
        <v>48</v>
      </c>
      <c r="AI21">
        <f>_xlfn.XLOOKUP($A21&amp;"|"&amp;$B21&amp;"|"&amp;AI$1, h100_raw[key], h100_raw[chart_points], "")</f>
        <v>65</v>
      </c>
      <c r="AJ21">
        <f>_xlfn.XLOOKUP($A21&amp;"|"&amp;$B21&amp;"|"&amp;AJ$1, h100_raw[key], h100_raw[chart_points], "")</f>
        <v>74</v>
      </c>
      <c r="AK21">
        <f>_xlfn.XLOOKUP($A21&amp;"|"&amp;$B21&amp;"|"&amp;AK$1, h100_raw[key], h100_raw[chart_points], "")</f>
        <v>81</v>
      </c>
      <c r="AL21">
        <f>_xlfn.XLOOKUP($A21&amp;"|"&amp;$B21&amp;"|"&amp;AL$1, h100_raw[key], h100_raw[chart_points], "")</f>
        <v>88</v>
      </c>
      <c r="AM21">
        <f>_xlfn.XLOOKUP($A21&amp;"|"&amp;$B21&amp;"|"&amp;AM$1, h100_raw[key], h100_raw[chart_points], "")</f>
        <v>91</v>
      </c>
      <c r="AN21">
        <f>_xlfn.XLOOKUP($A21&amp;"|"&amp;$B21&amp;"|"&amp;AN$1, h100_raw[key], h100_raw[chart_points], "")</f>
        <v>100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101</v>
      </c>
      <c r="AQ21">
        <f>_xlfn.XLOOKUP($A21&amp;"|"&amp;$B21&amp;"|"&amp;AQ$1, h100_raw[key], h100_raw[chart_points], "")</f>
        <v>105</v>
      </c>
      <c r="AR21">
        <f>_xlfn.XLOOKUP($A21&amp;"|"&amp;$B21&amp;"|"&amp;AR$1, h100_raw[key], h100_raw[chart_points], "")</f>
        <v>108</v>
      </c>
      <c r="AS21">
        <f>_xlfn.XLOOKUP($A21&amp;"|"&amp;$B21&amp;"|"&amp;AS$1, h100_raw[key], h100_raw[chart_points], "")</f>
        <v>106</v>
      </c>
      <c r="AT21">
        <f>_xlfn.XLOOKUP($A21&amp;"|"&amp;$B21&amp;"|"&amp;AT$1, h100_raw[key], h100_raw[chart_points], "")</f>
        <v>100</v>
      </c>
      <c r="AU21">
        <f>_xlfn.XLOOKUP($A21&amp;"|"&amp;$B21&amp;"|"&amp;AU$1, h100_raw[key], h100_raw[chart_points], "")</f>
        <v>101</v>
      </c>
      <c r="AV21">
        <f>_xlfn.XLOOKUP($A21&amp;"|"&amp;$B21&amp;"|"&amp;AV$1, h100_raw[key], h100_raw[chart_points], "")</f>
        <v>103</v>
      </c>
      <c r="AW21">
        <f>_xlfn.XLOOKUP($A21&amp;"|"&amp;$B21&amp;"|"&amp;AW$1, h100_raw[key], h100_raw[chart_points], "")</f>
        <v>103</v>
      </c>
      <c r="AX21">
        <f>_xlfn.XLOOKUP($A21&amp;"|"&amp;$B21&amp;"|"&amp;AX$1, h100_raw[key], h100_raw[chart_points], "")</f>
        <v>101</v>
      </c>
      <c r="AY21">
        <f>_xlfn.XLOOKUP($A21&amp;"|"&amp;$B21&amp;"|"&amp;AY$1, h100_raw[key], h100_raw[chart_points], "")</f>
        <v>97</v>
      </c>
      <c r="AZ21">
        <f>_xlfn.XLOOKUP($A21&amp;"|"&amp;$B21&amp;"|"&amp;AZ$1, h100_raw[key], h100_raw[chart_points], "")</f>
        <v>96</v>
      </c>
      <c r="BA21">
        <f>_xlfn.XLOOKUP($A21&amp;"|"&amp;$B21&amp;"|"&amp;BA$1, h100_raw[key], h100_raw[chart_points], "")</f>
        <v>101</v>
      </c>
      <c r="BB21">
        <f>_xlfn.XLOOKUP($A21&amp;"|"&amp;$B21&amp;"|"&amp;BB$1, h100_raw[key], h100_raw[chart_points], "")</f>
        <v>98</v>
      </c>
      <c r="BC21">
        <f>_xlfn.XLOOKUP($A21&amp;"|"&amp;$B21&amp;"|"&amp;BC$1, h100_raw[key], h100_raw[chart_points], "")</f>
        <v>102</v>
      </c>
      <c r="BD21">
        <f>_xlfn.XLOOKUP($A21&amp;"|"&amp;$B21&amp;"|"&amp;BD$1, h100_raw[key], h100_raw[chart_points], "")</f>
        <v>99</v>
      </c>
      <c r="BE21">
        <f>_xlfn.XLOOKUP($A21&amp;"|"&amp;$B21&amp;"|"&amp;BE$1, h100_raw[key], h100_raw[chart_points], "")</f>
        <v>99</v>
      </c>
      <c r="BF21">
        <f>_xlfn.XLOOKUP($A21&amp;"|"&amp;$B21&amp;"|"&amp;BF$1, h100_raw[key], h100_raw[chart_points], "")</f>
        <v>101</v>
      </c>
      <c r="BG21">
        <f>_xlfn.XLOOKUP($A21&amp;"|"&amp;$B21&amp;"|"&amp;BG$1, h100_raw[key], h100_raw[chart_points], "")</f>
        <v>102</v>
      </c>
      <c r="BH21">
        <f>_xlfn.XLOOKUP($A21&amp;"|"&amp;$B21&amp;"|"&amp;BH$1, h100_raw[key], h100_raw[chart_points], "")</f>
        <v>96</v>
      </c>
      <c r="BI21">
        <f>_xlfn.XLOOKUP($A21&amp;"|"&amp;$B21&amp;"|"&amp;BI$1, h100_raw[key], h100_raw[chart_points], "")</f>
        <v>96</v>
      </c>
    </row>
    <row r="22" spans="1:61" x14ac:dyDescent="0.3">
      <c r="A22" s="11" t="str">
        <v>Janice STFU</v>
      </c>
      <c r="B22" s="11" t="str">
        <v>Drake</v>
      </c>
      <c r="C22" s="5" t="str">
        <f>_xlfn.XLOOKUP($A22&amp;"|"&amp;$B22&amp;"|"&amp;_xlfn.MAXIFS(h100_raw[chart_date], h100_raw[title], $A22, h100_raw[artist], $B22), h100_raw[key], h100_raw[last_week], "")</f>
        <v>22</v>
      </c>
      <c r="D22" s="3">
        <f>_xlfn.XLOOKUP($A22&amp;"|"&amp;$B22&amp;"|"&amp;_xlfn.MAXIFS(h100_raw[chart_date], h100_raw[title], $A22, h100_raw[artist], $B22), h100_raw[key], h100_raw[peak_pos], "")</f>
        <v>1</v>
      </c>
      <c r="E22" s="3">
        <f>_xlfn.XLOOKUP($A22&amp;"|"&amp;$B22&amp;"|"&amp;_xlfn.MAXIFS(h100_raw[chart_date], h100_raw[title], $A22, h100_raw[artist], $B22), h100_raw[key], h100_raw[weeks_on_chart], "")</f>
        <v>21</v>
      </c>
      <c r="F22" s="3">
        <f>_xlfn.XLOOKUP($A22&amp;"|"&amp;$B22&amp;"|"&amp;MAX(h100_raw[chart_date]), h100_raw[key], h100_raw[chart_points], 0)</f>
        <v>95</v>
      </c>
      <c r="G22" s="2">
        <f t="shared" si="0"/>
        <v>19</v>
      </c>
      <c r="H22" s="4">
        <f t="shared" si="1"/>
        <v>3442</v>
      </c>
      <c r="I22" s="13" t="str">
        <f t="shared" si="2"/>
        <v>Janice STFU|Drake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>
        <f>_xlfn.XLOOKUP($A22&amp;"|"&amp;$B22&amp;"|"&amp;AO$1, h100_raw[key], h100_raw[chart_points], "")</f>
        <v>404</v>
      </c>
      <c r="AP22">
        <f>_xlfn.XLOOKUP($A22&amp;"|"&amp;$B22&amp;"|"&amp;AP$1, h100_raw[key], h100_raw[chart_points], "")</f>
        <v>318</v>
      </c>
      <c r="AQ22">
        <f>_xlfn.XLOOKUP($A22&amp;"|"&amp;$B22&amp;"|"&amp;AQ$1, h100_raw[key], h100_raw[chart_points], "")</f>
        <v>275</v>
      </c>
      <c r="AR22">
        <f>_xlfn.XLOOKUP($A22&amp;"|"&amp;$B22&amp;"|"&amp;AR$1, h100_raw[key], h100_raw[chart_points], "")</f>
        <v>230</v>
      </c>
      <c r="AS22">
        <f>_xlfn.XLOOKUP($A22&amp;"|"&amp;$B22&amp;"|"&amp;AS$1, h100_raw[key], h100_raw[chart_points], "")</f>
        <v>194</v>
      </c>
      <c r="AT22">
        <f>_xlfn.XLOOKUP($A22&amp;"|"&amp;$B22&amp;"|"&amp;AT$1, h100_raw[key], h100_raw[chart_points], "")</f>
        <v>179</v>
      </c>
      <c r="AU22">
        <f>_xlfn.XLOOKUP($A22&amp;"|"&amp;$B22&amp;"|"&amp;AU$1, h100_raw[key], h100_raw[chart_points], "")</f>
        <v>179</v>
      </c>
      <c r="AV22">
        <f>_xlfn.XLOOKUP($A22&amp;"|"&amp;$B22&amp;"|"&amp;AV$1, h100_raw[key], h100_raw[chart_points], "")</f>
        <v>156</v>
      </c>
      <c r="AW22">
        <f>_xlfn.XLOOKUP($A22&amp;"|"&amp;$B22&amp;"|"&amp;AW$1, h100_raw[key], h100_raw[chart_points], "")</f>
        <v>147</v>
      </c>
      <c r="AX22">
        <f>_xlfn.XLOOKUP($A22&amp;"|"&amp;$B22&amp;"|"&amp;AX$1, h100_raw[key], h100_raw[chart_points], "")</f>
        <v>138</v>
      </c>
      <c r="AY22">
        <f>_xlfn.XLOOKUP($A22&amp;"|"&amp;$B22&amp;"|"&amp;AY$1, h100_raw[key], h100_raw[chart_points], "")</f>
        <v>133</v>
      </c>
      <c r="AZ22">
        <f>_xlfn.XLOOKUP($A22&amp;"|"&amp;$B22&amp;"|"&amp;AZ$1, h100_raw[key], h100_raw[chart_points], "")</f>
        <v>123</v>
      </c>
      <c r="BA22">
        <f>_xlfn.XLOOKUP($A22&amp;"|"&amp;$B22&amp;"|"&amp;BA$1, h100_raw[key], h100_raw[chart_points], "")</f>
        <v>119</v>
      </c>
      <c r="BB22">
        <f>_xlfn.XLOOKUP($A22&amp;"|"&amp;$B22&amp;"|"&amp;BB$1, h100_raw[key], h100_raw[chart_points], "")</f>
        <v>119</v>
      </c>
      <c r="BC22">
        <f>_xlfn.XLOOKUP($A22&amp;"|"&amp;$B22&amp;"|"&amp;BC$1, h100_raw[key], h100_raw[chart_points], "")</f>
        <v>113</v>
      </c>
      <c r="BD22">
        <f>_xlfn.XLOOKUP($A22&amp;"|"&amp;$B22&amp;"|"&amp;BD$1, h100_raw[key], h100_raw[chart_points], "")</f>
        <v>110</v>
      </c>
      <c r="BE22">
        <f>_xlfn.XLOOKUP($A22&amp;"|"&amp;$B22&amp;"|"&amp;BE$1, h100_raw[key], h100_raw[chart_points], "")</f>
        <v>106</v>
      </c>
      <c r="BF22">
        <f>_xlfn.XLOOKUP($A22&amp;"|"&amp;$B22&amp;"|"&amp;BF$1, h100_raw[key], h100_raw[chart_points], "")</f>
        <v>104</v>
      </c>
      <c r="BG22">
        <f>_xlfn.XLOOKUP($A22&amp;"|"&amp;$B22&amp;"|"&amp;BG$1, h100_raw[key], h100_raw[chart_points], "")</f>
        <v>104</v>
      </c>
      <c r="BH22">
        <f>_xlfn.XLOOKUP($A22&amp;"|"&amp;$B22&amp;"|"&amp;BH$1, h100_raw[key], h100_raw[chart_points], "")</f>
        <v>96</v>
      </c>
      <c r="BI22">
        <f>_xlfn.XLOOKUP($A22&amp;"|"&amp;$B22&amp;"|"&amp;BI$1, h100_raw[key], h100_raw[chart_points], "")</f>
        <v>95</v>
      </c>
    </row>
    <row r="23" spans="1:61" x14ac:dyDescent="0.3">
      <c r="A23" s="11" t="str">
        <v>I Can't Love You Anymore</v>
      </c>
      <c r="B23" s="11" t="str">
        <v>Ella Langley &amp; Morgan Wallen</v>
      </c>
      <c r="C23" s="5" t="str">
        <f>_xlfn.XLOOKUP($A23&amp;"|"&amp;$B23&amp;"|"&amp;_xlfn.MAXIFS(h100_raw[chart_date], h100_raw[title], $A23, h100_raw[artist], $B23), h100_raw[key], h100_raw[last_week], "")</f>
        <v>19</v>
      </c>
      <c r="D23" s="3">
        <f>_xlfn.XLOOKUP($A23&amp;"|"&amp;$B23&amp;"|"&amp;_xlfn.MAXIFS(h100_raw[chart_date], h100_raw[title], $A23, h100_raw[artist], $B23), h100_raw[key], h100_raw[peak_pos], "")</f>
        <v>4</v>
      </c>
      <c r="E23" s="3">
        <f>_xlfn.XLOOKUP($A23&amp;"|"&amp;$B23&amp;"|"&amp;_xlfn.MAXIFS(h100_raw[chart_date], h100_raw[title], $A23, h100_raw[artist], $B23), h100_raw[key], h100_raw[weeks_on_chart], "")</f>
        <v>24</v>
      </c>
      <c r="F23" s="3">
        <f>_xlfn.XLOOKUP($A23&amp;"|"&amp;$B23&amp;"|"&amp;MAX(h100_raw[chart_date]), h100_raw[key], h100_raw[chart_points], 0)</f>
        <v>94</v>
      </c>
      <c r="G23" s="2">
        <f t="shared" si="0"/>
        <v>16</v>
      </c>
      <c r="H23" s="4">
        <f t="shared" si="1"/>
        <v>3577</v>
      </c>
      <c r="I23" s="13" t="str">
        <f t="shared" si="2"/>
        <v>I Can't Love You Anymore|Ella Langley &amp; Morgan Wallen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>
        <f>_xlfn.XLOOKUP($A23&amp;"|"&amp;$B23&amp;"|"&amp;AL$1, h100_raw[key], h100_raw[chart_points], "")</f>
        <v>179</v>
      </c>
      <c r="AM23">
        <f>_xlfn.XLOOKUP($A23&amp;"|"&amp;$B23&amp;"|"&amp;AM$1, h100_raw[key], h100_raw[chart_points], "")</f>
        <v>155</v>
      </c>
      <c r="AN23">
        <f>_xlfn.XLOOKUP($A23&amp;"|"&amp;$B23&amp;"|"&amp;AN$1, h100_raw[key], h100_raw[chart_points], "")</f>
        <v>144</v>
      </c>
      <c r="AO23">
        <f>_xlfn.XLOOKUP($A23&amp;"|"&amp;$B23&amp;"|"&amp;AO$1, h100_raw[key], h100_raw[chart_points], "")</f>
        <v>155</v>
      </c>
      <c r="AP23">
        <f>_xlfn.XLOOKUP($A23&amp;"|"&amp;$B23&amp;"|"&amp;AP$1, h100_raw[key], h100_raw[chart_points], "")</f>
        <v>156</v>
      </c>
      <c r="AQ23">
        <f>_xlfn.XLOOKUP($A23&amp;"|"&amp;$B23&amp;"|"&amp;AQ$1, h100_raw[key], h100_raw[chart_points], "")</f>
        <v>161</v>
      </c>
      <c r="AR23">
        <f>_xlfn.XLOOKUP($A23&amp;"|"&amp;$B23&amp;"|"&amp;AR$1, h100_raw[key], h100_raw[chart_points], "")</f>
        <v>155</v>
      </c>
      <c r="AS23">
        <f>_xlfn.XLOOKUP($A23&amp;"|"&amp;$B23&amp;"|"&amp;AS$1, h100_raw[key], h100_raw[chart_points], "")</f>
        <v>156</v>
      </c>
      <c r="AT23">
        <f>_xlfn.XLOOKUP($A23&amp;"|"&amp;$B23&amp;"|"&amp;AT$1, h100_raw[key], h100_raw[chart_points], "")</f>
        <v>159</v>
      </c>
      <c r="AU23">
        <f>_xlfn.XLOOKUP($A23&amp;"|"&amp;$B23&amp;"|"&amp;AU$1, h100_raw[key], h100_raw[chart_points], "")</f>
        <v>166</v>
      </c>
      <c r="AV23">
        <f>_xlfn.XLOOKUP($A23&amp;"|"&amp;$B23&amp;"|"&amp;AV$1, h100_raw[key], h100_raw[chart_points], "")</f>
        <v>162</v>
      </c>
      <c r="AW23">
        <f>_xlfn.XLOOKUP($A23&amp;"|"&amp;$B23&amp;"|"&amp;AW$1, h100_raw[key], h100_raw[chart_points], "")</f>
        <v>163</v>
      </c>
      <c r="AX23">
        <f>_xlfn.XLOOKUP($A23&amp;"|"&amp;$B23&amp;"|"&amp;AX$1, h100_raw[key], h100_raw[chart_points], "")</f>
        <v>165</v>
      </c>
      <c r="AY23">
        <f>_xlfn.XLOOKUP($A23&amp;"|"&amp;$B23&amp;"|"&amp;AY$1, h100_raw[key], h100_raw[chart_points], "")</f>
        <v>175</v>
      </c>
      <c r="AZ23">
        <f>_xlfn.XLOOKUP($A23&amp;"|"&amp;$B23&amp;"|"&amp;AZ$1, h100_raw[key], h100_raw[chart_points], "")</f>
        <v>172</v>
      </c>
      <c r="BA23">
        <f>_xlfn.XLOOKUP($A23&amp;"|"&amp;$B23&amp;"|"&amp;BA$1, h100_raw[key], h100_raw[chart_points], "")</f>
        <v>171</v>
      </c>
      <c r="BB23">
        <f>_xlfn.XLOOKUP($A23&amp;"|"&amp;$B23&amp;"|"&amp;BB$1, h100_raw[key], h100_raw[chart_points], "")</f>
        <v>159</v>
      </c>
      <c r="BC23">
        <f>_xlfn.XLOOKUP($A23&amp;"|"&amp;$B23&amp;"|"&amp;BC$1, h100_raw[key], h100_raw[chart_points], "")</f>
        <v>147</v>
      </c>
      <c r="BD23">
        <f>_xlfn.XLOOKUP($A23&amp;"|"&amp;$B23&amp;"|"&amp;BD$1, h100_raw[key], h100_raw[chart_points], "")</f>
        <v>138</v>
      </c>
      <c r="BE23">
        <f>_xlfn.XLOOKUP($A23&amp;"|"&amp;$B23&amp;"|"&amp;BE$1, h100_raw[key], h100_raw[chart_points], "")</f>
        <v>121</v>
      </c>
      <c r="BF23">
        <f>_xlfn.XLOOKUP($A23&amp;"|"&amp;$B23&amp;"|"&amp;BF$1, h100_raw[key], h100_raw[chart_points], "")</f>
        <v>111</v>
      </c>
      <c r="BG23">
        <f>_xlfn.XLOOKUP($A23&amp;"|"&amp;$B23&amp;"|"&amp;BG$1, h100_raw[key], h100_raw[chart_points], "")</f>
        <v>109</v>
      </c>
      <c r="BH23">
        <f>_xlfn.XLOOKUP($A23&amp;"|"&amp;$B23&amp;"|"&amp;BH$1, h100_raw[key], h100_raw[chart_points], "")</f>
        <v>104</v>
      </c>
      <c r="BI23">
        <f>_xlfn.XLOOKUP($A23&amp;"|"&amp;$B23&amp;"|"&amp;BI$1, h100_raw[key], h100_raw[chart_points], "")</f>
        <v>94</v>
      </c>
    </row>
    <row r="24" spans="1:61" x14ac:dyDescent="0.3">
      <c r="A24" s="11" t="str">
        <v>Drop Dead</v>
      </c>
      <c r="B24" s="11" t="str">
        <v>Olivia Rodrigo</v>
      </c>
      <c r="C24" s="5" t="str">
        <f>_xlfn.XLOOKUP($A24&amp;"|"&amp;$B24&amp;"|"&amp;_xlfn.MAXIFS(h100_raw[chart_date], h100_raw[title], $A24, h100_raw[artist], $B24), h100_raw[key], h100_raw[last_week], "")</f>
        <v>20</v>
      </c>
      <c r="D24" s="3">
        <f>_xlfn.XLOOKUP($A24&amp;"|"&amp;$B24&amp;"|"&amp;_xlfn.MAXIFS(h100_raw[chart_date], h100_raw[title], $A24, h100_raw[artist], $B24), h100_raw[key], h100_raw[peak_pos], "")</f>
        <v>1</v>
      </c>
      <c r="E24" s="3">
        <f>_xlfn.XLOOKUP($A24&amp;"|"&amp;$B24&amp;"|"&amp;_xlfn.MAXIFS(h100_raw[chart_date], h100_raw[title], $A24, h100_raw[artist], $B24), h100_raw[key], h100_raw[weeks_on_chart], "")</f>
        <v>25</v>
      </c>
      <c r="F24" s="3">
        <f>_xlfn.XLOOKUP($A24&amp;"|"&amp;$B24&amp;"|"&amp;MAX(h100_raw[chart_date]), h100_raw[key], h100_raw[chart_points], 0)</f>
        <v>92</v>
      </c>
      <c r="G24" s="2">
        <f t="shared" si="0"/>
        <v>14</v>
      </c>
      <c r="H24" s="4">
        <f t="shared" si="1"/>
        <v>3745</v>
      </c>
      <c r="I24" s="13" t="str">
        <f t="shared" si="2"/>
        <v>Drop Dead|Olivia Rodrigo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>
        <f>_xlfn.XLOOKUP($A24&amp;"|"&amp;$B24&amp;"|"&amp;AK$1, h100_raw[key], h100_raw[chart_points], "")</f>
        <v>344</v>
      </c>
      <c r="AL24">
        <f>_xlfn.XLOOKUP($A24&amp;"|"&amp;$B24&amp;"|"&amp;AL$1, h100_raw[key], h100_raw[chart_points], "")</f>
        <v>196</v>
      </c>
      <c r="AM24">
        <f>_xlfn.XLOOKUP($A24&amp;"|"&amp;$B24&amp;"|"&amp;AM$1, h100_raw[key], h100_raw[chart_points], "")</f>
        <v>196</v>
      </c>
      <c r="AN24">
        <f>_xlfn.XLOOKUP($A24&amp;"|"&amp;$B24&amp;"|"&amp;AN$1, h100_raw[key], h100_raw[chart_points], "")</f>
        <v>160</v>
      </c>
      <c r="AO24">
        <f>_xlfn.XLOOKUP($A24&amp;"|"&amp;$B24&amp;"|"&amp;AO$1, h100_raw[key], h100_raw[chart_points], "")</f>
        <v>140</v>
      </c>
      <c r="AP24">
        <f>_xlfn.XLOOKUP($A24&amp;"|"&amp;$B24&amp;"|"&amp;AP$1, h100_raw[key], h100_raw[chart_points], "")</f>
        <v>159</v>
      </c>
      <c r="AQ24">
        <f>_xlfn.XLOOKUP($A24&amp;"|"&amp;$B24&amp;"|"&amp;AQ$1, h100_raw[key], h100_raw[chart_points], "")</f>
        <v>139</v>
      </c>
      <c r="AR24">
        <f>_xlfn.XLOOKUP($A24&amp;"|"&amp;$B24&amp;"|"&amp;AR$1, h100_raw[key], h100_raw[chart_points], "")</f>
        <v>134</v>
      </c>
      <c r="AS24">
        <f>_xlfn.XLOOKUP($A24&amp;"|"&amp;$B24&amp;"|"&amp;AS$1, h100_raw[key], h100_raw[chart_points], "")</f>
        <v>239</v>
      </c>
      <c r="AT24">
        <f>_xlfn.XLOOKUP($A24&amp;"|"&amp;$B24&amp;"|"&amp;AT$1, h100_raw[key], h100_raw[chart_points], "")</f>
        <v>181</v>
      </c>
      <c r="AU24">
        <f>_xlfn.XLOOKUP($A24&amp;"|"&amp;$B24&amp;"|"&amp;AU$1, h100_raw[key], h100_raw[chart_points], "")</f>
        <v>157</v>
      </c>
      <c r="AV24">
        <f>_xlfn.XLOOKUP($A24&amp;"|"&amp;$B24&amp;"|"&amp;AV$1, h100_raw[key], h100_raw[chart_points], "")</f>
        <v>138</v>
      </c>
      <c r="AW24">
        <f>_xlfn.XLOOKUP($A24&amp;"|"&amp;$B24&amp;"|"&amp;AW$1, h100_raw[key], h100_raw[chart_points], "")</f>
        <v>142</v>
      </c>
      <c r="AX24">
        <f>_xlfn.XLOOKUP($A24&amp;"|"&amp;$B24&amp;"|"&amp;AX$1, h100_raw[key], h100_raw[chart_points], "")</f>
        <v>138</v>
      </c>
      <c r="AY24">
        <f>_xlfn.XLOOKUP($A24&amp;"|"&amp;$B24&amp;"|"&amp;AY$1, h100_raw[key], h100_raw[chart_points], "")</f>
        <v>135</v>
      </c>
      <c r="AZ24">
        <f>_xlfn.XLOOKUP($A24&amp;"|"&amp;$B24&amp;"|"&amp;AZ$1, h100_raw[key], h100_raw[chart_points], "")</f>
        <v>127</v>
      </c>
      <c r="BA24">
        <f>_xlfn.XLOOKUP($A24&amp;"|"&amp;$B24&amp;"|"&amp;BA$1, h100_raw[key], h100_raw[chart_points], "")</f>
        <v>129</v>
      </c>
      <c r="BB24">
        <f>_xlfn.XLOOKUP($A24&amp;"|"&amp;$B24&amp;"|"&amp;BB$1, h100_raw[key], h100_raw[chart_points], "")</f>
        <v>127</v>
      </c>
      <c r="BC24">
        <f>_xlfn.XLOOKUP($A24&amp;"|"&amp;$B24&amp;"|"&amp;BC$1, h100_raw[key], h100_raw[chart_points], "")</f>
        <v>125</v>
      </c>
      <c r="BD24">
        <f>_xlfn.XLOOKUP($A24&amp;"|"&amp;$B24&amp;"|"&amp;BD$1, h100_raw[key], h100_raw[chart_points], "")</f>
        <v>123</v>
      </c>
      <c r="BE24">
        <f>_xlfn.XLOOKUP($A24&amp;"|"&amp;$B24&amp;"|"&amp;BE$1, h100_raw[key], h100_raw[chart_points], "")</f>
        <v>115</v>
      </c>
      <c r="BF24">
        <f>_xlfn.XLOOKUP($A24&amp;"|"&amp;$B24&amp;"|"&amp;BF$1, h100_raw[key], h100_raw[chart_points], "")</f>
        <v>107</v>
      </c>
      <c r="BG24">
        <f>_xlfn.XLOOKUP($A24&amp;"|"&amp;$B24&amp;"|"&amp;BG$1, h100_raw[key], h100_raw[chart_points], "")</f>
        <v>99</v>
      </c>
      <c r="BH24">
        <f>_xlfn.XLOOKUP($A24&amp;"|"&amp;$B24&amp;"|"&amp;BH$1, h100_raw[key], h100_raw[chart_points], "")</f>
        <v>103</v>
      </c>
      <c r="BI24">
        <f>_xlfn.XLOOKUP($A24&amp;"|"&amp;$B24&amp;"|"&amp;BI$1, h100_raw[key], h100_raw[chart_points], "")</f>
        <v>92</v>
      </c>
    </row>
    <row r="25" spans="1:61" x14ac:dyDescent="0.3">
      <c r="A25" s="11" t="str">
        <v>Jaded</v>
      </c>
      <c r="B25" s="11" t="str">
        <v>Koe Wetzel &amp; Ella Langley</v>
      </c>
      <c r="C25" s="5" t="str">
        <f>_xlfn.XLOOKUP($A25&amp;"|"&amp;$B25&amp;"|"&amp;_xlfn.MAXIFS(h100_raw[chart_date], h100_raw[title], $A25, h100_raw[artist], $B25), h100_raw[key], h100_raw[last_week], "")</f>
        <v>24</v>
      </c>
      <c r="D25" s="3">
        <f>_xlfn.XLOOKUP($A25&amp;"|"&amp;$B25&amp;"|"&amp;_xlfn.MAXIFS(h100_raw[chart_date], h100_raw[title], $A25, h100_raw[artist], $B25), h100_raw[key], h100_raw[peak_pos], "")</f>
        <v>19</v>
      </c>
      <c r="E25" s="3">
        <f>_xlfn.XLOOKUP($A25&amp;"|"&amp;$B25&amp;"|"&amp;_xlfn.MAXIFS(h100_raw[chart_date], h100_raw[title], $A25, h100_raw[artist], $B25), h100_raw[key], h100_raw[weeks_on_chart], "")</f>
        <v>9</v>
      </c>
      <c r="F25" s="3">
        <f>_xlfn.XLOOKUP($A25&amp;"|"&amp;$B25&amp;"|"&amp;MAX(h100_raw[chart_date]), h100_raw[key], h100_raw[chart_points], 0)</f>
        <v>91</v>
      </c>
      <c r="G25" s="2">
        <f t="shared" si="0"/>
        <v>142</v>
      </c>
      <c r="H25" s="4">
        <f t="shared" si="1"/>
        <v>812</v>
      </c>
      <c r="I25" s="13" t="str">
        <f t="shared" si="2"/>
        <v>Jaded|Koe Wetzel &amp; Ella Langley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  <c r="BA25">
        <f>_xlfn.XLOOKUP($A25&amp;"|"&amp;$B25&amp;"|"&amp;BA$1, h100_raw[key], h100_raw[chart_points], "")</f>
        <v>106</v>
      </c>
      <c r="BB25">
        <f>_xlfn.XLOOKUP($A25&amp;"|"&amp;$B25&amp;"|"&amp;BB$1, h100_raw[key], h100_raw[chart_points], "")</f>
        <v>95</v>
      </c>
      <c r="BC25">
        <f>_xlfn.XLOOKUP($A25&amp;"|"&amp;$B25&amp;"|"&amp;BC$1, h100_raw[key], h100_raw[chart_points], "")</f>
        <v>89</v>
      </c>
      <c r="BD25">
        <f>_xlfn.XLOOKUP($A25&amp;"|"&amp;$B25&amp;"|"&amp;BD$1, h100_raw[key], h100_raw[chart_points], "")</f>
        <v>82</v>
      </c>
      <c r="BE25">
        <f>_xlfn.XLOOKUP($A25&amp;"|"&amp;$B25&amp;"|"&amp;BE$1, h100_raw[key], h100_raw[chart_points], "")</f>
        <v>87</v>
      </c>
      <c r="BF25">
        <f>_xlfn.XLOOKUP($A25&amp;"|"&amp;$B25&amp;"|"&amp;BF$1, h100_raw[key], h100_raw[chart_points], "")</f>
        <v>86</v>
      </c>
      <c r="BG25">
        <f>_xlfn.XLOOKUP($A25&amp;"|"&amp;$B25&amp;"|"&amp;BG$1, h100_raw[key], h100_raw[chart_points], "")</f>
        <v>85</v>
      </c>
      <c r="BH25">
        <f>_xlfn.XLOOKUP($A25&amp;"|"&amp;$B25&amp;"|"&amp;BH$1, h100_raw[key], h100_raw[chart_points], "")</f>
        <v>91</v>
      </c>
      <c r="BI25">
        <f>_xlfn.XLOOKUP($A25&amp;"|"&amp;$B25&amp;"|"&amp;BI$1, h100_raw[key], h100_raw[chart_points], "")</f>
        <v>91</v>
      </c>
    </row>
    <row r="26" spans="1:61" x14ac:dyDescent="0.3">
      <c r="A26" s="11" t="str">
        <v>Draw You Out</v>
      </c>
      <c r="B26" s="11" t="str">
        <v>Noah Kahan</v>
      </c>
      <c r="C26" s="5" t="str">
        <f>_xlfn.XLOOKUP($A26&amp;"|"&amp;$B26&amp;"|"&amp;_xlfn.MAXIFS(h100_raw[chart_date], h100_raw[title], $A26, h100_raw[artist], $B26), h100_raw[key], h100_raw[last_week], "")</f>
        <v>-</v>
      </c>
      <c r="D26" s="3">
        <f>_xlfn.XLOOKUP($A26&amp;"|"&amp;$B26&amp;"|"&amp;_xlfn.MAXIFS(h100_raw[chart_date], h100_raw[title], $A26, h100_raw[artist], $B26), h100_raw[key], h100_raw[peak_pos], "")</f>
        <v>25</v>
      </c>
      <c r="E26" s="3">
        <f>_xlfn.XLOOKUP($A26&amp;"|"&amp;$B26&amp;"|"&amp;_xlfn.MAXIFS(h100_raw[chart_date], h100_raw[title], $A26, h100_raw[artist], $B26), h100_raw[key], h100_raw[weeks_on_chart], "")</f>
        <v>1</v>
      </c>
      <c r="F26" s="3">
        <f>_xlfn.XLOOKUP($A26&amp;"|"&amp;$B26&amp;"|"&amp;MAX(h100_raw[chart_date]), h100_raw[key], h100_raw[chart_points], 0)</f>
        <v>88</v>
      </c>
      <c r="G26" s="2">
        <f t="shared" si="0"/>
        <v>455</v>
      </c>
      <c r="H26" s="4">
        <f t="shared" si="1"/>
        <v>88</v>
      </c>
      <c r="I26" s="13" t="str">
        <f t="shared" si="2"/>
        <v>Draw You Out|Noah Kahan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  <c r="BA26" t="str">
        <f>_xlfn.XLOOKUP($A26&amp;"|"&amp;$B26&amp;"|"&amp;BA$1, h100_raw[key], h100_raw[chart_points], "")</f>
        <v/>
      </c>
      <c r="BB26" t="str">
        <f>_xlfn.XLOOKUP($A26&amp;"|"&amp;$B26&amp;"|"&amp;BB$1, h100_raw[key], h100_raw[chart_points], "")</f>
        <v/>
      </c>
      <c r="BC26" t="str">
        <f>_xlfn.XLOOKUP($A26&amp;"|"&amp;$B26&amp;"|"&amp;BC$1, h100_raw[key], h100_raw[chart_points], "")</f>
        <v/>
      </c>
      <c r="BD26" t="str">
        <f>_xlfn.XLOOKUP($A26&amp;"|"&amp;$B26&amp;"|"&amp;BD$1, h100_raw[key], h100_raw[chart_points], "")</f>
        <v/>
      </c>
      <c r="BE26" t="str">
        <f>_xlfn.XLOOKUP($A26&amp;"|"&amp;$B26&amp;"|"&amp;BE$1, h100_raw[key], h100_raw[chart_points], "")</f>
        <v/>
      </c>
      <c r="BF26" t="str">
        <f>_xlfn.XLOOKUP($A26&amp;"|"&amp;$B26&amp;"|"&amp;BF$1, h100_raw[key], h100_raw[chart_points], "")</f>
        <v/>
      </c>
      <c r="BG26" t="str">
        <f>_xlfn.XLOOKUP($A26&amp;"|"&amp;$B26&amp;"|"&amp;BG$1, h100_raw[key], h100_raw[chart_points], "")</f>
        <v/>
      </c>
      <c r="BH26" t="str">
        <f>_xlfn.XLOOKUP($A26&amp;"|"&amp;$B26&amp;"|"&amp;BH$1, h100_raw[key], h100_raw[chart_points], "")</f>
        <v/>
      </c>
      <c r="BI26">
        <f>_xlfn.XLOOKUP($A26&amp;"|"&amp;$B26&amp;"|"&amp;BI$1, h100_raw[key], h100_raw[chart_points], "")</f>
        <v>88</v>
      </c>
    </row>
    <row r="27" spans="1:61" x14ac:dyDescent="0.3">
      <c r="A27" s="11" t="str">
        <v>The Cure</v>
      </c>
      <c r="B27" s="11" t="str">
        <v>Olivia Rodrigo</v>
      </c>
      <c r="C27" s="5" t="str">
        <f>_xlfn.XLOOKUP($A27&amp;"|"&amp;$B27&amp;"|"&amp;_xlfn.MAXIFS(h100_raw[chart_date], h100_raw[title], $A27, h100_raw[artist], $B27), h100_raw[key], h100_raw[last_week], "")</f>
        <v>26</v>
      </c>
      <c r="D27" s="3">
        <f>_xlfn.XLOOKUP($A27&amp;"|"&amp;$B27&amp;"|"&amp;_xlfn.MAXIFS(h100_raw[chart_date], h100_raw[title], $A27, h100_raw[artist], $B27), h100_raw[key], h100_raw[peak_pos], "")</f>
        <v>5</v>
      </c>
      <c r="E27" s="3">
        <f>_xlfn.XLOOKUP($A27&amp;"|"&amp;$B27&amp;"|"&amp;_xlfn.MAXIFS(h100_raw[chart_date], h100_raw[title], $A27, h100_raw[artist], $B27), h100_raw[key], h100_raw[weeks_on_chart], "")</f>
        <v>20</v>
      </c>
      <c r="F27" s="3">
        <f>_xlfn.XLOOKUP($A27&amp;"|"&amp;$B27&amp;"|"&amp;MAX(h100_raw[chart_date]), h100_raw[key], h100_raw[chart_points], 0)</f>
        <v>86</v>
      </c>
      <c r="G27" s="2">
        <f t="shared" si="0"/>
        <v>34</v>
      </c>
      <c r="H27" s="4">
        <f t="shared" si="1"/>
        <v>2129</v>
      </c>
      <c r="I27" s="13" t="str">
        <f t="shared" si="2"/>
        <v>The Cure|Olivia Rodrigo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>
        <f>_xlfn.XLOOKUP($A27&amp;"|"&amp;$B27&amp;"|"&amp;AP$1, h100_raw[key], h100_raw[chart_points], "")</f>
        <v>195</v>
      </c>
      <c r="AQ27">
        <f>_xlfn.XLOOKUP($A27&amp;"|"&amp;$B27&amp;"|"&amp;AQ$1, h100_raw[key], h100_raw[chart_points], "")</f>
        <v>142</v>
      </c>
      <c r="AR27">
        <f>_xlfn.XLOOKUP($A27&amp;"|"&amp;$B27&amp;"|"&amp;AR$1, h100_raw[key], h100_raw[chart_points], "")</f>
        <v>121</v>
      </c>
      <c r="AS27">
        <f>_xlfn.XLOOKUP($A27&amp;"|"&amp;$B27&amp;"|"&amp;AS$1, h100_raw[key], h100_raw[chart_points], "")</f>
        <v>209</v>
      </c>
      <c r="AT27">
        <f>_xlfn.XLOOKUP($A27&amp;"|"&amp;$B27&amp;"|"&amp;AT$1, h100_raw[key], h100_raw[chart_points], "")</f>
        <v>145</v>
      </c>
      <c r="AU27">
        <f>_xlfn.XLOOKUP($A27&amp;"|"&amp;$B27&amp;"|"&amp;AU$1, h100_raw[key], h100_raw[chart_points], "")</f>
        <v>112</v>
      </c>
      <c r="AV27">
        <f>_xlfn.XLOOKUP($A27&amp;"|"&amp;$B27&amp;"|"&amp;AV$1, h100_raw[key], h100_raw[chart_points], "")</f>
        <v>94</v>
      </c>
      <c r="AW27">
        <f>_xlfn.XLOOKUP($A27&amp;"|"&amp;$B27&amp;"|"&amp;AW$1, h100_raw[key], h100_raw[chart_points], "")</f>
        <v>99</v>
      </c>
      <c r="AX27">
        <f>_xlfn.XLOOKUP($A27&amp;"|"&amp;$B27&amp;"|"&amp;AX$1, h100_raw[key], h100_raw[chart_points], "")</f>
        <v>92</v>
      </c>
      <c r="AY27">
        <f>_xlfn.XLOOKUP($A27&amp;"|"&amp;$B27&amp;"|"&amp;AY$1, h100_raw[key], h100_raw[chart_points], "")</f>
        <v>88</v>
      </c>
      <c r="AZ27">
        <f>_xlfn.XLOOKUP($A27&amp;"|"&amp;$B27&amp;"|"&amp;AZ$1, h100_raw[key], h100_raw[chart_points], "")</f>
        <v>84</v>
      </c>
      <c r="BA27">
        <f>_xlfn.XLOOKUP($A27&amp;"|"&amp;$B27&amp;"|"&amp;BA$1, h100_raw[key], h100_raw[chart_points], "")</f>
        <v>85</v>
      </c>
      <c r="BB27">
        <f>_xlfn.XLOOKUP($A27&amp;"|"&amp;$B27&amp;"|"&amp;BB$1, h100_raw[key], h100_raw[chart_points], "")</f>
        <v>87</v>
      </c>
      <c r="BC27">
        <f>_xlfn.XLOOKUP($A27&amp;"|"&amp;$B27&amp;"|"&amp;BC$1, h100_raw[key], h100_raw[chart_points], "")</f>
        <v>83</v>
      </c>
      <c r="BD27">
        <f>_xlfn.XLOOKUP($A27&amp;"|"&amp;$B27&amp;"|"&amp;BD$1, h100_raw[key], h100_raw[chart_points], "")</f>
        <v>85</v>
      </c>
      <c r="BE27">
        <f>_xlfn.XLOOKUP($A27&amp;"|"&amp;$B27&amp;"|"&amp;BE$1, h100_raw[key], h100_raw[chart_points], "")</f>
        <v>80</v>
      </c>
      <c r="BF27">
        <f>_xlfn.XLOOKUP($A27&amp;"|"&amp;$B27&amp;"|"&amp;BF$1, h100_raw[key], h100_raw[chart_points], "")</f>
        <v>77</v>
      </c>
      <c r="BG27">
        <f>_xlfn.XLOOKUP($A27&amp;"|"&amp;$B27&amp;"|"&amp;BG$1, h100_raw[key], h100_raw[chart_points], "")</f>
        <v>75</v>
      </c>
      <c r="BH27">
        <f>_xlfn.XLOOKUP($A27&amp;"|"&amp;$B27&amp;"|"&amp;BH$1, h100_raw[key], h100_raw[chart_points], "")</f>
        <v>90</v>
      </c>
      <c r="BI27">
        <f>_xlfn.XLOOKUP($A27&amp;"|"&amp;$B27&amp;"|"&amp;BI$1, h100_raw[key], h100_raw[chart_points], "")</f>
        <v>86</v>
      </c>
    </row>
    <row r="28" spans="1:61" x14ac:dyDescent="0.3">
      <c r="A28" s="11" t="str">
        <v>Dead Fresh</v>
      </c>
      <c r="B28" s="11" t="str">
        <v>Lil Baby</v>
      </c>
      <c r="C28" s="5" t="str">
        <f>_xlfn.XLOOKUP($A28&amp;"|"&amp;$B28&amp;"|"&amp;_xlfn.MAXIFS(h100_raw[chart_date], h100_raw[title], $A28, h100_raw[artist], $B28), h100_raw[key], h100_raw[last_week], "")</f>
        <v>27</v>
      </c>
      <c r="D28" s="3">
        <f>_xlfn.XLOOKUP($A28&amp;"|"&amp;$B28&amp;"|"&amp;_xlfn.MAXIFS(h100_raw[chart_date], h100_raw[title], $A28, h100_raw[artist], $B28), h100_raw[key], h100_raw[peak_pos], "")</f>
        <v>18</v>
      </c>
      <c r="E28" s="3">
        <f>_xlfn.XLOOKUP($A28&amp;"|"&amp;$B28&amp;"|"&amp;_xlfn.MAXIFS(h100_raw[chart_date], h100_raw[title], $A28, h100_raw[artist], $B28), h100_raw[key], h100_raw[weeks_on_chart], "")</f>
        <v>12</v>
      </c>
      <c r="F28" s="3">
        <f>_xlfn.XLOOKUP($A28&amp;"|"&amp;$B28&amp;"|"&amp;MAX(h100_raw[chart_date]), h100_raw[key], h100_raw[chart_points], 0)</f>
        <v>83</v>
      </c>
      <c r="G28" s="2">
        <f t="shared" si="0"/>
        <v>93</v>
      </c>
      <c r="H28" s="4">
        <f t="shared" si="1"/>
        <v>1161</v>
      </c>
      <c r="I28" s="13" t="str">
        <f t="shared" si="2"/>
        <v>Dead Fresh|Lil Baby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>
        <f>_xlfn.XLOOKUP($A28&amp;"|"&amp;$B28&amp;"|"&amp;AX$1, h100_raw[key], h100_raw[chart_points], "")</f>
        <v>107</v>
      </c>
      <c r="AY28">
        <f>_xlfn.XLOOKUP($A28&amp;"|"&amp;$B28&amp;"|"&amp;AY$1, h100_raw[key], h100_raw[chart_points], "")</f>
        <v>114</v>
      </c>
      <c r="AZ28">
        <f>_xlfn.XLOOKUP($A28&amp;"|"&amp;$B28&amp;"|"&amp;AZ$1, h100_raw[key], h100_raw[chart_points], "")</f>
        <v>108</v>
      </c>
      <c r="BA28">
        <f>_xlfn.XLOOKUP($A28&amp;"|"&amp;$B28&amp;"|"&amp;BA$1, h100_raw[key], h100_raw[chart_points], "")</f>
        <v>96</v>
      </c>
      <c r="BB28">
        <f>_xlfn.XLOOKUP($A28&amp;"|"&amp;$B28&amp;"|"&amp;BB$1, h100_raw[key], h100_raw[chart_points], "")</f>
        <v>94</v>
      </c>
      <c r="BC28">
        <f>_xlfn.XLOOKUP($A28&amp;"|"&amp;$B28&amp;"|"&amp;BC$1, h100_raw[key], h100_raw[chart_points], "")</f>
        <v>93</v>
      </c>
      <c r="BD28">
        <f>_xlfn.XLOOKUP($A28&amp;"|"&amp;$B28&amp;"|"&amp;BD$1, h100_raw[key], h100_raw[chart_points], "")</f>
        <v>96</v>
      </c>
      <c r="BE28">
        <f>_xlfn.XLOOKUP($A28&amp;"|"&amp;$B28&amp;"|"&amp;BE$1, h100_raw[key], h100_raw[chart_points], "")</f>
        <v>96</v>
      </c>
      <c r="BF28">
        <f>_xlfn.XLOOKUP($A28&amp;"|"&amp;$B28&amp;"|"&amp;BF$1, h100_raw[key], h100_raw[chart_points], "")</f>
        <v>95</v>
      </c>
      <c r="BG28">
        <f>_xlfn.XLOOKUP($A28&amp;"|"&amp;$B28&amp;"|"&amp;BG$1, h100_raw[key], h100_raw[chart_points], "")</f>
        <v>92</v>
      </c>
      <c r="BH28">
        <f>_xlfn.XLOOKUP($A28&amp;"|"&amp;$B28&amp;"|"&amp;BH$1, h100_raw[key], h100_raw[chart_points], "")</f>
        <v>87</v>
      </c>
      <c r="BI28">
        <f>_xlfn.XLOOKUP($A28&amp;"|"&amp;$B28&amp;"|"&amp;BI$1, h100_raw[key], h100_raw[chart_points], "")</f>
        <v>83</v>
      </c>
    </row>
    <row r="29" spans="1:61" x14ac:dyDescent="0.3">
      <c r="A29" s="11" t="str">
        <v>Classic</v>
      </c>
      <c r="B29" s="11" t="str">
        <v>Drake</v>
      </c>
      <c r="C29" s="5" t="str">
        <f>_xlfn.XLOOKUP($A29&amp;"|"&amp;$B29&amp;"|"&amp;_xlfn.MAXIFS(h100_raw[chart_date], h100_raw[title], $A29, h100_raw[artist], $B29), h100_raw[key], h100_raw[last_week], "")</f>
        <v>-</v>
      </c>
      <c r="D29" s="3">
        <f>_xlfn.XLOOKUP($A29&amp;"|"&amp;$B29&amp;"|"&amp;_xlfn.MAXIFS(h100_raw[chart_date], h100_raw[title], $A29, h100_raw[artist], $B29), h100_raw[key], h100_raw[peak_pos], "")</f>
        <v>28</v>
      </c>
      <c r="E29" s="3">
        <f>_xlfn.XLOOKUP($A29&amp;"|"&amp;$B29&amp;"|"&amp;_xlfn.MAXIFS(h100_raw[chart_date], h100_raw[title], $A29, h100_raw[artist], $B29), h100_raw[key], h100_raw[weeks_on_chart], "")</f>
        <v>5</v>
      </c>
      <c r="F29" s="3">
        <f>_xlfn.XLOOKUP($A29&amp;"|"&amp;$B29&amp;"|"&amp;MAX(h100_raw[chart_date]), h100_raw[key], h100_raw[chart_points], 0)</f>
        <v>81</v>
      </c>
      <c r="G29" s="2">
        <f t="shared" si="0"/>
        <v>257</v>
      </c>
      <c r="H29" s="4">
        <f t="shared" si="1"/>
        <v>360</v>
      </c>
      <c r="I29" s="13" t="str">
        <f t="shared" si="2"/>
        <v>Classic|Drake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>
        <f>_xlfn.XLOOKUP($A29&amp;"|"&amp;$B29&amp;"|"&amp;AO$1, h100_raw[key], h100_raw[chart_points], "")</f>
        <v>118</v>
      </c>
      <c r="AP29">
        <f>_xlfn.XLOOKUP($A29&amp;"|"&amp;$B29&amp;"|"&amp;AP$1, h100_raw[key], h100_raw[chart_points], "")</f>
        <v>68</v>
      </c>
      <c r="AQ29">
        <f>_xlfn.XLOOKUP($A29&amp;"|"&amp;$B29&amp;"|"&amp;AQ$1, h100_raw[key], h100_raw[chart_points], "")</f>
        <v>51</v>
      </c>
      <c r="AR29">
        <f>_xlfn.XLOOKUP($A29&amp;"|"&amp;$B29&amp;"|"&amp;AR$1, h100_raw[key], h100_raw[chart_points], "")</f>
        <v>42</v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  <c r="BA29" t="str">
        <f>_xlfn.XLOOKUP($A29&amp;"|"&amp;$B29&amp;"|"&amp;BA$1, h100_raw[key], h100_raw[chart_points], "")</f>
        <v/>
      </c>
      <c r="BB29" t="str">
        <f>_xlfn.XLOOKUP($A29&amp;"|"&amp;$B29&amp;"|"&amp;BB$1, h100_raw[key], h100_raw[chart_points], "")</f>
        <v/>
      </c>
      <c r="BC29" t="str">
        <f>_xlfn.XLOOKUP($A29&amp;"|"&amp;$B29&amp;"|"&amp;BC$1, h100_raw[key], h100_raw[chart_points], "")</f>
        <v/>
      </c>
      <c r="BD29" t="str">
        <f>_xlfn.XLOOKUP($A29&amp;"|"&amp;$B29&amp;"|"&amp;BD$1, h100_raw[key], h100_raw[chart_points], "")</f>
        <v/>
      </c>
      <c r="BE29" t="str">
        <f>_xlfn.XLOOKUP($A29&amp;"|"&amp;$B29&amp;"|"&amp;BE$1, h100_raw[key], h100_raw[chart_points], "")</f>
        <v/>
      </c>
      <c r="BF29" t="str">
        <f>_xlfn.XLOOKUP($A29&amp;"|"&amp;$B29&amp;"|"&amp;BF$1, h100_raw[key], h100_raw[chart_points], "")</f>
        <v/>
      </c>
      <c r="BG29" t="str">
        <f>_xlfn.XLOOKUP($A29&amp;"|"&amp;$B29&amp;"|"&amp;BG$1, h100_raw[key], h100_raw[chart_points], "")</f>
        <v/>
      </c>
      <c r="BH29" t="str">
        <f>_xlfn.XLOOKUP($A29&amp;"|"&amp;$B29&amp;"|"&amp;BH$1, h100_raw[key], h100_raw[chart_points], "")</f>
        <v/>
      </c>
      <c r="BI29">
        <f>_xlfn.XLOOKUP($A29&amp;"|"&amp;$B29&amp;"|"&amp;BI$1, h100_raw[key], h100_raw[chart_points], "")</f>
        <v>81</v>
      </c>
    </row>
    <row r="30" spans="1:61" x14ac:dyDescent="0.3">
      <c r="A30" s="11" t="str">
        <v>Ain't In LA</v>
      </c>
      <c r="B30" s="11" t="str">
        <v>ADELA</v>
      </c>
      <c r="C30" s="5" t="str">
        <f>_xlfn.XLOOKUP($A30&amp;"|"&amp;$B30&amp;"|"&amp;_xlfn.MAXIFS(h100_raw[chart_date], h100_raw[title], $A30, h100_raw[artist], $B30), h100_raw[key], h100_raw[last_week], "")</f>
        <v>28</v>
      </c>
      <c r="D30" s="3">
        <f>_xlfn.XLOOKUP($A30&amp;"|"&amp;$B30&amp;"|"&amp;_xlfn.MAXIFS(h100_raw[chart_date], h100_raw[title], $A30, h100_raw[artist], $B30), h100_raw[key], h100_raw[peak_pos], "")</f>
        <v>27</v>
      </c>
      <c r="E30" s="3">
        <f>_xlfn.XLOOKUP($A30&amp;"|"&amp;$B30&amp;"|"&amp;_xlfn.MAXIFS(h100_raw[chart_date], h100_raw[title], $A30, h100_raw[artist], $B30), h100_raw[key], h100_raw[weeks_on_chart], "")</f>
        <v>10</v>
      </c>
      <c r="F30" s="3">
        <f>_xlfn.XLOOKUP($A30&amp;"|"&amp;$B30&amp;"|"&amp;MAX(h100_raw[chart_date]), h100_raw[key], h100_raw[chart_points], 0)</f>
        <v>79</v>
      </c>
      <c r="G30" s="2">
        <f t="shared" si="0"/>
        <v>188</v>
      </c>
      <c r="H30" s="4">
        <f t="shared" si="1"/>
        <v>600</v>
      </c>
      <c r="I30" s="13" t="str">
        <f t="shared" si="2"/>
        <v>Ain't In LA|ADELA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>
        <f>_xlfn.XLOOKUP($A30&amp;"|"&amp;$B30&amp;"|"&amp;AZ$1, h100_raw[key], h100_raw[chart_points], "")</f>
        <v>40</v>
      </c>
      <c r="BA30">
        <f>_xlfn.XLOOKUP($A30&amp;"|"&amp;$B30&amp;"|"&amp;BA$1, h100_raw[key], h100_raw[chart_points], "")</f>
        <v>40</v>
      </c>
      <c r="BB30">
        <f>_xlfn.XLOOKUP($A30&amp;"|"&amp;$B30&amp;"|"&amp;BB$1, h100_raw[key], h100_raw[chart_points], "")</f>
        <v>45</v>
      </c>
      <c r="BC30">
        <f>_xlfn.XLOOKUP($A30&amp;"|"&amp;$B30&amp;"|"&amp;BC$1, h100_raw[key], h100_raw[chart_points], "")</f>
        <v>44</v>
      </c>
      <c r="BD30">
        <f>_xlfn.XLOOKUP($A30&amp;"|"&amp;$B30&amp;"|"&amp;BD$1, h100_raw[key], h100_raw[chart_points], "")</f>
        <v>48</v>
      </c>
      <c r="BE30">
        <f>_xlfn.XLOOKUP($A30&amp;"|"&amp;$B30&amp;"|"&amp;BE$1, h100_raw[key], h100_raw[chart_points], "")</f>
        <v>69</v>
      </c>
      <c r="BF30">
        <f>_xlfn.XLOOKUP($A30&amp;"|"&amp;$B30&amp;"|"&amp;BF$1, h100_raw[key], h100_raw[chart_points], "")</f>
        <v>71</v>
      </c>
      <c r="BG30">
        <f>_xlfn.XLOOKUP($A30&amp;"|"&amp;$B30&amp;"|"&amp;BG$1, h100_raw[key], h100_raw[chart_points], "")</f>
        <v>80</v>
      </c>
      <c r="BH30">
        <f>_xlfn.XLOOKUP($A30&amp;"|"&amp;$B30&amp;"|"&amp;BH$1, h100_raw[key], h100_raw[chart_points], "")</f>
        <v>84</v>
      </c>
      <c r="BI30">
        <f>_xlfn.XLOOKUP($A30&amp;"|"&amp;$B30&amp;"|"&amp;BI$1, h100_raw[key], h100_raw[chart_points], "")</f>
        <v>79</v>
      </c>
    </row>
    <row r="31" spans="1:61" x14ac:dyDescent="0.3">
      <c r="A31" s="11" t="str">
        <v>I Knew It, I Knew You</v>
      </c>
      <c r="B31" s="11" t="str">
        <v>Taylor Swift</v>
      </c>
      <c r="C31" s="5" t="str">
        <f>_xlfn.XLOOKUP($A31&amp;"|"&amp;$B31&amp;"|"&amp;_xlfn.MAXIFS(h100_raw[chart_date], h100_raw[title], $A31, h100_raw[artist], $B31), h100_raw[key], h100_raw[last_week], "")</f>
        <v>21</v>
      </c>
      <c r="D31" s="3">
        <f>_xlfn.XLOOKUP($A31&amp;"|"&amp;$B31&amp;"|"&amp;_xlfn.MAXIFS(h100_raw[chart_date], h100_raw[title], $A31, h100_raw[artist], $B31), h100_raw[key], h100_raw[peak_pos], "")</f>
        <v>1</v>
      </c>
      <c r="E31" s="3">
        <f>_xlfn.XLOOKUP($A31&amp;"|"&amp;$B31&amp;"|"&amp;_xlfn.MAXIFS(h100_raw[chart_date], h100_raw[title], $A31, h100_raw[artist], $B31), h100_raw[key], h100_raw[weeks_on_chart], "")</f>
        <v>18</v>
      </c>
      <c r="F31" s="3">
        <f>_xlfn.XLOOKUP($A31&amp;"|"&amp;$B31&amp;"|"&amp;MAX(h100_raw[chart_date]), h100_raw[key], h100_raw[chart_points], 0)</f>
        <v>79</v>
      </c>
      <c r="G31" s="2">
        <f t="shared" si="0"/>
        <v>17</v>
      </c>
      <c r="H31" s="4">
        <f t="shared" si="1"/>
        <v>3544</v>
      </c>
      <c r="I31" s="13" t="str">
        <f t="shared" si="2"/>
        <v>I Knew It, I Knew You|Taylor Swift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>
        <f>_xlfn.XLOOKUP($A31&amp;"|"&amp;$B31&amp;"|"&amp;AR$1, h100_raw[key], h100_raw[chart_points], "")</f>
        <v>399</v>
      </c>
      <c r="AS31">
        <f>_xlfn.XLOOKUP($A31&amp;"|"&amp;$B31&amp;"|"&amp;AS$1, h100_raw[key], h100_raw[chart_points], "")</f>
        <v>403</v>
      </c>
      <c r="AT31">
        <f>_xlfn.XLOOKUP($A31&amp;"|"&amp;$B31&amp;"|"&amp;AT$1, h100_raw[key], h100_raw[chart_points], "")</f>
        <v>250</v>
      </c>
      <c r="AU31">
        <f>_xlfn.XLOOKUP($A31&amp;"|"&amp;$B31&amp;"|"&amp;AU$1, h100_raw[key], h100_raw[chart_points], "")</f>
        <v>213</v>
      </c>
      <c r="AV31">
        <f>_xlfn.XLOOKUP($A31&amp;"|"&amp;$B31&amp;"|"&amp;AV$1, h100_raw[key], h100_raw[chart_points], "")</f>
        <v>201</v>
      </c>
      <c r="AW31">
        <f>_xlfn.XLOOKUP($A31&amp;"|"&amp;$B31&amp;"|"&amp;AW$1, h100_raw[key], h100_raw[chart_points], "")</f>
        <v>196</v>
      </c>
      <c r="AX31">
        <f>_xlfn.XLOOKUP($A31&amp;"|"&amp;$B31&amp;"|"&amp;AX$1, h100_raw[key], h100_raw[chart_points], "")</f>
        <v>190</v>
      </c>
      <c r="AY31">
        <f>_xlfn.XLOOKUP($A31&amp;"|"&amp;$B31&amp;"|"&amp;AY$1, h100_raw[key], h100_raw[chart_points], "")</f>
        <v>191</v>
      </c>
      <c r="AZ31">
        <f>_xlfn.XLOOKUP($A31&amp;"|"&amp;$B31&amp;"|"&amp;AZ$1, h100_raw[key], h100_raw[chart_points], "")</f>
        <v>180</v>
      </c>
      <c r="BA31">
        <f>_xlfn.XLOOKUP($A31&amp;"|"&amp;$B31&amp;"|"&amp;BA$1, h100_raw[key], h100_raw[chart_points], "")</f>
        <v>181</v>
      </c>
      <c r="BB31">
        <f>_xlfn.XLOOKUP($A31&amp;"|"&amp;$B31&amp;"|"&amp;BB$1, h100_raw[key], h100_raw[chart_points], "")</f>
        <v>175</v>
      </c>
      <c r="BC31">
        <f>_xlfn.XLOOKUP($A31&amp;"|"&amp;$B31&amp;"|"&amp;BC$1, h100_raw[key], h100_raw[chart_points], "")</f>
        <v>175</v>
      </c>
      <c r="BD31">
        <f>_xlfn.XLOOKUP($A31&amp;"|"&amp;$B31&amp;"|"&amp;BD$1, h100_raw[key], h100_raw[chart_points], "")</f>
        <v>184</v>
      </c>
      <c r="BE31">
        <f>_xlfn.XLOOKUP($A31&amp;"|"&amp;$B31&amp;"|"&amp;BE$1, h100_raw[key], h100_raw[chart_points], "")</f>
        <v>163</v>
      </c>
      <c r="BF31">
        <f>_xlfn.XLOOKUP($A31&amp;"|"&amp;$B31&amp;"|"&amp;BF$1, h100_raw[key], h100_raw[chart_points], "")</f>
        <v>144</v>
      </c>
      <c r="BG31">
        <f>_xlfn.XLOOKUP($A31&amp;"|"&amp;$B31&amp;"|"&amp;BG$1, h100_raw[key], h100_raw[chart_points], "")</f>
        <v>122</v>
      </c>
      <c r="BH31">
        <f>_xlfn.XLOOKUP($A31&amp;"|"&amp;$B31&amp;"|"&amp;BH$1, h100_raw[key], h100_raw[chart_points], "")</f>
        <v>98</v>
      </c>
      <c r="BI31">
        <f>_xlfn.XLOOKUP($A31&amp;"|"&amp;$B31&amp;"|"&amp;BI$1, h100_raw[key], h100_raw[chart_points], "")</f>
        <v>79</v>
      </c>
    </row>
    <row r="32" spans="1:61" x14ac:dyDescent="0.3">
      <c r="A32" s="11" t="str">
        <v>Loser</v>
      </c>
      <c r="B32" s="11" t="str">
        <v>Tame Impala</v>
      </c>
      <c r="C32" s="5" t="str">
        <f>_xlfn.XLOOKUP($A32&amp;"|"&amp;$B32&amp;"|"&amp;_xlfn.MAXIFS(h100_raw[chart_date], h100_raw[title], $A32, h100_raw[artist], $B32), h100_raw[key], h100_raw[last_week], "")</f>
        <v>29</v>
      </c>
      <c r="D32" s="3">
        <f>_xlfn.XLOOKUP($A32&amp;"|"&amp;$B32&amp;"|"&amp;_xlfn.MAXIFS(h100_raw[chart_date], h100_raw[title], $A32, h100_raw[artist], $B32), h100_raw[key], h100_raw[peak_pos], "")</f>
        <v>18</v>
      </c>
      <c r="E32" s="3">
        <f>_xlfn.XLOOKUP($A32&amp;"|"&amp;$B32&amp;"|"&amp;_xlfn.MAXIFS(h100_raw[chart_date], h100_raw[title], $A32, h100_raw[artist], $B32), h100_raw[key], h100_raw[weeks_on_chart], "")</f>
        <v>11</v>
      </c>
      <c r="F32" s="3">
        <f>_xlfn.XLOOKUP($A32&amp;"|"&amp;$B32&amp;"|"&amp;MAX(h100_raw[chart_date]), h100_raw[key], h100_raw[chart_points], 0)</f>
        <v>79</v>
      </c>
      <c r="G32" s="2">
        <f t="shared" si="0"/>
        <v>128</v>
      </c>
      <c r="H32" s="4">
        <f t="shared" si="1"/>
        <v>912</v>
      </c>
      <c r="I32" s="13" t="str">
        <f t="shared" si="2"/>
        <v>Loser|Tame Impala</v>
      </c>
      <c r="J32" t="str">
        <f>_xlfn.XLOOKUP($A32&amp;"|"&amp;$B32&amp;"|"&amp;J$1, h100_raw[key], h100_raw[chart_points], "")</f>
        <v/>
      </c>
      <c r="K32">
        <f>_xlfn.XLOOKUP($A32&amp;"|"&amp;$B32&amp;"|"&amp;K$1, h100_raw[key], h100_raw[chart_points], "")</f>
        <v>31</v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>
        <f>_xlfn.XLOOKUP($A32&amp;"|"&amp;$B32&amp;"|"&amp;AZ$1, h100_raw[key], h100_raw[chart_points], "")</f>
        <v>65</v>
      </c>
      <c r="BA32">
        <f>_xlfn.XLOOKUP($A32&amp;"|"&amp;$B32&amp;"|"&amp;BA$1, h100_raw[key], h100_raw[chart_points], "")</f>
        <v>100</v>
      </c>
      <c r="BB32">
        <f>_xlfn.XLOOKUP($A32&amp;"|"&amp;$B32&amp;"|"&amp;BB$1, h100_raw[key], h100_raw[chart_points], "")</f>
        <v>103</v>
      </c>
      <c r="BC32">
        <f>_xlfn.XLOOKUP($A32&amp;"|"&amp;$B32&amp;"|"&amp;BC$1, h100_raw[key], h100_raw[chart_points], "")</f>
        <v>100</v>
      </c>
      <c r="BD32">
        <f>_xlfn.XLOOKUP($A32&amp;"|"&amp;$B32&amp;"|"&amp;BD$1, h100_raw[key], h100_raw[chart_points], "")</f>
        <v>93</v>
      </c>
      <c r="BE32">
        <f>_xlfn.XLOOKUP($A32&amp;"|"&amp;$B32&amp;"|"&amp;BE$1, h100_raw[key], h100_raw[chart_points], "")</f>
        <v>88</v>
      </c>
      <c r="BF32">
        <f>_xlfn.XLOOKUP($A32&amp;"|"&amp;$B32&amp;"|"&amp;BF$1, h100_raw[key], h100_raw[chart_points], "")</f>
        <v>87</v>
      </c>
      <c r="BG32">
        <f>_xlfn.XLOOKUP($A32&amp;"|"&amp;$B32&amp;"|"&amp;BG$1, h100_raw[key], h100_raw[chart_points], "")</f>
        <v>83</v>
      </c>
      <c r="BH32">
        <f>_xlfn.XLOOKUP($A32&amp;"|"&amp;$B32&amp;"|"&amp;BH$1, h100_raw[key], h100_raw[chart_points], "")</f>
        <v>83</v>
      </c>
      <c r="BI32">
        <f>_xlfn.XLOOKUP($A32&amp;"|"&amp;$B32&amp;"|"&amp;BI$1, h100_raw[key], h100_raw[chart_points], "")</f>
        <v>79</v>
      </c>
    </row>
    <row r="33" spans="1:61" x14ac:dyDescent="0.3">
      <c r="A33" s="11" t="str">
        <v>Animal</v>
      </c>
      <c r="B33" s="11" t="str">
        <v>KATSEYE</v>
      </c>
      <c r="C33" s="5" t="str">
        <f>_xlfn.XLOOKUP($A33&amp;"|"&amp;$B33&amp;"|"&amp;_xlfn.MAXIFS(h100_raw[chart_date], h100_raw[title], $A33, h100_raw[artist], $B33), h100_raw[key], h100_raw[last_week], "")</f>
        <v>31</v>
      </c>
      <c r="D33" s="3">
        <f>_xlfn.XLOOKUP($A33&amp;"|"&amp;$B33&amp;"|"&amp;_xlfn.MAXIFS(h100_raw[chart_date], h100_raw[title], $A33, h100_raw[artist], $B33), h100_raw[key], h100_raw[peak_pos], "")</f>
        <v>24</v>
      </c>
      <c r="E33" s="3">
        <f>_xlfn.XLOOKUP($A33&amp;"|"&amp;$B33&amp;"|"&amp;_xlfn.MAXIFS(h100_raw[chart_date], h100_raw[title], $A33, h100_raw[artist], $B33), h100_raw[key], h100_raw[weeks_on_chart], "")</f>
        <v>11</v>
      </c>
      <c r="F33" s="3">
        <f>_xlfn.XLOOKUP($A33&amp;"|"&amp;$B33&amp;"|"&amp;MAX(h100_raw[chart_date]), h100_raw[key], h100_raw[chart_points], 0)</f>
        <v>77</v>
      </c>
      <c r="G33" s="2">
        <f t="shared" si="0"/>
        <v>135</v>
      </c>
      <c r="H33" s="4">
        <f t="shared" si="1"/>
        <v>873</v>
      </c>
      <c r="I33" s="13" t="str">
        <f t="shared" si="2"/>
        <v>Animal|KATSEYE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>
        <f>_xlfn.XLOOKUP($A33&amp;"|"&amp;$B33&amp;"|"&amp;AY$1, h100_raw[key], h100_raw[chart_points], "")</f>
        <v>93</v>
      </c>
      <c r="AZ33">
        <f>_xlfn.XLOOKUP($A33&amp;"|"&amp;$B33&amp;"|"&amp;AZ$1, h100_raw[key], h100_raw[chart_points], "")</f>
        <v>78</v>
      </c>
      <c r="BA33">
        <f>_xlfn.XLOOKUP($A33&amp;"|"&amp;$B33&amp;"|"&amp;BA$1, h100_raw[key], h100_raw[chart_points], "")</f>
        <v>78</v>
      </c>
      <c r="BB33">
        <f>_xlfn.XLOOKUP($A33&amp;"|"&amp;$B33&amp;"|"&amp;BB$1, h100_raw[key], h100_raw[chart_points], "")</f>
        <v>92</v>
      </c>
      <c r="BC33">
        <f>_xlfn.XLOOKUP($A33&amp;"|"&amp;$B33&amp;"|"&amp;BC$1, h100_raw[key], h100_raw[chart_points], "")</f>
        <v>81</v>
      </c>
      <c r="BD33">
        <f>_xlfn.XLOOKUP($A33&amp;"|"&amp;$B33&amp;"|"&amp;BD$1, h100_raw[key], h100_raw[chart_points], "")</f>
        <v>77</v>
      </c>
      <c r="BE33">
        <f>_xlfn.XLOOKUP($A33&amp;"|"&amp;$B33&amp;"|"&amp;BE$1, h100_raw[key], h100_raw[chart_points], "")</f>
        <v>75</v>
      </c>
      <c r="BF33">
        <f>_xlfn.XLOOKUP($A33&amp;"|"&amp;$B33&amp;"|"&amp;BF$1, h100_raw[key], h100_raw[chart_points], "")</f>
        <v>73</v>
      </c>
      <c r="BG33">
        <f>_xlfn.XLOOKUP($A33&amp;"|"&amp;$B33&amp;"|"&amp;BG$1, h100_raw[key], h100_raw[chart_points], "")</f>
        <v>74</v>
      </c>
      <c r="BH33">
        <f>_xlfn.XLOOKUP($A33&amp;"|"&amp;$B33&amp;"|"&amp;BH$1, h100_raw[key], h100_raw[chart_points], "")</f>
        <v>75</v>
      </c>
      <c r="BI33">
        <f>_xlfn.XLOOKUP($A33&amp;"|"&amp;$B33&amp;"|"&amp;BI$1, h100_raw[key], h100_raw[chart_points], "")</f>
        <v>77</v>
      </c>
    </row>
    <row r="34" spans="1:61" x14ac:dyDescent="0.3">
      <c r="A34" s="11" t="str">
        <v>What You Need</v>
      </c>
      <c r="B34" s="11" t="str">
        <v>Tems</v>
      </c>
      <c r="C34" s="5" t="str">
        <f>_xlfn.XLOOKUP($A34&amp;"|"&amp;$B34&amp;"|"&amp;_xlfn.MAXIFS(h100_raw[chart_date], h100_raw[title], $A34, h100_raw[artist], $B34), h100_raw[key], h100_raw[last_week], "")</f>
        <v>30</v>
      </c>
      <c r="D34" s="3">
        <f>_xlfn.XLOOKUP($A34&amp;"|"&amp;$B34&amp;"|"&amp;_xlfn.MAXIFS(h100_raw[chart_date], h100_raw[title], $A34, h100_raw[artist], $B34), h100_raw[key], h100_raw[peak_pos], "")</f>
        <v>29</v>
      </c>
      <c r="E34" s="3">
        <f>_xlfn.XLOOKUP($A34&amp;"|"&amp;$B34&amp;"|"&amp;_xlfn.MAXIFS(h100_raw[chart_date], h100_raw[title], $A34, h100_raw[artist], $B34), h100_raw[key], h100_raw[weeks_on_chart], "")</f>
        <v>29</v>
      </c>
      <c r="F34" s="3">
        <f>_xlfn.XLOOKUP($A34&amp;"|"&amp;$B34&amp;"|"&amp;MAX(h100_raw[chart_date]), h100_raw[key], h100_raw[chart_points], 0)</f>
        <v>76</v>
      </c>
      <c r="G34" s="2">
        <f t="shared" si="0"/>
        <v>52</v>
      </c>
      <c r="H34" s="4">
        <f t="shared" si="1"/>
        <v>1732</v>
      </c>
      <c r="I34" s="13" t="str">
        <f t="shared" si="2"/>
        <v>What You Need|Tems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>
        <f>_xlfn.XLOOKUP($A34&amp;"|"&amp;$B34&amp;"|"&amp;Z$1, h100_raw[key], h100_raw[chart_points], "")</f>
        <v>38</v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>
        <f>_xlfn.XLOOKUP($A34&amp;"|"&amp;$B34&amp;"|"&amp;AG$1, h100_raw[key], h100_raw[chart_points], "")</f>
        <v>34</v>
      </c>
      <c r="AH34">
        <f>_xlfn.XLOOKUP($A34&amp;"|"&amp;$B34&amp;"|"&amp;AH$1, h100_raw[key], h100_raw[chart_points], "")</f>
        <v>38</v>
      </c>
      <c r="AI34">
        <f>_xlfn.XLOOKUP($A34&amp;"|"&amp;$B34&amp;"|"&amp;AI$1, h100_raw[key], h100_raw[chart_points], "")</f>
        <v>50</v>
      </c>
      <c r="AJ34">
        <f>_xlfn.XLOOKUP($A34&amp;"|"&amp;$B34&amp;"|"&amp;AJ$1, h100_raw[key], h100_raw[chart_points], "")</f>
        <v>49</v>
      </c>
      <c r="AK34">
        <f>_xlfn.XLOOKUP($A34&amp;"|"&amp;$B34&amp;"|"&amp;AK$1, h100_raw[key], h100_raw[chart_points], "")</f>
        <v>47</v>
      </c>
      <c r="AL34">
        <f>_xlfn.XLOOKUP($A34&amp;"|"&amp;$B34&amp;"|"&amp;AL$1, h100_raw[key], h100_raw[chart_points], "")</f>
        <v>49</v>
      </c>
      <c r="AM34">
        <f>_xlfn.XLOOKUP($A34&amp;"|"&amp;$B34&amp;"|"&amp;AM$1, h100_raw[key], h100_raw[chart_points], "")</f>
        <v>48</v>
      </c>
      <c r="AN34">
        <f>_xlfn.XLOOKUP($A34&amp;"|"&amp;$B34&amp;"|"&amp;AN$1, h100_raw[key], h100_raw[chart_points], "")</f>
        <v>48</v>
      </c>
      <c r="AO34" t="str">
        <f>_xlfn.XLOOKUP($A34&amp;"|"&amp;$B34&amp;"|"&amp;AO$1, h100_raw[key], h100_raw[chart_points], "")</f>
        <v/>
      </c>
      <c r="AP34">
        <f>_xlfn.XLOOKUP($A34&amp;"|"&amp;$B34&amp;"|"&amp;AP$1, h100_raw[key], h100_raw[chart_points], "")</f>
        <v>45</v>
      </c>
      <c r="AQ34">
        <f>_xlfn.XLOOKUP($A34&amp;"|"&amp;$B34&amp;"|"&amp;AQ$1, h100_raw[key], h100_raw[chart_points], "")</f>
        <v>49</v>
      </c>
      <c r="AR34">
        <f>_xlfn.XLOOKUP($A34&amp;"|"&amp;$B34&amp;"|"&amp;AR$1, h100_raw[key], h100_raw[chart_points], "")</f>
        <v>59</v>
      </c>
      <c r="AS34">
        <f>_xlfn.XLOOKUP($A34&amp;"|"&amp;$B34&amp;"|"&amp;AS$1, h100_raw[key], h100_raw[chart_points], "")</f>
        <v>57</v>
      </c>
      <c r="AT34">
        <f>_xlfn.XLOOKUP($A34&amp;"|"&amp;$B34&amp;"|"&amp;AT$1, h100_raw[key], h100_raw[chart_points], "")</f>
        <v>58</v>
      </c>
      <c r="AU34">
        <f>_xlfn.XLOOKUP($A34&amp;"|"&amp;$B34&amp;"|"&amp;AU$1, h100_raw[key], h100_raw[chart_points], "")</f>
        <v>65</v>
      </c>
      <c r="AV34">
        <f>_xlfn.XLOOKUP($A34&amp;"|"&amp;$B34&amp;"|"&amp;AV$1, h100_raw[key], h100_raw[chart_points], "")</f>
        <v>68</v>
      </c>
      <c r="AW34">
        <f>_xlfn.XLOOKUP($A34&amp;"|"&amp;$B34&amp;"|"&amp;AW$1, h100_raw[key], h100_raw[chart_points], "")</f>
        <v>69</v>
      </c>
      <c r="AX34">
        <f>_xlfn.XLOOKUP($A34&amp;"|"&amp;$B34&amp;"|"&amp;AX$1, h100_raw[key], h100_raw[chart_points], "")</f>
        <v>70</v>
      </c>
      <c r="AY34">
        <f>_xlfn.XLOOKUP($A34&amp;"|"&amp;$B34&amp;"|"&amp;AY$1, h100_raw[key], h100_raw[chart_points], "")</f>
        <v>71</v>
      </c>
      <c r="AZ34">
        <f>_xlfn.XLOOKUP($A34&amp;"|"&amp;$B34&amp;"|"&amp;AZ$1, h100_raw[key], h100_raw[chart_points], "")</f>
        <v>70</v>
      </c>
      <c r="BA34">
        <f>_xlfn.XLOOKUP($A34&amp;"|"&amp;$B34&amp;"|"&amp;BA$1, h100_raw[key], h100_raw[chart_points], "")</f>
        <v>72</v>
      </c>
      <c r="BB34">
        <f>_xlfn.XLOOKUP($A34&amp;"|"&amp;$B34&amp;"|"&amp;BB$1, h100_raw[key], h100_raw[chart_points], "")</f>
        <v>70</v>
      </c>
      <c r="BC34">
        <f>_xlfn.XLOOKUP($A34&amp;"|"&amp;$B34&amp;"|"&amp;BC$1, h100_raw[key], h100_raw[chart_points], "")</f>
        <v>70</v>
      </c>
      <c r="BD34">
        <f>_xlfn.XLOOKUP($A34&amp;"|"&amp;$B34&amp;"|"&amp;BD$1, h100_raw[key], h100_raw[chart_points], "")</f>
        <v>71</v>
      </c>
      <c r="BE34">
        <f>_xlfn.XLOOKUP($A34&amp;"|"&amp;$B34&amp;"|"&amp;BE$1, h100_raw[key], h100_raw[chart_points], "")</f>
        <v>67</v>
      </c>
      <c r="BF34">
        <f>_xlfn.XLOOKUP($A34&amp;"|"&amp;$B34&amp;"|"&amp;BF$1, h100_raw[key], h100_raw[chart_points], "")</f>
        <v>72</v>
      </c>
      <c r="BG34">
        <f>_xlfn.XLOOKUP($A34&amp;"|"&amp;$B34&amp;"|"&amp;BG$1, h100_raw[key], h100_raw[chart_points], "")</f>
        <v>75</v>
      </c>
      <c r="BH34">
        <f>_xlfn.XLOOKUP($A34&amp;"|"&amp;$B34&amp;"|"&amp;BH$1, h100_raw[key], h100_raw[chart_points], "")</f>
        <v>77</v>
      </c>
      <c r="BI34">
        <f>_xlfn.XLOOKUP($A34&amp;"|"&amp;$B34&amp;"|"&amp;BI$1, h100_raw[key], h100_raw[chart_points], "")</f>
        <v>76</v>
      </c>
    </row>
    <row r="35" spans="1:61" x14ac:dyDescent="0.3">
      <c r="A35" s="11" t="str">
        <v>Babylon</v>
      </c>
      <c r="B35" s="11" t="str">
        <v>Taylor Swift</v>
      </c>
      <c r="C35" s="5" t="str">
        <f>_xlfn.XLOOKUP($A35&amp;"|"&amp;$B35&amp;"|"&amp;_xlfn.MAXIFS(h100_raw[chart_date], h100_raw[title], $A35, h100_raw[artist], $B35), h100_raw[key], h100_raw[last_week], "")</f>
        <v>4</v>
      </c>
      <c r="D35" s="3">
        <f>_xlfn.XLOOKUP($A35&amp;"|"&amp;$B35&amp;"|"&amp;_xlfn.MAXIFS(h100_raw[chart_date], h100_raw[title], $A35, h100_raw[artist], $B35), h100_raw[key], h100_raw[peak_pos], "")</f>
        <v>4</v>
      </c>
      <c r="E35" s="3">
        <f>_xlfn.XLOOKUP($A35&amp;"|"&amp;$B35&amp;"|"&amp;_xlfn.MAXIFS(h100_raw[chart_date], h100_raw[title], $A35, h100_raw[artist], $B35), h100_raw[key], h100_raw[weeks_on_chart], "")</f>
        <v>2</v>
      </c>
      <c r="F35" s="3">
        <f>_xlfn.XLOOKUP($A35&amp;"|"&amp;$B35&amp;"|"&amp;MAX(h100_raw[chart_date]), h100_raw[key], h100_raw[chart_points], 0)</f>
        <v>74</v>
      </c>
      <c r="G35" s="2">
        <f t="shared" si="0"/>
        <v>280</v>
      </c>
      <c r="H35" s="4">
        <f t="shared" si="1"/>
        <v>290</v>
      </c>
      <c r="I35" s="13" t="str">
        <f t="shared" si="2"/>
        <v>Babylon|Taylor Swift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  <c r="BA35" t="str">
        <f>_xlfn.XLOOKUP($A35&amp;"|"&amp;$B35&amp;"|"&amp;BA$1, h100_raw[key], h100_raw[chart_points], "")</f>
        <v/>
      </c>
      <c r="BB35" t="str">
        <f>_xlfn.XLOOKUP($A35&amp;"|"&amp;$B35&amp;"|"&amp;BB$1, h100_raw[key], h100_raw[chart_points], "")</f>
        <v/>
      </c>
      <c r="BC35" t="str">
        <f>_xlfn.XLOOKUP($A35&amp;"|"&amp;$B35&amp;"|"&amp;BC$1, h100_raw[key], h100_raw[chart_points], "")</f>
        <v/>
      </c>
      <c r="BD35" t="str">
        <f>_xlfn.XLOOKUP($A35&amp;"|"&amp;$B35&amp;"|"&amp;BD$1, h100_raw[key], h100_raw[chart_points], "")</f>
        <v/>
      </c>
      <c r="BE35" t="str">
        <f>_xlfn.XLOOKUP($A35&amp;"|"&amp;$B35&amp;"|"&amp;BE$1, h100_raw[key], h100_raw[chart_points], "")</f>
        <v/>
      </c>
      <c r="BF35" t="str">
        <f>_xlfn.XLOOKUP($A35&amp;"|"&amp;$B35&amp;"|"&amp;BF$1, h100_raw[key], h100_raw[chart_points], "")</f>
        <v/>
      </c>
      <c r="BG35" t="str">
        <f>_xlfn.XLOOKUP($A35&amp;"|"&amp;$B35&amp;"|"&amp;BG$1, h100_raw[key], h100_raw[chart_points], "")</f>
        <v/>
      </c>
      <c r="BH35">
        <f>_xlfn.XLOOKUP($A35&amp;"|"&amp;$B35&amp;"|"&amp;BH$1, h100_raw[key], h100_raw[chart_points], "")</f>
        <v>216</v>
      </c>
      <c r="BI35">
        <f>_xlfn.XLOOKUP($A35&amp;"|"&amp;$B35&amp;"|"&amp;BI$1, h100_raw[key], h100_raw[chart_points], "")</f>
        <v>74</v>
      </c>
    </row>
    <row r="36" spans="1:61" x14ac:dyDescent="0.3">
      <c r="A36" s="11" t="str">
        <v>Mr. Know It All</v>
      </c>
      <c r="B36" s="11" t="str">
        <v>Teddy Swims</v>
      </c>
      <c r="C36" s="5" t="str">
        <f>_xlfn.XLOOKUP($A36&amp;"|"&amp;$B36&amp;"|"&amp;_xlfn.MAXIFS(h100_raw[chart_date], h100_raw[title], $A36, h100_raw[artist], $B36), h100_raw[key], h100_raw[last_week], "")</f>
        <v>32</v>
      </c>
      <c r="D36" s="3">
        <f>_xlfn.XLOOKUP($A36&amp;"|"&amp;$B36&amp;"|"&amp;_xlfn.MAXIFS(h100_raw[chart_date], h100_raw[title], $A36, h100_raw[artist], $B36), h100_raw[key], h100_raw[peak_pos], "")</f>
        <v>32</v>
      </c>
      <c r="E36" s="3">
        <f>_xlfn.XLOOKUP($A36&amp;"|"&amp;$B36&amp;"|"&amp;_xlfn.MAXIFS(h100_raw[chart_date], h100_raw[title], $A36, h100_raw[artist], $B36), h100_raw[key], h100_raw[weeks_on_chart], "")</f>
        <v>25</v>
      </c>
      <c r="F36" s="3">
        <f>_xlfn.XLOOKUP($A36&amp;"|"&amp;$B36&amp;"|"&amp;MAX(h100_raw[chart_date]), h100_raw[key], h100_raw[chart_points], 0)</f>
        <v>74</v>
      </c>
      <c r="G36" s="2">
        <f t="shared" si="0"/>
        <v>85</v>
      </c>
      <c r="H36" s="4">
        <f t="shared" si="1"/>
        <v>1232</v>
      </c>
      <c r="I36" s="13" t="str">
        <f t="shared" si="2"/>
        <v>Mr. Know It All|Teddy Swims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>
        <f>_xlfn.XLOOKUP($A36&amp;"|"&amp;$B36&amp;"|"&amp;AJ$1, h100_raw[key], h100_raw[chart_points], "")</f>
        <v>40</v>
      </c>
      <c r="AK36">
        <f>_xlfn.XLOOKUP($A36&amp;"|"&amp;$B36&amp;"|"&amp;AK$1, h100_raw[key], h100_raw[chart_points], "")</f>
        <v>38</v>
      </c>
      <c r="AL36">
        <f>_xlfn.XLOOKUP($A36&amp;"|"&amp;$B36&amp;"|"&amp;AL$1, h100_raw[key], h100_raw[chart_points], "")</f>
        <v>37</v>
      </c>
      <c r="AM36">
        <f>_xlfn.XLOOKUP($A36&amp;"|"&amp;$B36&amp;"|"&amp;AM$1, h100_raw[key], h100_raw[chart_points], "")</f>
        <v>38</v>
      </c>
      <c r="AN36">
        <f>_xlfn.XLOOKUP($A36&amp;"|"&amp;$B36&amp;"|"&amp;AN$1, h100_raw[key], h100_raw[chart_points], "")</f>
        <v>36</v>
      </c>
      <c r="AO36" t="str">
        <f>_xlfn.XLOOKUP($A36&amp;"|"&amp;$B36&amp;"|"&amp;AO$1, h100_raw[key], h100_raw[chart_points], "")</f>
        <v/>
      </c>
      <c r="AP36">
        <f>_xlfn.XLOOKUP($A36&amp;"|"&amp;$B36&amp;"|"&amp;AP$1, h100_raw[key], h100_raw[chart_points], "")</f>
        <v>39</v>
      </c>
      <c r="AQ36">
        <f>_xlfn.XLOOKUP($A36&amp;"|"&amp;$B36&amp;"|"&amp;AQ$1, h100_raw[key], h100_raw[chart_points], "")</f>
        <v>43</v>
      </c>
      <c r="AR36">
        <f>_xlfn.XLOOKUP($A36&amp;"|"&amp;$B36&amp;"|"&amp;AR$1, h100_raw[key], h100_raw[chart_points], "")</f>
        <v>44</v>
      </c>
      <c r="AS36">
        <f>_xlfn.XLOOKUP($A36&amp;"|"&amp;$B36&amp;"|"&amp;AS$1, h100_raw[key], h100_raw[chart_points], "")</f>
        <v>39</v>
      </c>
      <c r="AT36">
        <f>_xlfn.XLOOKUP($A36&amp;"|"&amp;$B36&amp;"|"&amp;AT$1, h100_raw[key], h100_raw[chart_points], "")</f>
        <v>39</v>
      </c>
      <c r="AU36">
        <f>_xlfn.XLOOKUP($A36&amp;"|"&amp;$B36&amp;"|"&amp;AU$1, h100_raw[key], h100_raw[chart_points], "")</f>
        <v>39</v>
      </c>
      <c r="AV36">
        <f>_xlfn.XLOOKUP($A36&amp;"|"&amp;$B36&amp;"|"&amp;AV$1, h100_raw[key], h100_raw[chart_points], "")</f>
        <v>40</v>
      </c>
      <c r="AW36">
        <f>_xlfn.XLOOKUP($A36&amp;"|"&amp;$B36&amp;"|"&amp;AW$1, h100_raw[key], h100_raw[chart_points], "")</f>
        <v>44</v>
      </c>
      <c r="AX36">
        <f>_xlfn.XLOOKUP($A36&amp;"|"&amp;$B36&amp;"|"&amp;AX$1, h100_raw[key], h100_raw[chart_points], "")</f>
        <v>46</v>
      </c>
      <c r="AY36">
        <f>_xlfn.XLOOKUP($A36&amp;"|"&amp;$B36&amp;"|"&amp;AY$1, h100_raw[key], h100_raw[chart_points], "")</f>
        <v>47</v>
      </c>
      <c r="AZ36">
        <f>_xlfn.XLOOKUP($A36&amp;"|"&amp;$B36&amp;"|"&amp;AZ$1, h100_raw[key], h100_raw[chart_points], "")</f>
        <v>53</v>
      </c>
      <c r="BA36">
        <f>_xlfn.XLOOKUP($A36&amp;"|"&amp;$B36&amp;"|"&amp;BA$1, h100_raw[key], h100_raw[chart_points], "")</f>
        <v>54</v>
      </c>
      <c r="BB36">
        <f>_xlfn.XLOOKUP($A36&amp;"|"&amp;$B36&amp;"|"&amp;BB$1, h100_raw[key], h100_raw[chart_points], "")</f>
        <v>59</v>
      </c>
      <c r="BC36">
        <f>_xlfn.XLOOKUP($A36&amp;"|"&amp;$B36&amp;"|"&amp;BC$1, h100_raw[key], h100_raw[chart_points], "")</f>
        <v>61</v>
      </c>
      <c r="BD36">
        <f>_xlfn.XLOOKUP($A36&amp;"|"&amp;$B36&amp;"|"&amp;BD$1, h100_raw[key], h100_raw[chart_points], "")</f>
        <v>60</v>
      </c>
      <c r="BE36">
        <f>_xlfn.XLOOKUP($A36&amp;"|"&amp;$B36&amp;"|"&amp;BE$1, h100_raw[key], h100_raw[chart_points], "")</f>
        <v>62</v>
      </c>
      <c r="BF36">
        <f>_xlfn.XLOOKUP($A36&amp;"|"&amp;$B36&amp;"|"&amp;BF$1, h100_raw[key], h100_raw[chart_points], "")</f>
        <v>61</v>
      </c>
      <c r="BG36">
        <f>_xlfn.XLOOKUP($A36&amp;"|"&amp;$B36&amp;"|"&amp;BG$1, h100_raw[key], h100_raw[chart_points], "")</f>
        <v>67</v>
      </c>
      <c r="BH36">
        <f>_xlfn.XLOOKUP($A36&amp;"|"&amp;$B36&amp;"|"&amp;BH$1, h100_raw[key], h100_raw[chart_points], "")</f>
        <v>72</v>
      </c>
      <c r="BI36">
        <f>_xlfn.XLOOKUP($A36&amp;"|"&amp;$B36&amp;"|"&amp;BI$1, h100_raw[key], h100_raw[chart_points], "")</f>
        <v>74</v>
      </c>
    </row>
    <row r="37" spans="1:61" x14ac:dyDescent="0.3">
      <c r="A37" s="11" t="str">
        <v>Rethink Some Things</v>
      </c>
      <c r="B37" s="11" t="str">
        <v>Luke Combs</v>
      </c>
      <c r="C37" s="5" t="str">
        <f>_xlfn.XLOOKUP($A37&amp;"|"&amp;$B37&amp;"|"&amp;_xlfn.MAXIFS(h100_raw[chart_date], h100_raw[title], $A37, h100_raw[artist], $B37), h100_raw[key], h100_raw[last_week], "")</f>
        <v>33</v>
      </c>
      <c r="D37" s="3">
        <f>_xlfn.XLOOKUP($A37&amp;"|"&amp;$B37&amp;"|"&amp;_xlfn.MAXIFS(h100_raw[chart_date], h100_raw[title], $A37, h100_raw[artist], $B37), h100_raw[key], h100_raw[peak_pos], "")</f>
        <v>33</v>
      </c>
      <c r="E37" s="3">
        <f>_xlfn.XLOOKUP($A37&amp;"|"&amp;$B37&amp;"|"&amp;_xlfn.MAXIFS(h100_raw[chart_date], h100_raw[title], $A37, h100_raw[artist], $B37), h100_raw[key], h100_raw[weeks_on_chart], "")</f>
        <v>28</v>
      </c>
      <c r="F37" s="3">
        <f>_xlfn.XLOOKUP($A37&amp;"|"&amp;$B37&amp;"|"&amp;MAX(h100_raw[chart_date]), h100_raw[key], h100_raw[chart_points], 0)</f>
        <v>70</v>
      </c>
      <c r="G37" s="2">
        <f t="shared" si="0"/>
        <v>71</v>
      </c>
      <c r="H37" s="4">
        <f t="shared" si="1"/>
        <v>1415</v>
      </c>
      <c r="I37" s="13" t="str">
        <f t="shared" si="2"/>
        <v>Rethink Some Things|Luke Combs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>
        <f>_xlfn.XLOOKUP($A37&amp;"|"&amp;$B37&amp;"|"&amp;AG$1, h100_raw[key], h100_raw[chart_points], "")</f>
        <v>70</v>
      </c>
      <c r="AH37">
        <f>_xlfn.XLOOKUP($A37&amp;"|"&amp;$B37&amp;"|"&amp;AH$1, h100_raw[key], h100_raw[chart_points], "")</f>
        <v>52</v>
      </c>
      <c r="AI37">
        <f>_xlfn.XLOOKUP($A37&amp;"|"&amp;$B37&amp;"|"&amp;AI$1, h100_raw[key], h100_raw[chart_points], "")</f>
        <v>41</v>
      </c>
      <c r="AJ37">
        <f>_xlfn.XLOOKUP($A37&amp;"|"&amp;$B37&amp;"|"&amp;AJ$1, h100_raw[key], h100_raw[chart_points], "")</f>
        <v>42</v>
      </c>
      <c r="AK37">
        <f>_xlfn.XLOOKUP($A37&amp;"|"&amp;$B37&amp;"|"&amp;AK$1, h100_raw[key], h100_raw[chart_points], "")</f>
        <v>38</v>
      </c>
      <c r="AL37">
        <f>_xlfn.XLOOKUP($A37&amp;"|"&amp;$B37&amp;"|"&amp;AL$1, h100_raw[key], h100_raw[chart_points], "")</f>
        <v>48</v>
      </c>
      <c r="AM37">
        <f>_xlfn.XLOOKUP($A37&amp;"|"&amp;$B37&amp;"|"&amp;AM$1, h100_raw[key], h100_raw[chart_points], "")</f>
        <v>48</v>
      </c>
      <c r="AN37">
        <f>_xlfn.XLOOKUP($A37&amp;"|"&amp;$B37&amp;"|"&amp;AN$1, h100_raw[key], h100_raw[chart_points], "")</f>
        <v>43</v>
      </c>
      <c r="AO37" t="str">
        <f>_xlfn.XLOOKUP($A37&amp;"|"&amp;$B37&amp;"|"&amp;AO$1, h100_raw[key], h100_raw[chart_points], "")</f>
        <v/>
      </c>
      <c r="AP37">
        <f>_xlfn.XLOOKUP($A37&amp;"|"&amp;$B37&amp;"|"&amp;AP$1, h100_raw[key], h100_raw[chart_points], "")</f>
        <v>44</v>
      </c>
      <c r="AQ37">
        <f>_xlfn.XLOOKUP($A37&amp;"|"&amp;$B37&amp;"|"&amp;AQ$1, h100_raw[key], h100_raw[chart_points], "")</f>
        <v>47</v>
      </c>
      <c r="AR37">
        <f>_xlfn.XLOOKUP($A37&amp;"|"&amp;$B37&amp;"|"&amp;AR$1, h100_raw[key], h100_raw[chart_points], "")</f>
        <v>44</v>
      </c>
      <c r="AS37">
        <f>_xlfn.XLOOKUP($A37&amp;"|"&amp;$B37&amp;"|"&amp;AS$1, h100_raw[key], h100_raw[chart_points], "")</f>
        <v>44</v>
      </c>
      <c r="AT37">
        <f>_xlfn.XLOOKUP($A37&amp;"|"&amp;$B37&amp;"|"&amp;AT$1, h100_raw[key], h100_raw[chart_points], "")</f>
        <v>43</v>
      </c>
      <c r="AU37">
        <f>_xlfn.XLOOKUP($A37&amp;"|"&amp;$B37&amp;"|"&amp;AU$1, h100_raw[key], h100_raw[chart_points], "")</f>
        <v>42</v>
      </c>
      <c r="AV37">
        <f>_xlfn.XLOOKUP($A37&amp;"|"&amp;$B37&amp;"|"&amp;AV$1, h100_raw[key], h100_raw[chart_points], "")</f>
        <v>41</v>
      </c>
      <c r="AW37">
        <f>_xlfn.XLOOKUP($A37&amp;"|"&amp;$B37&amp;"|"&amp;AW$1, h100_raw[key], h100_raw[chart_points], "")</f>
        <v>46</v>
      </c>
      <c r="AX37">
        <f>_xlfn.XLOOKUP($A37&amp;"|"&amp;$B37&amp;"|"&amp;AX$1, h100_raw[key], h100_raw[chart_points], "")</f>
        <v>48</v>
      </c>
      <c r="AY37">
        <f>_xlfn.XLOOKUP($A37&amp;"|"&amp;$B37&amp;"|"&amp;AY$1, h100_raw[key], h100_raw[chart_points], "")</f>
        <v>49</v>
      </c>
      <c r="AZ37">
        <f>_xlfn.XLOOKUP($A37&amp;"|"&amp;$B37&amp;"|"&amp;AZ$1, h100_raw[key], h100_raw[chart_points], "")</f>
        <v>51</v>
      </c>
      <c r="BA37">
        <f>_xlfn.XLOOKUP($A37&amp;"|"&amp;$B37&amp;"|"&amp;BA$1, h100_raw[key], h100_raw[chart_points], "")</f>
        <v>52</v>
      </c>
      <c r="BB37">
        <f>_xlfn.XLOOKUP($A37&amp;"|"&amp;$B37&amp;"|"&amp;BB$1, h100_raw[key], h100_raw[chart_points], "")</f>
        <v>53</v>
      </c>
      <c r="BC37">
        <f>_xlfn.XLOOKUP($A37&amp;"|"&amp;$B37&amp;"|"&amp;BC$1, h100_raw[key], h100_raw[chart_points], "")</f>
        <v>54</v>
      </c>
      <c r="BD37">
        <f>_xlfn.XLOOKUP($A37&amp;"|"&amp;$B37&amp;"|"&amp;BD$1, h100_raw[key], h100_raw[chart_points], "")</f>
        <v>54</v>
      </c>
      <c r="BE37">
        <f>_xlfn.XLOOKUP($A37&amp;"|"&amp;$B37&amp;"|"&amp;BE$1, h100_raw[key], h100_raw[chart_points], "")</f>
        <v>60</v>
      </c>
      <c r="BF37">
        <f>_xlfn.XLOOKUP($A37&amp;"|"&amp;$B37&amp;"|"&amp;BF$1, h100_raw[key], h100_raw[chart_points], "")</f>
        <v>61</v>
      </c>
      <c r="BG37">
        <f>_xlfn.XLOOKUP($A37&amp;"|"&amp;$B37&amp;"|"&amp;BG$1, h100_raw[key], h100_raw[chart_points], "")</f>
        <v>62</v>
      </c>
      <c r="BH37">
        <f>_xlfn.XLOOKUP($A37&amp;"|"&amp;$B37&amp;"|"&amp;BH$1, h100_raw[key], h100_raw[chart_points], "")</f>
        <v>68</v>
      </c>
      <c r="BI37">
        <f>_xlfn.XLOOKUP($A37&amp;"|"&amp;$B37&amp;"|"&amp;BI$1, h100_raw[key], h100_raw[chart_points], "")</f>
        <v>70</v>
      </c>
    </row>
    <row r="38" spans="1:61" x14ac:dyDescent="0.3">
      <c r="A38" s="11" t="str">
        <v>My Body Isn't Ready</v>
      </c>
      <c r="B38" s="11" t="str">
        <v>sombr</v>
      </c>
      <c r="C38" s="5" t="str">
        <f>_xlfn.XLOOKUP($A38&amp;"|"&amp;$B38&amp;"|"&amp;_xlfn.MAXIFS(h100_raw[chart_date], h100_raw[title], $A38, h100_raw[artist], $B38), h100_raw[key], h100_raw[last_week], "")</f>
        <v>35</v>
      </c>
      <c r="D38" s="3">
        <f>_xlfn.XLOOKUP($A38&amp;"|"&amp;$B38&amp;"|"&amp;_xlfn.MAXIFS(h100_raw[chart_date], h100_raw[title], $A38, h100_raw[artist], $B38), h100_raw[key], h100_raw[peak_pos], "")</f>
        <v>30</v>
      </c>
      <c r="E38" s="3">
        <f>_xlfn.XLOOKUP($A38&amp;"|"&amp;$B38&amp;"|"&amp;_xlfn.MAXIFS(h100_raw[chart_date], h100_raw[title], $A38, h100_raw[artist], $B38), h100_raw[key], h100_raw[weeks_on_chart], "")</f>
        <v>15</v>
      </c>
      <c r="F38" s="3">
        <f>_xlfn.XLOOKUP($A38&amp;"|"&amp;$B38&amp;"|"&amp;MAX(h100_raw[chart_date]), h100_raw[key], h100_raw[chart_points], 0)</f>
        <v>68</v>
      </c>
      <c r="G38" s="2">
        <f t="shared" si="0"/>
        <v>144</v>
      </c>
      <c r="H38" s="4">
        <f t="shared" si="1"/>
        <v>802</v>
      </c>
      <c r="I38" s="13" t="str">
        <f t="shared" si="2"/>
        <v>My Body Isn't Ready|sombr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>
        <f>_xlfn.XLOOKUP($A38&amp;"|"&amp;$B38&amp;"|"&amp;AU$1, h100_raw[key], h100_raw[chart_points], "")</f>
        <v>75</v>
      </c>
      <c r="AV38">
        <f>_xlfn.XLOOKUP($A38&amp;"|"&amp;$B38&amp;"|"&amp;AV$1, h100_raw[key], h100_raw[chart_points], "")</f>
        <v>56</v>
      </c>
      <c r="AW38">
        <f>_xlfn.XLOOKUP($A38&amp;"|"&amp;$B38&amp;"|"&amp;AW$1, h100_raw[key], h100_raw[chart_points], "")</f>
        <v>52</v>
      </c>
      <c r="AX38">
        <f>_xlfn.XLOOKUP($A38&amp;"|"&amp;$B38&amp;"|"&amp;AX$1, h100_raw[key], h100_raw[chart_points], "")</f>
        <v>49</v>
      </c>
      <c r="AY38">
        <f>_xlfn.XLOOKUP($A38&amp;"|"&amp;$B38&amp;"|"&amp;AY$1, h100_raw[key], h100_raw[chart_points], "")</f>
        <v>44</v>
      </c>
      <c r="AZ38">
        <f>_xlfn.XLOOKUP($A38&amp;"|"&amp;$B38&amp;"|"&amp;AZ$1, h100_raw[key], h100_raw[chart_points], "")</f>
        <v>45</v>
      </c>
      <c r="BA38">
        <f>_xlfn.XLOOKUP($A38&amp;"|"&amp;$B38&amp;"|"&amp;BA$1, h100_raw[key], h100_raw[chart_points], "")</f>
        <v>46</v>
      </c>
      <c r="BB38">
        <f>_xlfn.XLOOKUP($A38&amp;"|"&amp;$B38&amp;"|"&amp;BB$1, h100_raw[key], h100_raw[chart_points], "")</f>
        <v>49</v>
      </c>
      <c r="BC38">
        <f>_xlfn.XLOOKUP($A38&amp;"|"&amp;$B38&amp;"|"&amp;BC$1, h100_raw[key], h100_raw[chart_points], "")</f>
        <v>47</v>
      </c>
      <c r="BD38">
        <f>_xlfn.XLOOKUP($A38&amp;"|"&amp;$B38&amp;"|"&amp;BD$1, h100_raw[key], h100_raw[chart_points], "")</f>
        <v>46</v>
      </c>
      <c r="BE38">
        <f>_xlfn.XLOOKUP($A38&amp;"|"&amp;$B38&amp;"|"&amp;BE$1, h100_raw[key], h100_raw[chart_points], "")</f>
        <v>47</v>
      </c>
      <c r="BF38">
        <f>_xlfn.XLOOKUP($A38&amp;"|"&amp;$B38&amp;"|"&amp;BF$1, h100_raw[key], h100_raw[chart_points], "")</f>
        <v>48</v>
      </c>
      <c r="BG38">
        <f>_xlfn.XLOOKUP($A38&amp;"|"&amp;$B38&amp;"|"&amp;BG$1, h100_raw[key], h100_raw[chart_points], "")</f>
        <v>62</v>
      </c>
      <c r="BH38">
        <f>_xlfn.XLOOKUP($A38&amp;"|"&amp;$B38&amp;"|"&amp;BH$1, h100_raw[key], h100_raw[chart_points], "")</f>
        <v>68</v>
      </c>
      <c r="BI38">
        <f>_xlfn.XLOOKUP($A38&amp;"|"&amp;$B38&amp;"|"&amp;BI$1, h100_raw[key], h100_raw[chart_points], "")</f>
        <v>68</v>
      </c>
    </row>
    <row r="39" spans="1:61" x14ac:dyDescent="0.3">
      <c r="A39" s="11" t="str">
        <v>Pink Clouding</v>
      </c>
      <c r="B39" s="11" t="str">
        <v>Taylor Swift</v>
      </c>
      <c r="C39" s="5" t="str">
        <f>_xlfn.XLOOKUP($A39&amp;"|"&amp;$B39&amp;"|"&amp;_xlfn.MAXIFS(h100_raw[chart_date], h100_raw[title], $A39, h100_raw[artist], $B39), h100_raw[key], h100_raw[last_week], "")</f>
        <v>5</v>
      </c>
      <c r="D39" s="3">
        <f>_xlfn.XLOOKUP($A39&amp;"|"&amp;$B39&amp;"|"&amp;_xlfn.MAXIFS(h100_raw[chart_date], h100_raw[title], $A39, h100_raw[artist], $B39), h100_raw[key], h100_raw[peak_pos], "")</f>
        <v>5</v>
      </c>
      <c r="E39" s="3">
        <f>_xlfn.XLOOKUP($A39&amp;"|"&amp;$B39&amp;"|"&amp;_xlfn.MAXIFS(h100_raw[chart_date], h100_raw[title], $A39, h100_raw[artist], $B39), h100_raw[key], h100_raw[weeks_on_chart], "")</f>
        <v>2</v>
      </c>
      <c r="F39" s="3">
        <f>_xlfn.XLOOKUP($A39&amp;"|"&amp;$B39&amp;"|"&amp;MAX(h100_raw[chart_date]), h100_raw[key], h100_raw[chart_points], 0)</f>
        <v>68</v>
      </c>
      <c r="G39" s="2">
        <f t="shared" si="0"/>
        <v>286</v>
      </c>
      <c r="H39" s="4">
        <f t="shared" si="1"/>
        <v>278</v>
      </c>
      <c r="I39" s="13" t="str">
        <f t="shared" si="2"/>
        <v>Pink Clouding|Taylor Swift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  <c r="BA39" t="str">
        <f>_xlfn.XLOOKUP($A39&amp;"|"&amp;$B39&amp;"|"&amp;BA$1, h100_raw[key], h100_raw[chart_points], "")</f>
        <v/>
      </c>
      <c r="BB39" t="str">
        <f>_xlfn.XLOOKUP($A39&amp;"|"&amp;$B39&amp;"|"&amp;BB$1, h100_raw[key], h100_raw[chart_points], "")</f>
        <v/>
      </c>
      <c r="BC39" t="str">
        <f>_xlfn.XLOOKUP($A39&amp;"|"&amp;$B39&amp;"|"&amp;BC$1, h100_raw[key], h100_raw[chart_points], "")</f>
        <v/>
      </c>
      <c r="BD39" t="str">
        <f>_xlfn.XLOOKUP($A39&amp;"|"&amp;$B39&amp;"|"&amp;BD$1, h100_raw[key], h100_raw[chart_points], "")</f>
        <v/>
      </c>
      <c r="BE39" t="str">
        <f>_xlfn.XLOOKUP($A39&amp;"|"&amp;$B39&amp;"|"&amp;BE$1, h100_raw[key], h100_raw[chart_points], "")</f>
        <v/>
      </c>
      <c r="BF39" t="str">
        <f>_xlfn.XLOOKUP($A39&amp;"|"&amp;$B39&amp;"|"&amp;BF$1, h100_raw[key], h100_raw[chart_points], "")</f>
        <v/>
      </c>
      <c r="BG39" t="str">
        <f>_xlfn.XLOOKUP($A39&amp;"|"&amp;$B39&amp;"|"&amp;BG$1, h100_raw[key], h100_raw[chart_points], "")</f>
        <v/>
      </c>
      <c r="BH39">
        <f>_xlfn.XLOOKUP($A39&amp;"|"&amp;$B39&amp;"|"&amp;BH$1, h100_raw[key], h100_raw[chart_points], "")</f>
        <v>210</v>
      </c>
      <c r="BI39">
        <f>_xlfn.XLOOKUP($A39&amp;"|"&amp;$B39&amp;"|"&amp;BI$1, h100_raw[key], h100_raw[chart_points], "")</f>
        <v>68</v>
      </c>
    </row>
    <row r="40" spans="1:61" x14ac:dyDescent="0.3">
      <c r="A40" s="11" t="str">
        <v>Orbiter</v>
      </c>
      <c r="B40" s="11" t="str">
        <v>Noah Kahan</v>
      </c>
      <c r="C40" s="5" t="str">
        <f>_xlfn.XLOOKUP($A40&amp;"|"&amp;$B40&amp;"|"&amp;_xlfn.MAXIFS(h100_raw[chart_date], h100_raw[title], $A40, h100_raw[artist], $B40), h100_raw[key], h100_raw[last_week], "")</f>
        <v>34</v>
      </c>
      <c r="D40" s="3">
        <f>_xlfn.XLOOKUP($A40&amp;"|"&amp;$B40&amp;"|"&amp;_xlfn.MAXIFS(h100_raw[chart_date], h100_raw[title], $A40, h100_raw[artist], $B40), h100_raw[key], h100_raw[peak_pos], "")</f>
        <v>33</v>
      </c>
      <c r="E40" s="3">
        <f>_xlfn.XLOOKUP($A40&amp;"|"&amp;$B40&amp;"|"&amp;_xlfn.MAXIFS(h100_raw[chart_date], h100_raw[title], $A40, h100_raw[artist], $B40), h100_raw[key], h100_raw[weeks_on_chart], "")</f>
        <v>24</v>
      </c>
      <c r="F40" s="3">
        <f>_xlfn.XLOOKUP($A40&amp;"|"&amp;$B40&amp;"|"&amp;MAX(h100_raw[chart_date]), h100_raw[key], h100_raw[chart_points], 0)</f>
        <v>67</v>
      </c>
      <c r="G40" s="2">
        <f t="shared" si="0"/>
        <v>67</v>
      </c>
      <c r="H40" s="4">
        <f t="shared" si="1"/>
        <v>1471</v>
      </c>
      <c r="I40" s="13" t="str">
        <f t="shared" si="2"/>
        <v>Orbiter|Noah Kahan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>
        <f>_xlfn.XLOOKUP($A40&amp;"|"&amp;$B40&amp;"|"&amp;AL$1, h100_raw[key], h100_raw[chart_points], "")</f>
        <v>46</v>
      </c>
      <c r="AM40">
        <f>_xlfn.XLOOKUP($A40&amp;"|"&amp;$B40&amp;"|"&amp;AM$1, h100_raw[key], h100_raw[chart_points], "")</f>
        <v>50</v>
      </c>
      <c r="AN40">
        <f>_xlfn.XLOOKUP($A40&amp;"|"&amp;$B40&amp;"|"&amp;AN$1, h100_raw[key], h100_raw[chart_points], "")</f>
        <v>63</v>
      </c>
      <c r="AO40">
        <f>_xlfn.XLOOKUP($A40&amp;"|"&amp;$B40&amp;"|"&amp;AO$1, h100_raw[key], h100_raw[chart_points], "")</f>
        <v>59</v>
      </c>
      <c r="AP40">
        <f>_xlfn.XLOOKUP($A40&amp;"|"&amp;$B40&amp;"|"&amp;AP$1, h100_raw[key], h100_raw[chart_points], "")</f>
        <v>56</v>
      </c>
      <c r="AQ40">
        <f>_xlfn.XLOOKUP($A40&amp;"|"&amp;$B40&amp;"|"&amp;AQ$1, h100_raw[key], h100_raw[chart_points], "")</f>
        <v>55</v>
      </c>
      <c r="AR40">
        <f>_xlfn.XLOOKUP($A40&amp;"|"&amp;$B40&amp;"|"&amp;AR$1, h100_raw[key], h100_raw[chart_points], "")</f>
        <v>51</v>
      </c>
      <c r="AS40">
        <f>_xlfn.XLOOKUP($A40&amp;"|"&amp;$B40&amp;"|"&amp;AS$1, h100_raw[key], h100_raw[chart_points], "")</f>
        <v>59</v>
      </c>
      <c r="AT40">
        <f>_xlfn.XLOOKUP($A40&amp;"|"&amp;$B40&amp;"|"&amp;AT$1, h100_raw[key], h100_raw[chart_points], "")</f>
        <v>61</v>
      </c>
      <c r="AU40">
        <f>_xlfn.XLOOKUP($A40&amp;"|"&amp;$B40&amp;"|"&amp;AU$1, h100_raw[key], h100_raw[chart_points], "")</f>
        <v>62</v>
      </c>
      <c r="AV40">
        <f>_xlfn.XLOOKUP($A40&amp;"|"&amp;$B40&amp;"|"&amp;AV$1, h100_raw[key], h100_raw[chart_points], "")</f>
        <v>59</v>
      </c>
      <c r="AW40">
        <f>_xlfn.XLOOKUP($A40&amp;"|"&amp;$B40&amp;"|"&amp;AW$1, h100_raw[key], h100_raw[chart_points], "")</f>
        <v>66</v>
      </c>
      <c r="AX40">
        <f>_xlfn.XLOOKUP($A40&amp;"|"&amp;$B40&amp;"|"&amp;AX$1, h100_raw[key], h100_raw[chart_points], "")</f>
        <v>65</v>
      </c>
      <c r="AY40">
        <f>_xlfn.XLOOKUP($A40&amp;"|"&amp;$B40&amp;"|"&amp;AY$1, h100_raw[key], h100_raw[chart_points], "")</f>
        <v>64</v>
      </c>
      <c r="AZ40">
        <f>_xlfn.XLOOKUP($A40&amp;"|"&amp;$B40&amp;"|"&amp;AZ$1, h100_raw[key], h100_raw[chart_points], "")</f>
        <v>65</v>
      </c>
      <c r="BA40">
        <f>_xlfn.XLOOKUP($A40&amp;"|"&amp;$B40&amp;"|"&amp;BA$1, h100_raw[key], h100_raw[chart_points], "")</f>
        <v>63</v>
      </c>
      <c r="BB40">
        <f>_xlfn.XLOOKUP($A40&amp;"|"&amp;$B40&amp;"|"&amp;BB$1, h100_raw[key], h100_raw[chart_points], "")</f>
        <v>66</v>
      </c>
      <c r="BC40">
        <f>_xlfn.XLOOKUP($A40&amp;"|"&amp;$B40&amp;"|"&amp;BC$1, h100_raw[key], h100_raw[chart_points], "")</f>
        <v>65</v>
      </c>
      <c r="BD40">
        <f>_xlfn.XLOOKUP($A40&amp;"|"&amp;$B40&amp;"|"&amp;BD$1, h100_raw[key], h100_raw[chart_points], "")</f>
        <v>67</v>
      </c>
      <c r="BE40">
        <f>_xlfn.XLOOKUP($A40&amp;"|"&amp;$B40&amp;"|"&amp;BE$1, h100_raw[key], h100_raw[chart_points], "")</f>
        <v>61</v>
      </c>
      <c r="BF40">
        <f>_xlfn.XLOOKUP($A40&amp;"|"&amp;$B40&amp;"|"&amp;BF$1, h100_raw[key], h100_raw[chart_points], "")</f>
        <v>66</v>
      </c>
      <c r="BG40">
        <f>_xlfn.XLOOKUP($A40&amp;"|"&amp;$B40&amp;"|"&amp;BG$1, h100_raw[key], h100_raw[chart_points], "")</f>
        <v>67</v>
      </c>
      <c r="BH40">
        <f>_xlfn.XLOOKUP($A40&amp;"|"&amp;$B40&amp;"|"&amp;BH$1, h100_raw[key], h100_raw[chart_points], "")</f>
        <v>68</v>
      </c>
      <c r="BI40">
        <f>_xlfn.XLOOKUP($A40&amp;"|"&amp;$B40&amp;"|"&amp;BI$1, h100_raw[key], h100_raw[chart_points], "")</f>
        <v>67</v>
      </c>
    </row>
    <row r="41" spans="1:61" x14ac:dyDescent="0.3">
      <c r="A41" s="11" t="str">
        <v>Cleveland!</v>
      </c>
      <c r="B41" s="11" t="str">
        <v>Taylor Swift</v>
      </c>
      <c r="C41" s="5" t="str">
        <f>_xlfn.XLOOKUP($A41&amp;"|"&amp;$B41&amp;"|"&amp;_xlfn.MAXIFS(h100_raw[chart_date], h100_raw[title], $A41, h100_raw[artist], $B41), h100_raw[key], h100_raw[last_week], "")</f>
        <v>3</v>
      </c>
      <c r="D41" s="3">
        <f>_xlfn.XLOOKUP($A41&amp;"|"&amp;$B41&amp;"|"&amp;_xlfn.MAXIFS(h100_raw[chart_date], h100_raw[title], $A41, h100_raw[artist], $B41), h100_raw[key], h100_raw[peak_pos], "")</f>
        <v>3</v>
      </c>
      <c r="E41" s="3">
        <f>_xlfn.XLOOKUP($A41&amp;"|"&amp;$B41&amp;"|"&amp;_xlfn.MAXIFS(h100_raw[chart_date], h100_raw[title], $A41, h100_raw[artist], $B41), h100_raw[key], h100_raw[weeks_on_chart], "")</f>
        <v>2</v>
      </c>
      <c r="F41" s="3">
        <f>_xlfn.XLOOKUP($A41&amp;"|"&amp;$B41&amp;"|"&amp;MAX(h100_raw[chart_date]), h100_raw[key], h100_raw[chart_points], 0)</f>
        <v>64</v>
      </c>
      <c r="G41" s="2">
        <f t="shared" si="0"/>
        <v>284</v>
      </c>
      <c r="H41" s="4">
        <f t="shared" si="1"/>
        <v>285</v>
      </c>
      <c r="I41" s="13" t="str">
        <f t="shared" si="2"/>
        <v>Cleveland!|Taylor Swift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  <c r="BA41" t="str">
        <f>_xlfn.XLOOKUP($A41&amp;"|"&amp;$B41&amp;"|"&amp;BA$1, h100_raw[key], h100_raw[chart_points], "")</f>
        <v/>
      </c>
      <c r="BB41" t="str">
        <f>_xlfn.XLOOKUP($A41&amp;"|"&amp;$B41&amp;"|"&amp;BB$1, h100_raw[key], h100_raw[chart_points], "")</f>
        <v/>
      </c>
      <c r="BC41" t="str">
        <f>_xlfn.XLOOKUP($A41&amp;"|"&amp;$B41&amp;"|"&amp;BC$1, h100_raw[key], h100_raw[chart_points], "")</f>
        <v/>
      </c>
      <c r="BD41" t="str">
        <f>_xlfn.XLOOKUP($A41&amp;"|"&amp;$B41&amp;"|"&amp;BD$1, h100_raw[key], h100_raw[chart_points], "")</f>
        <v/>
      </c>
      <c r="BE41" t="str">
        <f>_xlfn.XLOOKUP($A41&amp;"|"&amp;$B41&amp;"|"&amp;BE$1, h100_raw[key], h100_raw[chart_points], "")</f>
        <v/>
      </c>
      <c r="BF41" t="str">
        <f>_xlfn.XLOOKUP($A41&amp;"|"&amp;$B41&amp;"|"&amp;BF$1, h100_raw[key], h100_raw[chart_points], "")</f>
        <v/>
      </c>
      <c r="BG41" t="str">
        <f>_xlfn.XLOOKUP($A41&amp;"|"&amp;$B41&amp;"|"&amp;BG$1, h100_raw[key], h100_raw[chart_points], "")</f>
        <v/>
      </c>
      <c r="BH41">
        <f>_xlfn.XLOOKUP($A41&amp;"|"&amp;$B41&amp;"|"&amp;BH$1, h100_raw[key], h100_raw[chart_points], "")</f>
        <v>221</v>
      </c>
      <c r="BI41">
        <f>_xlfn.XLOOKUP($A41&amp;"|"&amp;$B41&amp;"|"&amp;BI$1, h100_raw[key], h100_raw[chart_points], "")</f>
        <v>64</v>
      </c>
    </row>
    <row r="42" spans="1:61" x14ac:dyDescent="0.3">
      <c r="A42" s="11" t="str">
        <v>Great Expectation</v>
      </c>
      <c r="B42" s="11" t="str">
        <v>Sienna Spiro</v>
      </c>
      <c r="C42" s="5" t="str">
        <f>_xlfn.XLOOKUP($A42&amp;"|"&amp;$B42&amp;"|"&amp;_xlfn.MAXIFS(h100_raw[chart_date], h100_raw[title], $A42, h100_raw[artist], $B42), h100_raw[key], h100_raw[last_week], "")</f>
        <v>39</v>
      </c>
      <c r="D42" s="3">
        <f>_xlfn.XLOOKUP($A42&amp;"|"&amp;$B42&amp;"|"&amp;_xlfn.MAXIFS(h100_raw[chart_date], h100_raw[title], $A42, h100_raw[artist], $B42), h100_raw[key], h100_raw[peak_pos], "")</f>
        <v>39</v>
      </c>
      <c r="E42" s="3">
        <f>_xlfn.XLOOKUP($A42&amp;"|"&amp;$B42&amp;"|"&amp;_xlfn.MAXIFS(h100_raw[chart_date], h100_raw[title], $A42, h100_raw[artist], $B42), h100_raw[key], h100_raw[weeks_on_chart], "")</f>
        <v>14</v>
      </c>
      <c r="F42" s="3">
        <f>_xlfn.XLOOKUP($A42&amp;"|"&amp;$B42&amp;"|"&amp;MAX(h100_raw[chart_date]), h100_raw[key], h100_raw[chart_points], 0)</f>
        <v>63</v>
      </c>
      <c r="G42" s="2">
        <f t="shared" si="0"/>
        <v>167</v>
      </c>
      <c r="H42" s="4">
        <f t="shared" si="1"/>
        <v>697</v>
      </c>
      <c r="I42" s="13" t="str">
        <f t="shared" si="2"/>
        <v>Great Expectation|Sienna Spiro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>
        <f>_xlfn.XLOOKUP($A42&amp;"|"&amp;$B42&amp;"|"&amp;AV$1, h100_raw[key], h100_raw[chart_points], "")</f>
        <v>40</v>
      </c>
      <c r="AW42">
        <f>_xlfn.XLOOKUP($A42&amp;"|"&amp;$B42&amp;"|"&amp;AW$1, h100_raw[key], h100_raw[chart_points], "")</f>
        <v>51</v>
      </c>
      <c r="AX42">
        <f>_xlfn.XLOOKUP($A42&amp;"|"&amp;$B42&amp;"|"&amp;AX$1, h100_raw[key], h100_raw[chart_points], "")</f>
        <v>50</v>
      </c>
      <c r="AY42">
        <f>_xlfn.XLOOKUP($A42&amp;"|"&amp;$B42&amp;"|"&amp;AY$1, h100_raw[key], h100_raw[chart_points], "")</f>
        <v>49</v>
      </c>
      <c r="AZ42">
        <f>_xlfn.XLOOKUP($A42&amp;"|"&amp;$B42&amp;"|"&amp;AZ$1, h100_raw[key], h100_raw[chart_points], "")</f>
        <v>49</v>
      </c>
      <c r="BA42">
        <f>_xlfn.XLOOKUP($A42&amp;"|"&amp;$B42&amp;"|"&amp;BA$1, h100_raw[key], h100_raw[chart_points], "")</f>
        <v>48</v>
      </c>
      <c r="BB42">
        <f>_xlfn.XLOOKUP($A42&amp;"|"&amp;$B42&amp;"|"&amp;BB$1, h100_raw[key], h100_raw[chart_points], "")</f>
        <v>46</v>
      </c>
      <c r="BC42">
        <f>_xlfn.XLOOKUP($A42&amp;"|"&amp;$B42&amp;"|"&amp;BC$1, h100_raw[key], h100_raw[chart_points], "")</f>
        <v>48</v>
      </c>
      <c r="BD42">
        <f>_xlfn.XLOOKUP($A42&amp;"|"&amp;$B42&amp;"|"&amp;BD$1, h100_raw[key], h100_raw[chart_points], "")</f>
        <v>51</v>
      </c>
      <c r="BE42">
        <f>_xlfn.XLOOKUP($A42&amp;"|"&amp;$B42&amp;"|"&amp;BE$1, h100_raw[key], h100_raw[chart_points], "")</f>
        <v>49</v>
      </c>
      <c r="BF42">
        <f>_xlfn.XLOOKUP($A42&amp;"|"&amp;$B42&amp;"|"&amp;BF$1, h100_raw[key], h100_raw[chart_points], "")</f>
        <v>46</v>
      </c>
      <c r="BG42">
        <f>_xlfn.XLOOKUP($A42&amp;"|"&amp;$B42&amp;"|"&amp;BG$1, h100_raw[key], h100_raw[chart_points], "")</f>
        <v>47</v>
      </c>
      <c r="BH42">
        <f>_xlfn.XLOOKUP($A42&amp;"|"&amp;$B42&amp;"|"&amp;BH$1, h100_raw[key], h100_raw[chart_points], "")</f>
        <v>60</v>
      </c>
      <c r="BI42">
        <f>_xlfn.XLOOKUP($A42&amp;"|"&amp;$B42&amp;"|"&amp;BI$1, h100_raw[key], h100_raw[chart_points], "")</f>
        <v>63</v>
      </c>
    </row>
    <row r="43" spans="1:61" x14ac:dyDescent="0.3">
      <c r="A43" s="11" t="str">
        <v>Snakeskin Boots</v>
      </c>
      <c r="B43" s="11" t="str">
        <v>Miranda Lambert &amp; Ella Langley</v>
      </c>
      <c r="C43" s="5" t="str">
        <f>_xlfn.XLOOKUP($A43&amp;"|"&amp;$B43&amp;"|"&amp;_xlfn.MAXIFS(h100_raw[chart_date], h100_raw[title], $A43, h100_raw[artist], $B43), h100_raw[key], h100_raw[last_week], "")</f>
        <v>-</v>
      </c>
      <c r="D43" s="3">
        <f>_xlfn.XLOOKUP($A43&amp;"|"&amp;$B43&amp;"|"&amp;_xlfn.MAXIFS(h100_raw[chart_date], h100_raw[title], $A43, h100_raw[artist], $B43), h100_raw[key], h100_raw[peak_pos], "")</f>
        <v>42</v>
      </c>
      <c r="E43" s="3">
        <f>_xlfn.XLOOKUP($A43&amp;"|"&amp;$B43&amp;"|"&amp;_xlfn.MAXIFS(h100_raw[chart_date], h100_raw[title], $A43, h100_raw[artist], $B43), h100_raw[key], h100_raw[weeks_on_chart], "")</f>
        <v>1</v>
      </c>
      <c r="F43" s="3">
        <f>_xlfn.XLOOKUP($A43&amp;"|"&amp;$B43&amp;"|"&amp;MAX(h100_raw[chart_date]), h100_raw[key], h100_raw[chart_points], 0)</f>
        <v>63</v>
      </c>
      <c r="G43" s="2">
        <f t="shared" si="0"/>
        <v>502</v>
      </c>
      <c r="H43" s="4">
        <f t="shared" si="1"/>
        <v>63</v>
      </c>
      <c r="I43" s="13" t="str">
        <f t="shared" si="2"/>
        <v>Snakeskin Boots|Miranda Lambert &amp; Ella Langley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  <c r="BA43" t="str">
        <f>_xlfn.XLOOKUP($A43&amp;"|"&amp;$B43&amp;"|"&amp;BA$1, h100_raw[key], h100_raw[chart_points], "")</f>
        <v/>
      </c>
      <c r="BB43" t="str">
        <f>_xlfn.XLOOKUP($A43&amp;"|"&amp;$B43&amp;"|"&amp;BB$1, h100_raw[key], h100_raw[chart_points], "")</f>
        <v/>
      </c>
      <c r="BC43" t="str">
        <f>_xlfn.XLOOKUP($A43&amp;"|"&amp;$B43&amp;"|"&amp;BC$1, h100_raw[key], h100_raw[chart_points], "")</f>
        <v/>
      </c>
      <c r="BD43" t="str">
        <f>_xlfn.XLOOKUP($A43&amp;"|"&amp;$B43&amp;"|"&amp;BD$1, h100_raw[key], h100_raw[chart_points], "")</f>
        <v/>
      </c>
      <c r="BE43" t="str">
        <f>_xlfn.XLOOKUP($A43&amp;"|"&amp;$B43&amp;"|"&amp;BE$1, h100_raw[key], h100_raw[chart_points], "")</f>
        <v/>
      </c>
      <c r="BF43" t="str">
        <f>_xlfn.XLOOKUP($A43&amp;"|"&amp;$B43&amp;"|"&amp;BF$1, h100_raw[key], h100_raw[chart_points], "")</f>
        <v/>
      </c>
      <c r="BG43" t="str">
        <f>_xlfn.XLOOKUP($A43&amp;"|"&amp;$B43&amp;"|"&amp;BG$1, h100_raw[key], h100_raw[chart_points], "")</f>
        <v/>
      </c>
      <c r="BH43" t="str">
        <f>_xlfn.XLOOKUP($A43&amp;"|"&amp;$B43&amp;"|"&amp;BH$1, h100_raw[key], h100_raw[chart_points], "")</f>
        <v/>
      </c>
      <c r="BI43">
        <f>_xlfn.XLOOKUP($A43&amp;"|"&amp;$B43&amp;"|"&amp;BI$1, h100_raw[key], h100_raw[chart_points], "")</f>
        <v>63</v>
      </c>
    </row>
    <row r="44" spans="1:61" x14ac:dyDescent="0.3">
      <c r="A44" s="11" t="str">
        <v>Oh Yeah?</v>
      </c>
      <c r="B44" s="11" t="str">
        <v>Steve Lacy</v>
      </c>
      <c r="C44" s="5" t="str">
        <f>_xlfn.XLOOKUP($A44&amp;"|"&amp;$B44&amp;"|"&amp;_xlfn.MAXIFS(h100_raw[chart_date], h100_raw[title], $A44, h100_raw[artist], $B44), h100_raw[key], h100_raw[last_week], "")</f>
        <v>36</v>
      </c>
      <c r="D44" s="3">
        <f>_xlfn.XLOOKUP($A44&amp;"|"&amp;$B44&amp;"|"&amp;_xlfn.MAXIFS(h100_raw[chart_date], h100_raw[title], $A44, h100_raw[artist], $B44), h100_raw[key], h100_raw[peak_pos], "")</f>
        <v>19</v>
      </c>
      <c r="E44" s="3">
        <f>_xlfn.XLOOKUP($A44&amp;"|"&amp;$B44&amp;"|"&amp;_xlfn.MAXIFS(h100_raw[chart_date], h100_raw[title], $A44, h100_raw[artist], $B44), h100_raw[key], h100_raw[weeks_on_chart], "")</f>
        <v>10</v>
      </c>
      <c r="F44" s="3">
        <f>_xlfn.XLOOKUP($A44&amp;"|"&amp;$B44&amp;"|"&amp;MAX(h100_raw[chart_date]), h100_raw[key], h100_raw[chart_points], 0)</f>
        <v>62</v>
      </c>
      <c r="G44" s="2">
        <f t="shared" si="0"/>
        <v>150</v>
      </c>
      <c r="H44" s="4">
        <f t="shared" si="1"/>
        <v>769</v>
      </c>
      <c r="I44" s="13" t="str">
        <f t="shared" si="2"/>
        <v>Oh Yeah?|Steve Lacy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>
        <f>_xlfn.XLOOKUP($A44&amp;"|"&amp;$B44&amp;"|"&amp;AZ$1, h100_raw[key], h100_raw[chart_points], "")</f>
        <v>57</v>
      </c>
      <c r="BA44">
        <f>_xlfn.XLOOKUP($A44&amp;"|"&amp;$B44&amp;"|"&amp;BA$1, h100_raw[key], h100_raw[chart_points], "")</f>
        <v>102</v>
      </c>
      <c r="BB44">
        <f>_xlfn.XLOOKUP($A44&amp;"|"&amp;$B44&amp;"|"&amp;BB$1, h100_raw[key], h100_raw[chart_points], "")</f>
        <v>102</v>
      </c>
      <c r="BC44">
        <f>_xlfn.XLOOKUP($A44&amp;"|"&amp;$B44&amp;"|"&amp;BC$1, h100_raw[key], h100_raw[chart_points], "")</f>
        <v>89</v>
      </c>
      <c r="BD44">
        <f>_xlfn.XLOOKUP($A44&amp;"|"&amp;$B44&amp;"|"&amp;BD$1, h100_raw[key], h100_raw[chart_points], "")</f>
        <v>79</v>
      </c>
      <c r="BE44">
        <f>_xlfn.XLOOKUP($A44&amp;"|"&amp;$B44&amp;"|"&amp;BE$1, h100_raw[key], h100_raw[chart_points], "")</f>
        <v>76</v>
      </c>
      <c r="BF44">
        <f>_xlfn.XLOOKUP($A44&amp;"|"&amp;$B44&amp;"|"&amp;BF$1, h100_raw[key], h100_raw[chart_points], "")</f>
        <v>71</v>
      </c>
      <c r="BG44">
        <f>_xlfn.XLOOKUP($A44&amp;"|"&amp;$B44&amp;"|"&amp;BG$1, h100_raw[key], h100_raw[chart_points], "")</f>
        <v>67</v>
      </c>
      <c r="BH44">
        <f>_xlfn.XLOOKUP($A44&amp;"|"&amp;$B44&amp;"|"&amp;BH$1, h100_raw[key], h100_raw[chart_points], "")</f>
        <v>64</v>
      </c>
      <c r="BI44">
        <f>_xlfn.XLOOKUP($A44&amp;"|"&amp;$B44&amp;"|"&amp;BI$1, h100_raw[key], h100_raw[chart_points], "")</f>
        <v>62</v>
      </c>
    </row>
    <row r="45" spans="1:61" x14ac:dyDescent="0.3">
      <c r="A45" s="11" t="str">
        <v>Lush Life</v>
      </c>
      <c r="B45" s="11" t="str">
        <v>Zara Larsson</v>
      </c>
      <c r="C45" s="5" t="str">
        <f>_xlfn.XLOOKUP($A45&amp;"|"&amp;$B45&amp;"|"&amp;_xlfn.MAXIFS(h100_raw[chart_date], h100_raw[title], $A45, h100_raw[artist], $B45), h100_raw[key], h100_raw[last_week], "")</f>
        <v>38</v>
      </c>
      <c r="D45" s="3">
        <f>_xlfn.XLOOKUP($A45&amp;"|"&amp;$B45&amp;"|"&amp;_xlfn.MAXIFS(h100_raw[chart_date], h100_raw[title], $A45, h100_raw[artist], $B45), h100_raw[key], h100_raw[peak_pos], "")</f>
        <v>35</v>
      </c>
      <c r="E45" s="3">
        <f>_xlfn.XLOOKUP($A45&amp;"|"&amp;$B45&amp;"|"&amp;_xlfn.MAXIFS(h100_raw[chart_date], h100_raw[title], $A45, h100_raw[artist], $B45), h100_raw[key], h100_raw[weeks_on_chart], "")</f>
        <v>29</v>
      </c>
      <c r="F45" s="3">
        <f>_xlfn.XLOOKUP($A45&amp;"|"&amp;$B45&amp;"|"&amp;MAX(h100_raw[chart_date]), h100_raw[key], h100_raw[chart_points], 0)</f>
        <v>62</v>
      </c>
      <c r="G45" s="2">
        <f t="shared" si="0"/>
        <v>55</v>
      </c>
      <c r="H45" s="4">
        <f t="shared" si="1"/>
        <v>1715</v>
      </c>
      <c r="I45" s="13" t="str">
        <f t="shared" si="2"/>
        <v>Lush Life|Zara Larsson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>
        <f>_xlfn.XLOOKUP($A45&amp;"|"&amp;$B45&amp;"|"&amp;V$1, h100_raw[key], h100_raw[chart_points], "")</f>
        <v>45</v>
      </c>
      <c r="W45">
        <f>_xlfn.XLOOKUP($A45&amp;"|"&amp;$B45&amp;"|"&amp;W$1, h100_raw[key], h100_raw[chart_points], "")</f>
        <v>60</v>
      </c>
      <c r="X45">
        <f>_xlfn.XLOOKUP($A45&amp;"|"&amp;$B45&amp;"|"&amp;X$1, h100_raw[key], h100_raw[chart_points], "")</f>
        <v>62</v>
      </c>
      <c r="Y45">
        <f>_xlfn.XLOOKUP($A45&amp;"|"&amp;$B45&amp;"|"&amp;Y$1, h100_raw[key], h100_raw[chart_points], "")</f>
        <v>60</v>
      </c>
      <c r="Z45">
        <f>_xlfn.XLOOKUP($A45&amp;"|"&amp;$B45&amp;"|"&amp;Z$1, h100_raw[key], h100_raw[chart_points], "")</f>
        <v>62</v>
      </c>
      <c r="AA45">
        <f>_xlfn.XLOOKUP($A45&amp;"|"&amp;$B45&amp;"|"&amp;AA$1, h100_raw[key], h100_raw[chart_points], "")</f>
        <v>62</v>
      </c>
      <c r="AB45">
        <f>_xlfn.XLOOKUP($A45&amp;"|"&amp;$B45&amp;"|"&amp;AB$1, h100_raw[key], h100_raw[chart_points], "")</f>
        <v>72</v>
      </c>
      <c r="AC45">
        <f>_xlfn.XLOOKUP($A45&amp;"|"&amp;$B45&amp;"|"&amp;AC$1, h100_raw[key], h100_raw[chart_points], "")</f>
        <v>66</v>
      </c>
      <c r="AD45">
        <f>_xlfn.XLOOKUP($A45&amp;"|"&amp;$B45&amp;"|"&amp;AD$1, h100_raw[key], h100_raw[chart_points], "")</f>
        <v>66</v>
      </c>
      <c r="AE45">
        <f>_xlfn.XLOOKUP($A45&amp;"|"&amp;$B45&amp;"|"&amp;AE$1, h100_raw[key], h100_raw[chart_points], "")</f>
        <v>65</v>
      </c>
      <c r="AF45">
        <f>_xlfn.XLOOKUP($A45&amp;"|"&amp;$B45&amp;"|"&amp;AF$1, h100_raw[key], h100_raw[chart_points], "")</f>
        <v>72</v>
      </c>
      <c r="AG45">
        <f>_xlfn.XLOOKUP($A45&amp;"|"&amp;$B45&amp;"|"&amp;AG$1, h100_raw[key], h100_raw[chart_points], "")</f>
        <v>71</v>
      </c>
      <c r="AH45">
        <f>_xlfn.XLOOKUP($A45&amp;"|"&amp;$B45&amp;"|"&amp;AH$1, h100_raw[key], h100_raw[chart_points], "")</f>
        <v>72</v>
      </c>
      <c r="AI45">
        <f>_xlfn.XLOOKUP($A45&amp;"|"&amp;$B45&amp;"|"&amp;AI$1, h100_raw[key], h100_raw[chart_points], "")</f>
        <v>75</v>
      </c>
      <c r="AJ45">
        <f>_xlfn.XLOOKUP($A45&amp;"|"&amp;$B45&amp;"|"&amp;AJ$1, h100_raw[key], h100_raw[chart_points], "")</f>
        <v>74</v>
      </c>
      <c r="AK45">
        <f>_xlfn.XLOOKUP($A45&amp;"|"&amp;$B45&amp;"|"&amp;AK$1, h100_raw[key], h100_raw[chart_points], "")</f>
        <v>72</v>
      </c>
      <c r="AL45">
        <f>_xlfn.XLOOKUP($A45&amp;"|"&amp;$B45&amp;"|"&amp;AL$1, h100_raw[key], h100_raw[chart_points], "")</f>
        <v>68</v>
      </c>
      <c r="AM45">
        <f>_xlfn.XLOOKUP($A45&amp;"|"&amp;$B45&amp;"|"&amp;AM$1, h100_raw[key], h100_raw[chart_points], "")</f>
        <v>70</v>
      </c>
      <c r="AN45">
        <f>_xlfn.XLOOKUP($A45&amp;"|"&amp;$B45&amp;"|"&amp;AN$1, h100_raw[key], h100_raw[chart_points], "")</f>
        <v>73</v>
      </c>
      <c r="AO45">
        <f>_xlfn.XLOOKUP($A45&amp;"|"&amp;$B45&amp;"|"&amp;AO$1, h100_raw[key], h100_raw[chart_points], "")</f>
        <v>65</v>
      </c>
      <c r="AP45">
        <f>_xlfn.XLOOKUP($A45&amp;"|"&amp;$B45&amp;"|"&amp;AP$1, h100_raw[key], h100_raw[chart_points], "")</f>
        <v>68</v>
      </c>
      <c r="AQ45">
        <f>_xlfn.XLOOKUP($A45&amp;"|"&amp;$B45&amp;"|"&amp;AQ$1, h100_raw[key], h100_raw[chart_points], "")</f>
        <v>66</v>
      </c>
      <c r="AR45">
        <f>_xlfn.XLOOKUP($A45&amp;"|"&amp;$B45&amp;"|"&amp;AR$1, h100_raw[key], h100_raw[chart_points], "")</f>
        <v>66</v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  <c r="BA45" t="str">
        <f>_xlfn.XLOOKUP($A45&amp;"|"&amp;$B45&amp;"|"&amp;BA$1, h100_raw[key], h100_raw[chart_points], "")</f>
        <v/>
      </c>
      <c r="BB45" t="str">
        <f>_xlfn.XLOOKUP($A45&amp;"|"&amp;$B45&amp;"|"&amp;BB$1, h100_raw[key], h100_raw[chart_points], "")</f>
        <v/>
      </c>
      <c r="BC45" t="str">
        <f>_xlfn.XLOOKUP($A45&amp;"|"&amp;$B45&amp;"|"&amp;BC$1, h100_raw[key], h100_raw[chart_points], "")</f>
        <v/>
      </c>
      <c r="BD45" t="str">
        <f>_xlfn.XLOOKUP($A45&amp;"|"&amp;$B45&amp;"|"&amp;BD$1, h100_raw[key], h100_raw[chart_points], "")</f>
        <v/>
      </c>
      <c r="BE45" t="str">
        <f>_xlfn.XLOOKUP($A45&amp;"|"&amp;$B45&amp;"|"&amp;BE$1, h100_raw[key], h100_raw[chart_points], "")</f>
        <v/>
      </c>
      <c r="BF45" t="str">
        <f>_xlfn.XLOOKUP($A45&amp;"|"&amp;$B45&amp;"|"&amp;BF$1, h100_raw[key], h100_raw[chart_points], "")</f>
        <v/>
      </c>
      <c r="BG45">
        <f>_xlfn.XLOOKUP($A45&amp;"|"&amp;$B45&amp;"|"&amp;BG$1, h100_raw[key], h100_raw[chart_points], "")</f>
        <v>60</v>
      </c>
      <c r="BH45">
        <f>_xlfn.XLOOKUP($A45&amp;"|"&amp;$B45&amp;"|"&amp;BH$1, h100_raw[key], h100_raw[chart_points], "")</f>
        <v>61</v>
      </c>
      <c r="BI45">
        <f>_xlfn.XLOOKUP($A45&amp;"|"&amp;$B45&amp;"|"&amp;BI$1, h100_raw[key], h100_raw[chart_points], "")</f>
        <v>62</v>
      </c>
    </row>
    <row r="46" spans="1:61" x14ac:dyDescent="0.3">
      <c r="A46" s="11" t="str">
        <v>Take Me Back (Leave Me There)</v>
      </c>
      <c r="B46" s="11" t="str">
        <v>Cody Johnson</v>
      </c>
      <c r="C46" s="5" t="str">
        <f>_xlfn.XLOOKUP($A46&amp;"|"&amp;$B46&amp;"|"&amp;_xlfn.MAXIFS(h100_raw[chart_date], h100_raw[title], $A46, h100_raw[artist], $B46), h100_raw[key], h100_raw[last_week], "")</f>
        <v>37</v>
      </c>
      <c r="D46" s="3">
        <f>_xlfn.XLOOKUP($A46&amp;"|"&amp;$B46&amp;"|"&amp;_xlfn.MAXIFS(h100_raw[chart_date], h100_raw[title], $A46, h100_raw[artist], $B46), h100_raw[key], h100_raw[peak_pos], "")</f>
        <v>33</v>
      </c>
      <c r="E46" s="3">
        <f>_xlfn.XLOOKUP($A46&amp;"|"&amp;$B46&amp;"|"&amp;_xlfn.MAXIFS(h100_raw[chart_date], h100_raw[title], $A46, h100_raw[artist], $B46), h100_raw[key], h100_raw[weeks_on_chart], "")</f>
        <v>8</v>
      </c>
      <c r="F46" s="3">
        <f>_xlfn.XLOOKUP($A46&amp;"|"&amp;$B46&amp;"|"&amp;MAX(h100_raw[chart_date]), h100_raw[key], h100_raw[chart_points], 0)</f>
        <v>61</v>
      </c>
      <c r="G46" s="2">
        <f t="shared" si="0"/>
        <v>216</v>
      </c>
      <c r="H46" s="4">
        <f t="shared" si="1"/>
        <v>482</v>
      </c>
      <c r="I46" s="13" t="str">
        <f t="shared" si="2"/>
        <v>Take Me Back (Leave Me There)|Cody Johnson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  <c r="BA46" t="str">
        <f>_xlfn.XLOOKUP($A46&amp;"|"&amp;$B46&amp;"|"&amp;BA$1, h100_raw[key], h100_raw[chart_points], "")</f>
        <v/>
      </c>
      <c r="BB46">
        <f>_xlfn.XLOOKUP($A46&amp;"|"&amp;$B46&amp;"|"&amp;BB$1, h100_raw[key], h100_raw[chart_points], "")</f>
        <v>53</v>
      </c>
      <c r="BC46">
        <f>_xlfn.XLOOKUP($A46&amp;"|"&amp;$B46&amp;"|"&amp;BC$1, h100_raw[key], h100_raw[chart_points], "")</f>
        <v>54</v>
      </c>
      <c r="BD46">
        <f>_xlfn.XLOOKUP($A46&amp;"|"&amp;$B46&amp;"|"&amp;BD$1, h100_raw[key], h100_raw[chart_points], "")</f>
        <v>57</v>
      </c>
      <c r="BE46">
        <f>_xlfn.XLOOKUP($A46&amp;"|"&amp;$B46&amp;"|"&amp;BE$1, h100_raw[key], h100_raw[chart_points], "")</f>
        <v>66</v>
      </c>
      <c r="BF46">
        <f>_xlfn.XLOOKUP($A46&amp;"|"&amp;$B46&amp;"|"&amp;BF$1, h100_raw[key], h100_raw[chart_points], "")</f>
        <v>64</v>
      </c>
      <c r="BG46">
        <f>_xlfn.XLOOKUP($A46&amp;"|"&amp;$B46&amp;"|"&amp;BG$1, h100_raw[key], h100_raw[chart_points], "")</f>
        <v>63</v>
      </c>
      <c r="BH46">
        <f>_xlfn.XLOOKUP($A46&amp;"|"&amp;$B46&amp;"|"&amp;BH$1, h100_raw[key], h100_raw[chart_points], "")</f>
        <v>64</v>
      </c>
      <c r="BI46">
        <f>_xlfn.XLOOKUP($A46&amp;"|"&amp;$B46&amp;"|"&amp;BI$1, h100_raw[key], h100_raw[chart_points], "")</f>
        <v>61</v>
      </c>
    </row>
    <row r="47" spans="1:61" x14ac:dyDescent="0.3">
      <c r="A47" s="11" t="str">
        <v>Petal</v>
      </c>
      <c r="B47" s="11" t="str">
        <v>Ariana Grande</v>
      </c>
      <c r="C47" s="5" t="str">
        <f>_xlfn.XLOOKUP($A47&amp;"|"&amp;$B47&amp;"|"&amp;_xlfn.MAXIFS(h100_raw[chart_date], h100_raw[title], $A47, h100_raw[artist], $B47), h100_raw[key], h100_raw[last_week], "")</f>
        <v>49</v>
      </c>
      <c r="D47" s="3">
        <f>_xlfn.XLOOKUP($A47&amp;"|"&amp;$B47&amp;"|"&amp;_xlfn.MAXIFS(h100_raw[chart_date], h100_raw[title], $A47, h100_raw[artist], $B47), h100_raw[key], h100_raw[peak_pos], "")</f>
        <v>4</v>
      </c>
      <c r="E47" s="3">
        <f>_xlfn.XLOOKUP($A47&amp;"|"&amp;$B47&amp;"|"&amp;_xlfn.MAXIFS(h100_raw[chart_date], h100_raw[title], $A47, h100_raw[artist], $B47), h100_raw[key], h100_raw[weeks_on_chart], "")</f>
        <v>10</v>
      </c>
      <c r="F47" s="3">
        <f>_xlfn.XLOOKUP($A47&amp;"|"&amp;$B47&amp;"|"&amp;MAX(h100_raw[chart_date]), h100_raw[key], h100_raw[chart_points], 0)</f>
        <v>60</v>
      </c>
      <c r="G47" s="2">
        <f t="shared" si="0"/>
        <v>140</v>
      </c>
      <c r="H47" s="4">
        <f t="shared" si="1"/>
        <v>817</v>
      </c>
      <c r="I47" s="13" t="str">
        <f t="shared" si="2"/>
        <v>Petal|Ariana Grande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>
        <f>_xlfn.XLOOKUP($A47&amp;"|"&amp;$B47&amp;"|"&amp;AZ$1, h100_raw[key], h100_raw[chart_points], "")</f>
        <v>181</v>
      </c>
      <c r="BA47">
        <f>_xlfn.XLOOKUP($A47&amp;"|"&amp;$B47&amp;"|"&amp;BA$1, h100_raw[key], h100_raw[chart_points], "")</f>
        <v>108</v>
      </c>
      <c r="BB47">
        <f>_xlfn.XLOOKUP($A47&amp;"|"&amp;$B47&amp;"|"&amp;BB$1, h100_raw[key], h100_raw[chart_points], "")</f>
        <v>89</v>
      </c>
      <c r="BC47">
        <f>_xlfn.XLOOKUP($A47&amp;"|"&amp;$B47&amp;"|"&amp;BC$1, h100_raw[key], h100_raw[chart_points], "")</f>
        <v>79</v>
      </c>
      <c r="BD47">
        <f>_xlfn.XLOOKUP($A47&amp;"|"&amp;$B47&amp;"|"&amp;BD$1, h100_raw[key], h100_raw[chart_points], "")</f>
        <v>70</v>
      </c>
      <c r="BE47">
        <f>_xlfn.XLOOKUP($A47&amp;"|"&amp;$B47&amp;"|"&amp;BE$1, h100_raw[key], h100_raw[chart_points], "")</f>
        <v>63</v>
      </c>
      <c r="BF47">
        <f>_xlfn.XLOOKUP($A47&amp;"|"&amp;$B47&amp;"|"&amp;BF$1, h100_raw[key], h100_raw[chart_points], "")</f>
        <v>56</v>
      </c>
      <c r="BG47">
        <f>_xlfn.XLOOKUP($A47&amp;"|"&amp;$B47&amp;"|"&amp;BG$1, h100_raw[key], h100_raw[chart_points], "")</f>
        <v>56</v>
      </c>
      <c r="BH47">
        <f>_xlfn.XLOOKUP($A47&amp;"|"&amp;$B47&amp;"|"&amp;BH$1, h100_raw[key], h100_raw[chart_points], "")</f>
        <v>55</v>
      </c>
      <c r="BI47">
        <f>_xlfn.XLOOKUP($A47&amp;"|"&amp;$B47&amp;"|"&amp;BI$1, h100_raw[key], h100_raw[chart_points], "")</f>
        <v>60</v>
      </c>
    </row>
    <row r="48" spans="1:61" x14ac:dyDescent="0.3">
      <c r="A48" s="11" t="str">
        <v>Cinderella</v>
      </c>
      <c r="B48" s="11" t="str">
        <v>Mac Miller Featuring Ty Dolla $ign</v>
      </c>
      <c r="C48" s="5" t="str">
        <f>_xlfn.XLOOKUP($A48&amp;"|"&amp;$B48&amp;"|"&amp;_xlfn.MAXIFS(h100_raw[chart_date], h100_raw[title], $A48, h100_raw[artist], $B48), h100_raw[key], h100_raw[last_week], "")</f>
        <v>40</v>
      </c>
      <c r="D48" s="3">
        <f>_xlfn.XLOOKUP($A48&amp;"|"&amp;$B48&amp;"|"&amp;_xlfn.MAXIFS(h100_raw[chart_date], h100_raw[title], $A48, h100_raw[artist], $B48), h100_raw[key], h100_raw[peak_pos], "")</f>
        <v>25</v>
      </c>
      <c r="E48" s="3">
        <f>_xlfn.XLOOKUP($A48&amp;"|"&amp;$B48&amp;"|"&amp;_xlfn.MAXIFS(h100_raw[chart_date], h100_raw[title], $A48, h100_raw[artist], $B48), h100_raw[key], h100_raw[weeks_on_chart], "")</f>
        <v>22</v>
      </c>
      <c r="F48" s="3">
        <f>_xlfn.XLOOKUP($A48&amp;"|"&amp;$B48&amp;"|"&amp;MAX(h100_raw[chart_date]), h100_raw[key], h100_raw[chart_points], 0)</f>
        <v>58</v>
      </c>
      <c r="G48" s="2">
        <f t="shared" si="0"/>
        <v>61</v>
      </c>
      <c r="H48" s="4">
        <f t="shared" si="1"/>
        <v>1590</v>
      </c>
      <c r="I48" s="13" t="str">
        <f t="shared" si="2"/>
        <v>Cinderella|Mac Miller Featuring Ty Dolla $ign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>
        <f>_xlfn.XLOOKUP($A48&amp;"|"&amp;$B48&amp;"|"&amp;AN$1, h100_raw[key], h100_raw[chart_points], "")</f>
        <v>59</v>
      </c>
      <c r="AO48">
        <f>_xlfn.XLOOKUP($A48&amp;"|"&amp;$B48&amp;"|"&amp;AO$1, h100_raw[key], h100_raw[chart_points], "")</f>
        <v>63</v>
      </c>
      <c r="AP48">
        <f>_xlfn.XLOOKUP($A48&amp;"|"&amp;$B48&amp;"|"&amp;AP$1, h100_raw[key], h100_raw[chart_points], "")</f>
        <v>69</v>
      </c>
      <c r="AQ48">
        <f>_xlfn.XLOOKUP($A48&amp;"|"&amp;$B48&amp;"|"&amp;AQ$1, h100_raw[key], h100_raw[chart_points], "")</f>
        <v>78</v>
      </c>
      <c r="AR48">
        <f>_xlfn.XLOOKUP($A48&amp;"|"&amp;$B48&amp;"|"&amp;AR$1, h100_raw[key], h100_raw[chart_points], "")</f>
        <v>89</v>
      </c>
      <c r="AS48">
        <f>_xlfn.XLOOKUP($A48&amp;"|"&amp;$B48&amp;"|"&amp;AS$1, h100_raw[key], h100_raw[chart_points], "")</f>
        <v>96</v>
      </c>
      <c r="AT48">
        <f>_xlfn.XLOOKUP($A48&amp;"|"&amp;$B48&amp;"|"&amp;AT$1, h100_raw[key], h100_raw[chart_points], "")</f>
        <v>94</v>
      </c>
      <c r="AU48">
        <f>_xlfn.XLOOKUP($A48&amp;"|"&amp;$B48&amp;"|"&amp;AU$1, h100_raw[key], h100_raw[chart_points], "")</f>
        <v>87</v>
      </c>
      <c r="AV48">
        <f>_xlfn.XLOOKUP($A48&amp;"|"&amp;$B48&amp;"|"&amp;AV$1, h100_raw[key], h100_raw[chart_points], "")</f>
        <v>80</v>
      </c>
      <c r="AW48">
        <f>_xlfn.XLOOKUP($A48&amp;"|"&amp;$B48&amp;"|"&amp;AW$1, h100_raw[key], h100_raw[chart_points], "")</f>
        <v>78</v>
      </c>
      <c r="AX48">
        <f>_xlfn.XLOOKUP($A48&amp;"|"&amp;$B48&amp;"|"&amp;AX$1, h100_raw[key], h100_raw[chart_points], "")</f>
        <v>74</v>
      </c>
      <c r="AY48">
        <f>_xlfn.XLOOKUP($A48&amp;"|"&amp;$B48&amp;"|"&amp;AY$1, h100_raw[key], h100_raw[chart_points], "")</f>
        <v>71</v>
      </c>
      <c r="AZ48">
        <f>_xlfn.XLOOKUP($A48&amp;"|"&amp;$B48&amp;"|"&amp;AZ$1, h100_raw[key], h100_raw[chart_points], "")</f>
        <v>70</v>
      </c>
      <c r="BA48">
        <f>_xlfn.XLOOKUP($A48&amp;"|"&amp;$B48&amp;"|"&amp;BA$1, h100_raw[key], h100_raw[chart_points], "")</f>
        <v>66</v>
      </c>
      <c r="BB48">
        <f>_xlfn.XLOOKUP($A48&amp;"|"&amp;$B48&amp;"|"&amp;BB$1, h100_raw[key], h100_raw[chart_points], "")</f>
        <v>67</v>
      </c>
      <c r="BC48">
        <f>_xlfn.XLOOKUP($A48&amp;"|"&amp;$B48&amp;"|"&amp;BC$1, h100_raw[key], h100_raw[chart_points], "")</f>
        <v>65</v>
      </c>
      <c r="BD48">
        <f>_xlfn.XLOOKUP($A48&amp;"|"&amp;$B48&amp;"|"&amp;BD$1, h100_raw[key], h100_raw[chart_points], "")</f>
        <v>70</v>
      </c>
      <c r="BE48">
        <f>_xlfn.XLOOKUP($A48&amp;"|"&amp;$B48&amp;"|"&amp;BE$1, h100_raw[key], h100_raw[chart_points], "")</f>
        <v>66</v>
      </c>
      <c r="BF48">
        <f>_xlfn.XLOOKUP($A48&amp;"|"&amp;$B48&amp;"|"&amp;BF$1, h100_raw[key], h100_raw[chart_points], "")</f>
        <v>65</v>
      </c>
      <c r="BG48">
        <f>_xlfn.XLOOKUP($A48&amp;"|"&amp;$B48&amp;"|"&amp;BG$1, h100_raw[key], h100_raw[chart_points], "")</f>
        <v>65</v>
      </c>
      <c r="BH48">
        <f>_xlfn.XLOOKUP($A48&amp;"|"&amp;$B48&amp;"|"&amp;BH$1, h100_raw[key], h100_raw[chart_points], "")</f>
        <v>60</v>
      </c>
      <c r="BI48">
        <f>_xlfn.XLOOKUP($A48&amp;"|"&amp;$B48&amp;"|"&amp;BI$1, h100_raw[key], h100_raw[chart_points], "")</f>
        <v>58</v>
      </c>
    </row>
    <row r="49" spans="1:61" x14ac:dyDescent="0.3">
      <c r="A49" s="11" t="str">
        <v>Stop The Wedding!</v>
      </c>
      <c r="B49" s="11" t="str">
        <v>Ashe</v>
      </c>
      <c r="C49" s="5" t="str">
        <f>_xlfn.XLOOKUP($A49&amp;"|"&amp;$B49&amp;"|"&amp;_xlfn.MAXIFS(h100_raw[chart_date], h100_raw[title], $A49, h100_raw[artist], $B49), h100_raw[key], h100_raw[last_week], "")</f>
        <v>64</v>
      </c>
      <c r="D49" s="3">
        <f>_xlfn.XLOOKUP($A49&amp;"|"&amp;$B49&amp;"|"&amp;_xlfn.MAXIFS(h100_raw[chart_date], h100_raw[title], $A49, h100_raw[artist], $B49), h100_raw[key], h100_raw[peak_pos], "")</f>
        <v>48</v>
      </c>
      <c r="E49" s="3">
        <f>_xlfn.XLOOKUP($A49&amp;"|"&amp;$B49&amp;"|"&amp;_xlfn.MAXIFS(h100_raw[chart_date], h100_raw[title], $A49, h100_raw[artist], $B49), h100_raw[key], h100_raw[weeks_on_chart], "")</f>
        <v>5</v>
      </c>
      <c r="F49" s="3">
        <f>_xlfn.XLOOKUP($A49&amp;"|"&amp;$B49&amp;"|"&amp;MAX(h100_raw[chart_date]), h100_raw[key], h100_raw[chart_points], 0)</f>
        <v>58</v>
      </c>
      <c r="G49" s="2">
        <f t="shared" si="0"/>
        <v>333</v>
      </c>
      <c r="H49" s="4">
        <f t="shared" si="1"/>
        <v>201</v>
      </c>
      <c r="I49" s="13" t="str">
        <f t="shared" si="2"/>
        <v>Stop The Wedding!|Ashe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  <c r="BA49" t="str">
        <f>_xlfn.XLOOKUP($A49&amp;"|"&amp;$B49&amp;"|"&amp;BA$1, h100_raw[key], h100_raw[chart_points], "")</f>
        <v/>
      </c>
      <c r="BB49" t="str">
        <f>_xlfn.XLOOKUP($A49&amp;"|"&amp;$B49&amp;"|"&amp;BB$1, h100_raw[key], h100_raw[chart_points], "")</f>
        <v/>
      </c>
      <c r="BC49" t="str">
        <f>_xlfn.XLOOKUP($A49&amp;"|"&amp;$B49&amp;"|"&amp;BC$1, h100_raw[key], h100_raw[chart_points], "")</f>
        <v/>
      </c>
      <c r="BD49" t="str">
        <f>_xlfn.XLOOKUP($A49&amp;"|"&amp;$B49&amp;"|"&amp;BD$1, h100_raw[key], h100_raw[chart_points], "")</f>
        <v/>
      </c>
      <c r="BE49">
        <f>_xlfn.XLOOKUP($A49&amp;"|"&amp;$B49&amp;"|"&amp;BE$1, h100_raw[key], h100_raw[chart_points], "")</f>
        <v>29</v>
      </c>
      <c r="BF49">
        <f>_xlfn.XLOOKUP($A49&amp;"|"&amp;$B49&amp;"|"&amp;BF$1, h100_raw[key], h100_raw[chart_points], "")</f>
        <v>35</v>
      </c>
      <c r="BG49">
        <f>_xlfn.XLOOKUP($A49&amp;"|"&amp;$B49&amp;"|"&amp;BG$1, h100_raw[key], h100_raw[chart_points], "")</f>
        <v>37</v>
      </c>
      <c r="BH49">
        <f>_xlfn.XLOOKUP($A49&amp;"|"&amp;$B49&amp;"|"&amp;BH$1, h100_raw[key], h100_raw[chart_points], "")</f>
        <v>42</v>
      </c>
      <c r="BI49">
        <f>_xlfn.XLOOKUP($A49&amp;"|"&amp;$B49&amp;"|"&amp;BI$1, h100_raw[key], h100_raw[chart_points], "")</f>
        <v>58</v>
      </c>
    </row>
    <row r="50" spans="1:61" x14ac:dyDescent="0.3">
      <c r="A50" s="11" t="str">
        <v>So Good</v>
      </c>
      <c r="B50" s="11" t="str">
        <v>Jhene Aiko Featuring Kendrick Lamar</v>
      </c>
      <c r="C50" s="5" t="str">
        <f>_xlfn.XLOOKUP($A50&amp;"|"&amp;$B50&amp;"|"&amp;_xlfn.MAXIFS(h100_raw[chart_date], h100_raw[title], $A50, h100_raw[artist], $B50), h100_raw[key], h100_raw[last_week], "")</f>
        <v>42</v>
      </c>
      <c r="D50" s="3">
        <f>_xlfn.XLOOKUP($A50&amp;"|"&amp;$B50&amp;"|"&amp;_xlfn.MAXIFS(h100_raw[chart_date], h100_raw[title], $A50, h100_raw[artist], $B50), h100_raw[key], h100_raw[peak_pos], "")</f>
        <v>26</v>
      </c>
      <c r="E50" s="3">
        <f>_xlfn.XLOOKUP($A50&amp;"|"&amp;$B50&amp;"|"&amp;_xlfn.MAXIFS(h100_raw[chart_date], h100_raw[title], $A50, h100_raw[artist], $B50), h100_raw[key], h100_raw[weeks_on_chart], "")</f>
        <v>4</v>
      </c>
      <c r="F50" s="3">
        <f>_xlfn.XLOOKUP($A50&amp;"|"&amp;$B50&amp;"|"&amp;MAX(h100_raw[chart_date]), h100_raw[key], h100_raw[chart_points], 0)</f>
        <v>57</v>
      </c>
      <c r="G50" s="2">
        <f t="shared" si="0"/>
        <v>301</v>
      </c>
      <c r="H50" s="4">
        <f t="shared" si="1"/>
        <v>251</v>
      </c>
      <c r="I50" s="13" t="str">
        <f t="shared" si="2"/>
        <v>So Good|Jhene Aiko Featuring Kendrick Lamar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  <c r="BA50" t="str">
        <f>_xlfn.XLOOKUP($A50&amp;"|"&amp;$B50&amp;"|"&amp;BA$1, h100_raw[key], h100_raw[chart_points], "")</f>
        <v/>
      </c>
      <c r="BB50" t="str">
        <f>_xlfn.XLOOKUP($A50&amp;"|"&amp;$B50&amp;"|"&amp;BB$1, h100_raw[key], h100_raw[chart_points], "")</f>
        <v/>
      </c>
      <c r="BC50" t="str">
        <f>_xlfn.XLOOKUP($A50&amp;"|"&amp;$B50&amp;"|"&amp;BC$1, h100_raw[key], h100_raw[chart_points], "")</f>
        <v/>
      </c>
      <c r="BD50" t="str">
        <f>_xlfn.XLOOKUP($A50&amp;"|"&amp;$B50&amp;"|"&amp;BD$1, h100_raw[key], h100_raw[chart_points], "")</f>
        <v/>
      </c>
      <c r="BE50" t="str">
        <f>_xlfn.XLOOKUP($A50&amp;"|"&amp;$B50&amp;"|"&amp;BE$1, h100_raw[key], h100_raw[chart_points], "")</f>
        <v/>
      </c>
      <c r="BF50">
        <f>_xlfn.XLOOKUP($A50&amp;"|"&amp;$B50&amp;"|"&amp;BF$1, h100_raw[key], h100_raw[chart_points], "")</f>
        <v>77</v>
      </c>
      <c r="BG50">
        <f>_xlfn.XLOOKUP($A50&amp;"|"&amp;$B50&amp;"|"&amp;BG$1, h100_raw[key], h100_raw[chart_points], "")</f>
        <v>58</v>
      </c>
      <c r="BH50">
        <f>_xlfn.XLOOKUP($A50&amp;"|"&amp;$B50&amp;"|"&amp;BH$1, h100_raw[key], h100_raw[chart_points], "")</f>
        <v>59</v>
      </c>
      <c r="BI50">
        <f>_xlfn.XLOOKUP($A50&amp;"|"&amp;$B50&amp;"|"&amp;BI$1, h100_raw[key], h100_raw[chart_points], "")</f>
        <v>57</v>
      </c>
    </row>
    <row r="51" spans="1:61" x14ac:dyDescent="0.3">
      <c r="A51" s="11" t="str">
        <v>Bloodstream</v>
      </c>
      <c r="B51" s="11" t="str">
        <v>Alyssa Grace</v>
      </c>
      <c r="C51" s="5" t="str">
        <f>_xlfn.XLOOKUP($A51&amp;"|"&amp;$B51&amp;"|"&amp;_xlfn.MAXIFS(h100_raw[chart_date], h100_raw[title], $A51, h100_raw[artist], $B51), h100_raw[key], h100_raw[last_week], "")</f>
        <v>47</v>
      </c>
      <c r="D51" s="3">
        <f>_xlfn.XLOOKUP($A51&amp;"|"&amp;$B51&amp;"|"&amp;_xlfn.MAXIFS(h100_raw[chart_date], h100_raw[title], $A51, h100_raw[artist], $B51), h100_raw[key], h100_raw[peak_pos], "")</f>
        <v>45</v>
      </c>
      <c r="E51" s="3">
        <f>_xlfn.XLOOKUP($A51&amp;"|"&amp;$B51&amp;"|"&amp;_xlfn.MAXIFS(h100_raw[chart_date], h100_raw[title], $A51, h100_raw[artist], $B51), h100_raw[key], h100_raw[weeks_on_chart], "")</f>
        <v>14</v>
      </c>
      <c r="F51" s="3">
        <f>_xlfn.XLOOKUP($A51&amp;"|"&amp;$B51&amp;"|"&amp;MAX(h100_raw[chart_date]), h100_raw[key], h100_raw[chart_points], 0)</f>
        <v>56</v>
      </c>
      <c r="G51" s="2">
        <f t="shared" si="0"/>
        <v>161</v>
      </c>
      <c r="H51" s="4">
        <f t="shared" si="1"/>
        <v>723</v>
      </c>
      <c r="I51" s="13" t="str">
        <f t="shared" si="2"/>
        <v>Bloodstream|Alyssa Grace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>
        <f>_xlfn.XLOOKUP($A51&amp;"|"&amp;$B51&amp;"|"&amp;AR$1, h100_raw[key], h100_raw[chart_points], "")</f>
        <v>39</v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>
        <f>_xlfn.XLOOKUP($A51&amp;"|"&amp;$B51&amp;"|"&amp;AW$1, h100_raw[key], h100_raw[chart_points], "")</f>
        <v>45</v>
      </c>
      <c r="AX51">
        <f>_xlfn.XLOOKUP($A51&amp;"|"&amp;$B51&amp;"|"&amp;AX$1, h100_raw[key], h100_raw[chart_points], "")</f>
        <v>47</v>
      </c>
      <c r="AY51">
        <f>_xlfn.XLOOKUP($A51&amp;"|"&amp;$B51&amp;"|"&amp;AY$1, h100_raw[key], h100_raw[chart_points], "")</f>
        <v>52</v>
      </c>
      <c r="AZ51">
        <f>_xlfn.XLOOKUP($A51&amp;"|"&amp;$B51&amp;"|"&amp;AZ$1, h100_raw[key], h100_raw[chart_points], "")</f>
        <v>52</v>
      </c>
      <c r="BA51">
        <f>_xlfn.XLOOKUP($A51&amp;"|"&amp;$B51&amp;"|"&amp;BA$1, h100_raw[key], h100_raw[chart_points], "")</f>
        <v>50</v>
      </c>
      <c r="BB51">
        <f>_xlfn.XLOOKUP($A51&amp;"|"&amp;$B51&amp;"|"&amp;BB$1, h100_raw[key], h100_raw[chart_points], "")</f>
        <v>50</v>
      </c>
      <c r="BC51">
        <f>_xlfn.XLOOKUP($A51&amp;"|"&amp;$B51&amp;"|"&amp;BC$1, h100_raw[key], h100_raw[chart_points], "")</f>
        <v>54</v>
      </c>
      <c r="BD51">
        <f>_xlfn.XLOOKUP($A51&amp;"|"&amp;$B51&amp;"|"&amp;BD$1, h100_raw[key], h100_raw[chart_points], "")</f>
        <v>53</v>
      </c>
      <c r="BE51">
        <f>_xlfn.XLOOKUP($A51&amp;"|"&amp;$B51&amp;"|"&amp;BE$1, h100_raw[key], h100_raw[chart_points], "")</f>
        <v>54</v>
      </c>
      <c r="BF51">
        <f>_xlfn.XLOOKUP($A51&amp;"|"&amp;$B51&amp;"|"&amp;BF$1, h100_raw[key], h100_raw[chart_points], "")</f>
        <v>57</v>
      </c>
      <c r="BG51">
        <f>_xlfn.XLOOKUP($A51&amp;"|"&amp;$B51&amp;"|"&amp;BG$1, h100_raw[key], h100_raw[chart_points], "")</f>
        <v>57</v>
      </c>
      <c r="BH51">
        <f>_xlfn.XLOOKUP($A51&amp;"|"&amp;$B51&amp;"|"&amp;BH$1, h100_raw[key], h100_raw[chart_points], "")</f>
        <v>57</v>
      </c>
      <c r="BI51">
        <f>_xlfn.XLOOKUP($A51&amp;"|"&amp;$B51&amp;"|"&amp;BI$1, h100_raw[key], h100_raw[chart_points], "")</f>
        <v>56</v>
      </c>
    </row>
    <row r="52" spans="1:61" x14ac:dyDescent="0.3">
      <c r="A52" s="11" t="str">
        <v>AH HA</v>
      </c>
      <c r="B52" s="11" t="str">
        <v>Cardi B</v>
      </c>
      <c r="C52" s="5" t="str">
        <f>_xlfn.XLOOKUP($A52&amp;"|"&amp;$B52&amp;"|"&amp;_xlfn.MAXIFS(h100_raw[chart_date], h100_raw[title], $A52, h100_raw[artist], $B52), h100_raw[key], h100_raw[last_week], "")</f>
        <v>41</v>
      </c>
      <c r="D52" s="3">
        <f>_xlfn.XLOOKUP($A52&amp;"|"&amp;$B52&amp;"|"&amp;_xlfn.MAXIFS(h100_raw[chart_date], h100_raw[title], $A52, h100_raw[artist], $B52), h100_raw[key], h100_raw[peak_pos], "")</f>
        <v>25</v>
      </c>
      <c r="E52" s="3">
        <f>_xlfn.XLOOKUP($A52&amp;"|"&amp;$B52&amp;"|"&amp;_xlfn.MAXIFS(h100_raw[chart_date], h100_raw[title], $A52, h100_raw[artist], $B52), h100_raw[key], h100_raw[weeks_on_chart], "")</f>
        <v>10</v>
      </c>
      <c r="F52" s="3">
        <f>_xlfn.XLOOKUP($A52&amp;"|"&amp;$B52&amp;"|"&amp;MAX(h100_raw[chart_date]), h100_raw[key], h100_raw[chart_points], 0)</f>
        <v>56</v>
      </c>
      <c r="G52" s="2">
        <f t="shared" si="0"/>
        <v>183</v>
      </c>
      <c r="H52" s="4">
        <f t="shared" si="1"/>
        <v>636</v>
      </c>
      <c r="I52" s="13" t="str">
        <f t="shared" si="2"/>
        <v>AH HA|Cardi B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>
        <f>_xlfn.XLOOKUP($A52&amp;"|"&amp;$B52&amp;"|"&amp;AZ$1, h100_raw[key], h100_raw[chart_points], "")</f>
        <v>104</v>
      </c>
      <c r="BA52">
        <f>_xlfn.XLOOKUP($A52&amp;"|"&amp;$B52&amp;"|"&amp;BA$1, h100_raw[key], h100_raw[chart_points], "")</f>
        <v>67</v>
      </c>
      <c r="BB52">
        <f>_xlfn.XLOOKUP($A52&amp;"|"&amp;$B52&amp;"|"&amp;BB$1, h100_raw[key], h100_raw[chart_points], "")</f>
        <v>58</v>
      </c>
      <c r="BC52">
        <f>_xlfn.XLOOKUP($A52&amp;"|"&amp;$B52&amp;"|"&amp;BC$1, h100_raw[key], h100_raw[chart_points], "")</f>
        <v>54</v>
      </c>
      <c r="BD52">
        <f>_xlfn.XLOOKUP($A52&amp;"|"&amp;$B52&amp;"|"&amp;BD$1, h100_raw[key], h100_raw[chart_points], "")</f>
        <v>59</v>
      </c>
      <c r="BE52">
        <f>_xlfn.XLOOKUP($A52&amp;"|"&amp;$B52&amp;"|"&amp;BE$1, h100_raw[key], h100_raw[chart_points], "")</f>
        <v>58</v>
      </c>
      <c r="BF52">
        <f>_xlfn.XLOOKUP($A52&amp;"|"&amp;$B52&amp;"|"&amp;BF$1, h100_raw[key], h100_raw[chart_points], "")</f>
        <v>58</v>
      </c>
      <c r="BG52">
        <f>_xlfn.XLOOKUP($A52&amp;"|"&amp;$B52&amp;"|"&amp;BG$1, h100_raw[key], h100_raw[chart_points], "")</f>
        <v>62</v>
      </c>
      <c r="BH52">
        <f>_xlfn.XLOOKUP($A52&amp;"|"&amp;$B52&amp;"|"&amp;BH$1, h100_raw[key], h100_raw[chart_points], "")</f>
        <v>60</v>
      </c>
      <c r="BI52">
        <f>_xlfn.XLOOKUP($A52&amp;"|"&amp;$B52&amp;"|"&amp;BI$1, h100_raw[key], h100_raw[chart_points], "")</f>
        <v>56</v>
      </c>
    </row>
    <row r="53" spans="1:61" x14ac:dyDescent="0.3">
      <c r="A53" s="11" t="str">
        <v>Freakin' Out</v>
      </c>
      <c r="B53" s="11" t="str">
        <v>Dexter And The Moonrocks</v>
      </c>
      <c r="C53" s="5" t="str">
        <f>_xlfn.XLOOKUP($A53&amp;"|"&amp;$B53&amp;"|"&amp;_xlfn.MAXIFS(h100_raw[chart_date], h100_raw[title], $A53, h100_raw[artist], $B53), h100_raw[key], h100_raw[last_week], "")</f>
        <v>51</v>
      </c>
      <c r="D53" s="3">
        <f>_xlfn.XLOOKUP($A53&amp;"|"&amp;$B53&amp;"|"&amp;_xlfn.MAXIFS(h100_raw[chart_date], h100_raw[title], $A53, h100_raw[artist], $B53), h100_raw[key], h100_raw[peak_pos], "")</f>
        <v>33</v>
      </c>
      <c r="E53" s="3">
        <f>_xlfn.XLOOKUP($A53&amp;"|"&amp;$B53&amp;"|"&amp;_xlfn.MAXIFS(h100_raw[chart_date], h100_raw[title], $A53, h100_raw[artist], $B53), h100_raw[key], h100_raw[weeks_on_chart], "")</f>
        <v>29</v>
      </c>
      <c r="F53" s="3">
        <f>_xlfn.XLOOKUP($A53&amp;"|"&amp;$B53&amp;"|"&amp;MAX(h100_raw[chart_date]), h100_raw[key], h100_raw[chart_points], 0)</f>
        <v>55</v>
      </c>
      <c r="G53" s="2">
        <f t="shared" si="0"/>
        <v>45</v>
      </c>
      <c r="H53" s="4">
        <f t="shared" si="1"/>
        <v>1894</v>
      </c>
      <c r="I53" s="13" t="str">
        <f t="shared" si="2"/>
        <v>Freakin' Out|Dexter And The Moonrocks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>
        <f>_xlfn.XLOOKUP($A53&amp;"|"&amp;$B53&amp;"|"&amp;AG$1, h100_raw[key], h100_raw[chart_points], "")</f>
        <v>36</v>
      </c>
      <c r="AH53">
        <f>_xlfn.XLOOKUP($A53&amp;"|"&amp;$B53&amp;"|"&amp;AH$1, h100_raw[key], h100_raw[chart_points], "")</f>
        <v>43</v>
      </c>
      <c r="AI53">
        <f>_xlfn.XLOOKUP($A53&amp;"|"&amp;$B53&amp;"|"&amp;AI$1, h100_raw[key], h100_raw[chart_points], "")</f>
        <v>54</v>
      </c>
      <c r="AJ53">
        <f>_xlfn.XLOOKUP($A53&amp;"|"&amp;$B53&amp;"|"&amp;AJ$1, h100_raw[key], h100_raw[chart_points], "")</f>
        <v>81</v>
      </c>
      <c r="AK53">
        <f>_xlfn.XLOOKUP($A53&amp;"|"&amp;$B53&amp;"|"&amp;AK$1, h100_raw[key], h100_raw[chart_points], "")</f>
        <v>83</v>
      </c>
      <c r="AL53">
        <f>_xlfn.XLOOKUP($A53&amp;"|"&amp;$B53&amp;"|"&amp;AL$1, h100_raw[key], h100_raw[chart_points], "")</f>
        <v>84</v>
      </c>
      <c r="AM53">
        <f>_xlfn.XLOOKUP($A53&amp;"|"&amp;$B53&amp;"|"&amp;AM$1, h100_raw[key], h100_raw[chart_points], "")</f>
        <v>86</v>
      </c>
      <c r="AN53">
        <f>_xlfn.XLOOKUP($A53&amp;"|"&amp;$B53&amp;"|"&amp;AN$1, h100_raw[key], h100_raw[chart_points], "")</f>
        <v>85</v>
      </c>
      <c r="AO53">
        <f>_xlfn.XLOOKUP($A53&amp;"|"&amp;$B53&amp;"|"&amp;AO$1, h100_raw[key], h100_raw[chart_points], "")</f>
        <v>81</v>
      </c>
      <c r="AP53">
        <f>_xlfn.XLOOKUP($A53&amp;"|"&amp;$B53&amp;"|"&amp;AP$1, h100_raw[key], h100_raw[chart_points], "")</f>
        <v>75</v>
      </c>
      <c r="AQ53">
        <f>_xlfn.XLOOKUP($A53&amp;"|"&amp;$B53&amp;"|"&amp;AQ$1, h100_raw[key], h100_raw[chart_points], "")</f>
        <v>77</v>
      </c>
      <c r="AR53">
        <f>_xlfn.XLOOKUP($A53&amp;"|"&amp;$B53&amp;"|"&amp;AR$1, h100_raw[key], h100_raw[chart_points], "")</f>
        <v>74</v>
      </c>
      <c r="AS53">
        <f>_xlfn.XLOOKUP($A53&amp;"|"&amp;$B53&amp;"|"&amp;AS$1, h100_raw[key], h100_raw[chart_points], "")</f>
        <v>73</v>
      </c>
      <c r="AT53">
        <f>_xlfn.XLOOKUP($A53&amp;"|"&amp;$B53&amp;"|"&amp;AT$1, h100_raw[key], h100_raw[chart_points], "")</f>
        <v>71</v>
      </c>
      <c r="AU53">
        <f>_xlfn.XLOOKUP($A53&amp;"|"&amp;$B53&amp;"|"&amp;AU$1, h100_raw[key], h100_raw[chart_points], "")</f>
        <v>68</v>
      </c>
      <c r="AV53">
        <f>_xlfn.XLOOKUP($A53&amp;"|"&amp;$B53&amp;"|"&amp;AV$1, h100_raw[key], h100_raw[chart_points], "")</f>
        <v>60</v>
      </c>
      <c r="AW53">
        <f>_xlfn.XLOOKUP($A53&amp;"|"&amp;$B53&amp;"|"&amp;AW$1, h100_raw[key], h100_raw[chart_points], "")</f>
        <v>64</v>
      </c>
      <c r="AX53">
        <f>_xlfn.XLOOKUP($A53&amp;"|"&amp;$B53&amp;"|"&amp;AX$1, h100_raw[key], h100_raw[chart_points], "")</f>
        <v>63</v>
      </c>
      <c r="AY53">
        <f>_xlfn.XLOOKUP($A53&amp;"|"&amp;$B53&amp;"|"&amp;AY$1, h100_raw[key], h100_raw[chart_points], "")</f>
        <v>61</v>
      </c>
      <c r="AZ53">
        <f>_xlfn.XLOOKUP($A53&amp;"|"&amp;$B53&amp;"|"&amp;AZ$1, h100_raw[key], h100_raw[chart_points], "")</f>
        <v>58</v>
      </c>
      <c r="BA53">
        <f>_xlfn.XLOOKUP($A53&amp;"|"&amp;$B53&amp;"|"&amp;BA$1, h100_raw[key], h100_raw[chart_points], "")</f>
        <v>58</v>
      </c>
      <c r="BB53">
        <f>_xlfn.XLOOKUP($A53&amp;"|"&amp;$B53&amp;"|"&amp;BB$1, h100_raw[key], h100_raw[chart_points], "")</f>
        <v>60</v>
      </c>
      <c r="BC53">
        <f>_xlfn.XLOOKUP($A53&amp;"|"&amp;$B53&amp;"|"&amp;BC$1, h100_raw[key], h100_raw[chart_points], "")</f>
        <v>65</v>
      </c>
      <c r="BD53">
        <f>_xlfn.XLOOKUP($A53&amp;"|"&amp;$B53&amp;"|"&amp;BD$1, h100_raw[key], h100_raw[chart_points], "")</f>
        <v>60</v>
      </c>
      <c r="BE53">
        <f>_xlfn.XLOOKUP($A53&amp;"|"&amp;$B53&amp;"|"&amp;BE$1, h100_raw[key], h100_raw[chart_points], "")</f>
        <v>54</v>
      </c>
      <c r="BF53">
        <f>_xlfn.XLOOKUP($A53&amp;"|"&amp;$B53&amp;"|"&amp;BF$1, h100_raw[key], h100_raw[chart_points], "")</f>
        <v>56</v>
      </c>
      <c r="BG53">
        <f>_xlfn.XLOOKUP($A53&amp;"|"&amp;$B53&amp;"|"&amp;BG$1, h100_raw[key], h100_raw[chart_points], "")</f>
        <v>55</v>
      </c>
      <c r="BH53">
        <f>_xlfn.XLOOKUP($A53&amp;"|"&amp;$B53&amp;"|"&amp;BH$1, h100_raw[key], h100_raw[chart_points], "")</f>
        <v>54</v>
      </c>
      <c r="BI53">
        <f>_xlfn.XLOOKUP($A53&amp;"|"&amp;$B53&amp;"|"&amp;BI$1, h100_raw[key], h100_raw[chart_points], "")</f>
        <v>55</v>
      </c>
    </row>
    <row r="54" spans="1:61" x14ac:dyDescent="0.3">
      <c r="A54" s="11" t="str">
        <v>Phone, Keys, Wallet</v>
      </c>
      <c r="B54" s="11" t="str">
        <v>Lainey Wilson &amp; John Mayer</v>
      </c>
      <c r="C54" s="5" t="str">
        <f>_xlfn.XLOOKUP($A54&amp;"|"&amp;$B54&amp;"|"&amp;_xlfn.MAXIFS(h100_raw[chart_date], h100_raw[title], $A54, h100_raw[artist], $B54), h100_raw[key], h100_raw[last_week], "")</f>
        <v>52</v>
      </c>
      <c r="D54" s="3">
        <f>_xlfn.XLOOKUP($A54&amp;"|"&amp;$B54&amp;"|"&amp;_xlfn.MAXIFS(h100_raw[chart_date], h100_raw[title], $A54, h100_raw[artist], $B54), h100_raw[key], h100_raw[peak_pos], "")</f>
        <v>48</v>
      </c>
      <c r="E54" s="3">
        <f>_xlfn.XLOOKUP($A54&amp;"|"&amp;$B54&amp;"|"&amp;_xlfn.MAXIFS(h100_raw[chart_date], h100_raw[title], $A54, h100_raw[artist], $B54), h100_raw[key], h100_raw[weeks_on_chart], "")</f>
        <v>18</v>
      </c>
      <c r="F54" s="3">
        <f>_xlfn.XLOOKUP($A54&amp;"|"&amp;$B54&amp;"|"&amp;MAX(h100_raw[chart_date]), h100_raw[key], h100_raw[chart_points], 0)</f>
        <v>55</v>
      </c>
      <c r="G54" s="2">
        <f t="shared" si="0"/>
        <v>133</v>
      </c>
      <c r="H54" s="4">
        <f t="shared" si="1"/>
        <v>879</v>
      </c>
      <c r="I54" s="13" t="str">
        <f t="shared" si="2"/>
        <v>Phone, Keys, Wallet|Lainey Wilson &amp; John Mayer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>
        <f>_xlfn.XLOOKUP($A54&amp;"|"&amp;$B54&amp;"|"&amp;AR$1, h100_raw[key], h100_raw[chart_points], "")</f>
        <v>46</v>
      </c>
      <c r="AS54">
        <f>_xlfn.XLOOKUP($A54&amp;"|"&amp;$B54&amp;"|"&amp;AS$1, h100_raw[key], h100_raw[chart_points], "")</f>
        <v>41</v>
      </c>
      <c r="AT54">
        <f>_xlfn.XLOOKUP($A54&amp;"|"&amp;$B54&amp;"|"&amp;AT$1, h100_raw[key], h100_raw[chart_points], "")</f>
        <v>41</v>
      </c>
      <c r="AU54">
        <f>_xlfn.XLOOKUP($A54&amp;"|"&amp;$B54&amp;"|"&amp;AU$1, h100_raw[key], h100_raw[chart_points], "")</f>
        <v>40</v>
      </c>
      <c r="AV54">
        <f>_xlfn.XLOOKUP($A54&amp;"|"&amp;$B54&amp;"|"&amp;AV$1, h100_raw[key], h100_raw[chart_points], "")</f>
        <v>38</v>
      </c>
      <c r="AW54">
        <f>_xlfn.XLOOKUP($A54&amp;"|"&amp;$B54&amp;"|"&amp;AW$1, h100_raw[key], h100_raw[chart_points], "")</f>
        <v>48</v>
      </c>
      <c r="AX54">
        <f>_xlfn.XLOOKUP($A54&amp;"|"&amp;$B54&amp;"|"&amp;AX$1, h100_raw[key], h100_raw[chart_points], "")</f>
        <v>47</v>
      </c>
      <c r="AY54">
        <f>_xlfn.XLOOKUP($A54&amp;"|"&amp;$B54&amp;"|"&amp;AY$1, h100_raw[key], h100_raw[chart_points], "")</f>
        <v>48</v>
      </c>
      <c r="AZ54">
        <f>_xlfn.XLOOKUP($A54&amp;"|"&amp;$B54&amp;"|"&amp;AZ$1, h100_raw[key], h100_raw[chart_points], "")</f>
        <v>52</v>
      </c>
      <c r="BA54">
        <f>_xlfn.XLOOKUP($A54&amp;"|"&amp;$B54&amp;"|"&amp;BA$1, h100_raw[key], h100_raw[chart_points], "")</f>
        <v>53</v>
      </c>
      <c r="BB54">
        <f>_xlfn.XLOOKUP($A54&amp;"|"&amp;$B54&amp;"|"&amp;BB$1, h100_raw[key], h100_raw[chart_points], "")</f>
        <v>53</v>
      </c>
      <c r="BC54">
        <f>_xlfn.XLOOKUP($A54&amp;"|"&amp;$B54&amp;"|"&amp;BC$1, h100_raw[key], h100_raw[chart_points], "")</f>
        <v>54</v>
      </c>
      <c r="BD54">
        <f>_xlfn.XLOOKUP($A54&amp;"|"&amp;$B54&amp;"|"&amp;BD$1, h100_raw[key], h100_raw[chart_points], "")</f>
        <v>52</v>
      </c>
      <c r="BE54">
        <f>_xlfn.XLOOKUP($A54&amp;"|"&amp;$B54&amp;"|"&amp;BE$1, h100_raw[key], h100_raw[chart_points], "")</f>
        <v>52</v>
      </c>
      <c r="BF54">
        <f>_xlfn.XLOOKUP($A54&amp;"|"&amp;$B54&amp;"|"&amp;BF$1, h100_raw[key], h100_raw[chart_points], "")</f>
        <v>53</v>
      </c>
      <c r="BG54">
        <f>_xlfn.XLOOKUP($A54&amp;"|"&amp;$B54&amp;"|"&amp;BG$1, h100_raw[key], h100_raw[chart_points], "")</f>
        <v>52</v>
      </c>
      <c r="BH54">
        <f>_xlfn.XLOOKUP($A54&amp;"|"&amp;$B54&amp;"|"&amp;BH$1, h100_raw[key], h100_raw[chart_points], "")</f>
        <v>54</v>
      </c>
      <c r="BI54">
        <f>_xlfn.XLOOKUP($A54&amp;"|"&amp;$B54&amp;"|"&amp;BI$1, h100_raw[key], h100_raw[chart_points], "")</f>
        <v>55</v>
      </c>
    </row>
    <row r="55" spans="1:61" x14ac:dyDescent="0.3">
      <c r="A55" s="11" t="str">
        <v>Self Aware</v>
      </c>
      <c r="B55" s="11" t="str">
        <v>Temper City</v>
      </c>
      <c r="C55" s="5" t="str">
        <f>_xlfn.XLOOKUP($A55&amp;"|"&amp;$B55&amp;"|"&amp;_xlfn.MAXIFS(h100_raw[chart_date], h100_raw[title], $A55, h100_raw[artist], $B55), h100_raw[key], h100_raw[last_week], "")</f>
        <v>45</v>
      </c>
      <c r="D55" s="3">
        <f>_xlfn.XLOOKUP($A55&amp;"|"&amp;$B55&amp;"|"&amp;_xlfn.MAXIFS(h100_raw[chart_date], h100_raw[title], $A55, h100_raw[artist], $B55), h100_raw[key], h100_raw[peak_pos], "")</f>
        <v>35</v>
      </c>
      <c r="E55" s="3">
        <f>_xlfn.XLOOKUP($A55&amp;"|"&amp;$B55&amp;"|"&amp;_xlfn.MAXIFS(h100_raw[chart_date], h100_raw[title], $A55, h100_raw[artist], $B55), h100_raw[key], h100_raw[weeks_on_chart], "")</f>
        <v>26</v>
      </c>
      <c r="F55" s="3">
        <f>_xlfn.XLOOKUP($A55&amp;"|"&amp;$B55&amp;"|"&amp;MAX(h100_raw[chart_date]), h100_raw[key], h100_raw[chart_points], 0)</f>
        <v>55</v>
      </c>
      <c r="G55" s="2">
        <f t="shared" si="0"/>
        <v>72</v>
      </c>
      <c r="H55" s="4">
        <f t="shared" si="1"/>
        <v>1402</v>
      </c>
      <c r="I55" s="13" t="str">
        <f t="shared" si="2"/>
        <v>Self Aware|Temper City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>
        <f>_xlfn.XLOOKUP($A55&amp;"|"&amp;$B55&amp;"|"&amp;AI$1, h100_raw[key], h100_raw[chart_points], "")</f>
        <v>33</v>
      </c>
      <c r="AJ55">
        <f>_xlfn.XLOOKUP($A55&amp;"|"&amp;$B55&amp;"|"&amp;AJ$1, h100_raw[key], h100_raw[chart_points], "")</f>
        <v>34</v>
      </c>
      <c r="AK55">
        <f>_xlfn.XLOOKUP($A55&amp;"|"&amp;$B55&amp;"|"&amp;AK$1, h100_raw[key], h100_raw[chart_points], "")</f>
        <v>36</v>
      </c>
      <c r="AL55">
        <f>_xlfn.XLOOKUP($A55&amp;"|"&amp;$B55&amp;"|"&amp;AL$1, h100_raw[key], h100_raw[chart_points], "")</f>
        <v>39</v>
      </c>
      <c r="AM55">
        <f>_xlfn.XLOOKUP($A55&amp;"|"&amp;$B55&amp;"|"&amp;AM$1, h100_raw[key], h100_raw[chart_points], "")</f>
        <v>46</v>
      </c>
      <c r="AN55">
        <f>_xlfn.XLOOKUP($A55&amp;"|"&amp;$B55&amp;"|"&amp;AN$1, h100_raw[key], h100_raw[chart_points], "")</f>
        <v>47</v>
      </c>
      <c r="AO55" t="str">
        <f>_xlfn.XLOOKUP($A55&amp;"|"&amp;$B55&amp;"|"&amp;AO$1, h100_raw[key], h100_raw[chart_points], "")</f>
        <v/>
      </c>
      <c r="AP55">
        <f>_xlfn.XLOOKUP($A55&amp;"|"&amp;$B55&amp;"|"&amp;AP$1, h100_raw[key], h100_raw[chart_points], "")</f>
        <v>49</v>
      </c>
      <c r="AQ55">
        <f>_xlfn.XLOOKUP($A55&amp;"|"&amp;$B55&amp;"|"&amp;AQ$1, h100_raw[key], h100_raw[chart_points], "")</f>
        <v>52</v>
      </c>
      <c r="AR55">
        <f>_xlfn.XLOOKUP($A55&amp;"|"&amp;$B55&amp;"|"&amp;AR$1, h100_raw[key], h100_raw[chart_points], "")</f>
        <v>54</v>
      </c>
      <c r="AS55">
        <f>_xlfn.XLOOKUP($A55&amp;"|"&amp;$B55&amp;"|"&amp;AS$1, h100_raw[key], h100_raw[chart_points], "")</f>
        <v>56</v>
      </c>
      <c r="AT55">
        <f>_xlfn.XLOOKUP($A55&amp;"|"&amp;$B55&amp;"|"&amp;AT$1, h100_raw[key], h100_raw[chart_points], "")</f>
        <v>58</v>
      </c>
      <c r="AU55">
        <f>_xlfn.XLOOKUP($A55&amp;"|"&amp;$B55&amp;"|"&amp;AU$1, h100_raw[key], h100_raw[chart_points], "")</f>
        <v>59</v>
      </c>
      <c r="AV55">
        <f>_xlfn.XLOOKUP($A55&amp;"|"&amp;$B55&amp;"|"&amp;AV$1, h100_raw[key], h100_raw[chart_points], "")</f>
        <v>59</v>
      </c>
      <c r="AW55">
        <f>_xlfn.XLOOKUP($A55&amp;"|"&amp;$B55&amp;"|"&amp;AW$1, h100_raw[key], h100_raw[chart_points], "")</f>
        <v>62</v>
      </c>
      <c r="AX55">
        <f>_xlfn.XLOOKUP($A55&amp;"|"&amp;$B55&amp;"|"&amp;AX$1, h100_raw[key], h100_raw[chart_points], "")</f>
        <v>60</v>
      </c>
      <c r="AY55">
        <f>_xlfn.XLOOKUP($A55&amp;"|"&amp;$B55&amp;"|"&amp;AY$1, h100_raw[key], h100_raw[chart_points], "")</f>
        <v>61</v>
      </c>
      <c r="AZ55">
        <f>_xlfn.XLOOKUP($A55&amp;"|"&amp;$B55&amp;"|"&amp;AZ$1, h100_raw[key], h100_raw[chart_points], "")</f>
        <v>60</v>
      </c>
      <c r="BA55">
        <f>_xlfn.XLOOKUP($A55&amp;"|"&amp;$B55&amp;"|"&amp;BA$1, h100_raw[key], h100_raw[chart_points], "")</f>
        <v>62</v>
      </c>
      <c r="BB55">
        <f>_xlfn.XLOOKUP($A55&amp;"|"&amp;$B55&amp;"|"&amp;BB$1, h100_raw[key], h100_raw[chart_points], "")</f>
        <v>63</v>
      </c>
      <c r="BC55">
        <f>_xlfn.XLOOKUP($A55&amp;"|"&amp;$B55&amp;"|"&amp;BC$1, h100_raw[key], h100_raw[chart_points], "")</f>
        <v>62</v>
      </c>
      <c r="BD55">
        <f>_xlfn.XLOOKUP($A55&amp;"|"&amp;$B55&amp;"|"&amp;BD$1, h100_raw[key], h100_raw[chart_points], "")</f>
        <v>64</v>
      </c>
      <c r="BE55">
        <f>_xlfn.XLOOKUP($A55&amp;"|"&amp;$B55&amp;"|"&amp;BE$1, h100_raw[key], h100_raw[chart_points], "")</f>
        <v>56</v>
      </c>
      <c r="BF55">
        <f>_xlfn.XLOOKUP($A55&amp;"|"&amp;$B55&amp;"|"&amp;BF$1, h100_raw[key], h100_raw[chart_points], "")</f>
        <v>57</v>
      </c>
      <c r="BG55">
        <f>_xlfn.XLOOKUP($A55&amp;"|"&amp;$B55&amp;"|"&amp;BG$1, h100_raw[key], h100_raw[chart_points], "")</f>
        <v>60</v>
      </c>
      <c r="BH55">
        <f>_xlfn.XLOOKUP($A55&amp;"|"&amp;$B55&amp;"|"&amp;BH$1, h100_raw[key], h100_raw[chart_points], "")</f>
        <v>58</v>
      </c>
      <c r="BI55">
        <f>_xlfn.XLOOKUP($A55&amp;"|"&amp;$B55&amp;"|"&amp;BI$1, h100_raw[key], h100_raw[chart_points], "")</f>
        <v>55</v>
      </c>
    </row>
    <row r="56" spans="1:61" x14ac:dyDescent="0.3">
      <c r="A56" s="11" t="str">
        <v>WTF GOIN</v>
      </c>
      <c r="B56" s="11" t="str">
        <v>Belly Gang Kushington &amp; 21 Savage</v>
      </c>
      <c r="C56" s="5" t="str">
        <f>_xlfn.XLOOKUP($A56&amp;"|"&amp;$B56&amp;"|"&amp;_xlfn.MAXIFS(h100_raw[chart_date], h100_raw[title], $A56, h100_raw[artist], $B56), h100_raw[key], h100_raw[last_week], "")</f>
        <v>50</v>
      </c>
      <c r="D56" s="3">
        <f>_xlfn.XLOOKUP($A56&amp;"|"&amp;$B56&amp;"|"&amp;_xlfn.MAXIFS(h100_raw[chart_date], h100_raw[title], $A56, h100_raw[artist], $B56), h100_raw[key], h100_raw[peak_pos], "")</f>
        <v>50</v>
      </c>
      <c r="E56" s="3">
        <f>_xlfn.XLOOKUP($A56&amp;"|"&amp;$B56&amp;"|"&amp;_xlfn.MAXIFS(h100_raw[chart_date], h100_raw[title], $A56, h100_raw[artist], $B56), h100_raw[key], h100_raw[weeks_on_chart], "")</f>
        <v>7</v>
      </c>
      <c r="F56" s="3">
        <f>_xlfn.XLOOKUP($A56&amp;"|"&amp;$B56&amp;"|"&amp;MAX(h100_raw[chart_date]), h100_raw[key], h100_raw[chart_points], 0)</f>
        <v>54</v>
      </c>
      <c r="G56" s="2">
        <f t="shared" si="0"/>
        <v>263</v>
      </c>
      <c r="H56" s="4">
        <f t="shared" si="1"/>
        <v>330</v>
      </c>
      <c r="I56" s="13" t="str">
        <f t="shared" si="2"/>
        <v>WTF GOIN|Belly Gang Kushington &amp; 21 Savage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  <c r="BA56" t="str">
        <f>_xlfn.XLOOKUP($A56&amp;"|"&amp;$B56&amp;"|"&amp;BA$1, h100_raw[key], h100_raw[chart_points], "")</f>
        <v/>
      </c>
      <c r="BB56" t="str">
        <f>_xlfn.XLOOKUP($A56&amp;"|"&amp;$B56&amp;"|"&amp;BB$1, h100_raw[key], h100_raw[chart_points], "")</f>
        <v/>
      </c>
      <c r="BC56">
        <f>_xlfn.XLOOKUP($A56&amp;"|"&amp;$B56&amp;"|"&amp;BC$1, h100_raw[key], h100_raw[chart_points], "")</f>
        <v>36</v>
      </c>
      <c r="BD56">
        <f>_xlfn.XLOOKUP($A56&amp;"|"&amp;$B56&amp;"|"&amp;BD$1, h100_raw[key], h100_raw[chart_points], "")</f>
        <v>38</v>
      </c>
      <c r="BE56">
        <f>_xlfn.XLOOKUP($A56&amp;"|"&amp;$B56&amp;"|"&amp;BE$1, h100_raw[key], h100_raw[chart_points], "")</f>
        <v>45</v>
      </c>
      <c r="BF56">
        <f>_xlfn.XLOOKUP($A56&amp;"|"&amp;$B56&amp;"|"&amp;BF$1, h100_raw[key], h100_raw[chart_points], "")</f>
        <v>50</v>
      </c>
      <c r="BG56">
        <f>_xlfn.XLOOKUP($A56&amp;"|"&amp;$B56&amp;"|"&amp;BG$1, h100_raw[key], h100_raw[chart_points], "")</f>
        <v>53</v>
      </c>
      <c r="BH56">
        <f>_xlfn.XLOOKUP($A56&amp;"|"&amp;$B56&amp;"|"&amp;BH$1, h100_raw[key], h100_raw[chart_points], "")</f>
        <v>54</v>
      </c>
      <c r="BI56">
        <f>_xlfn.XLOOKUP($A56&amp;"|"&amp;$B56&amp;"|"&amp;BI$1, h100_raw[key], h100_raw[chart_points], "")</f>
        <v>54</v>
      </c>
    </row>
    <row r="57" spans="1:61" x14ac:dyDescent="0.3">
      <c r="A57" s="11" t="str">
        <v>Think As You Drunk</v>
      </c>
      <c r="B57" s="11" t="str">
        <v>Riley Green</v>
      </c>
      <c r="C57" s="5" t="str">
        <f>_xlfn.XLOOKUP($A57&amp;"|"&amp;$B57&amp;"|"&amp;_xlfn.MAXIFS(h100_raw[chart_date], h100_raw[title], $A57, h100_raw[artist], $B57), h100_raw[key], h100_raw[last_week], "")</f>
        <v>46</v>
      </c>
      <c r="D57" s="3">
        <f>_xlfn.XLOOKUP($A57&amp;"|"&amp;$B57&amp;"|"&amp;_xlfn.MAXIFS(h100_raw[chart_date], h100_raw[title], $A57, h100_raw[artist], $B57), h100_raw[key], h100_raw[peak_pos], "")</f>
        <v>31</v>
      </c>
      <c r="E57" s="3">
        <f>_xlfn.XLOOKUP($A57&amp;"|"&amp;$B57&amp;"|"&amp;_xlfn.MAXIFS(h100_raw[chart_date], h100_raw[title], $A57, h100_raw[artist], $B57), h100_raw[key], h100_raw[weeks_on_chart], "")</f>
        <v>15</v>
      </c>
      <c r="F57" s="3">
        <f>_xlfn.XLOOKUP($A57&amp;"|"&amp;$B57&amp;"|"&amp;MAX(h100_raw[chart_date]), h100_raw[key], h100_raw[chart_points], 0)</f>
        <v>53</v>
      </c>
      <c r="G57" s="2">
        <f t="shared" si="0"/>
        <v>170</v>
      </c>
      <c r="H57" s="4">
        <f t="shared" si="1"/>
        <v>684</v>
      </c>
      <c r="I57" s="13" t="str">
        <f t="shared" si="2"/>
        <v>Think As You Drunk|Riley Green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>
        <f>_xlfn.XLOOKUP($A57&amp;"|"&amp;$B57&amp;"|"&amp;AQ$1, h100_raw[key], h100_raw[chart_points], "")</f>
        <v>41</v>
      </c>
      <c r="AR57">
        <f>_xlfn.XLOOKUP($A57&amp;"|"&amp;$B57&amp;"|"&amp;AR$1, h100_raw[key], h100_raw[chart_points], "")</f>
        <v>37</v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>
        <f>_xlfn.XLOOKUP($A57&amp;"|"&amp;$B57&amp;"|"&amp;AW$1, h100_raw[key], h100_raw[chart_points], "")</f>
        <v>43</v>
      </c>
      <c r="AX57">
        <f>_xlfn.XLOOKUP($A57&amp;"|"&amp;$B57&amp;"|"&amp;AX$1, h100_raw[key], h100_raw[chart_points], "")</f>
        <v>42</v>
      </c>
      <c r="AY57">
        <f>_xlfn.XLOOKUP($A57&amp;"|"&amp;$B57&amp;"|"&amp;AY$1, h100_raw[key], h100_raw[chart_points], "")</f>
        <v>41</v>
      </c>
      <c r="AZ57">
        <f>_xlfn.XLOOKUP($A57&amp;"|"&amp;$B57&amp;"|"&amp;AZ$1, h100_raw[key], h100_raw[chart_points], "")</f>
        <v>40</v>
      </c>
      <c r="BA57">
        <f>_xlfn.XLOOKUP($A57&amp;"|"&amp;$B57&amp;"|"&amp;BA$1, h100_raw[key], h100_raw[chart_points], "")</f>
        <v>41</v>
      </c>
      <c r="BB57">
        <f>_xlfn.XLOOKUP($A57&amp;"|"&amp;$B57&amp;"|"&amp;BB$1, h100_raw[key], h100_raw[chart_points], "")</f>
        <v>43</v>
      </c>
      <c r="BC57">
        <f>_xlfn.XLOOKUP($A57&amp;"|"&amp;$B57&amp;"|"&amp;BC$1, h100_raw[key], h100_raw[chart_points], "")</f>
        <v>43</v>
      </c>
      <c r="BD57">
        <f>_xlfn.XLOOKUP($A57&amp;"|"&amp;$B57&amp;"|"&amp;BD$1, h100_raw[key], h100_raw[chart_points], "")</f>
        <v>44</v>
      </c>
      <c r="BE57">
        <f>_xlfn.XLOOKUP($A57&amp;"|"&amp;$B57&amp;"|"&amp;BE$1, h100_raw[key], h100_raw[chart_points], "")</f>
        <v>44</v>
      </c>
      <c r="BF57">
        <f>_xlfn.XLOOKUP($A57&amp;"|"&amp;$B57&amp;"|"&amp;BF$1, h100_raw[key], h100_raw[chart_points], "")</f>
        <v>46</v>
      </c>
      <c r="BG57">
        <f>_xlfn.XLOOKUP($A57&amp;"|"&amp;$B57&amp;"|"&amp;BG$1, h100_raw[key], h100_raw[chart_points], "")</f>
        <v>69</v>
      </c>
      <c r="BH57">
        <f>_xlfn.XLOOKUP($A57&amp;"|"&amp;$B57&amp;"|"&amp;BH$1, h100_raw[key], h100_raw[chart_points], "")</f>
        <v>57</v>
      </c>
      <c r="BI57">
        <f>_xlfn.XLOOKUP($A57&amp;"|"&amp;$B57&amp;"|"&amp;BI$1, h100_raw[key], h100_raw[chart_points], "")</f>
        <v>53</v>
      </c>
    </row>
    <row r="58" spans="1:61" x14ac:dyDescent="0.3">
      <c r="A58" s="11" t="str">
        <v>Kid Myself</v>
      </c>
      <c r="B58" s="11" t="str">
        <v>John Morgan</v>
      </c>
      <c r="C58" s="5" t="str">
        <f>_xlfn.XLOOKUP($A58&amp;"|"&amp;$B58&amp;"|"&amp;_xlfn.MAXIFS(h100_raw[chart_date], h100_raw[title], $A58, h100_raw[artist], $B58), h100_raw[key], h100_raw[last_week], "")</f>
        <v>57</v>
      </c>
      <c r="D58" s="3">
        <f>_xlfn.XLOOKUP($A58&amp;"|"&amp;$B58&amp;"|"&amp;_xlfn.MAXIFS(h100_raw[chart_date], h100_raw[title], $A58, h100_raw[artist], $B58), h100_raw[key], h100_raw[peak_pos], "")</f>
        <v>57</v>
      </c>
      <c r="E58" s="3">
        <f>_xlfn.XLOOKUP($A58&amp;"|"&amp;$B58&amp;"|"&amp;_xlfn.MAXIFS(h100_raw[chart_date], h100_raw[title], $A58, h100_raw[artist], $B58), h100_raw[key], h100_raw[weeks_on_chart], "")</f>
        <v>8</v>
      </c>
      <c r="F58" s="3">
        <f>_xlfn.XLOOKUP($A58&amp;"|"&amp;$B58&amp;"|"&amp;MAX(h100_raw[chart_date]), h100_raw[key], h100_raw[chart_points], 0)</f>
        <v>53</v>
      </c>
      <c r="G58" s="2">
        <f t="shared" si="0"/>
        <v>265</v>
      </c>
      <c r="H58" s="4">
        <f t="shared" si="1"/>
        <v>327</v>
      </c>
      <c r="I58" s="13" t="str">
        <f t="shared" si="2"/>
        <v>Kid Myself|John Morgan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  <c r="BA58" t="str">
        <f>_xlfn.XLOOKUP($A58&amp;"|"&amp;$B58&amp;"|"&amp;BA$1, h100_raw[key], h100_raw[chart_points], "")</f>
        <v/>
      </c>
      <c r="BB58">
        <f>_xlfn.XLOOKUP($A58&amp;"|"&amp;$B58&amp;"|"&amp;BB$1, h100_raw[key], h100_raw[chart_points], "")</f>
        <v>33</v>
      </c>
      <c r="BC58">
        <f>_xlfn.XLOOKUP($A58&amp;"|"&amp;$B58&amp;"|"&amp;BC$1, h100_raw[key], h100_raw[chart_points], "")</f>
        <v>33</v>
      </c>
      <c r="BD58">
        <f>_xlfn.XLOOKUP($A58&amp;"|"&amp;$B58&amp;"|"&amp;BD$1, h100_raw[key], h100_raw[chart_points], "")</f>
        <v>36</v>
      </c>
      <c r="BE58">
        <f>_xlfn.XLOOKUP($A58&amp;"|"&amp;$B58&amp;"|"&amp;BE$1, h100_raw[key], h100_raw[chart_points], "")</f>
        <v>38</v>
      </c>
      <c r="BF58">
        <f>_xlfn.XLOOKUP($A58&amp;"|"&amp;$B58&amp;"|"&amp;BF$1, h100_raw[key], h100_raw[chart_points], "")</f>
        <v>42</v>
      </c>
      <c r="BG58">
        <f>_xlfn.XLOOKUP($A58&amp;"|"&amp;$B58&amp;"|"&amp;BG$1, h100_raw[key], h100_raw[chart_points], "")</f>
        <v>44</v>
      </c>
      <c r="BH58">
        <f>_xlfn.XLOOKUP($A58&amp;"|"&amp;$B58&amp;"|"&amp;BH$1, h100_raw[key], h100_raw[chart_points], "")</f>
        <v>48</v>
      </c>
      <c r="BI58">
        <f>_xlfn.XLOOKUP($A58&amp;"|"&amp;$B58&amp;"|"&amp;BI$1, h100_raw[key], h100_raw[chart_points], "")</f>
        <v>53</v>
      </c>
    </row>
    <row r="59" spans="1:61" x14ac:dyDescent="0.3">
      <c r="A59" s="11" t="str">
        <v>Dai Dai (FIFA World Cup Official Song 2026)</v>
      </c>
      <c r="B59" s="11" t="str">
        <v>Shakira X Burna Boy</v>
      </c>
      <c r="C59" s="5" t="str">
        <f>_xlfn.XLOOKUP($A59&amp;"|"&amp;$B59&amp;"|"&amp;_xlfn.MAXIFS(h100_raw[chart_date], h100_raw[title], $A59, h100_raw[artist], $B59), h100_raw[key], h100_raw[last_week], "")</f>
        <v>48</v>
      </c>
      <c r="D59" s="3">
        <f>_xlfn.XLOOKUP($A59&amp;"|"&amp;$B59&amp;"|"&amp;_xlfn.MAXIFS(h100_raw[chart_date], h100_raw[title], $A59, h100_raw[artist], $B59), h100_raw[key], h100_raw[peak_pos], "")</f>
        <v>17</v>
      </c>
      <c r="E59" s="3">
        <f>_xlfn.XLOOKUP($A59&amp;"|"&amp;$B59&amp;"|"&amp;_xlfn.MAXIFS(h100_raw[chart_date], h100_raw[title], $A59, h100_raw[artist], $B59), h100_raw[key], h100_raw[weeks_on_chart], "")</f>
        <v>17</v>
      </c>
      <c r="F59" s="3">
        <f>_xlfn.XLOOKUP($A59&amp;"|"&amp;$B59&amp;"|"&amp;MAX(h100_raw[chart_date]), h100_raw[key], h100_raw[chart_points], 0)</f>
        <v>52</v>
      </c>
      <c r="G59" s="2">
        <f t="shared" si="0"/>
        <v>90</v>
      </c>
      <c r="H59" s="4">
        <f t="shared" si="1"/>
        <v>1196</v>
      </c>
      <c r="I59" s="13" t="str">
        <f t="shared" si="2"/>
        <v>Dai Dai (FIFA World Cup Official Song 2026)|Shakira X Burna Boy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>
        <f>_xlfn.XLOOKUP($A59&amp;"|"&amp;$B59&amp;"|"&amp;AS$1, h100_raw[key], h100_raw[chart_points], "")</f>
        <v>47</v>
      </c>
      <c r="AT59">
        <f>_xlfn.XLOOKUP($A59&amp;"|"&amp;$B59&amp;"|"&amp;AT$1, h100_raw[key], h100_raw[chart_points], "")</f>
        <v>46</v>
      </c>
      <c r="AU59">
        <f>_xlfn.XLOOKUP($A59&amp;"|"&amp;$B59&amp;"|"&amp;AU$1, h100_raw[key], h100_raw[chart_points], "")</f>
        <v>52</v>
      </c>
      <c r="AV59">
        <f>_xlfn.XLOOKUP($A59&amp;"|"&amp;$B59&amp;"|"&amp;AV$1, h100_raw[key], h100_raw[chart_points], "")</f>
        <v>58</v>
      </c>
      <c r="AW59">
        <f>_xlfn.XLOOKUP($A59&amp;"|"&amp;$B59&amp;"|"&amp;AW$1, h100_raw[key], h100_raw[chart_points], "")</f>
        <v>66</v>
      </c>
      <c r="AX59">
        <f>_xlfn.XLOOKUP($A59&amp;"|"&amp;$B59&amp;"|"&amp;AX$1, h100_raw[key], h100_raw[chart_points], "")</f>
        <v>107</v>
      </c>
      <c r="AY59">
        <f>_xlfn.XLOOKUP($A59&amp;"|"&amp;$B59&amp;"|"&amp;AY$1, h100_raw[key], h100_raw[chart_points], "")</f>
        <v>104</v>
      </c>
      <c r="AZ59">
        <f>_xlfn.XLOOKUP($A59&amp;"|"&amp;$B59&amp;"|"&amp;AZ$1, h100_raw[key], h100_raw[chart_points], "")</f>
        <v>88</v>
      </c>
      <c r="BA59">
        <f>_xlfn.XLOOKUP($A59&amp;"|"&amp;$B59&amp;"|"&amp;BA$1, h100_raw[key], h100_raw[chart_points], "")</f>
        <v>84</v>
      </c>
      <c r="BB59">
        <f>_xlfn.XLOOKUP($A59&amp;"|"&amp;$B59&amp;"|"&amp;BB$1, h100_raw[key], h100_raw[chart_points], "")</f>
        <v>82</v>
      </c>
      <c r="BC59">
        <f>_xlfn.XLOOKUP($A59&amp;"|"&amp;$B59&amp;"|"&amp;BC$1, h100_raw[key], h100_raw[chart_points], "")</f>
        <v>78</v>
      </c>
      <c r="BD59">
        <f>_xlfn.XLOOKUP($A59&amp;"|"&amp;$B59&amp;"|"&amp;BD$1, h100_raw[key], h100_raw[chart_points], "")</f>
        <v>75</v>
      </c>
      <c r="BE59">
        <f>_xlfn.XLOOKUP($A59&amp;"|"&amp;$B59&amp;"|"&amp;BE$1, h100_raw[key], h100_raw[chart_points], "")</f>
        <v>72</v>
      </c>
      <c r="BF59">
        <f>_xlfn.XLOOKUP($A59&amp;"|"&amp;$B59&amp;"|"&amp;BF$1, h100_raw[key], h100_raw[chart_points], "")</f>
        <v>67</v>
      </c>
      <c r="BG59">
        <f>_xlfn.XLOOKUP($A59&amp;"|"&amp;$B59&amp;"|"&amp;BG$1, h100_raw[key], h100_raw[chart_points], "")</f>
        <v>62</v>
      </c>
      <c r="BH59">
        <f>_xlfn.XLOOKUP($A59&amp;"|"&amp;$B59&amp;"|"&amp;BH$1, h100_raw[key], h100_raw[chart_points], "")</f>
        <v>56</v>
      </c>
      <c r="BI59">
        <f>_xlfn.XLOOKUP($A59&amp;"|"&amp;$B59&amp;"|"&amp;BI$1, h100_raw[key], h100_raw[chart_points], "")</f>
        <v>52</v>
      </c>
    </row>
    <row r="60" spans="1:61" x14ac:dyDescent="0.3">
      <c r="A60" s="11" t="str">
        <v>Something To Lose</v>
      </c>
      <c r="B60" s="11" t="str">
        <v>Stella Lefty With Vincent Mason</v>
      </c>
      <c r="C60" s="5" t="str">
        <f>_xlfn.XLOOKUP($A60&amp;"|"&amp;$B60&amp;"|"&amp;_xlfn.MAXIFS(h100_raw[chart_date], h100_raw[title], $A60, h100_raw[artist], $B60), h100_raw[key], h100_raw[last_week], "")</f>
        <v>56</v>
      </c>
      <c r="D60" s="3">
        <f>_xlfn.XLOOKUP($A60&amp;"|"&amp;$B60&amp;"|"&amp;_xlfn.MAXIFS(h100_raw[chart_date], h100_raw[title], $A60, h100_raw[artist], $B60), h100_raw[key], h100_raw[peak_pos], "")</f>
        <v>40</v>
      </c>
      <c r="E60" s="3">
        <f>_xlfn.XLOOKUP($A60&amp;"|"&amp;$B60&amp;"|"&amp;_xlfn.MAXIFS(h100_raw[chart_date], h100_raw[title], $A60, h100_raw[artist], $B60), h100_raw[key], h100_raw[weeks_on_chart], "")</f>
        <v>19</v>
      </c>
      <c r="F60" s="3">
        <f>_xlfn.XLOOKUP($A60&amp;"|"&amp;$B60&amp;"|"&amp;MAX(h100_raw[chart_date]), h100_raw[key], h100_raw[chart_points], 0)</f>
        <v>51</v>
      </c>
      <c r="G60" s="2">
        <f t="shared" si="0"/>
        <v>110</v>
      </c>
      <c r="H60" s="4">
        <f t="shared" si="1"/>
        <v>1003</v>
      </c>
      <c r="I60" s="13" t="str">
        <f t="shared" si="2"/>
        <v>Something To Lose|Stella Lefty With Vincent Mason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>
        <f>_xlfn.XLOOKUP($A60&amp;"|"&amp;$B60&amp;"|"&amp;AQ$1, h100_raw[key], h100_raw[chart_points], "")</f>
        <v>44</v>
      </c>
      <c r="AR60">
        <f>_xlfn.XLOOKUP($A60&amp;"|"&amp;$B60&amp;"|"&amp;AR$1, h100_raw[key], h100_raw[chart_points], "")</f>
        <v>48</v>
      </c>
      <c r="AS60">
        <f>_xlfn.XLOOKUP($A60&amp;"|"&amp;$B60&amp;"|"&amp;AS$1, h100_raw[key], h100_raw[chart_points], "")</f>
        <v>51</v>
      </c>
      <c r="AT60">
        <f>_xlfn.XLOOKUP($A60&amp;"|"&amp;$B60&amp;"|"&amp;AT$1, h100_raw[key], h100_raw[chart_points], "")</f>
        <v>50</v>
      </c>
      <c r="AU60">
        <f>_xlfn.XLOOKUP($A60&amp;"|"&amp;$B60&amp;"|"&amp;AU$1, h100_raw[key], h100_raw[chart_points], "")</f>
        <v>49</v>
      </c>
      <c r="AV60">
        <f>_xlfn.XLOOKUP($A60&amp;"|"&amp;$B60&amp;"|"&amp;AV$1, h100_raw[key], h100_raw[chart_points], "")</f>
        <v>52</v>
      </c>
      <c r="AW60">
        <f>_xlfn.XLOOKUP($A60&amp;"|"&amp;$B60&amp;"|"&amp;AW$1, h100_raw[key], h100_raw[chart_points], "")</f>
        <v>63</v>
      </c>
      <c r="AX60">
        <f>_xlfn.XLOOKUP($A60&amp;"|"&amp;$B60&amp;"|"&amp;AX$1, h100_raw[key], h100_raw[chart_points], "")</f>
        <v>61</v>
      </c>
      <c r="AY60">
        <f>_xlfn.XLOOKUP($A60&amp;"|"&amp;$B60&amp;"|"&amp;AY$1, h100_raw[key], h100_raw[chart_points], "")</f>
        <v>52</v>
      </c>
      <c r="AZ60">
        <f>_xlfn.XLOOKUP($A60&amp;"|"&amp;$B60&amp;"|"&amp;AZ$1, h100_raw[key], h100_raw[chart_points], "")</f>
        <v>52</v>
      </c>
      <c r="BA60">
        <f>_xlfn.XLOOKUP($A60&amp;"|"&amp;$B60&amp;"|"&amp;BA$1, h100_raw[key], h100_raw[chart_points], "")</f>
        <v>56</v>
      </c>
      <c r="BB60">
        <f>_xlfn.XLOOKUP($A60&amp;"|"&amp;$B60&amp;"|"&amp;BB$1, h100_raw[key], h100_raw[chart_points], "")</f>
        <v>56</v>
      </c>
      <c r="BC60">
        <f>_xlfn.XLOOKUP($A60&amp;"|"&amp;$B60&amp;"|"&amp;BC$1, h100_raw[key], h100_raw[chart_points], "")</f>
        <v>59</v>
      </c>
      <c r="BD60">
        <f>_xlfn.XLOOKUP($A60&amp;"|"&amp;$B60&amp;"|"&amp;BD$1, h100_raw[key], h100_raw[chart_points], "")</f>
        <v>55</v>
      </c>
      <c r="BE60">
        <f>_xlfn.XLOOKUP($A60&amp;"|"&amp;$B60&amp;"|"&amp;BE$1, h100_raw[key], h100_raw[chart_points], "")</f>
        <v>53</v>
      </c>
      <c r="BF60">
        <f>_xlfn.XLOOKUP($A60&amp;"|"&amp;$B60&amp;"|"&amp;BF$1, h100_raw[key], h100_raw[chart_points], "")</f>
        <v>52</v>
      </c>
      <c r="BG60">
        <f>_xlfn.XLOOKUP($A60&amp;"|"&amp;$B60&amp;"|"&amp;BG$1, h100_raw[key], h100_raw[chart_points], "")</f>
        <v>50</v>
      </c>
      <c r="BH60">
        <f>_xlfn.XLOOKUP($A60&amp;"|"&amp;$B60&amp;"|"&amp;BH$1, h100_raw[key], h100_raw[chart_points], "")</f>
        <v>49</v>
      </c>
      <c r="BI60">
        <f>_xlfn.XLOOKUP($A60&amp;"|"&amp;$B60&amp;"|"&amp;BI$1, h100_raw[key], h100_raw[chart_points], "")</f>
        <v>51</v>
      </c>
    </row>
    <row r="61" spans="1:61" x14ac:dyDescent="0.3">
      <c r="A61" s="11" t="str">
        <v>Spend Dat</v>
      </c>
      <c r="B61" s="11" t="str">
        <v>Yung Miami</v>
      </c>
      <c r="C61" s="5" t="str">
        <f>_xlfn.XLOOKUP($A61&amp;"|"&amp;$B61&amp;"|"&amp;_xlfn.MAXIFS(h100_raw[chart_date], h100_raw[title], $A61, h100_raw[artist], $B61), h100_raw[key], h100_raw[last_week], "")</f>
        <v>53</v>
      </c>
      <c r="D61" s="3">
        <f>_xlfn.XLOOKUP($A61&amp;"|"&amp;$B61&amp;"|"&amp;_xlfn.MAXIFS(h100_raw[chart_date], h100_raw[title], $A61, h100_raw[artist], $B61), h100_raw[key], h100_raw[peak_pos], "")</f>
        <v>17</v>
      </c>
      <c r="E61" s="3">
        <f>_xlfn.XLOOKUP($A61&amp;"|"&amp;$B61&amp;"|"&amp;_xlfn.MAXIFS(h100_raw[chart_date], h100_raw[title], $A61, h100_raw[artist], $B61), h100_raw[key], h100_raw[weeks_on_chart], "")</f>
        <v>20</v>
      </c>
      <c r="F61" s="3">
        <f>_xlfn.XLOOKUP($A61&amp;"|"&amp;$B61&amp;"|"&amp;MAX(h100_raw[chart_date]), h100_raw[key], h100_raw[chart_points], 0)</f>
        <v>49</v>
      </c>
      <c r="G61" s="2">
        <f t="shared" si="0"/>
        <v>59</v>
      </c>
      <c r="H61" s="4">
        <f t="shared" si="1"/>
        <v>1662</v>
      </c>
      <c r="I61" s="13" t="str">
        <f t="shared" si="2"/>
        <v>Spend Dat|Yung Miami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>
        <f>_xlfn.XLOOKUP($A61&amp;"|"&amp;$B61&amp;"|"&amp;AP$1, h100_raw[key], h100_raw[chart_points], "")</f>
        <v>60</v>
      </c>
      <c r="AQ61">
        <f>_xlfn.XLOOKUP($A61&amp;"|"&amp;$B61&amp;"|"&amp;AQ$1, h100_raw[key], h100_raw[chart_points], "")</f>
        <v>74</v>
      </c>
      <c r="AR61">
        <f>_xlfn.XLOOKUP($A61&amp;"|"&amp;$B61&amp;"|"&amp;AR$1, h100_raw[key], h100_raw[chart_points], "")</f>
        <v>84</v>
      </c>
      <c r="AS61">
        <f>_xlfn.XLOOKUP($A61&amp;"|"&amp;$B61&amp;"|"&amp;AS$1, h100_raw[key], h100_raw[chart_points], "")</f>
        <v>90</v>
      </c>
      <c r="AT61">
        <f>_xlfn.XLOOKUP($A61&amp;"|"&amp;$B61&amp;"|"&amp;AT$1, h100_raw[key], h100_raw[chart_points], "")</f>
        <v>97</v>
      </c>
      <c r="AU61">
        <f>_xlfn.XLOOKUP($A61&amp;"|"&amp;$B61&amp;"|"&amp;AU$1, h100_raw[key], h100_raw[chart_points], "")</f>
        <v>105</v>
      </c>
      <c r="AV61">
        <f>_xlfn.XLOOKUP($A61&amp;"|"&amp;$B61&amp;"|"&amp;AV$1, h100_raw[key], h100_raw[chart_points], "")</f>
        <v>111</v>
      </c>
      <c r="AW61">
        <f>_xlfn.XLOOKUP($A61&amp;"|"&amp;$B61&amp;"|"&amp;AW$1, h100_raw[key], h100_raw[chart_points], "")</f>
        <v>105</v>
      </c>
      <c r="AX61">
        <f>_xlfn.XLOOKUP($A61&amp;"|"&amp;$B61&amp;"|"&amp;AX$1, h100_raw[key], h100_raw[chart_points], "")</f>
        <v>103</v>
      </c>
      <c r="AY61">
        <f>_xlfn.XLOOKUP($A61&amp;"|"&amp;$B61&amp;"|"&amp;AY$1, h100_raw[key], h100_raw[chart_points], "")</f>
        <v>101</v>
      </c>
      <c r="AZ61">
        <f>_xlfn.XLOOKUP($A61&amp;"|"&amp;$B61&amp;"|"&amp;AZ$1, h100_raw[key], h100_raw[chart_points], "")</f>
        <v>96</v>
      </c>
      <c r="BA61">
        <f>_xlfn.XLOOKUP($A61&amp;"|"&amp;$B61&amp;"|"&amp;BA$1, h100_raw[key], h100_raw[chart_points], "")</f>
        <v>88</v>
      </c>
      <c r="BB61">
        <f>_xlfn.XLOOKUP($A61&amp;"|"&amp;$B61&amp;"|"&amp;BB$1, h100_raw[key], h100_raw[chart_points], "")</f>
        <v>82</v>
      </c>
      <c r="BC61">
        <f>_xlfn.XLOOKUP($A61&amp;"|"&amp;$B61&amp;"|"&amp;BC$1, h100_raw[key], h100_raw[chart_points], "")</f>
        <v>75</v>
      </c>
      <c r="BD61">
        <f>_xlfn.XLOOKUP($A61&amp;"|"&amp;$B61&amp;"|"&amp;BD$1, h100_raw[key], h100_raw[chart_points], "")</f>
        <v>90</v>
      </c>
      <c r="BE61">
        <f>_xlfn.XLOOKUP($A61&amp;"|"&amp;$B61&amp;"|"&amp;BE$1, h100_raw[key], h100_raw[chart_points], "")</f>
        <v>75</v>
      </c>
      <c r="BF61">
        <f>_xlfn.XLOOKUP($A61&amp;"|"&amp;$B61&amp;"|"&amp;BF$1, h100_raw[key], h100_raw[chart_points], "")</f>
        <v>65</v>
      </c>
      <c r="BG61">
        <f>_xlfn.XLOOKUP($A61&amp;"|"&amp;$B61&amp;"|"&amp;BG$1, h100_raw[key], h100_raw[chart_points], "")</f>
        <v>59</v>
      </c>
      <c r="BH61">
        <f>_xlfn.XLOOKUP($A61&amp;"|"&amp;$B61&amp;"|"&amp;BH$1, h100_raw[key], h100_raw[chart_points], "")</f>
        <v>53</v>
      </c>
      <c r="BI61">
        <f>_xlfn.XLOOKUP($A61&amp;"|"&amp;$B61&amp;"|"&amp;BI$1, h100_raw[key], h100_raw[chart_points], "")</f>
        <v>49</v>
      </c>
    </row>
    <row r="62" spans="1:61" x14ac:dyDescent="0.3">
      <c r="A62" s="11" t="str">
        <v>Rein Me In</v>
      </c>
      <c r="B62" s="11" t="str">
        <v>Sam Fender &amp; Olivia Dean</v>
      </c>
      <c r="C62" s="5" t="str">
        <f>_xlfn.XLOOKUP($A62&amp;"|"&amp;$B62&amp;"|"&amp;_xlfn.MAXIFS(h100_raw[chart_date], h100_raw[title], $A62, h100_raw[artist], $B62), h100_raw[key], h100_raw[last_week], "")</f>
        <v>59</v>
      </c>
      <c r="D62" s="3">
        <f>_xlfn.XLOOKUP($A62&amp;"|"&amp;$B62&amp;"|"&amp;_xlfn.MAXIFS(h100_raw[chart_date], h100_raw[title], $A62, h100_raw[artist], $B62), h100_raw[key], h100_raw[peak_pos], "")</f>
        <v>45</v>
      </c>
      <c r="E62" s="3">
        <f>_xlfn.XLOOKUP($A62&amp;"|"&amp;$B62&amp;"|"&amp;_xlfn.MAXIFS(h100_raw[chart_date], h100_raw[title], $A62, h100_raw[artist], $B62), h100_raw[key], h100_raw[weeks_on_chart], "")</f>
        <v>29</v>
      </c>
      <c r="F62" s="3">
        <f>_xlfn.XLOOKUP($A62&amp;"|"&amp;$B62&amp;"|"&amp;MAX(h100_raw[chart_date]), h100_raw[key], h100_raw[chart_points], 0)</f>
        <v>48</v>
      </c>
      <c r="G62" s="2">
        <f t="shared" si="0"/>
        <v>78</v>
      </c>
      <c r="H62" s="4">
        <f t="shared" si="1"/>
        <v>1341</v>
      </c>
      <c r="I62" s="13" t="str">
        <f t="shared" si="2"/>
        <v>Rein Me In|Sam Fender &amp; Olivia Dean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>
        <f>_xlfn.XLOOKUP($A62&amp;"|"&amp;$B62&amp;"|"&amp;AF$1, h100_raw[key], h100_raw[chart_points], "")</f>
        <v>38</v>
      </c>
      <c r="AG62">
        <f>_xlfn.XLOOKUP($A62&amp;"|"&amp;$B62&amp;"|"&amp;AG$1, h100_raw[key], h100_raw[chart_points], "")</f>
        <v>41</v>
      </c>
      <c r="AH62">
        <f>_xlfn.XLOOKUP($A62&amp;"|"&amp;$B62&amp;"|"&amp;AH$1, h100_raw[key], h100_raw[chart_points], "")</f>
        <v>42</v>
      </c>
      <c r="AI62">
        <f>_xlfn.XLOOKUP($A62&amp;"|"&amp;$B62&amp;"|"&amp;AI$1, h100_raw[key], h100_raw[chart_points], "")</f>
        <v>44</v>
      </c>
      <c r="AJ62">
        <f>_xlfn.XLOOKUP($A62&amp;"|"&amp;$B62&amp;"|"&amp;AJ$1, h100_raw[key], h100_raw[chart_points], "")</f>
        <v>45</v>
      </c>
      <c r="AK62">
        <f>_xlfn.XLOOKUP($A62&amp;"|"&amp;$B62&amp;"|"&amp;AK$1, h100_raw[key], h100_raw[chart_points], "")</f>
        <v>45</v>
      </c>
      <c r="AL62">
        <f>_xlfn.XLOOKUP($A62&amp;"|"&amp;$B62&amp;"|"&amp;AL$1, h100_raw[key], h100_raw[chart_points], "")</f>
        <v>46</v>
      </c>
      <c r="AM62">
        <f>_xlfn.XLOOKUP($A62&amp;"|"&amp;$B62&amp;"|"&amp;AM$1, h100_raw[key], h100_raw[chart_points], "")</f>
        <v>47</v>
      </c>
      <c r="AN62">
        <f>_xlfn.XLOOKUP($A62&amp;"|"&amp;$B62&amp;"|"&amp;AN$1, h100_raw[key], h100_raw[chart_points], "")</f>
        <v>43</v>
      </c>
      <c r="AO62" t="str">
        <f>_xlfn.XLOOKUP($A62&amp;"|"&amp;$B62&amp;"|"&amp;AO$1, h100_raw[key], h100_raw[chart_points], "")</f>
        <v/>
      </c>
      <c r="AP62">
        <f>_xlfn.XLOOKUP($A62&amp;"|"&amp;$B62&amp;"|"&amp;AP$1, h100_raw[key], h100_raw[chart_points], "")</f>
        <v>45</v>
      </c>
      <c r="AQ62">
        <f>_xlfn.XLOOKUP($A62&amp;"|"&amp;$B62&amp;"|"&amp;AQ$1, h100_raw[key], h100_raw[chart_points], "")</f>
        <v>44</v>
      </c>
      <c r="AR62">
        <f>_xlfn.XLOOKUP($A62&amp;"|"&amp;$B62&amp;"|"&amp;AR$1, h100_raw[key], h100_raw[chart_points], "")</f>
        <v>43</v>
      </c>
      <c r="AS62">
        <f>_xlfn.XLOOKUP($A62&amp;"|"&amp;$B62&amp;"|"&amp;AS$1, h100_raw[key], h100_raw[chart_points], "")</f>
        <v>43</v>
      </c>
      <c r="AT62">
        <f>_xlfn.XLOOKUP($A62&amp;"|"&amp;$B62&amp;"|"&amp;AT$1, h100_raw[key], h100_raw[chart_points], "")</f>
        <v>42</v>
      </c>
      <c r="AU62">
        <f>_xlfn.XLOOKUP($A62&amp;"|"&amp;$B62&amp;"|"&amp;AU$1, h100_raw[key], h100_raw[chart_points], "")</f>
        <v>43</v>
      </c>
      <c r="AV62">
        <f>_xlfn.XLOOKUP($A62&amp;"|"&amp;$B62&amp;"|"&amp;AV$1, h100_raw[key], h100_raw[chart_points], "")</f>
        <v>40</v>
      </c>
      <c r="AW62">
        <f>_xlfn.XLOOKUP($A62&amp;"|"&amp;$B62&amp;"|"&amp;AW$1, h100_raw[key], h100_raw[chart_points], "")</f>
        <v>46</v>
      </c>
      <c r="AX62">
        <f>_xlfn.XLOOKUP($A62&amp;"|"&amp;$B62&amp;"|"&amp;AX$1, h100_raw[key], h100_raw[chart_points], "")</f>
        <v>46</v>
      </c>
      <c r="AY62">
        <f>_xlfn.XLOOKUP($A62&amp;"|"&amp;$B62&amp;"|"&amp;AY$1, h100_raw[key], h100_raw[chart_points], "")</f>
        <v>45</v>
      </c>
      <c r="AZ62">
        <f>_xlfn.XLOOKUP($A62&amp;"|"&amp;$B62&amp;"|"&amp;AZ$1, h100_raw[key], h100_raw[chart_points], "")</f>
        <v>48</v>
      </c>
      <c r="BA62">
        <f>_xlfn.XLOOKUP($A62&amp;"|"&amp;$B62&amp;"|"&amp;BA$1, h100_raw[key], h100_raw[chart_points], "")</f>
        <v>52</v>
      </c>
      <c r="BB62">
        <f>_xlfn.XLOOKUP($A62&amp;"|"&amp;$B62&amp;"|"&amp;BB$1, h100_raw[key], h100_raw[chart_points], "")</f>
        <v>55</v>
      </c>
      <c r="BC62">
        <f>_xlfn.XLOOKUP($A62&amp;"|"&amp;$B62&amp;"|"&amp;BC$1, h100_raw[key], h100_raw[chart_points], "")</f>
        <v>54</v>
      </c>
      <c r="BD62">
        <f>_xlfn.XLOOKUP($A62&amp;"|"&amp;$B62&amp;"|"&amp;BD$1, h100_raw[key], h100_raw[chart_points], "")</f>
        <v>56</v>
      </c>
      <c r="BE62">
        <f>_xlfn.XLOOKUP($A62&amp;"|"&amp;$B62&amp;"|"&amp;BE$1, h100_raw[key], h100_raw[chart_points], "")</f>
        <v>51</v>
      </c>
      <c r="BF62">
        <f>_xlfn.XLOOKUP($A62&amp;"|"&amp;$B62&amp;"|"&amp;BF$1, h100_raw[key], h100_raw[chart_points], "")</f>
        <v>51</v>
      </c>
      <c r="BG62">
        <f>_xlfn.XLOOKUP($A62&amp;"|"&amp;$B62&amp;"|"&amp;BG$1, h100_raw[key], h100_raw[chart_points], "")</f>
        <v>51</v>
      </c>
      <c r="BH62">
        <f>_xlfn.XLOOKUP($A62&amp;"|"&amp;$B62&amp;"|"&amp;BH$1, h100_raw[key], h100_raw[chart_points], "")</f>
        <v>47</v>
      </c>
      <c r="BI62">
        <f>_xlfn.XLOOKUP($A62&amp;"|"&amp;$B62&amp;"|"&amp;BI$1, h100_raw[key], h100_raw[chart_points], "")</f>
        <v>48</v>
      </c>
    </row>
    <row r="63" spans="1:61" x14ac:dyDescent="0.3">
      <c r="A63" s="11" t="str">
        <v>Empty Words</v>
      </c>
      <c r="B63" s="11" t="str">
        <v>Corey Kent</v>
      </c>
      <c r="C63" s="5" t="str">
        <f>_xlfn.XLOOKUP($A63&amp;"|"&amp;$B63&amp;"|"&amp;_xlfn.MAXIFS(h100_raw[chart_date], h100_raw[title], $A63, h100_raw[artist], $B63), h100_raw[key], h100_raw[last_week], "")</f>
        <v>43</v>
      </c>
      <c r="D63" s="3">
        <f>_xlfn.XLOOKUP($A63&amp;"|"&amp;$B63&amp;"|"&amp;_xlfn.MAXIFS(h100_raw[chart_date], h100_raw[title], $A63, h100_raw[artist], $B63), h100_raw[key], h100_raw[peak_pos], "")</f>
        <v>43</v>
      </c>
      <c r="E63" s="3">
        <f>_xlfn.XLOOKUP($A63&amp;"|"&amp;$B63&amp;"|"&amp;_xlfn.MAXIFS(h100_raw[chart_date], h100_raw[title], $A63, h100_raw[artist], $B63), h100_raw[key], h100_raw[weeks_on_chart], "")</f>
        <v>17</v>
      </c>
      <c r="F63" s="3">
        <f>_xlfn.XLOOKUP($A63&amp;"|"&amp;$B63&amp;"|"&amp;MAX(h100_raw[chart_date]), h100_raw[key], h100_raw[chart_points], 0)</f>
        <v>47</v>
      </c>
      <c r="G63" s="2">
        <f t="shared" si="0"/>
        <v>174</v>
      </c>
      <c r="H63" s="4">
        <f t="shared" si="1"/>
        <v>671</v>
      </c>
      <c r="I63" s="13" t="str">
        <f t="shared" si="2"/>
        <v>Empty Words|Corey Kent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>
        <f>_xlfn.XLOOKUP($A63&amp;"|"&amp;$B63&amp;"|"&amp;AK$1, h100_raw[key], h100_raw[chart_points], "")</f>
        <v>32</v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>
        <f>_xlfn.XLOOKUP($A63&amp;"|"&amp;$B63&amp;"|"&amp;AQ$1, h100_raw[key], h100_raw[chart_points], "")</f>
        <v>37</v>
      </c>
      <c r="AR63" t="str">
        <f>_xlfn.XLOOKUP($A63&amp;"|"&amp;$B63&amp;"|"&amp;AR$1, h100_raw[key], h100_raw[chart_points], "")</f>
        <v/>
      </c>
      <c r="AS63">
        <f>_xlfn.XLOOKUP($A63&amp;"|"&amp;$B63&amp;"|"&amp;AS$1, h100_raw[key], h100_raw[chart_points], "")</f>
        <v>38</v>
      </c>
      <c r="AT63">
        <f>_xlfn.XLOOKUP($A63&amp;"|"&amp;$B63&amp;"|"&amp;AT$1, h100_raw[key], h100_raw[chart_points], "")</f>
        <v>36</v>
      </c>
      <c r="AU63">
        <f>_xlfn.XLOOKUP($A63&amp;"|"&amp;$B63&amp;"|"&amp;AU$1, h100_raw[key], h100_raw[chart_points], "")</f>
        <v>36</v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>
        <f>_xlfn.XLOOKUP($A63&amp;"|"&amp;$B63&amp;"|"&amp;AX$1, h100_raw[key], h100_raw[chart_points], "")</f>
        <v>36</v>
      </c>
      <c r="AY63">
        <f>_xlfn.XLOOKUP($A63&amp;"|"&amp;$B63&amp;"|"&amp;AY$1, h100_raw[key], h100_raw[chart_points], "")</f>
        <v>38</v>
      </c>
      <c r="AZ63">
        <f>_xlfn.XLOOKUP($A63&amp;"|"&amp;$B63&amp;"|"&amp;AZ$1, h100_raw[key], h100_raw[chart_points], "")</f>
        <v>37</v>
      </c>
      <c r="BA63">
        <f>_xlfn.XLOOKUP($A63&amp;"|"&amp;$B63&amp;"|"&amp;BA$1, h100_raw[key], h100_raw[chart_points], "")</f>
        <v>39</v>
      </c>
      <c r="BB63">
        <f>_xlfn.XLOOKUP($A63&amp;"|"&amp;$B63&amp;"|"&amp;BB$1, h100_raw[key], h100_raw[chart_points], "")</f>
        <v>38</v>
      </c>
      <c r="BC63">
        <f>_xlfn.XLOOKUP($A63&amp;"|"&amp;$B63&amp;"|"&amp;BC$1, h100_raw[key], h100_raw[chart_points], "")</f>
        <v>38</v>
      </c>
      <c r="BD63">
        <f>_xlfn.XLOOKUP($A63&amp;"|"&amp;$B63&amp;"|"&amp;BD$1, h100_raw[key], h100_raw[chart_points], "")</f>
        <v>38</v>
      </c>
      <c r="BE63">
        <f>_xlfn.XLOOKUP($A63&amp;"|"&amp;$B63&amp;"|"&amp;BE$1, h100_raw[key], h100_raw[chart_points], "")</f>
        <v>40</v>
      </c>
      <c r="BF63">
        <f>_xlfn.XLOOKUP($A63&amp;"|"&amp;$B63&amp;"|"&amp;BF$1, h100_raw[key], h100_raw[chart_points], "")</f>
        <v>40</v>
      </c>
      <c r="BG63">
        <f>_xlfn.XLOOKUP($A63&amp;"|"&amp;$B63&amp;"|"&amp;BG$1, h100_raw[key], h100_raw[chart_points], "")</f>
        <v>42</v>
      </c>
      <c r="BH63">
        <f>_xlfn.XLOOKUP($A63&amp;"|"&amp;$B63&amp;"|"&amp;BH$1, h100_raw[key], h100_raw[chart_points], "")</f>
        <v>59</v>
      </c>
      <c r="BI63">
        <f>_xlfn.XLOOKUP($A63&amp;"|"&amp;$B63&amp;"|"&amp;BI$1, h100_raw[key], h100_raw[chart_points], "")</f>
        <v>47</v>
      </c>
    </row>
    <row r="64" spans="1:61" x14ac:dyDescent="0.3">
      <c r="A64" s="11" t="str">
        <v>I'm Spent</v>
      </c>
      <c r="B64" s="11" t="str">
        <v>Drake Featuring Loe Shimmy</v>
      </c>
      <c r="C64" s="5" t="str">
        <f>_xlfn.XLOOKUP($A64&amp;"|"&amp;$B64&amp;"|"&amp;_xlfn.MAXIFS(h100_raw[chart_date], h100_raw[title], $A64, h100_raw[artist], $B64), h100_raw[key], h100_raw[last_week], "")</f>
        <v>94</v>
      </c>
      <c r="D64" s="3">
        <f>_xlfn.XLOOKUP($A64&amp;"|"&amp;$B64&amp;"|"&amp;_xlfn.MAXIFS(h100_raw[chart_date], h100_raw[title], $A64, h100_raw[artist], $B64), h100_raw[key], h100_raw[peak_pos], "")</f>
        <v>34</v>
      </c>
      <c r="E64" s="3">
        <f>_xlfn.XLOOKUP($A64&amp;"|"&amp;$B64&amp;"|"&amp;_xlfn.MAXIFS(h100_raw[chart_date], h100_raw[title], $A64, h100_raw[artist], $B64), h100_raw[key], h100_raw[weeks_on_chart], "")</f>
        <v>10</v>
      </c>
      <c r="F64" s="3">
        <f>_xlfn.XLOOKUP($A64&amp;"|"&amp;$B64&amp;"|"&amp;MAX(h100_raw[chart_date]), h100_raw[key], h100_raw[chart_points], 0)</f>
        <v>47</v>
      </c>
      <c r="G64" s="2">
        <f t="shared" si="0"/>
        <v>198</v>
      </c>
      <c r="H64" s="4">
        <f t="shared" si="1"/>
        <v>553</v>
      </c>
      <c r="I64" s="13" t="str">
        <f t="shared" si="2"/>
        <v>I'm Spent|Drake Featuring Loe Shimmy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>
        <f>_xlfn.XLOOKUP($A64&amp;"|"&amp;$B64&amp;"|"&amp;AO$1, h100_raw[key], h100_raw[chart_points], "")</f>
        <v>121</v>
      </c>
      <c r="AP64">
        <f>_xlfn.XLOOKUP($A64&amp;"|"&amp;$B64&amp;"|"&amp;AP$1, h100_raw[key], h100_raw[chart_points], "")</f>
        <v>82</v>
      </c>
      <c r="AQ64">
        <f>_xlfn.XLOOKUP($A64&amp;"|"&amp;$B64&amp;"|"&amp;AQ$1, h100_raw[key], h100_raw[chart_points], "")</f>
        <v>67</v>
      </c>
      <c r="AR64">
        <f>_xlfn.XLOOKUP($A64&amp;"|"&amp;$B64&amp;"|"&amp;AR$1, h100_raw[key], h100_raw[chart_points], "")</f>
        <v>54</v>
      </c>
      <c r="AS64">
        <f>_xlfn.XLOOKUP($A64&amp;"|"&amp;$B64&amp;"|"&amp;AS$1, h100_raw[key], h100_raw[chart_points], "")</f>
        <v>44</v>
      </c>
      <c r="AT64">
        <f>_xlfn.XLOOKUP($A64&amp;"|"&amp;$B64&amp;"|"&amp;AT$1, h100_raw[key], h100_raw[chart_points], "")</f>
        <v>38</v>
      </c>
      <c r="AU64">
        <f>_xlfn.XLOOKUP($A64&amp;"|"&amp;$B64&amp;"|"&amp;AU$1, h100_raw[key], h100_raw[chart_points], "")</f>
        <v>35</v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>
        <f>_xlfn.XLOOKUP($A64&amp;"|"&amp;$B64&amp;"|"&amp;AY$1, h100_raw[key], h100_raw[chart_points], "")</f>
        <v>35</v>
      </c>
      <c r="AZ64" t="str">
        <f>_xlfn.XLOOKUP($A64&amp;"|"&amp;$B64&amp;"|"&amp;AZ$1, h100_raw[key], h100_raw[chart_points], "")</f>
        <v/>
      </c>
      <c r="BA64" t="str">
        <f>_xlfn.XLOOKUP($A64&amp;"|"&amp;$B64&amp;"|"&amp;BA$1, h100_raw[key], h100_raw[chart_points], "")</f>
        <v/>
      </c>
      <c r="BB64" t="str">
        <f>_xlfn.XLOOKUP($A64&amp;"|"&amp;$B64&amp;"|"&amp;BB$1, h100_raw[key], h100_raw[chart_points], "")</f>
        <v/>
      </c>
      <c r="BC64" t="str">
        <f>_xlfn.XLOOKUP($A64&amp;"|"&amp;$B64&amp;"|"&amp;BC$1, h100_raw[key], h100_raw[chart_points], "")</f>
        <v/>
      </c>
      <c r="BD64" t="str">
        <f>_xlfn.XLOOKUP($A64&amp;"|"&amp;$B64&amp;"|"&amp;BD$1, h100_raw[key], h100_raw[chart_points], "")</f>
        <v/>
      </c>
      <c r="BE64" t="str">
        <f>_xlfn.XLOOKUP($A64&amp;"|"&amp;$B64&amp;"|"&amp;BE$1, h100_raw[key], h100_raw[chart_points], "")</f>
        <v/>
      </c>
      <c r="BF64" t="str">
        <f>_xlfn.XLOOKUP($A64&amp;"|"&amp;$B64&amp;"|"&amp;BF$1, h100_raw[key], h100_raw[chart_points], "")</f>
        <v/>
      </c>
      <c r="BG64" t="str">
        <f>_xlfn.XLOOKUP($A64&amp;"|"&amp;$B64&amp;"|"&amp;BG$1, h100_raw[key], h100_raw[chart_points], "")</f>
        <v/>
      </c>
      <c r="BH64">
        <f>_xlfn.XLOOKUP($A64&amp;"|"&amp;$B64&amp;"|"&amp;BH$1, h100_raw[key], h100_raw[chart_points], "")</f>
        <v>30</v>
      </c>
      <c r="BI64">
        <f>_xlfn.XLOOKUP($A64&amp;"|"&amp;$B64&amp;"|"&amp;BI$1, h100_raw[key], h100_raw[chart_points], "")</f>
        <v>47</v>
      </c>
    </row>
    <row r="65" spans="1:61" x14ac:dyDescent="0.3">
      <c r="A65" s="11" t="str">
        <v>Cowgirl</v>
      </c>
      <c r="B65" s="11" t="str">
        <v>Shaboozey</v>
      </c>
      <c r="C65" s="5" t="str">
        <f>_xlfn.XLOOKUP($A65&amp;"|"&amp;$B65&amp;"|"&amp;_xlfn.MAXIFS(h100_raw[chart_date], h100_raw[title], $A65, h100_raw[artist], $B65), h100_raw[key], h100_raw[last_week], "")</f>
        <v>60</v>
      </c>
      <c r="D65" s="3">
        <f>_xlfn.XLOOKUP($A65&amp;"|"&amp;$B65&amp;"|"&amp;_xlfn.MAXIFS(h100_raw[chart_date], h100_raw[title], $A65, h100_raw[artist], $B65), h100_raw[key], h100_raw[peak_pos], "")</f>
        <v>42</v>
      </c>
      <c r="E65" s="3">
        <f>_xlfn.XLOOKUP($A65&amp;"|"&amp;$B65&amp;"|"&amp;_xlfn.MAXIFS(h100_raw[chart_date], h100_raw[title], $A65, h100_raw[artist], $B65), h100_raw[key], h100_raw[weeks_on_chart], "")</f>
        <v>14</v>
      </c>
      <c r="F65" s="3">
        <f>_xlfn.XLOOKUP($A65&amp;"|"&amp;$B65&amp;"|"&amp;MAX(h100_raw[chart_date]), h100_raw[key], h100_raw[chart_points], 0)</f>
        <v>45</v>
      </c>
      <c r="G65" s="2">
        <f t="shared" si="0"/>
        <v>168</v>
      </c>
      <c r="H65" s="4">
        <f t="shared" si="1"/>
        <v>692</v>
      </c>
      <c r="I65" s="13" t="str">
        <f t="shared" si="2"/>
        <v>Cowgirl|Shaboozey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>
        <f>_xlfn.XLOOKUP($A65&amp;"|"&amp;$B65&amp;"|"&amp;AR$1, h100_raw[key], h100_raw[chart_points], "")</f>
        <v>38</v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>
        <f>_xlfn.XLOOKUP($A65&amp;"|"&amp;$B65&amp;"|"&amp;AU$1, h100_raw[key], h100_raw[chart_points], "")</f>
        <v>38</v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>
        <f>_xlfn.XLOOKUP($A65&amp;"|"&amp;$B65&amp;"|"&amp;AX$1, h100_raw[key], h100_raw[chart_points], "")</f>
        <v>43</v>
      </c>
      <c r="AY65">
        <f>_xlfn.XLOOKUP($A65&amp;"|"&amp;$B65&amp;"|"&amp;AY$1, h100_raw[key], h100_raw[chart_points], "")</f>
        <v>44</v>
      </c>
      <c r="AZ65">
        <f>_xlfn.XLOOKUP($A65&amp;"|"&amp;$B65&amp;"|"&amp;AZ$1, h100_raw[key], h100_raw[chart_points], "")</f>
        <v>60</v>
      </c>
      <c r="BA65">
        <f>_xlfn.XLOOKUP($A65&amp;"|"&amp;$B65&amp;"|"&amp;BA$1, h100_raw[key], h100_raw[chart_points], "")</f>
        <v>57</v>
      </c>
      <c r="BB65">
        <f>_xlfn.XLOOKUP($A65&amp;"|"&amp;$B65&amp;"|"&amp;BB$1, h100_raw[key], h100_raw[chart_points], "")</f>
        <v>56</v>
      </c>
      <c r="BC65">
        <f>_xlfn.XLOOKUP($A65&amp;"|"&amp;$B65&amp;"|"&amp;BC$1, h100_raw[key], h100_raw[chart_points], "")</f>
        <v>57</v>
      </c>
      <c r="BD65">
        <f>_xlfn.XLOOKUP($A65&amp;"|"&amp;$B65&amp;"|"&amp;BD$1, h100_raw[key], h100_raw[chart_points], "")</f>
        <v>57</v>
      </c>
      <c r="BE65">
        <f>_xlfn.XLOOKUP($A65&amp;"|"&amp;$B65&amp;"|"&amp;BE$1, h100_raw[key], h100_raw[chart_points], "")</f>
        <v>58</v>
      </c>
      <c r="BF65">
        <f>_xlfn.XLOOKUP($A65&amp;"|"&amp;$B65&amp;"|"&amp;BF$1, h100_raw[key], h100_raw[chart_points], "")</f>
        <v>52</v>
      </c>
      <c r="BG65">
        <f>_xlfn.XLOOKUP($A65&amp;"|"&amp;$B65&amp;"|"&amp;BG$1, h100_raw[key], h100_raw[chart_points], "")</f>
        <v>43</v>
      </c>
      <c r="BH65">
        <f>_xlfn.XLOOKUP($A65&amp;"|"&amp;$B65&amp;"|"&amp;BH$1, h100_raw[key], h100_raw[chart_points], "")</f>
        <v>44</v>
      </c>
      <c r="BI65">
        <f>_xlfn.XLOOKUP($A65&amp;"|"&amp;$B65&amp;"|"&amp;BI$1, h100_raw[key], h100_raw[chart_points], "")</f>
        <v>45</v>
      </c>
    </row>
    <row r="66" spans="1:61" x14ac:dyDescent="0.3">
      <c r="A66" s="11" t="str">
        <v>All My Exes</v>
      </c>
      <c r="B66" s="11" t="str">
        <v>Lauren Alaina Featuring Chase Matthew</v>
      </c>
      <c r="C66" s="5" t="str">
        <f>_xlfn.XLOOKUP($A66&amp;"|"&amp;$B66&amp;"|"&amp;_xlfn.MAXIFS(h100_raw[chart_date], h100_raw[title], $A66, h100_raw[artist], $B66), h100_raw[key], h100_raw[last_week], "")</f>
        <v>66</v>
      </c>
      <c r="D66" s="3">
        <f>_xlfn.XLOOKUP($A66&amp;"|"&amp;$B66&amp;"|"&amp;_xlfn.MAXIFS(h100_raw[chart_date], h100_raw[title], $A66, h100_raw[artist], $B66), h100_raw[key], h100_raw[peak_pos], "")</f>
        <v>65</v>
      </c>
      <c r="E66" s="3">
        <f>_xlfn.XLOOKUP($A66&amp;"|"&amp;$B66&amp;"|"&amp;_xlfn.MAXIFS(h100_raw[chart_date], h100_raw[title], $A66, h100_raw[artist], $B66), h100_raw[key], h100_raw[weeks_on_chart], "")</f>
        <v>7</v>
      </c>
      <c r="F66" s="3">
        <f>_xlfn.XLOOKUP($A66&amp;"|"&amp;$B66&amp;"|"&amp;MAX(h100_raw[chart_date]), h100_raw[key], h100_raw[chart_points], 0)</f>
        <v>44</v>
      </c>
      <c r="G66" s="2">
        <f t="shared" ref="G66:G129" si="3">RANK(H66, H$2:H$1000)</f>
        <v>295</v>
      </c>
      <c r="H66" s="4">
        <f t="shared" ref="H66:H129" si="4">SUM(J66:BI66)</f>
        <v>266</v>
      </c>
      <c r="I66" s="13" t="str">
        <f t="shared" si="2"/>
        <v>All My Exes|Lauren Alaina Featuring Chase Matthew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  <c r="BA66" t="str">
        <f>_xlfn.XLOOKUP($A66&amp;"|"&amp;$B66&amp;"|"&amp;BA$1, h100_raw[key], h100_raw[chart_points], "")</f>
        <v/>
      </c>
      <c r="BB66" t="str">
        <f>_xlfn.XLOOKUP($A66&amp;"|"&amp;$B66&amp;"|"&amp;BB$1, h100_raw[key], h100_raw[chart_points], "")</f>
        <v/>
      </c>
      <c r="BC66">
        <f>_xlfn.XLOOKUP($A66&amp;"|"&amp;$B66&amp;"|"&amp;BC$1, h100_raw[key], h100_raw[chart_points], "")</f>
        <v>33</v>
      </c>
      <c r="BD66">
        <f>_xlfn.XLOOKUP($A66&amp;"|"&amp;$B66&amp;"|"&amp;BD$1, h100_raw[key], h100_raw[chart_points], "")</f>
        <v>34</v>
      </c>
      <c r="BE66">
        <f>_xlfn.XLOOKUP($A66&amp;"|"&amp;$B66&amp;"|"&amp;BE$1, h100_raw[key], h100_raw[chart_points], "")</f>
        <v>36</v>
      </c>
      <c r="BF66">
        <f>_xlfn.XLOOKUP($A66&amp;"|"&amp;$B66&amp;"|"&amp;BF$1, h100_raw[key], h100_raw[chart_points], "")</f>
        <v>38</v>
      </c>
      <c r="BG66">
        <f>_xlfn.XLOOKUP($A66&amp;"|"&amp;$B66&amp;"|"&amp;BG$1, h100_raw[key], h100_raw[chart_points], "")</f>
        <v>39</v>
      </c>
      <c r="BH66">
        <f>_xlfn.XLOOKUP($A66&amp;"|"&amp;$B66&amp;"|"&amp;BH$1, h100_raw[key], h100_raw[chart_points], "")</f>
        <v>42</v>
      </c>
      <c r="BI66">
        <f>_xlfn.XLOOKUP($A66&amp;"|"&amp;$B66&amp;"|"&amp;BI$1, h100_raw[key], h100_raw[chart_points], "")</f>
        <v>44</v>
      </c>
    </row>
    <row r="67" spans="1:61" x14ac:dyDescent="0.3">
      <c r="A67" s="11" t="str">
        <v>Morning Dew (Donk)</v>
      </c>
      <c r="B67" s="11" t="str">
        <v>Beyonce</v>
      </c>
      <c r="C67" s="5" t="str">
        <f>_xlfn.XLOOKUP($A67&amp;"|"&amp;$B67&amp;"|"&amp;_xlfn.MAXIFS(h100_raw[chart_date], h100_raw[title], $A67, h100_raw[artist], $B67), h100_raw[key], h100_raw[last_week], "")</f>
        <v>55</v>
      </c>
      <c r="D67" s="3">
        <f>_xlfn.XLOOKUP($A67&amp;"|"&amp;$B67&amp;"|"&amp;_xlfn.MAXIFS(h100_raw[chart_date], h100_raw[title], $A67, h100_raw[artist], $B67), h100_raw[key], h100_raw[peak_pos], "")</f>
        <v>26</v>
      </c>
      <c r="E67" s="3">
        <f>_xlfn.XLOOKUP($A67&amp;"|"&amp;$B67&amp;"|"&amp;_xlfn.MAXIFS(h100_raw[chart_date], h100_raw[title], $A67, h100_raw[artist], $B67), h100_raw[key], h100_raw[weeks_on_chart], "")</f>
        <v>14</v>
      </c>
      <c r="F67" s="3">
        <f>_xlfn.XLOOKUP($A67&amp;"|"&amp;$B67&amp;"|"&amp;MAX(h100_raw[chart_date]), h100_raw[key], h100_raw[chart_points], 0)</f>
        <v>43</v>
      </c>
      <c r="G67" s="2">
        <f t="shared" si="3"/>
        <v>134</v>
      </c>
      <c r="H67" s="4">
        <f t="shared" si="4"/>
        <v>876</v>
      </c>
      <c r="I67" s="13" t="str">
        <f t="shared" ref="I67:I130" si="5">A67&amp;"|"&amp;B67</f>
        <v>Morning Dew (Donk)|Beyonce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>
        <f>_xlfn.XLOOKUP($A67&amp;"|"&amp;$B67&amp;"|"&amp;AV$1, h100_raw[key], h100_raw[chart_points], "")</f>
        <v>87</v>
      </c>
      <c r="AW67">
        <f>_xlfn.XLOOKUP($A67&amp;"|"&amp;$B67&amp;"|"&amp;AW$1, h100_raw[key], h100_raw[chart_points], "")</f>
        <v>73</v>
      </c>
      <c r="AX67">
        <f>_xlfn.XLOOKUP($A67&amp;"|"&amp;$B67&amp;"|"&amp;AX$1, h100_raw[key], h100_raw[chart_points], "")</f>
        <v>59</v>
      </c>
      <c r="AY67">
        <f>_xlfn.XLOOKUP($A67&amp;"|"&amp;$B67&amp;"|"&amp;AY$1, h100_raw[key], h100_raw[chart_points], "")</f>
        <v>51</v>
      </c>
      <c r="AZ67">
        <f>_xlfn.XLOOKUP($A67&amp;"|"&amp;$B67&amp;"|"&amp;AZ$1, h100_raw[key], h100_raw[chart_points], "")</f>
        <v>65</v>
      </c>
      <c r="BA67">
        <f>_xlfn.XLOOKUP($A67&amp;"|"&amp;$B67&amp;"|"&amp;BA$1, h100_raw[key], h100_raw[chart_points], "")</f>
        <v>73</v>
      </c>
      <c r="BB67">
        <f>_xlfn.XLOOKUP($A67&amp;"|"&amp;$B67&amp;"|"&amp;BB$1, h100_raw[key], h100_raw[chart_points], "")</f>
        <v>62</v>
      </c>
      <c r="BC67">
        <f>_xlfn.XLOOKUP($A67&amp;"|"&amp;$B67&amp;"|"&amp;BC$1, h100_raw[key], h100_raw[chart_points], "")</f>
        <v>62</v>
      </c>
      <c r="BD67">
        <f>_xlfn.XLOOKUP($A67&amp;"|"&amp;$B67&amp;"|"&amp;BD$1, h100_raw[key], h100_raw[chart_points], "")</f>
        <v>63</v>
      </c>
      <c r="BE67">
        <f>_xlfn.XLOOKUP($A67&amp;"|"&amp;$B67&amp;"|"&amp;BE$1, h100_raw[key], h100_raw[chart_points], "")</f>
        <v>68</v>
      </c>
      <c r="BF67">
        <f>_xlfn.XLOOKUP($A67&amp;"|"&amp;$B67&amp;"|"&amp;BF$1, h100_raw[key], h100_raw[chart_points], "")</f>
        <v>63</v>
      </c>
      <c r="BG67">
        <f>_xlfn.XLOOKUP($A67&amp;"|"&amp;$B67&amp;"|"&amp;BG$1, h100_raw[key], h100_raw[chart_points], "")</f>
        <v>57</v>
      </c>
      <c r="BH67">
        <f>_xlfn.XLOOKUP($A67&amp;"|"&amp;$B67&amp;"|"&amp;BH$1, h100_raw[key], h100_raw[chart_points], "")</f>
        <v>50</v>
      </c>
      <c r="BI67">
        <f>_xlfn.XLOOKUP($A67&amp;"|"&amp;$B67&amp;"|"&amp;BI$1, h100_raw[key], h100_raw[chart_points], "")</f>
        <v>43</v>
      </c>
    </row>
    <row r="68" spans="1:61" x14ac:dyDescent="0.3">
      <c r="A68" s="11" t="str">
        <v>Sue Me</v>
      </c>
      <c r="B68" s="11" t="str">
        <v>Audrey Hobert</v>
      </c>
      <c r="C68" s="5" t="str">
        <f>_xlfn.XLOOKUP($A68&amp;"|"&amp;$B68&amp;"|"&amp;_xlfn.MAXIFS(h100_raw[chart_date], h100_raw[title], $A68, h100_raw[artist], $B68), h100_raw[key], h100_raw[last_week], "")</f>
        <v>62</v>
      </c>
      <c r="D68" s="3">
        <f>_xlfn.XLOOKUP($A68&amp;"|"&amp;$B68&amp;"|"&amp;_xlfn.MAXIFS(h100_raw[chart_date], h100_raw[title], $A68, h100_raw[artist], $B68), h100_raw[key], h100_raw[peak_pos], "")</f>
        <v>57</v>
      </c>
      <c r="E68" s="3">
        <f>_xlfn.XLOOKUP($A68&amp;"|"&amp;$B68&amp;"|"&amp;_xlfn.MAXIFS(h100_raw[chart_date], h100_raw[title], $A68, h100_raw[artist], $B68), h100_raw[key], h100_raw[weeks_on_chart], "")</f>
        <v>11</v>
      </c>
      <c r="F68" s="3">
        <f>_xlfn.XLOOKUP($A68&amp;"|"&amp;$B68&amp;"|"&amp;MAX(h100_raw[chart_date]), h100_raw[key], h100_raw[chart_points], 0)</f>
        <v>43</v>
      </c>
      <c r="G68" s="2">
        <f t="shared" si="3"/>
        <v>220</v>
      </c>
      <c r="H68" s="4">
        <f t="shared" si="4"/>
        <v>464</v>
      </c>
      <c r="I68" s="13" t="str">
        <f t="shared" si="5"/>
        <v>Sue Me|Audrey Hobert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>
        <f>_xlfn.XLOOKUP($A68&amp;"|"&amp;$B68&amp;"|"&amp;AY$1, h100_raw[key], h100_raw[chart_points], "")</f>
        <v>34</v>
      </c>
      <c r="AZ68">
        <f>_xlfn.XLOOKUP($A68&amp;"|"&amp;$B68&amp;"|"&amp;AZ$1, h100_raw[key], h100_raw[chart_points], "")</f>
        <v>38</v>
      </c>
      <c r="BA68">
        <f>_xlfn.XLOOKUP($A68&amp;"|"&amp;$B68&amp;"|"&amp;BA$1, h100_raw[key], h100_raw[chart_points], "")</f>
        <v>40</v>
      </c>
      <c r="BB68">
        <f>_xlfn.XLOOKUP($A68&amp;"|"&amp;$B68&amp;"|"&amp;BB$1, h100_raw[key], h100_raw[chart_points], "")</f>
        <v>44</v>
      </c>
      <c r="BC68">
        <f>_xlfn.XLOOKUP($A68&amp;"|"&amp;$B68&amp;"|"&amp;BC$1, h100_raw[key], h100_raw[chart_points], "")</f>
        <v>46</v>
      </c>
      <c r="BD68">
        <f>_xlfn.XLOOKUP($A68&amp;"|"&amp;$B68&amp;"|"&amp;BD$1, h100_raw[key], h100_raw[chart_points], "")</f>
        <v>46</v>
      </c>
      <c r="BE68">
        <f>_xlfn.XLOOKUP($A68&amp;"|"&amp;$B68&amp;"|"&amp;BE$1, h100_raw[key], h100_raw[chart_points], "")</f>
        <v>44</v>
      </c>
      <c r="BF68">
        <f>_xlfn.XLOOKUP($A68&amp;"|"&amp;$B68&amp;"|"&amp;BF$1, h100_raw[key], h100_raw[chart_points], "")</f>
        <v>42</v>
      </c>
      <c r="BG68">
        <f>_xlfn.XLOOKUP($A68&amp;"|"&amp;$B68&amp;"|"&amp;BG$1, h100_raw[key], h100_raw[chart_points], "")</f>
        <v>43</v>
      </c>
      <c r="BH68">
        <f>_xlfn.XLOOKUP($A68&amp;"|"&amp;$B68&amp;"|"&amp;BH$1, h100_raw[key], h100_raw[chart_points], "")</f>
        <v>44</v>
      </c>
      <c r="BI68">
        <f>_xlfn.XLOOKUP($A68&amp;"|"&amp;$B68&amp;"|"&amp;BI$1, h100_raw[key], h100_raw[chart_points], "")</f>
        <v>43</v>
      </c>
    </row>
    <row r="69" spans="1:61" x14ac:dyDescent="0.3">
      <c r="A69" s="11" t="str">
        <v>The Feeling</v>
      </c>
      <c r="B69" s="11" t="str">
        <v>Steve Lacy</v>
      </c>
      <c r="C69" s="5" t="str">
        <f>_xlfn.XLOOKUP($A69&amp;"|"&amp;$B69&amp;"|"&amp;_xlfn.MAXIFS(h100_raw[chart_date], h100_raw[title], $A69, h100_raw[artist], $B69), h100_raw[key], h100_raw[last_week], "")</f>
        <v>70</v>
      </c>
      <c r="D69" s="3">
        <f>_xlfn.XLOOKUP($A69&amp;"|"&amp;$B69&amp;"|"&amp;_xlfn.MAXIFS(h100_raw[chart_date], h100_raw[title], $A69, h100_raw[artist], $B69), h100_raw[key], h100_raw[peak_pos], "")</f>
        <v>67</v>
      </c>
      <c r="E69" s="3">
        <f>_xlfn.XLOOKUP($A69&amp;"|"&amp;$B69&amp;"|"&amp;_xlfn.MAXIFS(h100_raw[chart_date], h100_raw[title], $A69, h100_raw[artist], $B69), h100_raw[key], h100_raw[weeks_on_chart], "")</f>
        <v>12</v>
      </c>
      <c r="F69" s="3">
        <f>_xlfn.XLOOKUP($A69&amp;"|"&amp;$B69&amp;"|"&amp;MAX(h100_raw[chart_date]), h100_raw[key], h100_raw[chart_points], 0)</f>
        <v>42</v>
      </c>
      <c r="G69" s="2">
        <f t="shared" si="3"/>
        <v>213</v>
      </c>
      <c r="H69" s="4">
        <f t="shared" si="4"/>
        <v>487</v>
      </c>
      <c r="I69" s="13" t="str">
        <f t="shared" si="5"/>
        <v>The Feeling|Steve Lacy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>
        <f>_xlfn.XLOOKUP($A69&amp;"|"&amp;$B69&amp;"|"&amp;AR$1, h100_raw[key], h100_raw[chart_points], "")</f>
        <v>49</v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>
        <f>_xlfn.XLOOKUP($A69&amp;"|"&amp;$B69&amp;"|"&amp;AX$1, h100_raw[key], h100_raw[chart_points], "")</f>
        <v>43</v>
      </c>
      <c r="AY69" t="str">
        <f>_xlfn.XLOOKUP($A69&amp;"|"&amp;$B69&amp;"|"&amp;AY$1, h100_raw[key], h100_raw[chart_points], "")</f>
        <v/>
      </c>
      <c r="AZ69">
        <f>_xlfn.XLOOKUP($A69&amp;"|"&amp;$B69&amp;"|"&amp;AZ$1, h100_raw[key], h100_raw[chart_points], "")</f>
        <v>37</v>
      </c>
      <c r="BA69">
        <f>_xlfn.XLOOKUP($A69&amp;"|"&amp;$B69&amp;"|"&amp;BA$1, h100_raw[key], h100_raw[chart_points], "")</f>
        <v>42</v>
      </c>
      <c r="BB69">
        <f>_xlfn.XLOOKUP($A69&amp;"|"&amp;$B69&amp;"|"&amp;BB$1, h100_raw[key], h100_raw[chart_points], "")</f>
        <v>44</v>
      </c>
      <c r="BC69">
        <f>_xlfn.XLOOKUP($A69&amp;"|"&amp;$B69&amp;"|"&amp;BC$1, h100_raw[key], h100_raw[chart_points], "")</f>
        <v>39</v>
      </c>
      <c r="BD69">
        <f>_xlfn.XLOOKUP($A69&amp;"|"&amp;$B69&amp;"|"&amp;BD$1, h100_raw[key], h100_raw[chart_points], "")</f>
        <v>38</v>
      </c>
      <c r="BE69">
        <f>_xlfn.XLOOKUP($A69&amp;"|"&amp;$B69&amp;"|"&amp;BE$1, h100_raw[key], h100_raw[chart_points], "")</f>
        <v>38</v>
      </c>
      <c r="BF69">
        <f>_xlfn.XLOOKUP($A69&amp;"|"&amp;$B69&amp;"|"&amp;BF$1, h100_raw[key], h100_raw[chart_points], "")</f>
        <v>37</v>
      </c>
      <c r="BG69">
        <f>_xlfn.XLOOKUP($A69&amp;"|"&amp;$B69&amp;"|"&amp;BG$1, h100_raw[key], h100_raw[chart_points], "")</f>
        <v>38</v>
      </c>
      <c r="BH69">
        <f>_xlfn.XLOOKUP($A69&amp;"|"&amp;$B69&amp;"|"&amp;BH$1, h100_raw[key], h100_raw[chart_points], "")</f>
        <v>40</v>
      </c>
      <c r="BI69">
        <f>_xlfn.XLOOKUP($A69&amp;"|"&amp;$B69&amp;"|"&amp;BI$1, h100_raw[key], h100_raw[chart_points], "")</f>
        <v>42</v>
      </c>
    </row>
    <row r="70" spans="1:61" x14ac:dyDescent="0.3">
      <c r="A70" s="11" t="str">
        <v>Pink Blush</v>
      </c>
      <c r="B70" s="11" t="str">
        <v>Dolly Babe Featuring Megan Thee Stallion</v>
      </c>
      <c r="C70" s="5" t="str">
        <f>_xlfn.XLOOKUP($A70&amp;"|"&amp;$B70&amp;"|"&amp;_xlfn.MAXIFS(h100_raw[chart_date], h100_raw[title], $A70, h100_raw[artist], $B70), h100_raw[key], h100_raw[last_week], "")</f>
        <v>58</v>
      </c>
      <c r="D70" s="3">
        <f>_xlfn.XLOOKUP($A70&amp;"|"&amp;$B70&amp;"|"&amp;_xlfn.MAXIFS(h100_raw[chart_date], h100_raw[title], $A70, h100_raw[artist], $B70), h100_raw[key], h100_raw[peak_pos], "")</f>
        <v>58</v>
      </c>
      <c r="E70" s="3">
        <f>_xlfn.XLOOKUP($A70&amp;"|"&amp;$B70&amp;"|"&amp;_xlfn.MAXIFS(h100_raw[chart_date], h100_raw[title], $A70, h100_raw[artist], $B70), h100_raw[key], h100_raw[weeks_on_chart], "")</f>
        <v>2</v>
      </c>
      <c r="F70" s="3">
        <f>_xlfn.XLOOKUP($A70&amp;"|"&amp;$B70&amp;"|"&amp;MAX(h100_raw[chart_date]), h100_raw[key], h100_raw[chart_points], 0)</f>
        <v>42</v>
      </c>
      <c r="G70" s="2">
        <f t="shared" si="3"/>
        <v>607</v>
      </c>
      <c r="H70" s="4">
        <f t="shared" si="4"/>
        <v>42</v>
      </c>
      <c r="I70" s="13" t="str">
        <f t="shared" si="5"/>
        <v>Pink Blush|Dolly Babe Featuring Megan Thee Stallion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  <c r="BA70" t="str">
        <f>_xlfn.XLOOKUP($A70&amp;"|"&amp;$B70&amp;"|"&amp;BA$1, h100_raw[key], h100_raw[chart_points], "")</f>
        <v/>
      </c>
      <c r="BB70" t="str">
        <f>_xlfn.XLOOKUP($A70&amp;"|"&amp;$B70&amp;"|"&amp;BB$1, h100_raw[key], h100_raw[chart_points], "")</f>
        <v/>
      </c>
      <c r="BC70" t="str">
        <f>_xlfn.XLOOKUP($A70&amp;"|"&amp;$B70&amp;"|"&amp;BC$1, h100_raw[key], h100_raw[chart_points], "")</f>
        <v/>
      </c>
      <c r="BD70" t="str">
        <f>_xlfn.XLOOKUP($A70&amp;"|"&amp;$B70&amp;"|"&amp;BD$1, h100_raw[key], h100_raw[chart_points], "")</f>
        <v/>
      </c>
      <c r="BE70" t="str">
        <f>_xlfn.XLOOKUP($A70&amp;"|"&amp;$B70&amp;"|"&amp;BE$1, h100_raw[key], h100_raw[chart_points], "")</f>
        <v/>
      </c>
      <c r="BF70" t="str">
        <f>_xlfn.XLOOKUP($A70&amp;"|"&amp;$B70&amp;"|"&amp;BF$1, h100_raw[key], h100_raw[chart_points], "")</f>
        <v/>
      </c>
      <c r="BG70" t="str">
        <f>_xlfn.XLOOKUP($A70&amp;"|"&amp;$B70&amp;"|"&amp;BG$1, h100_raw[key], h100_raw[chart_points], "")</f>
        <v/>
      </c>
      <c r="BH70" t="str">
        <f>_xlfn.XLOOKUP($A70&amp;"|"&amp;$B70&amp;"|"&amp;BH$1, h100_raw[key], h100_raw[chart_points], "")</f>
        <v/>
      </c>
      <c r="BI70">
        <f>_xlfn.XLOOKUP($A70&amp;"|"&amp;$B70&amp;"|"&amp;BI$1, h100_raw[key], h100_raw[chart_points], "")</f>
        <v>42</v>
      </c>
    </row>
    <row r="71" spans="1:61" x14ac:dyDescent="0.3">
      <c r="A71" s="11" t="str">
        <v>onsra</v>
      </c>
      <c r="B71" s="11" t="str">
        <v>comehelpglo</v>
      </c>
      <c r="C71" s="5" t="str">
        <f>_xlfn.XLOOKUP($A71&amp;"|"&amp;$B71&amp;"|"&amp;_xlfn.MAXIFS(h100_raw[chart_date], h100_raw[title], $A71, h100_raw[artist], $B71), h100_raw[key], h100_raw[last_week], "")</f>
        <v>61</v>
      </c>
      <c r="D71" s="3">
        <f>_xlfn.XLOOKUP($A71&amp;"|"&amp;$B71&amp;"|"&amp;_xlfn.MAXIFS(h100_raw[chart_date], h100_raw[title], $A71, h100_raw[artist], $B71), h100_raw[key], h100_raw[peak_pos], "")</f>
        <v>61</v>
      </c>
      <c r="E71" s="3">
        <f>_xlfn.XLOOKUP($A71&amp;"|"&amp;$B71&amp;"|"&amp;_xlfn.MAXIFS(h100_raw[chart_date], h100_raw[title], $A71, h100_raw[artist], $B71), h100_raw[key], h100_raw[weeks_on_chart], "")</f>
        <v>4</v>
      </c>
      <c r="F71" s="3">
        <f>_xlfn.XLOOKUP($A71&amp;"|"&amp;$B71&amp;"|"&amp;MAX(h100_raw[chart_date]), h100_raw[key], h100_raw[chart_points], 0)</f>
        <v>41</v>
      </c>
      <c r="G71" s="2">
        <f t="shared" si="3"/>
        <v>360</v>
      </c>
      <c r="H71" s="4">
        <f t="shared" si="4"/>
        <v>157</v>
      </c>
      <c r="I71" s="13" t="str">
        <f t="shared" si="5"/>
        <v>onsra|comehelpglo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  <c r="BA71" t="str">
        <f>_xlfn.XLOOKUP($A71&amp;"|"&amp;$B71&amp;"|"&amp;BA$1, h100_raw[key], h100_raw[chart_points], "")</f>
        <v/>
      </c>
      <c r="BB71" t="str">
        <f>_xlfn.XLOOKUP($A71&amp;"|"&amp;$B71&amp;"|"&amp;BB$1, h100_raw[key], h100_raw[chart_points], "")</f>
        <v/>
      </c>
      <c r="BC71" t="str">
        <f>_xlfn.XLOOKUP($A71&amp;"|"&amp;$B71&amp;"|"&amp;BC$1, h100_raw[key], h100_raw[chart_points], "")</f>
        <v/>
      </c>
      <c r="BD71" t="str">
        <f>_xlfn.XLOOKUP($A71&amp;"|"&amp;$B71&amp;"|"&amp;BD$1, h100_raw[key], h100_raw[chart_points], "")</f>
        <v/>
      </c>
      <c r="BE71" t="str">
        <f>_xlfn.XLOOKUP($A71&amp;"|"&amp;$B71&amp;"|"&amp;BE$1, h100_raw[key], h100_raw[chart_points], "")</f>
        <v/>
      </c>
      <c r="BF71">
        <f>_xlfn.XLOOKUP($A71&amp;"|"&amp;$B71&amp;"|"&amp;BF$1, h100_raw[key], h100_raw[chart_points], "")</f>
        <v>32</v>
      </c>
      <c r="BG71">
        <f>_xlfn.XLOOKUP($A71&amp;"|"&amp;$B71&amp;"|"&amp;BG$1, h100_raw[key], h100_raw[chart_points], "")</f>
        <v>40</v>
      </c>
      <c r="BH71">
        <f>_xlfn.XLOOKUP($A71&amp;"|"&amp;$B71&amp;"|"&amp;BH$1, h100_raw[key], h100_raw[chart_points], "")</f>
        <v>44</v>
      </c>
      <c r="BI71">
        <f>_xlfn.XLOOKUP($A71&amp;"|"&amp;$B71&amp;"|"&amp;BI$1, h100_raw[key], h100_raw[chart_points], "")</f>
        <v>41</v>
      </c>
    </row>
    <row r="72" spans="1:61" x14ac:dyDescent="0.3">
      <c r="A72" s="11" t="str">
        <v>Ghetto Love Story</v>
      </c>
      <c r="B72" s="11" t="str">
        <v>BabyChiefDoit</v>
      </c>
      <c r="C72" s="5" t="str">
        <f>_xlfn.XLOOKUP($A72&amp;"|"&amp;$B72&amp;"|"&amp;_xlfn.MAXIFS(h100_raw[chart_date], h100_raw[title], $A72, h100_raw[artist], $B72), h100_raw[key], h100_raw[last_week], "")</f>
        <v>67</v>
      </c>
      <c r="D72" s="3">
        <f>_xlfn.XLOOKUP($A72&amp;"|"&amp;$B72&amp;"|"&amp;_xlfn.MAXIFS(h100_raw[chart_date], h100_raw[title], $A72, h100_raw[artist], $B72), h100_raw[key], h100_raw[peak_pos], "")</f>
        <v>44</v>
      </c>
      <c r="E72" s="3">
        <f>_xlfn.XLOOKUP($A72&amp;"|"&amp;$B72&amp;"|"&amp;_xlfn.MAXIFS(h100_raw[chart_date], h100_raw[title], $A72, h100_raw[artist], $B72), h100_raw[key], h100_raw[weeks_on_chart], "")</f>
        <v>14</v>
      </c>
      <c r="F72" s="3">
        <f>_xlfn.XLOOKUP($A72&amp;"|"&amp;$B72&amp;"|"&amp;MAX(h100_raw[chart_date]), h100_raw[key], h100_raw[chart_points], 0)</f>
        <v>41</v>
      </c>
      <c r="G72" s="2">
        <f t="shared" si="3"/>
        <v>178</v>
      </c>
      <c r="H72" s="4">
        <f t="shared" si="4"/>
        <v>653</v>
      </c>
      <c r="I72" s="13" t="str">
        <f t="shared" si="5"/>
        <v>Ghetto Love Story|BabyChiefDoit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>
        <f>_xlfn.XLOOKUP($A72&amp;"|"&amp;$B72&amp;"|"&amp;AV$1, h100_raw[key], h100_raw[chart_points], "")</f>
        <v>50</v>
      </c>
      <c r="AW72">
        <f>_xlfn.XLOOKUP($A72&amp;"|"&amp;$B72&amp;"|"&amp;AW$1, h100_raw[key], h100_raw[chart_points], "")</f>
        <v>52</v>
      </c>
      <c r="AX72">
        <f>_xlfn.XLOOKUP($A72&amp;"|"&amp;$B72&amp;"|"&amp;AX$1, h100_raw[key], h100_raw[chart_points], "")</f>
        <v>54</v>
      </c>
      <c r="AY72">
        <f>_xlfn.XLOOKUP($A72&amp;"|"&amp;$B72&amp;"|"&amp;AY$1, h100_raw[key], h100_raw[chart_points], "")</f>
        <v>53</v>
      </c>
      <c r="AZ72">
        <f>_xlfn.XLOOKUP($A72&amp;"|"&amp;$B72&amp;"|"&amp;AZ$1, h100_raw[key], h100_raw[chart_points], "")</f>
        <v>53</v>
      </c>
      <c r="BA72">
        <f>_xlfn.XLOOKUP($A72&amp;"|"&amp;$B72&amp;"|"&amp;BA$1, h100_raw[key], h100_raw[chart_points], "")</f>
        <v>49</v>
      </c>
      <c r="BB72">
        <f>_xlfn.XLOOKUP($A72&amp;"|"&amp;$B72&amp;"|"&amp;BB$1, h100_raw[key], h100_raw[chart_points], "")</f>
        <v>47</v>
      </c>
      <c r="BC72">
        <f>_xlfn.XLOOKUP($A72&amp;"|"&amp;$B72&amp;"|"&amp;BC$1, h100_raw[key], h100_raw[chart_points], "")</f>
        <v>45</v>
      </c>
      <c r="BD72">
        <f>_xlfn.XLOOKUP($A72&amp;"|"&amp;$B72&amp;"|"&amp;BD$1, h100_raw[key], h100_raw[chart_points], "")</f>
        <v>44</v>
      </c>
      <c r="BE72">
        <f>_xlfn.XLOOKUP($A72&amp;"|"&amp;$B72&amp;"|"&amp;BE$1, h100_raw[key], h100_raw[chart_points], "")</f>
        <v>41</v>
      </c>
      <c r="BF72">
        <f>_xlfn.XLOOKUP($A72&amp;"|"&amp;$B72&amp;"|"&amp;BF$1, h100_raw[key], h100_raw[chart_points], "")</f>
        <v>39</v>
      </c>
      <c r="BG72">
        <f>_xlfn.XLOOKUP($A72&amp;"|"&amp;$B72&amp;"|"&amp;BG$1, h100_raw[key], h100_raw[chart_points], "")</f>
        <v>43</v>
      </c>
      <c r="BH72">
        <f>_xlfn.XLOOKUP($A72&amp;"|"&amp;$B72&amp;"|"&amp;BH$1, h100_raw[key], h100_raw[chart_points], "")</f>
        <v>42</v>
      </c>
      <c r="BI72">
        <f>_xlfn.XLOOKUP($A72&amp;"|"&amp;$B72&amp;"|"&amp;BI$1, h100_raw[key], h100_raw[chart_points], "")</f>
        <v>41</v>
      </c>
    </row>
    <row r="73" spans="1:61" x14ac:dyDescent="0.3">
      <c r="A73" s="11" t="str">
        <v>Nothing</v>
      </c>
      <c r="B73" s="11" t="str">
        <v>Steve Lacy</v>
      </c>
      <c r="C73" s="5" t="str">
        <f>_xlfn.XLOOKUP($A73&amp;"|"&amp;$B73&amp;"|"&amp;_xlfn.MAXIFS(h100_raw[chart_date], h100_raw[title], $A73, h100_raw[artist], $B73), h100_raw[key], h100_raw[last_week], "")</f>
        <v>77</v>
      </c>
      <c r="D73" s="3">
        <f>_xlfn.XLOOKUP($A73&amp;"|"&amp;$B73&amp;"|"&amp;_xlfn.MAXIFS(h100_raw[chart_date], h100_raw[title], $A73, h100_raw[artist], $B73), h100_raw[key], h100_raw[peak_pos], "")</f>
        <v>72</v>
      </c>
      <c r="E73" s="3">
        <f>_xlfn.XLOOKUP($A73&amp;"|"&amp;$B73&amp;"|"&amp;_xlfn.MAXIFS(h100_raw[chart_date], h100_raw[title], $A73, h100_raw[artist], $B73), h100_raw[key], h100_raw[weeks_on_chart], "")</f>
        <v>3</v>
      </c>
      <c r="F73" s="3">
        <f>_xlfn.XLOOKUP($A73&amp;"|"&amp;$B73&amp;"|"&amp;MAX(h100_raw[chart_date]), h100_raw[key], h100_raw[chart_points], 0)</f>
        <v>41</v>
      </c>
      <c r="G73" s="2">
        <f t="shared" si="3"/>
        <v>416</v>
      </c>
      <c r="H73" s="4">
        <f t="shared" si="4"/>
        <v>110</v>
      </c>
      <c r="I73" s="13" t="str">
        <f t="shared" si="5"/>
        <v>Nothing|Steve Lacy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  <c r="BA73" t="str">
        <f>_xlfn.XLOOKUP($A73&amp;"|"&amp;$B73&amp;"|"&amp;BA$1, h100_raw[key], h100_raw[chart_points], "")</f>
        <v/>
      </c>
      <c r="BB73" t="str">
        <f>_xlfn.XLOOKUP($A73&amp;"|"&amp;$B73&amp;"|"&amp;BB$1, h100_raw[key], h100_raw[chart_points], "")</f>
        <v/>
      </c>
      <c r="BC73" t="str">
        <f>_xlfn.XLOOKUP($A73&amp;"|"&amp;$B73&amp;"|"&amp;BC$1, h100_raw[key], h100_raw[chart_points], "")</f>
        <v/>
      </c>
      <c r="BD73" t="str">
        <f>_xlfn.XLOOKUP($A73&amp;"|"&amp;$B73&amp;"|"&amp;BD$1, h100_raw[key], h100_raw[chart_points], "")</f>
        <v/>
      </c>
      <c r="BE73" t="str">
        <f>_xlfn.XLOOKUP($A73&amp;"|"&amp;$B73&amp;"|"&amp;BE$1, h100_raw[key], h100_raw[chart_points], "")</f>
        <v/>
      </c>
      <c r="BF73" t="str">
        <f>_xlfn.XLOOKUP($A73&amp;"|"&amp;$B73&amp;"|"&amp;BF$1, h100_raw[key], h100_raw[chart_points], "")</f>
        <v/>
      </c>
      <c r="BG73">
        <f>_xlfn.XLOOKUP($A73&amp;"|"&amp;$B73&amp;"|"&amp;BG$1, h100_raw[key], h100_raw[chart_points], "")</f>
        <v>32</v>
      </c>
      <c r="BH73">
        <f>_xlfn.XLOOKUP($A73&amp;"|"&amp;$B73&amp;"|"&amp;BH$1, h100_raw[key], h100_raw[chart_points], "")</f>
        <v>37</v>
      </c>
      <c r="BI73">
        <f>_xlfn.XLOOKUP($A73&amp;"|"&amp;$B73&amp;"|"&amp;BI$1, h100_raw[key], h100_raw[chart_points], "")</f>
        <v>41</v>
      </c>
    </row>
    <row r="74" spans="1:61" x14ac:dyDescent="0.3">
      <c r="A74" s="11" t="str">
        <v>Mexico Honey</v>
      </c>
      <c r="B74" s="11" t="str">
        <v>Kacey Musgraves</v>
      </c>
      <c r="C74" s="5" t="str">
        <f>_xlfn.XLOOKUP($A74&amp;"|"&amp;$B74&amp;"|"&amp;_xlfn.MAXIFS(h100_raw[chart_date], h100_raw[title], $A74, h100_raw[artist], $B74), h100_raw[key], h100_raw[last_week], "")</f>
        <v>73</v>
      </c>
      <c r="D74" s="3">
        <f>_xlfn.XLOOKUP($A74&amp;"|"&amp;$B74&amp;"|"&amp;_xlfn.MAXIFS(h100_raw[chart_date], h100_raw[title], $A74, h100_raw[artist], $B74), h100_raw[key], h100_raw[peak_pos], "")</f>
        <v>39</v>
      </c>
      <c r="E74" s="3">
        <f>_xlfn.XLOOKUP($A74&amp;"|"&amp;$B74&amp;"|"&amp;_xlfn.MAXIFS(h100_raw[chart_date], h100_raw[title], $A74, h100_raw[artist], $B74), h100_raw[key], h100_raw[weeks_on_chart], "")</f>
        <v>19</v>
      </c>
      <c r="F74" s="3">
        <f>_xlfn.XLOOKUP($A74&amp;"|"&amp;$B74&amp;"|"&amp;MAX(h100_raw[chart_date]), h100_raw[key], h100_raw[chart_points], 0)</f>
        <v>40</v>
      </c>
      <c r="G74" s="2">
        <f t="shared" si="3"/>
        <v>117</v>
      </c>
      <c r="H74" s="4">
        <f t="shared" si="4"/>
        <v>966</v>
      </c>
      <c r="I74" s="13" t="str">
        <f t="shared" si="5"/>
        <v>Mexico Honey|Kacey Musgraves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>
        <f>_xlfn.XLOOKUP($A74&amp;"|"&amp;$B74&amp;"|"&amp;AQ$1, h100_raw[key], h100_raw[chart_points], "")</f>
        <v>45</v>
      </c>
      <c r="AR74">
        <f>_xlfn.XLOOKUP($A74&amp;"|"&amp;$B74&amp;"|"&amp;AR$1, h100_raw[key], h100_raw[chart_points], "")</f>
        <v>52</v>
      </c>
      <c r="AS74">
        <f>_xlfn.XLOOKUP($A74&amp;"|"&amp;$B74&amp;"|"&amp;AS$1, h100_raw[key], h100_raw[chart_points], "")</f>
        <v>58</v>
      </c>
      <c r="AT74">
        <f>_xlfn.XLOOKUP($A74&amp;"|"&amp;$B74&amp;"|"&amp;AT$1, h100_raw[key], h100_raw[chart_points], "")</f>
        <v>58</v>
      </c>
      <c r="AU74">
        <f>_xlfn.XLOOKUP($A74&amp;"|"&amp;$B74&amp;"|"&amp;AU$1, h100_raw[key], h100_raw[chart_points], "")</f>
        <v>58</v>
      </c>
      <c r="AV74">
        <f>_xlfn.XLOOKUP($A74&amp;"|"&amp;$B74&amp;"|"&amp;AV$1, h100_raw[key], h100_raw[chart_points], "")</f>
        <v>56</v>
      </c>
      <c r="AW74">
        <f>_xlfn.XLOOKUP($A74&amp;"|"&amp;$B74&amp;"|"&amp;AW$1, h100_raw[key], h100_raw[chart_points], "")</f>
        <v>55</v>
      </c>
      <c r="AX74">
        <f>_xlfn.XLOOKUP($A74&amp;"|"&amp;$B74&amp;"|"&amp;AX$1, h100_raw[key], h100_raw[chart_points], "")</f>
        <v>54</v>
      </c>
      <c r="AY74">
        <f>_xlfn.XLOOKUP($A74&amp;"|"&amp;$B74&amp;"|"&amp;AY$1, h100_raw[key], h100_raw[chart_points], "")</f>
        <v>58</v>
      </c>
      <c r="AZ74">
        <f>_xlfn.XLOOKUP($A74&amp;"|"&amp;$B74&amp;"|"&amp;AZ$1, h100_raw[key], h100_raw[chart_points], "")</f>
        <v>57</v>
      </c>
      <c r="BA74">
        <f>_xlfn.XLOOKUP($A74&amp;"|"&amp;$B74&amp;"|"&amp;BA$1, h100_raw[key], h100_raw[chart_points], "")</f>
        <v>61</v>
      </c>
      <c r="BB74">
        <f>_xlfn.XLOOKUP($A74&amp;"|"&amp;$B74&amp;"|"&amp;BB$1, h100_raw[key], h100_raw[chart_points], "")</f>
        <v>50</v>
      </c>
      <c r="BC74">
        <f>_xlfn.XLOOKUP($A74&amp;"|"&amp;$B74&amp;"|"&amp;BC$1, h100_raw[key], h100_raw[chart_points], "")</f>
        <v>48</v>
      </c>
      <c r="BD74">
        <f>_xlfn.XLOOKUP($A74&amp;"|"&amp;$B74&amp;"|"&amp;BD$1, h100_raw[key], h100_raw[chart_points], "")</f>
        <v>47</v>
      </c>
      <c r="BE74">
        <f>_xlfn.XLOOKUP($A74&amp;"|"&amp;$B74&amp;"|"&amp;BE$1, h100_raw[key], h100_raw[chart_points], "")</f>
        <v>46</v>
      </c>
      <c r="BF74">
        <f>_xlfn.XLOOKUP($A74&amp;"|"&amp;$B74&amp;"|"&amp;BF$1, h100_raw[key], h100_raw[chart_points], "")</f>
        <v>43</v>
      </c>
      <c r="BG74">
        <f>_xlfn.XLOOKUP($A74&amp;"|"&amp;$B74&amp;"|"&amp;BG$1, h100_raw[key], h100_raw[chart_points], "")</f>
        <v>41</v>
      </c>
      <c r="BH74">
        <f>_xlfn.XLOOKUP($A74&amp;"|"&amp;$B74&amp;"|"&amp;BH$1, h100_raw[key], h100_raw[chart_points], "")</f>
        <v>39</v>
      </c>
      <c r="BI74">
        <f>_xlfn.XLOOKUP($A74&amp;"|"&amp;$B74&amp;"|"&amp;BI$1, h100_raw[key], h100_raw[chart_points], "")</f>
        <v>40</v>
      </c>
    </row>
    <row r="75" spans="1:61" x14ac:dyDescent="0.3">
      <c r="A75" s="11" t="str">
        <v>Get To Drinkin'</v>
      </c>
      <c r="B75" s="11" t="str">
        <v>Zach John King</v>
      </c>
      <c r="C75" s="5" t="str">
        <f>_xlfn.XLOOKUP($A75&amp;"|"&amp;$B75&amp;"|"&amp;_xlfn.MAXIFS(h100_raw[chart_date], h100_raw[title], $A75, h100_raw[artist], $B75), h100_raw[key], h100_raw[last_week], "")</f>
        <v>79</v>
      </c>
      <c r="D75" s="3">
        <f>_xlfn.XLOOKUP($A75&amp;"|"&amp;$B75&amp;"|"&amp;_xlfn.MAXIFS(h100_raw[chart_date], h100_raw[title], $A75, h100_raw[artist], $B75), h100_raw[key], h100_raw[peak_pos], "")</f>
        <v>74</v>
      </c>
      <c r="E75" s="3">
        <f>_xlfn.XLOOKUP($A75&amp;"|"&amp;$B75&amp;"|"&amp;_xlfn.MAXIFS(h100_raw[chart_date], h100_raw[title], $A75, h100_raw[artist], $B75), h100_raw[key], h100_raw[weeks_on_chart], "")</f>
        <v>5</v>
      </c>
      <c r="F75" s="3">
        <f>_xlfn.XLOOKUP($A75&amp;"|"&amp;$B75&amp;"|"&amp;MAX(h100_raw[chart_date]), h100_raw[key], h100_raw[chart_points], 0)</f>
        <v>40</v>
      </c>
      <c r="G75" s="2">
        <f t="shared" si="3"/>
        <v>349</v>
      </c>
      <c r="H75" s="4">
        <f t="shared" si="4"/>
        <v>178</v>
      </c>
      <c r="I75" s="13" t="str">
        <f t="shared" si="5"/>
        <v>Get To Drinkin'|Zach John King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  <c r="BA75" t="str">
        <f>_xlfn.XLOOKUP($A75&amp;"|"&amp;$B75&amp;"|"&amp;BA$1, h100_raw[key], h100_raw[chart_points], "")</f>
        <v/>
      </c>
      <c r="BB75" t="str">
        <f>_xlfn.XLOOKUP($A75&amp;"|"&amp;$B75&amp;"|"&amp;BB$1, h100_raw[key], h100_raw[chart_points], "")</f>
        <v/>
      </c>
      <c r="BC75" t="str">
        <f>_xlfn.XLOOKUP($A75&amp;"|"&amp;$B75&amp;"|"&amp;BC$1, h100_raw[key], h100_raw[chart_points], "")</f>
        <v/>
      </c>
      <c r="BD75" t="str">
        <f>_xlfn.XLOOKUP($A75&amp;"|"&amp;$B75&amp;"|"&amp;BD$1, h100_raw[key], h100_raw[chart_points], "")</f>
        <v/>
      </c>
      <c r="BE75">
        <f>_xlfn.XLOOKUP($A75&amp;"|"&amp;$B75&amp;"|"&amp;BE$1, h100_raw[key], h100_raw[chart_points], "")</f>
        <v>32</v>
      </c>
      <c r="BF75">
        <f>_xlfn.XLOOKUP($A75&amp;"|"&amp;$B75&amp;"|"&amp;BF$1, h100_raw[key], h100_raw[chart_points], "")</f>
        <v>34</v>
      </c>
      <c r="BG75">
        <f>_xlfn.XLOOKUP($A75&amp;"|"&amp;$B75&amp;"|"&amp;BG$1, h100_raw[key], h100_raw[chart_points], "")</f>
        <v>36</v>
      </c>
      <c r="BH75">
        <f>_xlfn.XLOOKUP($A75&amp;"|"&amp;$B75&amp;"|"&amp;BH$1, h100_raw[key], h100_raw[chart_points], "")</f>
        <v>36</v>
      </c>
      <c r="BI75">
        <f>_xlfn.XLOOKUP($A75&amp;"|"&amp;$B75&amp;"|"&amp;BI$1, h100_raw[key], h100_raw[chart_points], "")</f>
        <v>40</v>
      </c>
    </row>
    <row r="76" spans="1:61" x14ac:dyDescent="0.3">
      <c r="A76" s="11" t="str">
        <v>Maggots For Brains</v>
      </c>
      <c r="B76" s="11" t="str">
        <v>Olivia Rodrigo</v>
      </c>
      <c r="C76" s="5" t="str">
        <f>_xlfn.XLOOKUP($A76&amp;"|"&amp;$B76&amp;"|"&amp;_xlfn.MAXIFS(h100_raw[chart_date], h100_raw[title], $A76, h100_raw[artist], $B76), h100_raw[key], h100_raw[last_week], "")</f>
        <v>65</v>
      </c>
      <c r="D76" s="3">
        <f>_xlfn.XLOOKUP($A76&amp;"|"&amp;$B76&amp;"|"&amp;_xlfn.MAXIFS(h100_raw[chart_date], h100_raw[title], $A76, h100_raw[artist], $B76), h100_raw[key], h100_raw[peak_pos], "")</f>
        <v>12</v>
      </c>
      <c r="E76" s="3">
        <f>_xlfn.XLOOKUP($A76&amp;"|"&amp;$B76&amp;"|"&amp;_xlfn.MAXIFS(h100_raw[chart_date], h100_raw[title], $A76, h100_raw[artist], $B76), h100_raw[key], h100_raw[weeks_on_chart], "")</f>
        <v>17</v>
      </c>
      <c r="F76" s="3">
        <f>_xlfn.XLOOKUP($A76&amp;"|"&amp;$B76&amp;"|"&amp;MAX(h100_raw[chart_date]), h100_raw[key], h100_raw[chart_points], 0)</f>
        <v>39</v>
      </c>
      <c r="G76" s="2">
        <f t="shared" si="3"/>
        <v>123</v>
      </c>
      <c r="H76" s="4">
        <f t="shared" si="4"/>
        <v>938</v>
      </c>
      <c r="I76" s="13" t="str">
        <f t="shared" si="5"/>
        <v>Maggots For Brains|Olivia Rodrigo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>
        <f>_xlfn.XLOOKUP($A76&amp;"|"&amp;$B76&amp;"|"&amp;AS$1, h100_raw[key], h100_raw[chart_points], "")</f>
        <v>163</v>
      </c>
      <c r="AT76">
        <f>_xlfn.XLOOKUP($A76&amp;"|"&amp;$B76&amp;"|"&amp;AT$1, h100_raw[key], h100_raw[chart_points], "")</f>
        <v>98</v>
      </c>
      <c r="AU76">
        <f>_xlfn.XLOOKUP($A76&amp;"|"&amp;$B76&amp;"|"&amp;AU$1, h100_raw[key], h100_raw[chart_points], "")</f>
        <v>74</v>
      </c>
      <c r="AV76">
        <f>_xlfn.XLOOKUP($A76&amp;"|"&amp;$B76&amp;"|"&amp;AV$1, h100_raw[key], h100_raw[chart_points], "")</f>
        <v>60</v>
      </c>
      <c r="AW76">
        <f>_xlfn.XLOOKUP($A76&amp;"|"&amp;$B76&amp;"|"&amp;AW$1, h100_raw[key], h100_raw[chart_points], "")</f>
        <v>54</v>
      </c>
      <c r="AX76">
        <f>_xlfn.XLOOKUP($A76&amp;"|"&amp;$B76&amp;"|"&amp;AX$1, h100_raw[key], h100_raw[chart_points], "")</f>
        <v>47</v>
      </c>
      <c r="AY76">
        <f>_xlfn.XLOOKUP($A76&amp;"|"&amp;$B76&amp;"|"&amp;AY$1, h100_raw[key], h100_raw[chart_points], "")</f>
        <v>44</v>
      </c>
      <c r="AZ76">
        <f>_xlfn.XLOOKUP($A76&amp;"|"&amp;$B76&amp;"|"&amp;AZ$1, h100_raw[key], h100_raw[chart_points], "")</f>
        <v>40</v>
      </c>
      <c r="BA76">
        <f>_xlfn.XLOOKUP($A76&amp;"|"&amp;$B76&amp;"|"&amp;BA$1, h100_raw[key], h100_raw[chart_points], "")</f>
        <v>42</v>
      </c>
      <c r="BB76">
        <f>_xlfn.XLOOKUP($A76&amp;"|"&amp;$B76&amp;"|"&amp;BB$1, h100_raw[key], h100_raw[chart_points], "")</f>
        <v>41</v>
      </c>
      <c r="BC76">
        <f>_xlfn.XLOOKUP($A76&amp;"|"&amp;$B76&amp;"|"&amp;BC$1, h100_raw[key], h100_raw[chart_points], "")</f>
        <v>41</v>
      </c>
      <c r="BD76">
        <f>_xlfn.XLOOKUP($A76&amp;"|"&amp;$B76&amp;"|"&amp;BD$1, h100_raw[key], h100_raw[chart_points], "")</f>
        <v>41</v>
      </c>
      <c r="BE76">
        <f>_xlfn.XLOOKUP($A76&amp;"|"&amp;$B76&amp;"|"&amp;BE$1, h100_raw[key], h100_raw[chart_points], "")</f>
        <v>40</v>
      </c>
      <c r="BF76">
        <f>_xlfn.XLOOKUP($A76&amp;"|"&amp;$B76&amp;"|"&amp;BF$1, h100_raw[key], h100_raw[chart_points], "")</f>
        <v>37</v>
      </c>
      <c r="BG76">
        <f>_xlfn.XLOOKUP($A76&amp;"|"&amp;$B76&amp;"|"&amp;BG$1, h100_raw[key], h100_raw[chart_points], "")</f>
        <v>35</v>
      </c>
      <c r="BH76">
        <f>_xlfn.XLOOKUP($A76&amp;"|"&amp;$B76&amp;"|"&amp;BH$1, h100_raw[key], h100_raw[chart_points], "")</f>
        <v>42</v>
      </c>
      <c r="BI76">
        <f>_xlfn.XLOOKUP($A76&amp;"|"&amp;$B76&amp;"|"&amp;BI$1, h100_raw[key], h100_raw[chart_points], "")</f>
        <v>39</v>
      </c>
    </row>
    <row r="77" spans="1:61" x14ac:dyDescent="0.3">
      <c r="A77" s="11" t="str">
        <v>South Of Sanity</v>
      </c>
      <c r="B77" s="11" t="str">
        <v>Zach Top</v>
      </c>
      <c r="C77" s="5" t="str">
        <f>_xlfn.XLOOKUP($A77&amp;"|"&amp;$B77&amp;"|"&amp;_xlfn.MAXIFS(h100_raw[chart_date], h100_raw[title], $A77, h100_raw[artist], $B77), h100_raw[key], h100_raw[last_week], "")</f>
        <v>69</v>
      </c>
      <c r="D77" s="3">
        <f>_xlfn.XLOOKUP($A77&amp;"|"&amp;$B77&amp;"|"&amp;_xlfn.MAXIFS(h100_raw[chart_date], h100_raw[title], $A77, h100_raw[artist], $B77), h100_raw[key], h100_raw[peak_pos], "")</f>
        <v>69</v>
      </c>
      <c r="E77" s="3">
        <f>_xlfn.XLOOKUP($A77&amp;"|"&amp;$B77&amp;"|"&amp;_xlfn.MAXIFS(h100_raw[chart_date], h100_raw[title], $A77, h100_raw[artist], $B77), h100_raw[key], h100_raw[weeks_on_chart], "")</f>
        <v>13</v>
      </c>
      <c r="F77" s="3">
        <f>_xlfn.XLOOKUP($A77&amp;"|"&amp;$B77&amp;"|"&amp;MAX(h100_raw[chart_date]), h100_raw[key], h100_raw[chart_points], 0)</f>
        <v>39</v>
      </c>
      <c r="G77" s="2">
        <f t="shared" si="3"/>
        <v>225</v>
      </c>
      <c r="H77" s="4">
        <f t="shared" si="4"/>
        <v>456</v>
      </c>
      <c r="I77" s="13" t="str">
        <f t="shared" si="5"/>
        <v>South Of Sanity|Zach Top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>
        <f>_xlfn.XLOOKUP($A77&amp;"|"&amp;$B77&amp;"|"&amp;AX$1, h100_raw[key], h100_raw[chart_points], "")</f>
        <v>38</v>
      </c>
      <c r="AY77">
        <f>_xlfn.XLOOKUP($A77&amp;"|"&amp;$B77&amp;"|"&amp;AY$1, h100_raw[key], h100_raw[chart_points], "")</f>
        <v>38</v>
      </c>
      <c r="AZ77">
        <f>_xlfn.XLOOKUP($A77&amp;"|"&amp;$B77&amp;"|"&amp;AZ$1, h100_raw[key], h100_raw[chart_points], "")</f>
        <v>36</v>
      </c>
      <c r="BA77">
        <f>_xlfn.XLOOKUP($A77&amp;"|"&amp;$B77&amp;"|"&amp;BA$1, h100_raw[key], h100_raw[chart_points], "")</f>
        <v>37</v>
      </c>
      <c r="BB77">
        <f>_xlfn.XLOOKUP($A77&amp;"|"&amp;$B77&amp;"|"&amp;BB$1, h100_raw[key], h100_raw[chart_points], "")</f>
        <v>38</v>
      </c>
      <c r="BC77">
        <f>_xlfn.XLOOKUP($A77&amp;"|"&amp;$B77&amp;"|"&amp;BC$1, h100_raw[key], h100_raw[chart_points], "")</f>
        <v>38</v>
      </c>
      <c r="BD77">
        <f>_xlfn.XLOOKUP($A77&amp;"|"&amp;$B77&amp;"|"&amp;BD$1, h100_raw[key], h100_raw[chart_points], "")</f>
        <v>38</v>
      </c>
      <c r="BE77">
        <f>_xlfn.XLOOKUP($A77&amp;"|"&amp;$B77&amp;"|"&amp;BE$1, h100_raw[key], h100_raw[chart_points], "")</f>
        <v>37</v>
      </c>
      <c r="BF77">
        <f>_xlfn.XLOOKUP($A77&amp;"|"&amp;$B77&amp;"|"&amp;BF$1, h100_raw[key], h100_raw[chart_points], "")</f>
        <v>38</v>
      </c>
      <c r="BG77">
        <f>_xlfn.XLOOKUP($A77&amp;"|"&amp;$B77&amp;"|"&amp;BG$1, h100_raw[key], h100_raw[chart_points], "")</f>
        <v>39</v>
      </c>
      <c r="BH77">
        <f>_xlfn.XLOOKUP($A77&amp;"|"&amp;$B77&amp;"|"&amp;BH$1, h100_raw[key], h100_raw[chart_points], "")</f>
        <v>40</v>
      </c>
      <c r="BI77">
        <f>_xlfn.XLOOKUP($A77&amp;"|"&amp;$B77&amp;"|"&amp;BI$1, h100_raw[key], h100_raw[chart_points], "")</f>
        <v>39</v>
      </c>
    </row>
    <row r="78" spans="1:61" x14ac:dyDescent="0.3">
      <c r="A78" s="11" t="str">
        <v>Babydoll</v>
      </c>
      <c r="B78" s="11" t="str">
        <v>Jamie Miller</v>
      </c>
      <c r="C78" s="5" t="str">
        <f>_xlfn.XLOOKUP($A78&amp;"|"&amp;$B78&amp;"|"&amp;_xlfn.MAXIFS(h100_raw[chart_date], h100_raw[title], $A78, h100_raw[artist], $B78), h100_raw[key], h100_raw[last_week], "")</f>
        <v>81</v>
      </c>
      <c r="D78" s="3">
        <f>_xlfn.XLOOKUP($A78&amp;"|"&amp;$B78&amp;"|"&amp;_xlfn.MAXIFS(h100_raw[chart_date], h100_raw[title], $A78, h100_raw[artist], $B78), h100_raw[key], h100_raw[peak_pos], "")</f>
        <v>77</v>
      </c>
      <c r="E78" s="3">
        <f>_xlfn.XLOOKUP($A78&amp;"|"&amp;$B78&amp;"|"&amp;_xlfn.MAXIFS(h100_raw[chart_date], h100_raw[title], $A78, h100_raw[artist], $B78), h100_raw[key], h100_raw[weeks_on_chart], "")</f>
        <v>3</v>
      </c>
      <c r="F78" s="3">
        <f>_xlfn.XLOOKUP($A78&amp;"|"&amp;$B78&amp;"|"&amp;MAX(h100_raw[chart_date]), h100_raw[key], h100_raw[chart_points], 0)</f>
        <v>39</v>
      </c>
      <c r="G78" s="2">
        <f t="shared" si="3"/>
        <v>424</v>
      </c>
      <c r="H78" s="4">
        <f t="shared" si="4"/>
        <v>107</v>
      </c>
      <c r="I78" s="13" t="str">
        <f t="shared" si="5"/>
        <v>Babydoll|Jamie Miller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  <c r="BA78" t="str">
        <f>_xlfn.XLOOKUP($A78&amp;"|"&amp;$B78&amp;"|"&amp;BA$1, h100_raw[key], h100_raw[chart_points], "")</f>
        <v/>
      </c>
      <c r="BB78" t="str">
        <f>_xlfn.XLOOKUP($A78&amp;"|"&amp;$B78&amp;"|"&amp;BB$1, h100_raw[key], h100_raw[chart_points], "")</f>
        <v/>
      </c>
      <c r="BC78" t="str">
        <f>_xlfn.XLOOKUP($A78&amp;"|"&amp;$B78&amp;"|"&amp;BC$1, h100_raw[key], h100_raw[chart_points], "")</f>
        <v/>
      </c>
      <c r="BD78" t="str">
        <f>_xlfn.XLOOKUP($A78&amp;"|"&amp;$B78&amp;"|"&amp;BD$1, h100_raw[key], h100_raw[chart_points], "")</f>
        <v/>
      </c>
      <c r="BE78" t="str">
        <f>_xlfn.XLOOKUP($A78&amp;"|"&amp;$B78&amp;"|"&amp;BE$1, h100_raw[key], h100_raw[chart_points], "")</f>
        <v/>
      </c>
      <c r="BF78" t="str">
        <f>_xlfn.XLOOKUP($A78&amp;"|"&amp;$B78&amp;"|"&amp;BF$1, h100_raw[key], h100_raw[chart_points], "")</f>
        <v/>
      </c>
      <c r="BG78">
        <f>_xlfn.XLOOKUP($A78&amp;"|"&amp;$B78&amp;"|"&amp;BG$1, h100_raw[key], h100_raw[chart_points], "")</f>
        <v>32</v>
      </c>
      <c r="BH78">
        <f>_xlfn.XLOOKUP($A78&amp;"|"&amp;$B78&amp;"|"&amp;BH$1, h100_raw[key], h100_raw[chart_points], "")</f>
        <v>36</v>
      </c>
      <c r="BI78">
        <f>_xlfn.XLOOKUP($A78&amp;"|"&amp;$B78&amp;"|"&amp;BI$1, h100_raw[key], h100_raw[chart_points], "")</f>
        <v>39</v>
      </c>
    </row>
    <row r="79" spans="1:61" x14ac:dyDescent="0.3">
      <c r="A79" s="11" t="str">
        <v>Country And She Knows It</v>
      </c>
      <c r="B79" s="11" t="str">
        <v>Luke Bryan</v>
      </c>
      <c r="C79" s="5" t="str">
        <f>_xlfn.XLOOKUP($A79&amp;"|"&amp;$B79&amp;"|"&amp;_xlfn.MAXIFS(h100_raw[chart_date], h100_raw[title], $A79, h100_raw[artist], $B79), h100_raw[key], h100_raw[last_week], "")</f>
        <v>75</v>
      </c>
      <c r="D79" s="3">
        <f>_xlfn.XLOOKUP($A79&amp;"|"&amp;$B79&amp;"|"&amp;_xlfn.MAXIFS(h100_raw[chart_date], h100_raw[title], $A79, h100_raw[artist], $B79), h100_raw[key], h100_raw[peak_pos], "")</f>
        <v>75</v>
      </c>
      <c r="E79" s="3">
        <f>_xlfn.XLOOKUP($A79&amp;"|"&amp;$B79&amp;"|"&amp;_xlfn.MAXIFS(h100_raw[chart_date], h100_raw[title], $A79, h100_raw[artist], $B79), h100_raw[key], h100_raw[weeks_on_chart], "")</f>
        <v>5</v>
      </c>
      <c r="F79" s="3">
        <f>_xlfn.XLOOKUP($A79&amp;"|"&amp;$B79&amp;"|"&amp;MAX(h100_raw[chart_date]), h100_raw[key], h100_raw[chart_points], 0)</f>
        <v>39</v>
      </c>
      <c r="G79" s="2">
        <f t="shared" si="3"/>
        <v>348</v>
      </c>
      <c r="H79" s="4">
        <f t="shared" si="4"/>
        <v>182</v>
      </c>
      <c r="I79" s="13" t="str">
        <f t="shared" si="5"/>
        <v>Country And She Knows It|Luke Bryan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  <c r="BA79" t="str">
        <f>_xlfn.XLOOKUP($A79&amp;"|"&amp;$B79&amp;"|"&amp;BA$1, h100_raw[key], h100_raw[chart_points], "")</f>
        <v/>
      </c>
      <c r="BB79" t="str">
        <f>_xlfn.XLOOKUP($A79&amp;"|"&amp;$B79&amp;"|"&amp;BB$1, h100_raw[key], h100_raw[chart_points], "")</f>
        <v/>
      </c>
      <c r="BC79" t="str">
        <f>_xlfn.XLOOKUP($A79&amp;"|"&amp;$B79&amp;"|"&amp;BC$1, h100_raw[key], h100_raw[chart_points], "")</f>
        <v/>
      </c>
      <c r="BD79" t="str">
        <f>_xlfn.XLOOKUP($A79&amp;"|"&amp;$B79&amp;"|"&amp;BD$1, h100_raw[key], h100_raw[chart_points], "")</f>
        <v/>
      </c>
      <c r="BE79">
        <f>_xlfn.XLOOKUP($A79&amp;"|"&amp;$B79&amp;"|"&amp;BE$1, h100_raw[key], h100_raw[chart_points], "")</f>
        <v>34</v>
      </c>
      <c r="BF79">
        <f>_xlfn.XLOOKUP($A79&amp;"|"&amp;$B79&amp;"|"&amp;BF$1, h100_raw[key], h100_raw[chart_points], "")</f>
        <v>35</v>
      </c>
      <c r="BG79">
        <f>_xlfn.XLOOKUP($A79&amp;"|"&amp;$B79&amp;"|"&amp;BG$1, h100_raw[key], h100_raw[chart_points], "")</f>
        <v>37</v>
      </c>
      <c r="BH79">
        <f>_xlfn.XLOOKUP($A79&amp;"|"&amp;$B79&amp;"|"&amp;BH$1, h100_raw[key], h100_raw[chart_points], "")</f>
        <v>37</v>
      </c>
      <c r="BI79">
        <f>_xlfn.XLOOKUP($A79&amp;"|"&amp;$B79&amp;"|"&amp;BI$1, h100_raw[key], h100_raw[chart_points], "")</f>
        <v>39</v>
      </c>
    </row>
    <row r="80" spans="1:61" x14ac:dyDescent="0.3">
      <c r="A80" s="11" t="str">
        <v>Expectations</v>
      </c>
      <c r="B80" s="11" t="str">
        <v>Olivia Rodrigo</v>
      </c>
      <c r="C80" s="5" t="str">
        <f>_xlfn.XLOOKUP($A80&amp;"|"&amp;$B80&amp;"|"&amp;_xlfn.MAXIFS(h100_raw[chart_date], h100_raw[title], $A80, h100_raw[artist], $B80), h100_raw[key], h100_raw[last_week], "")</f>
        <v>74</v>
      </c>
      <c r="D80" s="3">
        <f>_xlfn.XLOOKUP($A80&amp;"|"&amp;$B80&amp;"|"&amp;_xlfn.MAXIFS(h100_raw[chart_date], h100_raw[title], $A80, h100_raw[artist], $B80), h100_raw[key], h100_raw[peak_pos], "")</f>
        <v>20</v>
      </c>
      <c r="E80" s="3">
        <f>_xlfn.XLOOKUP($A80&amp;"|"&amp;$B80&amp;"|"&amp;_xlfn.MAXIFS(h100_raw[chart_date], h100_raw[title], $A80, h100_raw[artist], $B80), h100_raw[key], h100_raw[weeks_on_chart], "")</f>
        <v>17</v>
      </c>
      <c r="F80" s="3">
        <f>_xlfn.XLOOKUP($A80&amp;"|"&amp;$B80&amp;"|"&amp;MAX(h100_raw[chart_date]), h100_raw[key], h100_raw[chart_points], 0)</f>
        <v>39</v>
      </c>
      <c r="G80" s="2">
        <f t="shared" si="3"/>
        <v>130</v>
      </c>
      <c r="H80" s="4">
        <f t="shared" si="4"/>
        <v>894</v>
      </c>
      <c r="I80" s="13" t="str">
        <f t="shared" si="5"/>
        <v>Expectations|Olivia Rodrigo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>
        <f>_xlfn.XLOOKUP($A80&amp;"|"&amp;$B80&amp;"|"&amp;AS$1, h100_raw[key], h100_raw[chart_points], "")</f>
        <v>145</v>
      </c>
      <c r="AT80">
        <f>_xlfn.XLOOKUP($A80&amp;"|"&amp;$B80&amp;"|"&amp;AT$1, h100_raw[key], h100_raw[chart_points], "")</f>
        <v>94</v>
      </c>
      <c r="AU80">
        <f>_xlfn.XLOOKUP($A80&amp;"|"&amp;$B80&amp;"|"&amp;AU$1, h100_raw[key], h100_raw[chart_points], "")</f>
        <v>71</v>
      </c>
      <c r="AV80">
        <f>_xlfn.XLOOKUP($A80&amp;"|"&amp;$B80&amp;"|"&amp;AV$1, h100_raw[key], h100_raw[chart_points], "")</f>
        <v>57</v>
      </c>
      <c r="AW80">
        <f>_xlfn.XLOOKUP($A80&amp;"|"&amp;$B80&amp;"|"&amp;AW$1, h100_raw[key], h100_raw[chart_points], "")</f>
        <v>52</v>
      </c>
      <c r="AX80">
        <f>_xlfn.XLOOKUP($A80&amp;"|"&amp;$B80&amp;"|"&amp;AX$1, h100_raw[key], h100_raw[chart_points], "")</f>
        <v>45</v>
      </c>
      <c r="AY80">
        <f>_xlfn.XLOOKUP($A80&amp;"|"&amp;$B80&amp;"|"&amp;AY$1, h100_raw[key], h100_raw[chart_points], "")</f>
        <v>44</v>
      </c>
      <c r="AZ80">
        <f>_xlfn.XLOOKUP($A80&amp;"|"&amp;$B80&amp;"|"&amp;AZ$1, h100_raw[key], h100_raw[chart_points], "")</f>
        <v>41</v>
      </c>
      <c r="BA80">
        <f>_xlfn.XLOOKUP($A80&amp;"|"&amp;$B80&amp;"|"&amp;BA$1, h100_raw[key], h100_raw[chart_points], "")</f>
        <v>42</v>
      </c>
      <c r="BB80">
        <f>_xlfn.XLOOKUP($A80&amp;"|"&amp;$B80&amp;"|"&amp;BB$1, h100_raw[key], h100_raw[chart_points], "")</f>
        <v>41</v>
      </c>
      <c r="BC80">
        <f>_xlfn.XLOOKUP($A80&amp;"|"&amp;$B80&amp;"|"&amp;BC$1, h100_raw[key], h100_raw[chart_points], "")</f>
        <v>39</v>
      </c>
      <c r="BD80">
        <f>_xlfn.XLOOKUP($A80&amp;"|"&amp;$B80&amp;"|"&amp;BD$1, h100_raw[key], h100_raw[chart_points], "")</f>
        <v>40</v>
      </c>
      <c r="BE80">
        <f>_xlfn.XLOOKUP($A80&amp;"|"&amp;$B80&amp;"|"&amp;BE$1, h100_raw[key], h100_raw[chart_points], "")</f>
        <v>38</v>
      </c>
      <c r="BF80">
        <f>_xlfn.XLOOKUP($A80&amp;"|"&amp;$B80&amp;"|"&amp;BF$1, h100_raw[key], h100_raw[chart_points], "")</f>
        <v>36</v>
      </c>
      <c r="BG80">
        <f>_xlfn.XLOOKUP($A80&amp;"|"&amp;$B80&amp;"|"&amp;BG$1, h100_raw[key], h100_raw[chart_points], "")</f>
        <v>32</v>
      </c>
      <c r="BH80">
        <f>_xlfn.XLOOKUP($A80&amp;"|"&amp;$B80&amp;"|"&amp;BH$1, h100_raw[key], h100_raw[chart_points], "")</f>
        <v>38</v>
      </c>
      <c r="BI80">
        <f>_xlfn.XLOOKUP($A80&amp;"|"&amp;$B80&amp;"|"&amp;BI$1, h100_raw[key], h100_raw[chart_points], "")</f>
        <v>39</v>
      </c>
    </row>
    <row r="81" spans="1:61" x14ac:dyDescent="0.3">
      <c r="A81" s="11" t="str">
        <v>Honeybee</v>
      </c>
      <c r="B81" s="11" t="str">
        <v>Olivia Rodrigo</v>
      </c>
      <c r="C81" s="5" t="str">
        <f>_xlfn.XLOOKUP($A81&amp;"|"&amp;$B81&amp;"|"&amp;_xlfn.MAXIFS(h100_raw[chart_date], h100_raw[title], $A81, h100_raw[artist], $B81), h100_raw[key], h100_raw[last_week], "")</f>
        <v>68</v>
      </c>
      <c r="D81" s="3">
        <f>_xlfn.XLOOKUP($A81&amp;"|"&amp;$B81&amp;"|"&amp;_xlfn.MAXIFS(h100_raw[chart_date], h100_raw[title], $A81, h100_raw[artist], $B81), h100_raw[key], h100_raw[peak_pos], "")</f>
        <v>9</v>
      </c>
      <c r="E81" s="3">
        <f>_xlfn.XLOOKUP($A81&amp;"|"&amp;$B81&amp;"|"&amp;_xlfn.MAXIFS(h100_raw[chart_date], h100_raw[title], $A81, h100_raw[artist], $B81), h100_raw[key], h100_raw[weeks_on_chart], "")</f>
        <v>17</v>
      </c>
      <c r="F81" s="3">
        <f>_xlfn.XLOOKUP($A81&amp;"|"&amp;$B81&amp;"|"&amp;MAX(h100_raw[chart_date]), h100_raw[key], h100_raw[chart_points], 0)</f>
        <v>38</v>
      </c>
      <c r="G81" s="2">
        <f t="shared" si="3"/>
        <v>106</v>
      </c>
      <c r="H81" s="4">
        <f t="shared" si="4"/>
        <v>1043</v>
      </c>
      <c r="I81" s="13" t="str">
        <f t="shared" si="5"/>
        <v>Honeybee|Olivia Rodrigo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>
        <f>_xlfn.XLOOKUP($A81&amp;"|"&amp;$B81&amp;"|"&amp;AS$1, h100_raw[key], h100_raw[chart_points], "")</f>
        <v>186</v>
      </c>
      <c r="AT81">
        <f>_xlfn.XLOOKUP($A81&amp;"|"&amp;$B81&amp;"|"&amp;AT$1, h100_raw[key], h100_raw[chart_points], "")</f>
        <v>117</v>
      </c>
      <c r="AU81">
        <f>_xlfn.XLOOKUP($A81&amp;"|"&amp;$B81&amp;"|"&amp;AU$1, h100_raw[key], h100_raw[chart_points], "")</f>
        <v>92</v>
      </c>
      <c r="AV81">
        <f>_xlfn.XLOOKUP($A81&amp;"|"&amp;$B81&amp;"|"&amp;AV$1, h100_raw[key], h100_raw[chart_points], "")</f>
        <v>75</v>
      </c>
      <c r="AW81">
        <f>_xlfn.XLOOKUP($A81&amp;"|"&amp;$B81&amp;"|"&amp;AW$1, h100_raw[key], h100_raw[chart_points], "")</f>
        <v>66</v>
      </c>
      <c r="AX81">
        <f>_xlfn.XLOOKUP($A81&amp;"|"&amp;$B81&amp;"|"&amp;AX$1, h100_raw[key], h100_raw[chart_points], "")</f>
        <v>56</v>
      </c>
      <c r="AY81">
        <f>_xlfn.XLOOKUP($A81&amp;"|"&amp;$B81&amp;"|"&amp;AY$1, h100_raw[key], h100_raw[chart_points], "")</f>
        <v>52</v>
      </c>
      <c r="AZ81">
        <f>_xlfn.XLOOKUP($A81&amp;"|"&amp;$B81&amp;"|"&amp;AZ$1, h100_raw[key], h100_raw[chart_points], "")</f>
        <v>47</v>
      </c>
      <c r="BA81">
        <f>_xlfn.XLOOKUP($A81&amp;"|"&amp;$B81&amp;"|"&amp;BA$1, h100_raw[key], h100_raw[chart_points], "")</f>
        <v>44</v>
      </c>
      <c r="BB81">
        <f>_xlfn.XLOOKUP($A81&amp;"|"&amp;$B81&amp;"|"&amp;BB$1, h100_raw[key], h100_raw[chart_points], "")</f>
        <v>42</v>
      </c>
      <c r="BC81">
        <f>_xlfn.XLOOKUP($A81&amp;"|"&amp;$B81&amp;"|"&amp;BC$1, h100_raw[key], h100_raw[chart_points], "")</f>
        <v>40</v>
      </c>
      <c r="BD81">
        <f>_xlfn.XLOOKUP($A81&amp;"|"&amp;$B81&amp;"|"&amp;BD$1, h100_raw[key], h100_raw[chart_points], "")</f>
        <v>40</v>
      </c>
      <c r="BE81">
        <f>_xlfn.XLOOKUP($A81&amp;"|"&amp;$B81&amp;"|"&amp;BE$1, h100_raw[key], h100_raw[chart_points], "")</f>
        <v>38</v>
      </c>
      <c r="BF81">
        <f>_xlfn.XLOOKUP($A81&amp;"|"&amp;$B81&amp;"|"&amp;BF$1, h100_raw[key], h100_raw[chart_points], "")</f>
        <v>36</v>
      </c>
      <c r="BG81">
        <f>_xlfn.XLOOKUP($A81&amp;"|"&amp;$B81&amp;"|"&amp;BG$1, h100_raw[key], h100_raw[chart_points], "")</f>
        <v>33</v>
      </c>
      <c r="BH81">
        <f>_xlfn.XLOOKUP($A81&amp;"|"&amp;$B81&amp;"|"&amp;BH$1, h100_raw[key], h100_raw[chart_points], "")</f>
        <v>41</v>
      </c>
      <c r="BI81">
        <f>_xlfn.XLOOKUP($A81&amp;"|"&amp;$B81&amp;"|"&amp;BI$1, h100_raw[key], h100_raw[chart_points], "")</f>
        <v>38</v>
      </c>
    </row>
    <row r="82" spans="1:61" x14ac:dyDescent="0.3">
      <c r="A82" s="11" t="str">
        <v>My Way</v>
      </c>
      <c r="B82" s="11" t="str">
        <v>Riley Green</v>
      </c>
      <c r="C82" s="5" t="str">
        <f>_xlfn.XLOOKUP($A82&amp;"|"&amp;$B82&amp;"|"&amp;_xlfn.MAXIFS(h100_raw[chart_date], h100_raw[title], $A82, h100_raw[artist], $B82), h100_raw[key], h100_raw[last_week], "")</f>
        <v>63</v>
      </c>
      <c r="D82" s="3">
        <f>_xlfn.XLOOKUP($A82&amp;"|"&amp;$B82&amp;"|"&amp;_xlfn.MAXIFS(h100_raw[chart_date], h100_raw[title], $A82, h100_raw[artist], $B82), h100_raw[key], h100_raw[peak_pos], "")</f>
        <v>60</v>
      </c>
      <c r="E82" s="3">
        <f>_xlfn.XLOOKUP($A82&amp;"|"&amp;$B82&amp;"|"&amp;_xlfn.MAXIFS(h100_raw[chart_date], h100_raw[title], $A82, h100_raw[artist], $B82), h100_raw[key], h100_raw[weeks_on_chart], "")</f>
        <v>12</v>
      </c>
      <c r="F82" s="3">
        <f>_xlfn.XLOOKUP($A82&amp;"|"&amp;$B82&amp;"|"&amp;MAX(h100_raw[chart_date]), h100_raw[key], h100_raw[chart_points], 0)</f>
        <v>37</v>
      </c>
      <c r="G82" s="2">
        <f t="shared" si="3"/>
        <v>205</v>
      </c>
      <c r="H82" s="4">
        <f t="shared" si="4"/>
        <v>522</v>
      </c>
      <c r="I82" s="13" t="str">
        <f t="shared" si="5"/>
        <v>My Way|Riley Green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>
        <f>_xlfn.XLOOKUP($A82&amp;"|"&amp;$B82&amp;"|"&amp;AK$1, h100_raw[key], h100_raw[chart_points], "")</f>
        <v>33</v>
      </c>
      <c r="AL82">
        <f>_xlfn.XLOOKUP($A82&amp;"|"&amp;$B82&amp;"|"&amp;AL$1, h100_raw[key], h100_raw[chart_points], "")</f>
        <v>39</v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>
        <f>_xlfn.XLOOKUP($A82&amp;"|"&amp;$B82&amp;"|"&amp;AP$1, h100_raw[key], h100_raw[chart_points], "")</f>
        <v>42</v>
      </c>
      <c r="AQ82">
        <f>_xlfn.XLOOKUP($A82&amp;"|"&amp;$B82&amp;"|"&amp;AQ$1, h100_raw[key], h100_raw[chart_points], "")</f>
        <v>54</v>
      </c>
      <c r="AR82">
        <f>_xlfn.XLOOKUP($A82&amp;"|"&amp;$B82&amp;"|"&amp;AR$1, h100_raw[key], h100_raw[chart_points], "")</f>
        <v>48</v>
      </c>
      <c r="AS82">
        <f>_xlfn.XLOOKUP($A82&amp;"|"&amp;$B82&amp;"|"&amp;AS$1, h100_raw[key], h100_raw[chart_points], "")</f>
        <v>46</v>
      </c>
      <c r="AT82">
        <f>_xlfn.XLOOKUP($A82&amp;"|"&amp;$B82&amp;"|"&amp;AT$1, h100_raw[key], h100_raw[chart_points], "")</f>
        <v>46</v>
      </c>
      <c r="AU82">
        <f>_xlfn.XLOOKUP($A82&amp;"|"&amp;$B82&amp;"|"&amp;AU$1, h100_raw[key], h100_raw[chart_points], "")</f>
        <v>46</v>
      </c>
      <c r="AV82">
        <f>_xlfn.XLOOKUP($A82&amp;"|"&amp;$B82&amp;"|"&amp;AV$1, h100_raw[key], h100_raw[chart_points], "")</f>
        <v>45</v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  <c r="BA82" t="str">
        <f>_xlfn.XLOOKUP($A82&amp;"|"&amp;$B82&amp;"|"&amp;BA$1, h100_raw[key], h100_raw[chart_points], "")</f>
        <v/>
      </c>
      <c r="BB82" t="str">
        <f>_xlfn.XLOOKUP($A82&amp;"|"&amp;$B82&amp;"|"&amp;BB$1, h100_raw[key], h100_raw[chart_points], "")</f>
        <v/>
      </c>
      <c r="BC82" t="str">
        <f>_xlfn.XLOOKUP($A82&amp;"|"&amp;$B82&amp;"|"&amp;BC$1, h100_raw[key], h100_raw[chart_points], "")</f>
        <v/>
      </c>
      <c r="BD82" t="str">
        <f>_xlfn.XLOOKUP($A82&amp;"|"&amp;$B82&amp;"|"&amp;BD$1, h100_raw[key], h100_raw[chart_points], "")</f>
        <v/>
      </c>
      <c r="BE82" t="str">
        <f>_xlfn.XLOOKUP($A82&amp;"|"&amp;$B82&amp;"|"&amp;BE$1, h100_raw[key], h100_raw[chart_points], "")</f>
        <v/>
      </c>
      <c r="BF82" t="str">
        <f>_xlfn.XLOOKUP($A82&amp;"|"&amp;$B82&amp;"|"&amp;BF$1, h100_raw[key], h100_raw[chart_points], "")</f>
        <v/>
      </c>
      <c r="BG82">
        <f>_xlfn.XLOOKUP($A82&amp;"|"&amp;$B82&amp;"|"&amp;BG$1, h100_raw[key], h100_raw[chart_points], "")</f>
        <v>44</v>
      </c>
      <c r="BH82">
        <f>_xlfn.XLOOKUP($A82&amp;"|"&amp;$B82&amp;"|"&amp;BH$1, h100_raw[key], h100_raw[chart_points], "")</f>
        <v>42</v>
      </c>
      <c r="BI82">
        <f>_xlfn.XLOOKUP($A82&amp;"|"&amp;$B82&amp;"|"&amp;BI$1, h100_raw[key], h100_raw[chart_points], "")</f>
        <v>37</v>
      </c>
    </row>
    <row r="83" spans="1:61" x14ac:dyDescent="0.3">
      <c r="A83" s="11" t="str">
        <v>Chevy Silverado</v>
      </c>
      <c r="B83" s="11" t="str">
        <v>Bailey Zimmerman</v>
      </c>
      <c r="C83" s="5" t="str">
        <f>_xlfn.XLOOKUP($A83&amp;"|"&amp;$B83&amp;"|"&amp;_xlfn.MAXIFS(h100_raw[chart_date], h100_raw[title], $A83, h100_raw[artist], $B83), h100_raw[key], h100_raw[last_week], "")</f>
        <v>76</v>
      </c>
      <c r="D83" s="3">
        <f>_xlfn.XLOOKUP($A83&amp;"|"&amp;$B83&amp;"|"&amp;_xlfn.MAXIFS(h100_raw[chart_date], h100_raw[title], $A83, h100_raw[artist], $B83), h100_raw[key], h100_raw[peak_pos], "")</f>
        <v>41</v>
      </c>
      <c r="E83" s="3">
        <f>_xlfn.XLOOKUP($A83&amp;"|"&amp;$B83&amp;"|"&amp;_xlfn.MAXIFS(h100_raw[chart_date], h100_raw[title], $A83, h100_raw[artist], $B83), h100_raw[key], h100_raw[weeks_on_chart], "")</f>
        <v>16</v>
      </c>
      <c r="F83" s="3">
        <f>_xlfn.XLOOKUP($A83&amp;"|"&amp;$B83&amp;"|"&amp;MAX(h100_raw[chart_date]), h100_raw[key], h100_raw[chart_points], 0)</f>
        <v>37</v>
      </c>
      <c r="G83" s="2">
        <f t="shared" si="3"/>
        <v>165</v>
      </c>
      <c r="H83" s="4">
        <f t="shared" si="4"/>
        <v>706</v>
      </c>
      <c r="I83" s="13" t="str">
        <f t="shared" si="5"/>
        <v>Chevy Silverado|Bailey Zimmerman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>
        <f>_xlfn.XLOOKUP($A83&amp;"|"&amp;$B83&amp;"|"&amp;AT$1, h100_raw[key], h100_raw[chart_points], "")</f>
        <v>38</v>
      </c>
      <c r="AU83">
        <f>_xlfn.XLOOKUP($A83&amp;"|"&amp;$B83&amp;"|"&amp;AU$1, h100_raw[key], h100_raw[chart_points], "")</f>
        <v>39</v>
      </c>
      <c r="AV83">
        <f>_xlfn.XLOOKUP($A83&amp;"|"&amp;$B83&amp;"|"&amp;AV$1, h100_raw[key], h100_raw[chart_points], "")</f>
        <v>40</v>
      </c>
      <c r="AW83">
        <f>_xlfn.XLOOKUP($A83&amp;"|"&amp;$B83&amp;"|"&amp;AW$1, h100_raw[key], h100_raw[chart_points], "")</f>
        <v>45</v>
      </c>
      <c r="AX83">
        <f>_xlfn.XLOOKUP($A83&amp;"|"&amp;$B83&amp;"|"&amp;AX$1, h100_raw[key], h100_raw[chart_points], "")</f>
        <v>49</v>
      </c>
      <c r="AY83">
        <f>_xlfn.XLOOKUP($A83&amp;"|"&amp;$B83&amp;"|"&amp;AY$1, h100_raw[key], h100_raw[chart_points], "")</f>
        <v>49</v>
      </c>
      <c r="AZ83">
        <f>_xlfn.XLOOKUP($A83&amp;"|"&amp;$B83&amp;"|"&amp;AZ$1, h100_raw[key], h100_raw[chart_points], "")</f>
        <v>49</v>
      </c>
      <c r="BA83">
        <f>_xlfn.XLOOKUP($A83&amp;"|"&amp;$B83&amp;"|"&amp;BA$1, h100_raw[key], h100_raw[chart_points], "")</f>
        <v>52</v>
      </c>
      <c r="BB83">
        <f>_xlfn.XLOOKUP($A83&amp;"|"&amp;$B83&amp;"|"&amp;BB$1, h100_raw[key], h100_raw[chart_points], "")</f>
        <v>57</v>
      </c>
      <c r="BC83">
        <f>_xlfn.XLOOKUP($A83&amp;"|"&amp;$B83&amp;"|"&amp;BC$1, h100_raw[key], h100_raw[chart_points], "")</f>
        <v>51</v>
      </c>
      <c r="BD83">
        <f>_xlfn.XLOOKUP($A83&amp;"|"&amp;$B83&amp;"|"&amp;BD$1, h100_raw[key], h100_raw[chart_points], "")</f>
        <v>45</v>
      </c>
      <c r="BE83">
        <f>_xlfn.XLOOKUP($A83&amp;"|"&amp;$B83&amp;"|"&amp;BE$1, h100_raw[key], h100_raw[chart_points], "")</f>
        <v>41</v>
      </c>
      <c r="BF83">
        <f>_xlfn.XLOOKUP($A83&amp;"|"&amp;$B83&amp;"|"&amp;BF$1, h100_raw[key], h100_raw[chart_points], "")</f>
        <v>39</v>
      </c>
      <c r="BG83">
        <f>_xlfn.XLOOKUP($A83&amp;"|"&amp;$B83&amp;"|"&amp;BG$1, h100_raw[key], h100_raw[chart_points], "")</f>
        <v>38</v>
      </c>
      <c r="BH83">
        <f>_xlfn.XLOOKUP($A83&amp;"|"&amp;$B83&amp;"|"&amp;BH$1, h100_raw[key], h100_raw[chart_points], "")</f>
        <v>37</v>
      </c>
      <c r="BI83">
        <f>_xlfn.XLOOKUP($A83&amp;"|"&amp;$B83&amp;"|"&amp;BI$1, h100_raw[key], h100_raw[chart_points], "")</f>
        <v>37</v>
      </c>
    </row>
    <row r="84" spans="1:61" x14ac:dyDescent="0.3">
      <c r="A84" s="11" t="str">
        <v>Carry On</v>
      </c>
      <c r="B84" s="11" t="str">
        <v>Kenny Chesney</v>
      </c>
      <c r="C84" s="5" t="str">
        <f>_xlfn.XLOOKUP($A84&amp;"|"&amp;$B84&amp;"|"&amp;_xlfn.MAXIFS(h100_raw[chart_date], h100_raw[title], $A84, h100_raw[artist], $B84), h100_raw[key], h100_raw[last_week], "")</f>
        <v>44</v>
      </c>
      <c r="D84" s="3">
        <f>_xlfn.XLOOKUP($A84&amp;"|"&amp;$B84&amp;"|"&amp;_xlfn.MAXIFS(h100_raw[chart_date], h100_raw[title], $A84, h100_raw[artist], $B84), h100_raw[key], h100_raw[peak_pos], "")</f>
        <v>44</v>
      </c>
      <c r="E84" s="3">
        <f>_xlfn.XLOOKUP($A84&amp;"|"&amp;$B84&amp;"|"&amp;_xlfn.MAXIFS(h100_raw[chart_date], h100_raw[title], $A84, h100_raw[artist], $B84), h100_raw[key], h100_raw[weeks_on_chart], "")</f>
        <v>16</v>
      </c>
      <c r="F84" s="3">
        <f>_xlfn.XLOOKUP($A84&amp;"|"&amp;$B84&amp;"|"&amp;MAX(h100_raw[chart_date]), h100_raw[key], h100_raw[chart_points], 0)</f>
        <v>37</v>
      </c>
      <c r="G84" s="2">
        <f t="shared" si="3"/>
        <v>166</v>
      </c>
      <c r="H84" s="4">
        <f t="shared" si="4"/>
        <v>703</v>
      </c>
      <c r="I84" s="13" t="str">
        <f t="shared" si="5"/>
        <v>Carry On|Kenny Chesney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>
        <f>_xlfn.XLOOKUP($A84&amp;"|"&amp;$B84&amp;"|"&amp;AT$1, h100_raw[key], h100_raw[chart_points], "")</f>
        <v>34</v>
      </c>
      <c r="AU84">
        <f>_xlfn.XLOOKUP($A84&amp;"|"&amp;$B84&amp;"|"&amp;AU$1, h100_raw[key], h100_raw[chart_points], "")</f>
        <v>37</v>
      </c>
      <c r="AV84">
        <f>_xlfn.XLOOKUP($A84&amp;"|"&amp;$B84&amp;"|"&amp;AV$1, h100_raw[key], h100_raw[chart_points], "")</f>
        <v>38</v>
      </c>
      <c r="AW84">
        <f>_xlfn.XLOOKUP($A84&amp;"|"&amp;$B84&amp;"|"&amp;AW$1, h100_raw[key], h100_raw[chart_points], "")</f>
        <v>41</v>
      </c>
      <c r="AX84">
        <f>_xlfn.XLOOKUP($A84&amp;"|"&amp;$B84&amp;"|"&amp;AX$1, h100_raw[key], h100_raw[chart_points], "")</f>
        <v>41</v>
      </c>
      <c r="AY84">
        <f>_xlfn.XLOOKUP($A84&amp;"|"&amp;$B84&amp;"|"&amp;AY$1, h100_raw[key], h100_raw[chart_points], "")</f>
        <v>44</v>
      </c>
      <c r="AZ84">
        <f>_xlfn.XLOOKUP($A84&amp;"|"&amp;$B84&amp;"|"&amp;AZ$1, h100_raw[key], h100_raw[chart_points], "")</f>
        <v>45</v>
      </c>
      <c r="BA84">
        <f>_xlfn.XLOOKUP($A84&amp;"|"&amp;$B84&amp;"|"&amp;BA$1, h100_raw[key], h100_raw[chart_points], "")</f>
        <v>44</v>
      </c>
      <c r="BB84">
        <f>_xlfn.XLOOKUP($A84&amp;"|"&amp;$B84&amp;"|"&amp;BB$1, h100_raw[key], h100_raw[chart_points], "")</f>
        <v>45</v>
      </c>
      <c r="BC84">
        <f>_xlfn.XLOOKUP($A84&amp;"|"&amp;$B84&amp;"|"&amp;BC$1, h100_raw[key], h100_raw[chart_points], "")</f>
        <v>44</v>
      </c>
      <c r="BD84">
        <f>_xlfn.XLOOKUP($A84&amp;"|"&amp;$B84&amp;"|"&amp;BD$1, h100_raw[key], h100_raw[chart_points], "")</f>
        <v>46</v>
      </c>
      <c r="BE84">
        <f>_xlfn.XLOOKUP($A84&amp;"|"&amp;$B84&amp;"|"&amp;BE$1, h100_raw[key], h100_raw[chart_points], "")</f>
        <v>47</v>
      </c>
      <c r="BF84">
        <f>_xlfn.XLOOKUP($A84&amp;"|"&amp;$B84&amp;"|"&amp;BF$1, h100_raw[key], h100_raw[chart_points], "")</f>
        <v>48</v>
      </c>
      <c r="BG84">
        <f>_xlfn.XLOOKUP($A84&amp;"|"&amp;$B84&amp;"|"&amp;BG$1, h100_raw[key], h100_raw[chart_points], "")</f>
        <v>54</v>
      </c>
      <c r="BH84">
        <f>_xlfn.XLOOKUP($A84&amp;"|"&amp;$B84&amp;"|"&amp;BH$1, h100_raw[key], h100_raw[chart_points], "")</f>
        <v>58</v>
      </c>
      <c r="BI84">
        <f>_xlfn.XLOOKUP($A84&amp;"|"&amp;$B84&amp;"|"&amp;BI$1, h100_raw[key], h100_raw[chart_points], "")</f>
        <v>37</v>
      </c>
    </row>
    <row r="85" spans="1:61" x14ac:dyDescent="0.3">
      <c r="A85" s="11" t="str">
        <v>Say So</v>
      </c>
      <c r="B85" s="11" t="str">
        <v>Dan + Shay</v>
      </c>
      <c r="C85" s="5" t="str">
        <f>_xlfn.XLOOKUP($A85&amp;"|"&amp;$B85&amp;"|"&amp;_xlfn.MAXIFS(h100_raw[chart_date], h100_raw[title], $A85, h100_raw[artist], $B85), h100_raw[key], h100_raw[last_week], "")</f>
        <v>85</v>
      </c>
      <c r="D85" s="3">
        <f>_xlfn.XLOOKUP($A85&amp;"|"&amp;$B85&amp;"|"&amp;_xlfn.MAXIFS(h100_raw[chart_date], h100_raw[title], $A85, h100_raw[artist], $B85), h100_raw[key], h100_raw[peak_pos], "")</f>
        <v>84</v>
      </c>
      <c r="E85" s="3">
        <f>_xlfn.XLOOKUP($A85&amp;"|"&amp;$B85&amp;"|"&amp;_xlfn.MAXIFS(h100_raw[chart_date], h100_raw[title], $A85, h100_raw[artist], $B85), h100_raw[key], h100_raw[weeks_on_chart], "")</f>
        <v>5</v>
      </c>
      <c r="F85" s="3">
        <f>_xlfn.XLOOKUP($A85&amp;"|"&amp;$B85&amp;"|"&amp;MAX(h100_raw[chart_date]), h100_raw[key], h100_raw[chart_points], 0)</f>
        <v>36</v>
      </c>
      <c r="G85" s="2">
        <f t="shared" si="3"/>
        <v>353</v>
      </c>
      <c r="H85" s="4">
        <f t="shared" si="4"/>
        <v>165</v>
      </c>
      <c r="I85" s="13" t="str">
        <f t="shared" si="5"/>
        <v>Say So|Dan + Shay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>
        <f>_xlfn.XLOOKUP($A85&amp;"|"&amp;$B85&amp;"|"&amp;AI$1, h100_raw[key], h100_raw[chart_points], "")</f>
        <v>31</v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 t="str">
        <f>_xlfn.XLOOKUP($A85&amp;"|"&amp;$B85&amp;"|"&amp;BA$1, h100_raw[key], h100_raw[chart_points], "")</f>
        <v/>
      </c>
      <c r="BB85" t="str">
        <f>_xlfn.XLOOKUP($A85&amp;"|"&amp;$B85&amp;"|"&amp;BB$1, h100_raw[key], h100_raw[chart_points], "")</f>
        <v/>
      </c>
      <c r="BC85" t="str">
        <f>_xlfn.XLOOKUP($A85&amp;"|"&amp;$B85&amp;"|"&amp;BC$1, h100_raw[key], h100_raw[chart_points], "")</f>
        <v/>
      </c>
      <c r="BD85" t="str">
        <f>_xlfn.XLOOKUP($A85&amp;"|"&amp;$B85&amp;"|"&amp;BD$1, h100_raw[key], h100_raw[chart_points], "")</f>
        <v/>
      </c>
      <c r="BE85" t="str">
        <f>_xlfn.XLOOKUP($A85&amp;"|"&amp;$B85&amp;"|"&amp;BE$1, h100_raw[key], h100_raw[chart_points], "")</f>
        <v/>
      </c>
      <c r="BF85">
        <f>_xlfn.XLOOKUP($A85&amp;"|"&amp;$B85&amp;"|"&amp;BF$1, h100_raw[key], h100_raw[chart_points], "")</f>
        <v>31</v>
      </c>
      <c r="BG85">
        <f>_xlfn.XLOOKUP($A85&amp;"|"&amp;$B85&amp;"|"&amp;BG$1, h100_raw[key], h100_raw[chart_points], "")</f>
        <v>33</v>
      </c>
      <c r="BH85">
        <f>_xlfn.XLOOKUP($A85&amp;"|"&amp;$B85&amp;"|"&amp;BH$1, h100_raw[key], h100_raw[chart_points], "")</f>
        <v>34</v>
      </c>
      <c r="BI85">
        <f>_xlfn.XLOOKUP($A85&amp;"|"&amp;$B85&amp;"|"&amp;BI$1, h100_raw[key], h100_raw[chart_points], "")</f>
        <v>36</v>
      </c>
    </row>
    <row r="86" spans="1:61" x14ac:dyDescent="0.3">
      <c r="A86" s="11" t="str">
        <v>Painted You Pretty</v>
      </c>
      <c r="B86" s="11" t="str">
        <v>Hudson Westbrook</v>
      </c>
      <c r="C86" s="5" t="str">
        <f>_xlfn.XLOOKUP($A86&amp;"|"&amp;$B86&amp;"|"&amp;_xlfn.MAXIFS(h100_raw[chart_date], h100_raw[title], $A86, h100_raw[artist], $B86), h100_raw[key], h100_raw[last_week], "")</f>
        <v>78</v>
      </c>
      <c r="D86" s="3">
        <f>_xlfn.XLOOKUP($A86&amp;"|"&amp;$B86&amp;"|"&amp;_xlfn.MAXIFS(h100_raw[chart_date], h100_raw[title], $A86, h100_raw[artist], $B86), h100_raw[key], h100_raw[peak_pos], "")</f>
        <v>78</v>
      </c>
      <c r="E86" s="3">
        <f>_xlfn.XLOOKUP($A86&amp;"|"&amp;$B86&amp;"|"&amp;_xlfn.MAXIFS(h100_raw[chart_date], h100_raw[title], $A86, h100_raw[artist], $B86), h100_raw[key], h100_raw[weeks_on_chart], "")</f>
        <v>7</v>
      </c>
      <c r="F86" s="3">
        <f>_xlfn.XLOOKUP($A86&amp;"|"&amp;$B86&amp;"|"&amp;MAX(h100_raw[chart_date]), h100_raw[key], h100_raw[chart_points], 0)</f>
        <v>36</v>
      </c>
      <c r="G86" s="2">
        <f t="shared" si="3"/>
        <v>304</v>
      </c>
      <c r="H86" s="4">
        <f t="shared" si="4"/>
        <v>246</v>
      </c>
      <c r="I86" s="13" t="str">
        <f t="shared" si="5"/>
        <v>Painted You Pretty|Hudson Westbrook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  <c r="BA86" t="str">
        <f>_xlfn.XLOOKUP($A86&amp;"|"&amp;$B86&amp;"|"&amp;BA$1, h100_raw[key], h100_raw[chart_points], "")</f>
        <v/>
      </c>
      <c r="BB86" t="str">
        <f>_xlfn.XLOOKUP($A86&amp;"|"&amp;$B86&amp;"|"&amp;BB$1, h100_raw[key], h100_raw[chart_points], "")</f>
        <v/>
      </c>
      <c r="BC86">
        <f>_xlfn.XLOOKUP($A86&amp;"|"&amp;$B86&amp;"|"&amp;BC$1, h100_raw[key], h100_raw[chart_points], "")</f>
        <v>33</v>
      </c>
      <c r="BD86">
        <f>_xlfn.XLOOKUP($A86&amp;"|"&amp;$B86&amp;"|"&amp;BD$1, h100_raw[key], h100_raw[chart_points], "")</f>
        <v>34</v>
      </c>
      <c r="BE86">
        <f>_xlfn.XLOOKUP($A86&amp;"|"&amp;$B86&amp;"|"&amp;BE$1, h100_raw[key], h100_raw[chart_points], "")</f>
        <v>35</v>
      </c>
      <c r="BF86">
        <f>_xlfn.XLOOKUP($A86&amp;"|"&amp;$B86&amp;"|"&amp;BF$1, h100_raw[key], h100_raw[chart_points], "")</f>
        <v>36</v>
      </c>
      <c r="BG86">
        <f>_xlfn.XLOOKUP($A86&amp;"|"&amp;$B86&amp;"|"&amp;BG$1, h100_raw[key], h100_raw[chart_points], "")</f>
        <v>36</v>
      </c>
      <c r="BH86">
        <f>_xlfn.XLOOKUP($A86&amp;"|"&amp;$B86&amp;"|"&amp;BH$1, h100_raw[key], h100_raw[chart_points], "")</f>
        <v>36</v>
      </c>
      <c r="BI86">
        <f>_xlfn.XLOOKUP($A86&amp;"|"&amp;$B86&amp;"|"&amp;BI$1, h100_raw[key], h100_raw[chart_points], "")</f>
        <v>36</v>
      </c>
    </row>
    <row r="87" spans="1:61" x14ac:dyDescent="0.3">
      <c r="A87" s="11" t="str">
        <v>Bet On That</v>
      </c>
      <c r="B87" s="11" t="str">
        <v>Blake Whiten</v>
      </c>
      <c r="C87" s="5" t="str">
        <f>_xlfn.XLOOKUP($A87&amp;"|"&amp;$B87&amp;"|"&amp;_xlfn.MAXIFS(h100_raw[chart_date], h100_raw[title], $A87, h100_raw[artist], $B87), h100_raw[key], h100_raw[last_week], "")</f>
        <v>86</v>
      </c>
      <c r="D87" s="3">
        <f>_xlfn.XLOOKUP($A87&amp;"|"&amp;$B87&amp;"|"&amp;_xlfn.MAXIFS(h100_raw[chart_date], h100_raw[title], $A87, h100_raw[artist], $B87), h100_raw[key], h100_raw[peak_pos], "")</f>
        <v>84</v>
      </c>
      <c r="E87" s="3">
        <f>_xlfn.XLOOKUP($A87&amp;"|"&amp;$B87&amp;"|"&amp;_xlfn.MAXIFS(h100_raw[chart_date], h100_raw[title], $A87, h100_raw[artist], $B87), h100_raw[key], h100_raw[weeks_on_chart], "")</f>
        <v>7</v>
      </c>
      <c r="F87" s="3">
        <f>_xlfn.XLOOKUP($A87&amp;"|"&amp;$B87&amp;"|"&amp;MAX(h100_raw[chart_date]), h100_raw[key], h100_raw[chart_points], 0)</f>
        <v>35</v>
      </c>
      <c r="G87" s="2">
        <f t="shared" si="3"/>
        <v>318</v>
      </c>
      <c r="H87" s="4">
        <f t="shared" si="4"/>
        <v>229</v>
      </c>
      <c r="I87" s="13" t="str">
        <f t="shared" si="5"/>
        <v>Bet On That|Blake Whiten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  <c r="BA87" t="str">
        <f>_xlfn.XLOOKUP($A87&amp;"|"&amp;$B87&amp;"|"&amp;BA$1, h100_raw[key], h100_raw[chart_points], "")</f>
        <v/>
      </c>
      <c r="BB87">
        <f>_xlfn.XLOOKUP($A87&amp;"|"&amp;$B87&amp;"|"&amp;BB$1, h100_raw[key], h100_raw[chart_points], "")</f>
        <v>33</v>
      </c>
      <c r="BC87">
        <f>_xlfn.XLOOKUP($A87&amp;"|"&amp;$B87&amp;"|"&amp;BC$1, h100_raw[key], h100_raw[chart_points], "")</f>
        <v>32</v>
      </c>
      <c r="BD87" t="str">
        <f>_xlfn.XLOOKUP($A87&amp;"|"&amp;$B87&amp;"|"&amp;BD$1, h100_raw[key], h100_raw[chart_points], "")</f>
        <v/>
      </c>
      <c r="BE87">
        <f>_xlfn.XLOOKUP($A87&amp;"|"&amp;$B87&amp;"|"&amp;BE$1, h100_raw[key], h100_raw[chart_points], "")</f>
        <v>33</v>
      </c>
      <c r="BF87">
        <f>_xlfn.XLOOKUP($A87&amp;"|"&amp;$B87&amp;"|"&amp;BF$1, h100_raw[key], h100_raw[chart_points], "")</f>
        <v>31</v>
      </c>
      <c r="BG87">
        <f>_xlfn.XLOOKUP($A87&amp;"|"&amp;$B87&amp;"|"&amp;BG$1, h100_raw[key], h100_raw[chart_points], "")</f>
        <v>32</v>
      </c>
      <c r="BH87">
        <f>_xlfn.XLOOKUP($A87&amp;"|"&amp;$B87&amp;"|"&amp;BH$1, h100_raw[key], h100_raw[chart_points], "")</f>
        <v>33</v>
      </c>
      <c r="BI87">
        <f>_xlfn.XLOOKUP($A87&amp;"|"&amp;$B87&amp;"|"&amp;BI$1, h100_raw[key], h100_raw[chart_points], "")</f>
        <v>35</v>
      </c>
    </row>
    <row r="88" spans="1:61" x14ac:dyDescent="0.3">
      <c r="A88" s="11" t="str">
        <v>Duvet</v>
      </c>
      <c r="B88" s="11" t="str">
        <v>boa</v>
      </c>
      <c r="C88" s="5" t="str">
        <f>_xlfn.XLOOKUP($A88&amp;"|"&amp;$B88&amp;"|"&amp;_xlfn.MAXIFS(h100_raw[chart_date], h100_raw[title], $A88, h100_raw[artist], $B88), h100_raw[key], h100_raw[last_week], "")</f>
        <v>82</v>
      </c>
      <c r="D88" s="3">
        <f>_xlfn.XLOOKUP($A88&amp;"|"&amp;$B88&amp;"|"&amp;_xlfn.MAXIFS(h100_raw[chart_date], h100_raw[title], $A88, h100_raw[artist], $B88), h100_raw[key], h100_raw[peak_pos], "")</f>
        <v>82</v>
      </c>
      <c r="E88" s="3">
        <f>_xlfn.XLOOKUP($A88&amp;"|"&amp;$B88&amp;"|"&amp;_xlfn.MAXIFS(h100_raw[chart_date], h100_raw[title], $A88, h100_raw[artist], $B88), h100_raw[key], h100_raw[weeks_on_chart], "")</f>
        <v>3</v>
      </c>
      <c r="F88" s="3">
        <f>_xlfn.XLOOKUP($A88&amp;"|"&amp;$B88&amp;"|"&amp;MAX(h100_raw[chart_date]), h100_raw[key], h100_raw[chart_points], 0)</f>
        <v>35</v>
      </c>
      <c r="G88" s="2">
        <f t="shared" si="3"/>
        <v>434</v>
      </c>
      <c r="H88" s="4">
        <f t="shared" si="4"/>
        <v>102</v>
      </c>
      <c r="I88" s="13" t="str">
        <f t="shared" si="5"/>
        <v>Duvet|boa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  <c r="BA88" t="str">
        <f>_xlfn.XLOOKUP($A88&amp;"|"&amp;$B88&amp;"|"&amp;BA$1, h100_raw[key], h100_raw[chart_points], "")</f>
        <v/>
      </c>
      <c r="BB88" t="str">
        <f>_xlfn.XLOOKUP($A88&amp;"|"&amp;$B88&amp;"|"&amp;BB$1, h100_raw[key], h100_raw[chart_points], "")</f>
        <v/>
      </c>
      <c r="BC88" t="str">
        <f>_xlfn.XLOOKUP($A88&amp;"|"&amp;$B88&amp;"|"&amp;BC$1, h100_raw[key], h100_raw[chart_points], "")</f>
        <v/>
      </c>
      <c r="BD88" t="str">
        <f>_xlfn.XLOOKUP($A88&amp;"|"&amp;$B88&amp;"|"&amp;BD$1, h100_raw[key], h100_raw[chart_points], "")</f>
        <v/>
      </c>
      <c r="BE88" t="str">
        <f>_xlfn.XLOOKUP($A88&amp;"|"&amp;$B88&amp;"|"&amp;BE$1, h100_raw[key], h100_raw[chart_points], "")</f>
        <v/>
      </c>
      <c r="BF88" t="str">
        <f>_xlfn.XLOOKUP($A88&amp;"|"&amp;$B88&amp;"|"&amp;BF$1, h100_raw[key], h100_raw[chart_points], "")</f>
        <v/>
      </c>
      <c r="BG88">
        <f>_xlfn.XLOOKUP($A88&amp;"|"&amp;$B88&amp;"|"&amp;BG$1, h100_raw[key], h100_raw[chart_points], "")</f>
        <v>32</v>
      </c>
      <c r="BH88">
        <f>_xlfn.XLOOKUP($A88&amp;"|"&amp;$B88&amp;"|"&amp;BH$1, h100_raw[key], h100_raw[chart_points], "")</f>
        <v>35</v>
      </c>
      <c r="BI88">
        <f>_xlfn.XLOOKUP($A88&amp;"|"&amp;$B88&amp;"|"&amp;BI$1, h100_raw[key], h100_raw[chart_points], "")</f>
        <v>35</v>
      </c>
    </row>
    <row r="89" spans="1:61" x14ac:dyDescent="0.3">
      <c r="A89" s="11" t="str">
        <v>Ahi</v>
      </c>
      <c r="B89" s="11" t="str">
        <v>Karol G With Drake</v>
      </c>
      <c r="C89" s="5" t="str">
        <f>_xlfn.XLOOKUP($A89&amp;"|"&amp;$B89&amp;"|"&amp;_xlfn.MAXIFS(h100_raw[chart_date], h100_raw[title], $A89, h100_raw[artist], $B89), h100_raw[key], h100_raw[last_week], "")</f>
        <v>84</v>
      </c>
      <c r="D89" s="3">
        <f>_xlfn.XLOOKUP($A89&amp;"|"&amp;$B89&amp;"|"&amp;_xlfn.MAXIFS(h100_raw[chart_date], h100_raw[title], $A89, h100_raw[artist], $B89), h100_raw[key], h100_raw[peak_pos], "")</f>
        <v>44</v>
      </c>
      <c r="E89" s="3">
        <f>_xlfn.XLOOKUP($A89&amp;"|"&amp;$B89&amp;"|"&amp;_xlfn.MAXIFS(h100_raw[chart_date], h100_raw[title], $A89, h100_raw[artist], $B89), h100_raw[key], h100_raw[weeks_on_chart], "")</f>
        <v>9</v>
      </c>
      <c r="F89" s="3">
        <f>_xlfn.XLOOKUP($A89&amp;"|"&amp;$B89&amp;"|"&amp;MAX(h100_raw[chart_date]), h100_raw[key], h100_raw[chart_points], 0)</f>
        <v>34</v>
      </c>
      <c r="G89" s="2">
        <f t="shared" si="3"/>
        <v>259</v>
      </c>
      <c r="H89" s="4">
        <f t="shared" si="4"/>
        <v>353</v>
      </c>
      <c r="I89" s="13" t="str">
        <f t="shared" si="5"/>
        <v>Ahi|Karol G With Drake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>
        <f>_xlfn.XLOOKUP($A89&amp;"|"&amp;$B89&amp;"|"&amp;BA$1, h100_raw[key], h100_raw[chart_points], "")</f>
        <v>58</v>
      </c>
      <c r="BB89">
        <f>_xlfn.XLOOKUP($A89&amp;"|"&amp;$B89&amp;"|"&amp;BB$1, h100_raw[key], h100_raw[chart_points], "")</f>
        <v>44</v>
      </c>
      <c r="BC89">
        <f>_xlfn.XLOOKUP($A89&amp;"|"&amp;$B89&amp;"|"&amp;BC$1, h100_raw[key], h100_raw[chart_points], "")</f>
        <v>39</v>
      </c>
      <c r="BD89">
        <f>_xlfn.XLOOKUP($A89&amp;"|"&amp;$B89&amp;"|"&amp;BD$1, h100_raw[key], h100_raw[chart_points], "")</f>
        <v>40</v>
      </c>
      <c r="BE89">
        <f>_xlfn.XLOOKUP($A89&amp;"|"&amp;$B89&amp;"|"&amp;BE$1, h100_raw[key], h100_raw[chart_points], "")</f>
        <v>37</v>
      </c>
      <c r="BF89">
        <f>_xlfn.XLOOKUP($A89&amp;"|"&amp;$B89&amp;"|"&amp;BF$1, h100_raw[key], h100_raw[chart_points], "")</f>
        <v>34</v>
      </c>
      <c r="BG89">
        <f>_xlfn.XLOOKUP($A89&amp;"|"&amp;$B89&amp;"|"&amp;BG$1, h100_raw[key], h100_raw[chart_points], "")</f>
        <v>33</v>
      </c>
      <c r="BH89">
        <f>_xlfn.XLOOKUP($A89&amp;"|"&amp;$B89&amp;"|"&amp;BH$1, h100_raw[key], h100_raw[chart_points], "")</f>
        <v>34</v>
      </c>
      <c r="BI89">
        <f>_xlfn.XLOOKUP($A89&amp;"|"&amp;$B89&amp;"|"&amp;BI$1, h100_raw[key], h100_raw[chart_points], "")</f>
        <v>34</v>
      </c>
    </row>
    <row r="90" spans="1:61" x14ac:dyDescent="0.3">
      <c r="A90" s="11" t="str">
        <v>String By</v>
      </c>
      <c r="B90" s="11" t="str">
        <v>Mack Geiger</v>
      </c>
      <c r="C90" s="5" t="str">
        <f>_xlfn.XLOOKUP($A90&amp;"|"&amp;$B90&amp;"|"&amp;_xlfn.MAXIFS(h100_raw[chart_date], h100_raw[title], $A90, h100_raw[artist], $B90), h100_raw[key], h100_raw[last_week], "")</f>
        <v>80</v>
      </c>
      <c r="D90" s="3">
        <f>_xlfn.XLOOKUP($A90&amp;"|"&amp;$B90&amp;"|"&amp;_xlfn.MAXIFS(h100_raw[chart_date], h100_raw[title], $A90, h100_raw[artist], $B90), h100_raw[key], h100_raw[peak_pos], "")</f>
        <v>71</v>
      </c>
      <c r="E90" s="3">
        <f>_xlfn.XLOOKUP($A90&amp;"|"&amp;$B90&amp;"|"&amp;_xlfn.MAXIFS(h100_raw[chart_date], h100_raw[title], $A90, h100_raw[artist], $B90), h100_raw[key], h100_raw[weeks_on_chart], "")</f>
        <v>8</v>
      </c>
      <c r="F90" s="3">
        <f>_xlfn.XLOOKUP($A90&amp;"|"&amp;$B90&amp;"|"&amp;MAX(h100_raw[chart_date]), h100_raw[key], h100_raw[chart_points], 0)</f>
        <v>34</v>
      </c>
      <c r="G90" s="2">
        <f t="shared" si="3"/>
        <v>282</v>
      </c>
      <c r="H90" s="4">
        <f t="shared" si="4"/>
        <v>288</v>
      </c>
      <c r="I90" s="13" t="str">
        <f t="shared" si="5"/>
        <v>String By|Mack Geiger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>
        <f>_xlfn.XLOOKUP($A90&amp;"|"&amp;$B90&amp;"|"&amp;BA$1, h100_raw[key], h100_raw[chart_points], "")</f>
        <v>35</v>
      </c>
      <c r="BB90">
        <f>_xlfn.XLOOKUP($A90&amp;"|"&amp;$B90&amp;"|"&amp;BB$1, h100_raw[key], h100_raw[chart_points], "")</f>
        <v>36</v>
      </c>
      <c r="BC90">
        <f>_xlfn.XLOOKUP($A90&amp;"|"&amp;$B90&amp;"|"&amp;BC$1, h100_raw[key], h100_raw[chart_points], "")</f>
        <v>35</v>
      </c>
      <c r="BD90" t="str">
        <f>_xlfn.XLOOKUP($A90&amp;"|"&amp;$B90&amp;"|"&amp;BD$1, h100_raw[key], h100_raw[chart_points], "")</f>
        <v/>
      </c>
      <c r="BE90">
        <f>_xlfn.XLOOKUP($A90&amp;"|"&amp;$B90&amp;"|"&amp;BE$1, h100_raw[key], h100_raw[chart_points], "")</f>
        <v>38</v>
      </c>
      <c r="BF90">
        <f>_xlfn.XLOOKUP($A90&amp;"|"&amp;$B90&amp;"|"&amp;BF$1, h100_raw[key], h100_raw[chart_points], "")</f>
        <v>38</v>
      </c>
      <c r="BG90">
        <f>_xlfn.XLOOKUP($A90&amp;"|"&amp;$B90&amp;"|"&amp;BG$1, h100_raw[key], h100_raw[chart_points], "")</f>
        <v>36</v>
      </c>
      <c r="BH90">
        <f>_xlfn.XLOOKUP($A90&amp;"|"&amp;$B90&amp;"|"&amp;BH$1, h100_raw[key], h100_raw[chart_points], "")</f>
        <v>36</v>
      </c>
      <c r="BI90">
        <f>_xlfn.XLOOKUP($A90&amp;"|"&amp;$B90&amp;"|"&amp;BI$1, h100_raw[key], h100_raw[chart_points], "")</f>
        <v>34</v>
      </c>
    </row>
    <row r="91" spans="1:61" x14ac:dyDescent="0.3">
      <c r="A91" s="11" t="str">
        <v>Bass Persuades</v>
      </c>
      <c r="B91" s="11" t="str">
        <v>Miley</v>
      </c>
      <c r="C91" s="5" t="str">
        <f>_xlfn.XLOOKUP($A91&amp;"|"&amp;$B91&amp;"|"&amp;_xlfn.MAXIFS(h100_raw[chart_date], h100_raw[title], $A91, h100_raw[artist], $B91), h100_raw[key], h100_raw[last_week], "")</f>
        <v>72</v>
      </c>
      <c r="D91" s="3">
        <f>_xlfn.XLOOKUP($A91&amp;"|"&amp;$B91&amp;"|"&amp;_xlfn.MAXIFS(h100_raw[chart_date], h100_raw[title], $A91, h100_raw[artist], $B91), h100_raw[key], h100_raw[peak_pos], "")</f>
        <v>35</v>
      </c>
      <c r="E91" s="3">
        <f>_xlfn.XLOOKUP($A91&amp;"|"&amp;$B91&amp;"|"&amp;_xlfn.MAXIFS(h100_raw[chart_date], h100_raw[title], $A91, h100_raw[artist], $B91), h100_raw[key], h100_raw[weeks_on_chart], "")</f>
        <v>5</v>
      </c>
      <c r="F91" s="3">
        <f>_xlfn.XLOOKUP($A91&amp;"|"&amp;$B91&amp;"|"&amp;MAX(h100_raw[chart_date]), h100_raw[key], h100_raw[chart_points], 0)</f>
        <v>34</v>
      </c>
      <c r="G91" s="2">
        <f t="shared" si="3"/>
        <v>313</v>
      </c>
      <c r="H91" s="4">
        <f t="shared" si="4"/>
        <v>234</v>
      </c>
      <c r="I91" s="13" t="str">
        <f t="shared" si="5"/>
        <v>Bass Persuades|Miley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  <c r="BA91" t="str">
        <f>_xlfn.XLOOKUP($A91&amp;"|"&amp;$B91&amp;"|"&amp;BA$1, h100_raw[key], h100_raw[chart_points], "")</f>
        <v/>
      </c>
      <c r="BB91" t="str">
        <f>_xlfn.XLOOKUP($A91&amp;"|"&amp;$B91&amp;"|"&amp;BB$1, h100_raw[key], h100_raw[chart_points], "")</f>
        <v/>
      </c>
      <c r="BC91" t="str">
        <f>_xlfn.XLOOKUP($A91&amp;"|"&amp;$B91&amp;"|"&amp;BC$1, h100_raw[key], h100_raw[chart_points], "")</f>
        <v/>
      </c>
      <c r="BD91" t="str">
        <f>_xlfn.XLOOKUP($A91&amp;"|"&amp;$B91&amp;"|"&amp;BD$1, h100_raw[key], h100_raw[chart_points], "")</f>
        <v/>
      </c>
      <c r="BE91">
        <f>_xlfn.XLOOKUP($A91&amp;"|"&amp;$B91&amp;"|"&amp;BE$1, h100_raw[key], h100_raw[chart_points], "")</f>
        <v>65</v>
      </c>
      <c r="BF91">
        <f>_xlfn.XLOOKUP($A91&amp;"|"&amp;$B91&amp;"|"&amp;BF$1, h100_raw[key], h100_raw[chart_points], "")</f>
        <v>42</v>
      </c>
      <c r="BG91">
        <f>_xlfn.XLOOKUP($A91&amp;"|"&amp;$B91&amp;"|"&amp;BG$1, h100_raw[key], h100_raw[chart_points], "")</f>
        <v>54</v>
      </c>
      <c r="BH91">
        <f>_xlfn.XLOOKUP($A91&amp;"|"&amp;$B91&amp;"|"&amp;BH$1, h100_raw[key], h100_raw[chart_points], "")</f>
        <v>39</v>
      </c>
      <c r="BI91">
        <f>_xlfn.XLOOKUP($A91&amp;"|"&amp;$B91&amp;"|"&amp;BI$1, h100_raw[key], h100_raw[chart_points], "")</f>
        <v>34</v>
      </c>
    </row>
    <row r="92" spans="1:61" x14ac:dyDescent="0.3">
      <c r="A92" s="11" t="str">
        <v>Hands Up</v>
      </c>
      <c r="B92" s="11" t="str">
        <v>Jelly Roll</v>
      </c>
      <c r="C92" s="5" t="str">
        <f>_xlfn.XLOOKUP($A92&amp;"|"&amp;$B92&amp;"|"&amp;_xlfn.MAXIFS(h100_raw[chart_date], h100_raw[title], $A92, h100_raw[artist], $B92), h100_raw[key], h100_raw[last_week], "")</f>
        <v>92</v>
      </c>
      <c r="D92" s="3">
        <f>_xlfn.XLOOKUP($A92&amp;"|"&amp;$B92&amp;"|"&amp;_xlfn.MAXIFS(h100_raw[chart_date], h100_raw[title], $A92, h100_raw[artist], $B92), h100_raw[key], h100_raw[peak_pos], "")</f>
        <v>82</v>
      </c>
      <c r="E92" s="3">
        <f>_xlfn.XLOOKUP($A92&amp;"|"&amp;$B92&amp;"|"&amp;_xlfn.MAXIFS(h100_raw[chart_date], h100_raw[title], $A92, h100_raw[artist], $B92), h100_raw[key], h100_raw[weeks_on_chart], "")</f>
        <v>8</v>
      </c>
      <c r="F92" s="3">
        <f>_xlfn.XLOOKUP($A92&amp;"|"&amp;$B92&amp;"|"&amp;MAX(h100_raw[chart_date]), h100_raw[key], h100_raw[chart_points], 0)</f>
        <v>32</v>
      </c>
      <c r="G92" s="2">
        <f t="shared" si="3"/>
        <v>296</v>
      </c>
      <c r="H92" s="4">
        <f t="shared" si="4"/>
        <v>263</v>
      </c>
      <c r="I92" s="13" t="str">
        <f t="shared" si="5"/>
        <v>Hands Up|Jelly Roll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>
        <f>_xlfn.XLOOKUP($A92&amp;"|"&amp;$B92&amp;"|"&amp;AY$1, h100_raw[key], h100_raw[chart_points], "")</f>
        <v>34</v>
      </c>
      <c r="AZ92" t="str">
        <f>_xlfn.XLOOKUP($A92&amp;"|"&amp;$B92&amp;"|"&amp;AZ$1, h100_raw[key], h100_raw[chart_points], "")</f>
        <v/>
      </c>
      <c r="BA92" t="str">
        <f>_xlfn.XLOOKUP($A92&amp;"|"&amp;$B92&amp;"|"&amp;BA$1, h100_raw[key], h100_raw[chart_points], "")</f>
        <v/>
      </c>
      <c r="BB92">
        <f>_xlfn.XLOOKUP($A92&amp;"|"&amp;$B92&amp;"|"&amp;BB$1, h100_raw[key], h100_raw[chart_points], "")</f>
        <v>33</v>
      </c>
      <c r="BC92">
        <f>_xlfn.XLOOKUP($A92&amp;"|"&amp;$B92&amp;"|"&amp;BC$1, h100_raw[key], h100_raw[chart_points], "")</f>
        <v>33</v>
      </c>
      <c r="BD92" t="str">
        <f>_xlfn.XLOOKUP($A92&amp;"|"&amp;$B92&amp;"|"&amp;BD$1, h100_raw[key], h100_raw[chart_points], "")</f>
        <v/>
      </c>
      <c r="BE92">
        <f>_xlfn.XLOOKUP($A92&amp;"|"&amp;$B92&amp;"|"&amp;BE$1, h100_raw[key], h100_raw[chart_points], "")</f>
        <v>33</v>
      </c>
      <c r="BF92">
        <f>_xlfn.XLOOKUP($A92&amp;"|"&amp;$B92&amp;"|"&amp;BF$1, h100_raw[key], h100_raw[chart_points], "")</f>
        <v>34</v>
      </c>
      <c r="BG92">
        <f>_xlfn.XLOOKUP($A92&amp;"|"&amp;$B92&amp;"|"&amp;BG$1, h100_raw[key], h100_raw[chart_points], "")</f>
        <v>33</v>
      </c>
      <c r="BH92">
        <f>_xlfn.XLOOKUP($A92&amp;"|"&amp;$B92&amp;"|"&amp;BH$1, h100_raw[key], h100_raw[chart_points], "")</f>
        <v>31</v>
      </c>
      <c r="BI92">
        <f>_xlfn.XLOOKUP($A92&amp;"|"&amp;$B92&amp;"|"&amp;BI$1, h100_raw[key], h100_raw[chart_points], "")</f>
        <v>32</v>
      </c>
    </row>
    <row r="93" spans="1:61" x14ac:dyDescent="0.3">
      <c r="A93" s="11" t="str">
        <v>God I'm Just Grateful</v>
      </c>
      <c r="B93" s="11" t="str">
        <v>Elevation Worship &amp; Chandler Moore</v>
      </c>
      <c r="C93" s="5" t="str">
        <f>_xlfn.XLOOKUP($A93&amp;"|"&amp;$B93&amp;"|"&amp;_xlfn.MAXIFS(h100_raw[chart_date], h100_raw[title], $A93, h100_raw[artist], $B93), h100_raw[key], h100_raw[last_week], "")</f>
        <v>87</v>
      </c>
      <c r="D93" s="3">
        <f>_xlfn.XLOOKUP($A93&amp;"|"&amp;$B93&amp;"|"&amp;_xlfn.MAXIFS(h100_raw[chart_date], h100_raw[title], $A93, h100_raw[artist], $B93), h100_raw[key], h100_raw[peak_pos], "")</f>
        <v>87</v>
      </c>
      <c r="E93" s="3">
        <f>_xlfn.XLOOKUP($A93&amp;"|"&amp;$B93&amp;"|"&amp;_xlfn.MAXIFS(h100_raw[chart_date], h100_raw[title], $A93, h100_raw[artist], $B93), h100_raw[key], h100_raw[weeks_on_chart], "")</f>
        <v>5</v>
      </c>
      <c r="F93" s="3">
        <f>_xlfn.XLOOKUP($A93&amp;"|"&amp;$B93&amp;"|"&amp;MAX(h100_raw[chart_date]), h100_raw[key], h100_raw[chart_points], 0)</f>
        <v>32</v>
      </c>
      <c r="G93" s="2">
        <f t="shared" si="3"/>
        <v>354</v>
      </c>
      <c r="H93" s="4">
        <f t="shared" si="4"/>
        <v>161</v>
      </c>
      <c r="I93" s="13" t="str">
        <f t="shared" si="5"/>
        <v>God I'm Just Grateful|Elevation Worship &amp; Chandler Moore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  <c r="BA93" t="str">
        <f>_xlfn.XLOOKUP($A93&amp;"|"&amp;$B93&amp;"|"&amp;BA$1, h100_raw[key], h100_raw[chart_points], "")</f>
        <v/>
      </c>
      <c r="BB93" t="str">
        <f>_xlfn.XLOOKUP($A93&amp;"|"&amp;$B93&amp;"|"&amp;BB$1, h100_raw[key], h100_raw[chart_points], "")</f>
        <v/>
      </c>
      <c r="BC93" t="str">
        <f>_xlfn.XLOOKUP($A93&amp;"|"&amp;$B93&amp;"|"&amp;BC$1, h100_raw[key], h100_raw[chart_points], "")</f>
        <v/>
      </c>
      <c r="BD93" t="str">
        <f>_xlfn.XLOOKUP($A93&amp;"|"&amp;$B93&amp;"|"&amp;BD$1, h100_raw[key], h100_raw[chart_points], "")</f>
        <v/>
      </c>
      <c r="BE93">
        <f>_xlfn.XLOOKUP($A93&amp;"|"&amp;$B93&amp;"|"&amp;BE$1, h100_raw[key], h100_raw[chart_points], "")</f>
        <v>30</v>
      </c>
      <c r="BF93">
        <f>_xlfn.XLOOKUP($A93&amp;"|"&amp;$B93&amp;"|"&amp;BF$1, h100_raw[key], h100_raw[chart_points], "")</f>
        <v>33</v>
      </c>
      <c r="BG93">
        <f>_xlfn.XLOOKUP($A93&amp;"|"&amp;$B93&amp;"|"&amp;BG$1, h100_raw[key], h100_raw[chart_points], "")</f>
        <v>33</v>
      </c>
      <c r="BH93">
        <f>_xlfn.XLOOKUP($A93&amp;"|"&amp;$B93&amp;"|"&amp;BH$1, h100_raw[key], h100_raw[chart_points], "")</f>
        <v>33</v>
      </c>
      <c r="BI93">
        <f>_xlfn.XLOOKUP($A93&amp;"|"&amp;$B93&amp;"|"&amp;BI$1, h100_raw[key], h100_raw[chart_points], "")</f>
        <v>32</v>
      </c>
    </row>
    <row r="94" spans="1:61" x14ac:dyDescent="0.3">
      <c r="A94" s="11" t="str">
        <v>Storm II</v>
      </c>
      <c r="B94" s="11" t="str">
        <v>GENER8ION &amp; Yung Lean</v>
      </c>
      <c r="C94" s="5" t="str">
        <f>_xlfn.XLOOKUP($A94&amp;"|"&amp;$B94&amp;"|"&amp;_xlfn.MAXIFS(h100_raw[chart_date], h100_raw[title], $A94, h100_raw[artist], $B94), h100_raw[key], h100_raw[last_week], "")</f>
        <v>-</v>
      </c>
      <c r="D94" s="3">
        <f>_xlfn.XLOOKUP($A94&amp;"|"&amp;$B94&amp;"|"&amp;_xlfn.MAXIFS(h100_raw[chart_date], h100_raw[title], $A94, h100_raw[artist], $B94), h100_raw[key], h100_raw[peak_pos], "")</f>
        <v>93</v>
      </c>
      <c r="E94" s="3">
        <f>_xlfn.XLOOKUP($A94&amp;"|"&amp;$B94&amp;"|"&amp;_xlfn.MAXIFS(h100_raw[chart_date], h100_raw[title], $A94, h100_raw[artist], $B94), h100_raw[key], h100_raw[weeks_on_chart], "")</f>
        <v>1</v>
      </c>
      <c r="F94" s="3">
        <f>_xlfn.XLOOKUP($A94&amp;"|"&amp;$B94&amp;"|"&amp;MAX(h100_raw[chart_date]), h100_raw[key], h100_raw[chart_points], 0)</f>
        <v>31</v>
      </c>
      <c r="G94" s="2">
        <f t="shared" si="3"/>
        <v>682</v>
      </c>
      <c r="H94" s="4">
        <f t="shared" si="4"/>
        <v>31</v>
      </c>
      <c r="I94" s="13" t="str">
        <f t="shared" si="5"/>
        <v>Storm II|GENER8ION &amp; Yung Lean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  <c r="BA94" t="str">
        <f>_xlfn.XLOOKUP($A94&amp;"|"&amp;$B94&amp;"|"&amp;BA$1, h100_raw[key], h100_raw[chart_points], "")</f>
        <v/>
      </c>
      <c r="BB94" t="str">
        <f>_xlfn.XLOOKUP($A94&amp;"|"&amp;$B94&amp;"|"&amp;BB$1, h100_raw[key], h100_raw[chart_points], "")</f>
        <v/>
      </c>
      <c r="BC94" t="str">
        <f>_xlfn.XLOOKUP($A94&amp;"|"&amp;$B94&amp;"|"&amp;BC$1, h100_raw[key], h100_raw[chart_points], "")</f>
        <v/>
      </c>
      <c r="BD94" t="str">
        <f>_xlfn.XLOOKUP($A94&amp;"|"&amp;$B94&amp;"|"&amp;BD$1, h100_raw[key], h100_raw[chart_points], "")</f>
        <v/>
      </c>
      <c r="BE94" t="str">
        <f>_xlfn.XLOOKUP($A94&amp;"|"&amp;$B94&amp;"|"&amp;BE$1, h100_raw[key], h100_raw[chart_points], "")</f>
        <v/>
      </c>
      <c r="BF94" t="str">
        <f>_xlfn.XLOOKUP($A94&amp;"|"&amp;$B94&amp;"|"&amp;BF$1, h100_raw[key], h100_raw[chart_points], "")</f>
        <v/>
      </c>
      <c r="BG94" t="str">
        <f>_xlfn.XLOOKUP($A94&amp;"|"&amp;$B94&amp;"|"&amp;BG$1, h100_raw[key], h100_raw[chart_points], "")</f>
        <v/>
      </c>
      <c r="BH94" t="str">
        <f>_xlfn.XLOOKUP($A94&amp;"|"&amp;$B94&amp;"|"&amp;BH$1, h100_raw[key], h100_raw[chart_points], "")</f>
        <v/>
      </c>
      <c r="BI94">
        <f>_xlfn.XLOOKUP($A94&amp;"|"&amp;$B94&amp;"|"&amp;BI$1, h100_raw[key], h100_raw[chart_points], "")</f>
        <v>31</v>
      </c>
    </row>
    <row r="95" spans="1:61" x14ac:dyDescent="0.3">
      <c r="A95" s="11" t="str">
        <v>BA</v>
      </c>
      <c r="B95" s="11" t="str">
        <v>Quavo &amp; Future</v>
      </c>
      <c r="C95" s="5" t="str">
        <f>_xlfn.XLOOKUP($A95&amp;"|"&amp;$B95&amp;"|"&amp;_xlfn.MAXIFS(h100_raw[chart_date], h100_raw[title], $A95, h100_raw[artist], $B95), h100_raw[key], h100_raw[last_week], "")</f>
        <v>-</v>
      </c>
      <c r="D95" s="3">
        <f>_xlfn.XLOOKUP($A95&amp;"|"&amp;$B95&amp;"|"&amp;_xlfn.MAXIFS(h100_raw[chart_date], h100_raw[title], $A95, h100_raw[artist], $B95), h100_raw[key], h100_raw[peak_pos], "")</f>
        <v>94</v>
      </c>
      <c r="E95" s="3">
        <f>_xlfn.XLOOKUP($A95&amp;"|"&amp;$B95&amp;"|"&amp;_xlfn.MAXIFS(h100_raw[chart_date], h100_raw[title], $A95, h100_raw[artist], $B95), h100_raw[key], h100_raw[weeks_on_chart], "")</f>
        <v>1</v>
      </c>
      <c r="F95" s="3">
        <f>_xlfn.XLOOKUP($A95&amp;"|"&amp;$B95&amp;"|"&amp;MAX(h100_raw[chart_date]), h100_raw[key], h100_raw[chart_points], 0)</f>
        <v>31</v>
      </c>
      <c r="G95" s="2">
        <f t="shared" si="3"/>
        <v>682</v>
      </c>
      <c r="H95" s="4">
        <f t="shared" si="4"/>
        <v>31</v>
      </c>
      <c r="I95" s="13" t="str">
        <f t="shared" si="5"/>
        <v>BA|Quavo &amp; Future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 t="str">
        <f>_xlfn.XLOOKUP($A95&amp;"|"&amp;$B95&amp;"|"&amp;BB$1, h100_raw[key], h100_raw[chart_points], "")</f>
        <v/>
      </c>
      <c r="BC95" t="str">
        <f>_xlfn.XLOOKUP($A95&amp;"|"&amp;$B95&amp;"|"&amp;BC$1, h100_raw[key], h100_raw[chart_points], "")</f>
        <v/>
      </c>
      <c r="BD95" t="str">
        <f>_xlfn.XLOOKUP($A95&amp;"|"&amp;$B95&amp;"|"&amp;BD$1, h100_raw[key], h100_raw[chart_points], "")</f>
        <v/>
      </c>
      <c r="BE95" t="str">
        <f>_xlfn.XLOOKUP($A95&amp;"|"&amp;$B95&amp;"|"&amp;BE$1, h100_raw[key], h100_raw[chart_points], "")</f>
        <v/>
      </c>
      <c r="BF95" t="str">
        <f>_xlfn.XLOOKUP($A95&amp;"|"&amp;$B95&amp;"|"&amp;BF$1, h100_raw[key], h100_raw[chart_points], "")</f>
        <v/>
      </c>
      <c r="BG95" t="str">
        <f>_xlfn.XLOOKUP($A95&amp;"|"&amp;$B95&amp;"|"&amp;BG$1, h100_raw[key], h100_raw[chart_points], "")</f>
        <v/>
      </c>
      <c r="BH95" t="str">
        <f>_xlfn.XLOOKUP($A95&amp;"|"&amp;$B95&amp;"|"&amp;BH$1, h100_raw[key], h100_raw[chart_points], "")</f>
        <v/>
      </c>
      <c r="BI95">
        <f>_xlfn.XLOOKUP($A95&amp;"|"&amp;$B95&amp;"|"&amp;BI$1, h100_raw[key], h100_raw[chart_points], "")</f>
        <v>31</v>
      </c>
    </row>
    <row r="96" spans="1:61" x14ac:dyDescent="0.3">
      <c r="A96" s="11" t="str">
        <v>Dance With Me</v>
      </c>
      <c r="B96" s="11" t="str">
        <v>Bruno Mars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42</v>
      </c>
      <c r="E96" s="3">
        <f>_xlfn.XLOOKUP($A96&amp;"|"&amp;$B96&amp;"|"&amp;_xlfn.MAXIFS(h100_raw[chart_date], h100_raw[title], $A96, h100_raw[artist], $B96), h100_raw[key], h100_raw[weeks_on_chart], "")</f>
        <v>3</v>
      </c>
      <c r="F96" s="3">
        <f>_xlfn.XLOOKUP($A96&amp;"|"&amp;$B96&amp;"|"&amp;MAX(h100_raw[chart_date]), h100_raw[key], h100_raw[chart_points], 0)</f>
        <v>31</v>
      </c>
      <c r="G96" s="2">
        <f t="shared" si="3"/>
        <v>369</v>
      </c>
      <c r="H96" s="4">
        <f t="shared" si="4"/>
        <v>149</v>
      </c>
      <c r="I96" s="13" t="str">
        <f t="shared" si="5"/>
        <v>Dance With Me|Bruno Mars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>
        <f>_xlfn.XLOOKUP($A96&amp;"|"&amp;$B96&amp;"|"&amp;AD$1, h100_raw[key], h100_raw[chart_points], "")</f>
        <v>74</v>
      </c>
      <c r="AE96">
        <f>_xlfn.XLOOKUP($A96&amp;"|"&amp;$B96&amp;"|"&amp;AE$1, h100_raw[key], h100_raw[chart_points], "")</f>
        <v>44</v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 t="str">
        <f>_xlfn.XLOOKUP($A96&amp;"|"&amp;$B96&amp;"|"&amp;BB$1, h100_raw[key], h100_raw[chart_points], "")</f>
        <v/>
      </c>
      <c r="BC96" t="str">
        <f>_xlfn.XLOOKUP($A96&amp;"|"&amp;$B96&amp;"|"&amp;BC$1, h100_raw[key], h100_raw[chart_points], "")</f>
        <v/>
      </c>
      <c r="BD96" t="str">
        <f>_xlfn.XLOOKUP($A96&amp;"|"&amp;$B96&amp;"|"&amp;BD$1, h100_raw[key], h100_raw[chart_points], "")</f>
        <v/>
      </c>
      <c r="BE96" t="str">
        <f>_xlfn.XLOOKUP($A96&amp;"|"&amp;$B96&amp;"|"&amp;BE$1, h100_raw[key], h100_raw[chart_points], "")</f>
        <v/>
      </c>
      <c r="BF96" t="str">
        <f>_xlfn.XLOOKUP($A96&amp;"|"&amp;$B96&amp;"|"&amp;BF$1, h100_raw[key], h100_raw[chart_points], "")</f>
        <v/>
      </c>
      <c r="BG96" t="str">
        <f>_xlfn.XLOOKUP($A96&amp;"|"&amp;$B96&amp;"|"&amp;BG$1, h100_raw[key], h100_raw[chart_points], "")</f>
        <v/>
      </c>
      <c r="BH96" t="str">
        <f>_xlfn.XLOOKUP($A96&amp;"|"&amp;$B96&amp;"|"&amp;BH$1, h100_raw[key], h100_raw[chart_points], "")</f>
        <v/>
      </c>
      <c r="BI96">
        <f>_xlfn.XLOOKUP($A96&amp;"|"&amp;$B96&amp;"|"&amp;BI$1, h100_raw[key], h100_raw[chart_points], "")</f>
        <v>31</v>
      </c>
    </row>
    <row r="97" spans="1:61" x14ac:dyDescent="0.3">
      <c r="A97" s="11" t="str">
        <v>Slap The City</v>
      </c>
      <c r="B97" s="11" t="str">
        <v>Drake &amp; Qendresa</v>
      </c>
      <c r="C97" s="5" t="str">
        <f>_xlfn.XLOOKUP($A97&amp;"|"&amp;$B97&amp;"|"&amp;_xlfn.MAXIFS(h100_raw[chart_date], h100_raw[title], $A97, h100_raw[artist], $B97), h100_raw[key], h100_raw[last_week], "")</f>
        <v>-</v>
      </c>
      <c r="D97" s="3">
        <f>_xlfn.XLOOKUP($A97&amp;"|"&amp;$B97&amp;"|"&amp;_xlfn.MAXIFS(h100_raw[chart_date], h100_raw[title], $A97, h100_raw[artist], $B97), h100_raw[key], h100_raw[peak_pos], "")</f>
        <v>39</v>
      </c>
      <c r="E97" s="3">
        <f>_xlfn.XLOOKUP($A97&amp;"|"&amp;$B97&amp;"|"&amp;_xlfn.MAXIFS(h100_raw[chart_date], h100_raw[title], $A97, h100_raw[artist], $B97), h100_raw[key], h100_raw[weeks_on_chart], "")</f>
        <v>4</v>
      </c>
      <c r="F97" s="3">
        <f>_xlfn.XLOOKUP($A97&amp;"|"&amp;$B97&amp;"|"&amp;MAX(h100_raw[chart_date]), h100_raw[key], h100_raw[chart_points], 0)</f>
        <v>31</v>
      </c>
      <c r="G97" s="2">
        <f t="shared" si="3"/>
        <v>317</v>
      </c>
      <c r="H97" s="4">
        <f t="shared" si="4"/>
        <v>230</v>
      </c>
      <c r="I97" s="13" t="str">
        <f t="shared" si="5"/>
        <v>Slap The City|Drake &amp; Qendresa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>
        <f>_xlfn.XLOOKUP($A97&amp;"|"&amp;$B97&amp;"|"&amp;AO$1, h100_raw[key], h100_raw[chart_points], "")</f>
        <v>108</v>
      </c>
      <c r="AP97">
        <f>_xlfn.XLOOKUP($A97&amp;"|"&amp;$B97&amp;"|"&amp;AP$1, h100_raw[key], h100_raw[chart_points], "")</f>
        <v>51</v>
      </c>
      <c r="AQ97">
        <f>_xlfn.XLOOKUP($A97&amp;"|"&amp;$B97&amp;"|"&amp;AQ$1, h100_raw[key], h100_raw[chart_points], "")</f>
        <v>40</v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  <c r="BA97" t="str">
        <f>_xlfn.XLOOKUP($A97&amp;"|"&amp;$B97&amp;"|"&amp;BA$1, h100_raw[key], h100_raw[chart_points], "")</f>
        <v/>
      </c>
      <c r="BB97" t="str">
        <f>_xlfn.XLOOKUP($A97&amp;"|"&amp;$B97&amp;"|"&amp;BB$1, h100_raw[key], h100_raw[chart_points], "")</f>
        <v/>
      </c>
      <c r="BC97" t="str">
        <f>_xlfn.XLOOKUP($A97&amp;"|"&amp;$B97&amp;"|"&amp;BC$1, h100_raw[key], h100_raw[chart_points], "")</f>
        <v/>
      </c>
      <c r="BD97" t="str">
        <f>_xlfn.XLOOKUP($A97&amp;"|"&amp;$B97&amp;"|"&amp;BD$1, h100_raw[key], h100_raw[chart_points], "")</f>
        <v/>
      </c>
      <c r="BE97" t="str">
        <f>_xlfn.XLOOKUP($A97&amp;"|"&amp;$B97&amp;"|"&amp;BE$1, h100_raw[key], h100_raw[chart_points], "")</f>
        <v/>
      </c>
      <c r="BF97" t="str">
        <f>_xlfn.XLOOKUP($A97&amp;"|"&amp;$B97&amp;"|"&amp;BF$1, h100_raw[key], h100_raw[chart_points], "")</f>
        <v/>
      </c>
      <c r="BG97" t="str">
        <f>_xlfn.XLOOKUP($A97&amp;"|"&amp;$B97&amp;"|"&amp;BG$1, h100_raw[key], h100_raw[chart_points], "")</f>
        <v/>
      </c>
      <c r="BH97" t="str">
        <f>_xlfn.XLOOKUP($A97&amp;"|"&amp;$B97&amp;"|"&amp;BH$1, h100_raw[key], h100_raw[chart_points], "")</f>
        <v/>
      </c>
      <c r="BI97">
        <f>_xlfn.XLOOKUP($A97&amp;"|"&amp;$B97&amp;"|"&amp;BI$1, h100_raw[key], h100_raw[chart_points], "")</f>
        <v>31</v>
      </c>
    </row>
    <row r="98" spans="1:61" x14ac:dyDescent="0.3">
      <c r="A98" s="11" t="str">
        <v>Kingdom Of Fear</v>
      </c>
      <c r="B98" s="11" t="str">
        <v>Cameron Whitcomb</v>
      </c>
      <c r="C98" s="5" t="str">
        <f>_xlfn.XLOOKUP($A98&amp;"|"&amp;$B98&amp;"|"&amp;_xlfn.MAXIFS(h100_raw[chart_date], h100_raw[title], $A98, h100_raw[artist], $B98), h100_raw[key], h100_raw[last_week], "")</f>
        <v>96</v>
      </c>
      <c r="D98" s="3">
        <f>_xlfn.XLOOKUP($A98&amp;"|"&amp;$B98&amp;"|"&amp;_xlfn.MAXIFS(h100_raw[chart_date], h100_raw[title], $A98, h100_raw[artist], $B98), h100_raw[key], h100_raw[peak_pos], "")</f>
        <v>94</v>
      </c>
      <c r="E98" s="3">
        <f>_xlfn.XLOOKUP($A98&amp;"|"&amp;$B98&amp;"|"&amp;_xlfn.MAXIFS(h100_raw[chart_date], h100_raw[title], $A98, h100_raw[artist], $B98), h100_raw[key], h100_raw[weeks_on_chart], "")</f>
        <v>9</v>
      </c>
      <c r="F98" s="3">
        <f>_xlfn.XLOOKUP($A98&amp;"|"&amp;$B98&amp;"|"&amp;MAX(h100_raw[chart_date]), h100_raw[key], h100_raw[chart_points], 0)</f>
        <v>31</v>
      </c>
      <c r="G98" s="2">
        <f t="shared" si="3"/>
        <v>274</v>
      </c>
      <c r="H98" s="4">
        <f t="shared" si="4"/>
        <v>304</v>
      </c>
      <c r="I98" s="13" t="str">
        <f t="shared" si="5"/>
        <v>Kingdom Of Fear|Cameron Whitcomb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>
        <f>_xlfn.XLOOKUP($A98&amp;"|"&amp;$B98&amp;"|"&amp;AR$1, h100_raw[key], h100_raw[chart_points], "")</f>
        <v>38</v>
      </c>
      <c r="AS98" t="str">
        <f>_xlfn.XLOOKUP($A98&amp;"|"&amp;$B98&amp;"|"&amp;AS$1, h100_raw[key], h100_raw[chart_points], "")</f>
        <v/>
      </c>
      <c r="AT98">
        <f>_xlfn.XLOOKUP($A98&amp;"|"&amp;$B98&amp;"|"&amp;AT$1, h100_raw[key], h100_raw[chart_points], "")</f>
        <v>36</v>
      </c>
      <c r="AU98">
        <f>_xlfn.XLOOKUP($A98&amp;"|"&amp;$B98&amp;"|"&amp;AU$1, h100_raw[key], h100_raw[chart_points], "")</f>
        <v>36</v>
      </c>
      <c r="AV98">
        <f>_xlfn.XLOOKUP($A98&amp;"|"&amp;$B98&amp;"|"&amp;AV$1, h100_raw[key], h100_raw[chart_points], "")</f>
        <v>39</v>
      </c>
      <c r="AW98" t="str">
        <f>_xlfn.XLOOKUP($A98&amp;"|"&amp;$B98&amp;"|"&amp;AW$1, h100_raw[key], h100_raw[chart_points], "")</f>
        <v/>
      </c>
      <c r="AX98">
        <f>_xlfn.XLOOKUP($A98&amp;"|"&amp;$B98&amp;"|"&amp;AX$1, h100_raw[key], h100_raw[chart_points], "")</f>
        <v>35</v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 t="str">
        <f>_xlfn.XLOOKUP($A98&amp;"|"&amp;$B98&amp;"|"&amp;BB$1, h100_raw[key], h100_raw[chart_points], "")</f>
        <v/>
      </c>
      <c r="BC98" t="str">
        <f>_xlfn.XLOOKUP($A98&amp;"|"&amp;$B98&amp;"|"&amp;BC$1, h100_raw[key], h100_raw[chart_points], "")</f>
        <v/>
      </c>
      <c r="BD98" t="str">
        <f>_xlfn.XLOOKUP($A98&amp;"|"&amp;$B98&amp;"|"&amp;BD$1, h100_raw[key], h100_raw[chart_points], "")</f>
        <v/>
      </c>
      <c r="BE98">
        <f>_xlfn.XLOOKUP($A98&amp;"|"&amp;$B98&amp;"|"&amp;BE$1, h100_raw[key], h100_raw[chart_points], "")</f>
        <v>29</v>
      </c>
      <c r="BF98" t="str">
        <f>_xlfn.XLOOKUP($A98&amp;"|"&amp;$B98&amp;"|"&amp;BF$1, h100_raw[key], h100_raw[chart_points], "")</f>
        <v/>
      </c>
      <c r="BG98">
        <f>_xlfn.XLOOKUP($A98&amp;"|"&amp;$B98&amp;"|"&amp;BG$1, h100_raw[key], h100_raw[chart_points], "")</f>
        <v>30</v>
      </c>
      <c r="BH98">
        <f>_xlfn.XLOOKUP($A98&amp;"|"&amp;$B98&amp;"|"&amp;BH$1, h100_raw[key], h100_raw[chart_points], "")</f>
        <v>30</v>
      </c>
      <c r="BI98">
        <f>_xlfn.XLOOKUP($A98&amp;"|"&amp;$B98&amp;"|"&amp;BI$1, h100_raw[key], h100_raw[chart_points], "")</f>
        <v>31</v>
      </c>
    </row>
    <row r="99" spans="1:61" x14ac:dyDescent="0.3">
      <c r="A99" s="11" t="str">
        <v>Why Don't You Say So</v>
      </c>
      <c r="B99" s="11" t="str">
        <v>Dexter And The Moonrocks &amp; Avery Anna</v>
      </c>
      <c r="C99" s="5" t="str">
        <f>_xlfn.XLOOKUP($A99&amp;"|"&amp;$B99&amp;"|"&amp;_xlfn.MAXIFS(h100_raw[chart_date], h100_raw[title], $A99, h100_raw[artist], $B99), h100_raw[key], h100_raw[last_week], "")</f>
        <v>-</v>
      </c>
      <c r="D99" s="3">
        <f>_xlfn.XLOOKUP($A99&amp;"|"&amp;$B99&amp;"|"&amp;_xlfn.MAXIFS(h100_raw[chart_date], h100_raw[title], $A99, h100_raw[artist], $B99), h100_raw[key], h100_raw[peak_pos], "")</f>
        <v>98</v>
      </c>
      <c r="E99" s="3">
        <f>_xlfn.XLOOKUP($A99&amp;"|"&amp;$B99&amp;"|"&amp;_xlfn.MAXIFS(h100_raw[chart_date], h100_raw[title], $A99, h100_raw[artist], $B99), h100_raw[key], h100_raw[weeks_on_chart], "")</f>
        <v>1</v>
      </c>
      <c r="F99" s="3">
        <f>_xlfn.XLOOKUP($A99&amp;"|"&amp;$B99&amp;"|"&amp;MAX(h100_raw[chart_date]), h100_raw[key], h100_raw[chart_points], 0)</f>
        <v>31</v>
      </c>
      <c r="G99" s="2">
        <f t="shared" si="3"/>
        <v>682</v>
      </c>
      <c r="H99" s="4">
        <f t="shared" si="4"/>
        <v>31</v>
      </c>
      <c r="I99" s="13" t="str">
        <f t="shared" si="5"/>
        <v>Why Don't You Say So|Dexter And The Moonrocks &amp; Avery Anna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  <c r="BA99" t="str">
        <f>_xlfn.XLOOKUP($A99&amp;"|"&amp;$B99&amp;"|"&amp;BA$1, h100_raw[key], h100_raw[chart_points], "")</f>
        <v/>
      </c>
      <c r="BB99" t="str">
        <f>_xlfn.XLOOKUP($A99&amp;"|"&amp;$B99&amp;"|"&amp;BB$1, h100_raw[key], h100_raw[chart_points], "")</f>
        <v/>
      </c>
      <c r="BC99" t="str">
        <f>_xlfn.XLOOKUP($A99&amp;"|"&amp;$B99&amp;"|"&amp;BC$1, h100_raw[key], h100_raw[chart_points], "")</f>
        <v/>
      </c>
      <c r="BD99" t="str">
        <f>_xlfn.XLOOKUP($A99&amp;"|"&amp;$B99&amp;"|"&amp;BD$1, h100_raw[key], h100_raw[chart_points], "")</f>
        <v/>
      </c>
      <c r="BE99" t="str">
        <f>_xlfn.XLOOKUP($A99&amp;"|"&amp;$B99&amp;"|"&amp;BE$1, h100_raw[key], h100_raw[chart_points], "")</f>
        <v/>
      </c>
      <c r="BF99" t="str">
        <f>_xlfn.XLOOKUP($A99&amp;"|"&amp;$B99&amp;"|"&amp;BF$1, h100_raw[key], h100_raw[chart_points], "")</f>
        <v/>
      </c>
      <c r="BG99" t="str">
        <f>_xlfn.XLOOKUP($A99&amp;"|"&amp;$B99&amp;"|"&amp;BG$1, h100_raw[key], h100_raw[chart_points], "")</f>
        <v/>
      </c>
      <c r="BH99" t="str">
        <f>_xlfn.XLOOKUP($A99&amp;"|"&amp;$B99&amp;"|"&amp;BH$1, h100_raw[key], h100_raw[chart_points], "")</f>
        <v/>
      </c>
      <c r="BI99">
        <f>_xlfn.XLOOKUP($A99&amp;"|"&amp;$B99&amp;"|"&amp;BI$1, h100_raw[key], h100_raw[chart_points], "")</f>
        <v>31</v>
      </c>
    </row>
    <row r="100" spans="1:61" x14ac:dyDescent="0.3">
      <c r="A100" s="11" t="str">
        <v>WNBA</v>
      </c>
      <c r="B100" s="11" t="str">
        <v>Drake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28</v>
      </c>
      <c r="E100" s="3">
        <f>_xlfn.XLOOKUP($A100&amp;"|"&amp;$B100&amp;"|"&amp;_xlfn.MAXIFS(h100_raw[chart_date], h100_raw[title], $A100, h100_raw[artist], $B100), h100_raw[key], h100_raw[weeks_on_chart], "")</f>
        <v>5</v>
      </c>
      <c r="F100" s="3">
        <f>_xlfn.XLOOKUP($A100&amp;"|"&amp;$B100&amp;"|"&amp;MAX(h100_raw[chart_date]), h100_raw[key], h100_raw[chart_points], 0)</f>
        <v>30</v>
      </c>
      <c r="G100" s="2">
        <f t="shared" si="3"/>
        <v>262</v>
      </c>
      <c r="H100" s="4">
        <f t="shared" si="4"/>
        <v>333</v>
      </c>
      <c r="I100" s="13" t="str">
        <f t="shared" si="5"/>
        <v>WNBA|Drake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>
        <f>_xlfn.XLOOKUP($A100&amp;"|"&amp;$B100&amp;"|"&amp;AO$1, h100_raw[key], h100_raw[chart_points], "")</f>
        <v>141</v>
      </c>
      <c r="AP100">
        <f>_xlfn.XLOOKUP($A100&amp;"|"&amp;$B100&amp;"|"&amp;AP$1, h100_raw[key], h100_raw[chart_points], "")</f>
        <v>68</v>
      </c>
      <c r="AQ100">
        <f>_xlfn.XLOOKUP($A100&amp;"|"&amp;$B100&amp;"|"&amp;AQ$1, h100_raw[key], h100_raw[chart_points], "")</f>
        <v>53</v>
      </c>
      <c r="AR100">
        <f>_xlfn.XLOOKUP($A100&amp;"|"&amp;$B100&amp;"|"&amp;AR$1, h100_raw[key], h100_raw[chart_points], "")</f>
        <v>41</v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  <c r="BA100" t="str">
        <f>_xlfn.XLOOKUP($A100&amp;"|"&amp;$B100&amp;"|"&amp;BA$1, h100_raw[key], h100_raw[chart_points], "")</f>
        <v/>
      </c>
      <c r="BB100" t="str">
        <f>_xlfn.XLOOKUP($A100&amp;"|"&amp;$B100&amp;"|"&amp;BB$1, h100_raw[key], h100_raw[chart_points], "")</f>
        <v/>
      </c>
      <c r="BC100" t="str">
        <f>_xlfn.XLOOKUP($A100&amp;"|"&amp;$B100&amp;"|"&amp;BC$1, h100_raw[key], h100_raw[chart_points], "")</f>
        <v/>
      </c>
      <c r="BD100" t="str">
        <f>_xlfn.XLOOKUP($A100&amp;"|"&amp;$B100&amp;"|"&amp;BD$1, h100_raw[key], h100_raw[chart_points], "")</f>
        <v/>
      </c>
      <c r="BE100" t="str">
        <f>_xlfn.XLOOKUP($A100&amp;"|"&amp;$B100&amp;"|"&amp;BE$1, h100_raw[key], h100_raw[chart_points], "")</f>
        <v/>
      </c>
      <c r="BF100" t="str">
        <f>_xlfn.XLOOKUP($A100&amp;"|"&amp;$B100&amp;"|"&amp;BF$1, h100_raw[key], h100_raw[chart_points], "")</f>
        <v/>
      </c>
      <c r="BG100" t="str">
        <f>_xlfn.XLOOKUP($A100&amp;"|"&amp;$B100&amp;"|"&amp;BG$1, h100_raw[key], h100_raw[chart_points], "")</f>
        <v/>
      </c>
      <c r="BH100" t="str">
        <f>_xlfn.XLOOKUP($A100&amp;"|"&amp;$B100&amp;"|"&amp;BH$1, h100_raw[key], h100_raw[chart_points], "")</f>
        <v/>
      </c>
      <c r="BI100">
        <f>_xlfn.XLOOKUP($A100&amp;"|"&amp;$B100&amp;"|"&amp;BI$1, h100_raw[key], h100_raw[chart_points], "")</f>
        <v>30</v>
      </c>
    </row>
    <row r="101" spans="1:61" x14ac:dyDescent="0.3">
      <c r="A101" s="11" t="str">
        <v>What's Wrong With Me</v>
      </c>
      <c r="B101" s="11" t="str">
        <v>Olivia Rodrigo &amp; Robert Smith</v>
      </c>
      <c r="C101" s="5" t="str">
        <f>_xlfn.XLOOKUP($A101&amp;"|"&amp;$B101&amp;"|"&amp;_xlfn.MAXIFS(h100_raw[chart_date], h100_raw[title], $A101, h100_raw[artist], $B101), h100_raw[key], h100_raw[last_week], "")</f>
        <v>88</v>
      </c>
      <c r="D101" s="3">
        <f>_xlfn.XLOOKUP($A101&amp;"|"&amp;$B101&amp;"|"&amp;_xlfn.MAXIFS(h100_raw[chart_date], h100_raw[title], $A101, h100_raw[artist], $B101), h100_raw[key], h100_raw[peak_pos], "")</f>
        <v>17</v>
      </c>
      <c r="E101" s="3">
        <f>_xlfn.XLOOKUP($A101&amp;"|"&amp;$B101&amp;"|"&amp;_xlfn.MAXIFS(h100_raw[chart_date], h100_raw[title], $A101, h100_raw[artist], $B101), h100_raw[key], h100_raw[weeks_on_chart], "")</f>
        <v>16</v>
      </c>
      <c r="F101" s="3">
        <f>_xlfn.XLOOKUP($A101&amp;"|"&amp;$B101&amp;"|"&amp;MAX(h100_raw[chart_date]), h100_raw[key], h100_raw[chart_points], 0)</f>
        <v>30</v>
      </c>
      <c r="G101" s="2">
        <f t="shared" si="3"/>
        <v>146</v>
      </c>
      <c r="H101" s="4">
        <f t="shared" si="4"/>
        <v>786</v>
      </c>
      <c r="I101" s="13" t="str">
        <f t="shared" si="5"/>
        <v>What's Wrong With Me|Olivia Rodrigo &amp; Robert Smith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>
        <f>_xlfn.XLOOKUP($A101&amp;"|"&amp;$B101&amp;"|"&amp;AS$1, h100_raw[key], h100_raw[chart_points], "")</f>
        <v>152</v>
      </c>
      <c r="AT101">
        <f>_xlfn.XLOOKUP($A101&amp;"|"&amp;$B101&amp;"|"&amp;AT$1, h100_raw[key], h100_raw[chart_points], "")</f>
        <v>88</v>
      </c>
      <c r="AU101">
        <f>_xlfn.XLOOKUP($A101&amp;"|"&amp;$B101&amp;"|"&amp;AU$1, h100_raw[key], h100_raw[chart_points], "")</f>
        <v>66</v>
      </c>
      <c r="AV101">
        <f>_xlfn.XLOOKUP($A101&amp;"|"&amp;$B101&amp;"|"&amp;AV$1, h100_raw[key], h100_raw[chart_points], "")</f>
        <v>53</v>
      </c>
      <c r="AW101">
        <f>_xlfn.XLOOKUP($A101&amp;"|"&amp;$B101&amp;"|"&amp;AW$1, h100_raw[key], h100_raw[chart_points], "")</f>
        <v>48</v>
      </c>
      <c r="AX101">
        <f>_xlfn.XLOOKUP($A101&amp;"|"&amp;$B101&amp;"|"&amp;AX$1, h100_raw[key], h100_raw[chart_points], "")</f>
        <v>42</v>
      </c>
      <c r="AY101">
        <f>_xlfn.XLOOKUP($A101&amp;"|"&amp;$B101&amp;"|"&amp;AY$1, h100_raw[key], h100_raw[chart_points], "")</f>
        <v>39</v>
      </c>
      <c r="AZ101">
        <f>_xlfn.XLOOKUP($A101&amp;"|"&amp;$B101&amp;"|"&amp;AZ$1, h100_raw[key], h100_raw[chart_points], "")</f>
        <v>36</v>
      </c>
      <c r="BA101">
        <f>_xlfn.XLOOKUP($A101&amp;"|"&amp;$B101&amp;"|"&amp;BA$1, h100_raw[key], h100_raw[chart_points], "")</f>
        <v>35</v>
      </c>
      <c r="BB101">
        <f>_xlfn.XLOOKUP($A101&amp;"|"&amp;$B101&amp;"|"&amp;BB$1, h100_raw[key], h100_raw[chart_points], "")</f>
        <v>34</v>
      </c>
      <c r="BC101">
        <f>_xlfn.XLOOKUP($A101&amp;"|"&amp;$B101&amp;"|"&amp;BC$1, h100_raw[key], h100_raw[chart_points], "")</f>
        <v>33</v>
      </c>
      <c r="BD101">
        <f>_xlfn.XLOOKUP($A101&amp;"|"&amp;$B101&amp;"|"&amp;BD$1, h100_raw[key], h100_raw[chart_points], "")</f>
        <v>34</v>
      </c>
      <c r="BE101">
        <f>_xlfn.XLOOKUP($A101&amp;"|"&amp;$B101&amp;"|"&amp;BE$1, h100_raw[key], h100_raw[chart_points], "")</f>
        <v>32</v>
      </c>
      <c r="BF101">
        <f>_xlfn.XLOOKUP($A101&amp;"|"&amp;$B101&amp;"|"&amp;BF$1, h100_raw[key], h100_raw[chart_points], "")</f>
        <v>31</v>
      </c>
      <c r="BG101" t="str">
        <f>_xlfn.XLOOKUP($A101&amp;"|"&amp;$B101&amp;"|"&amp;BG$1, h100_raw[key], h100_raw[chart_points], "")</f>
        <v/>
      </c>
      <c r="BH101">
        <f>_xlfn.XLOOKUP($A101&amp;"|"&amp;$B101&amp;"|"&amp;BH$1, h100_raw[key], h100_raw[chart_points], "")</f>
        <v>33</v>
      </c>
      <c r="BI101">
        <f>_xlfn.XLOOKUP($A101&amp;"|"&amp;$B101&amp;"|"&amp;BI$1, h100_raw[key], h100_raw[chart_points], "")</f>
        <v>30</v>
      </c>
    </row>
    <row r="102" spans="1:61" x14ac:dyDescent="0.3">
      <c r="A102" s="11" t="str">
        <v>Shabang</v>
      </c>
      <c r="B102" s="11" t="str">
        <v>Drake</v>
      </c>
      <c r="C102" s="5" t="str">
        <f>_xlfn.XLOOKUP($A102&amp;"|"&amp;$B102&amp;"|"&amp;_xlfn.MAXIFS(h100_raw[chart_date], h100_raw[title], $A102, h100_raw[artist], $B102), h100_raw[key], h100_raw[last_week], "")</f>
        <v>46</v>
      </c>
      <c r="D102" s="3">
        <f>_xlfn.XLOOKUP($A102&amp;"|"&amp;$B102&amp;"|"&amp;_xlfn.MAXIFS(h100_raw[chart_date], h100_raw[title], $A102, h100_raw[artist], $B102), h100_raw[key], h100_raw[peak_pos], "")</f>
        <v>4</v>
      </c>
      <c r="E102" s="3">
        <f>_xlfn.XLOOKUP($A102&amp;"|"&amp;$B102&amp;"|"&amp;_xlfn.MAXIFS(h100_raw[chart_date], h100_raw[title], $A102, h100_raw[artist], $B102), h100_raw[key], h100_raw[weeks_on_chart], "")</f>
        <v>20</v>
      </c>
      <c r="F102" s="3">
        <f>_xlfn.XLOOKUP($A102&amp;"|"&amp;$B102&amp;"|"&amp;MAX(h100_raw[chart_date]), h100_raw[key], h100_raw[chart_points], 0)</f>
        <v>0</v>
      </c>
      <c r="G102" s="2">
        <f t="shared" si="3"/>
        <v>35</v>
      </c>
      <c r="H102" s="4">
        <f t="shared" si="4"/>
        <v>2102</v>
      </c>
      <c r="I102" s="13" t="str">
        <f t="shared" si="5"/>
        <v>Shabang|Drake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>
        <f>_xlfn.XLOOKUP($A102&amp;"|"&amp;$B102&amp;"|"&amp;AO$1, h100_raw[key], h100_raw[chart_points], "")</f>
        <v>324</v>
      </c>
      <c r="AP102">
        <f>_xlfn.XLOOKUP($A102&amp;"|"&amp;$B102&amp;"|"&amp;AP$1, h100_raw[key], h100_raw[chart_points], "")</f>
        <v>199</v>
      </c>
      <c r="AQ102">
        <f>_xlfn.XLOOKUP($A102&amp;"|"&amp;$B102&amp;"|"&amp;AQ$1, h100_raw[key], h100_raw[chart_points], "")</f>
        <v>166</v>
      </c>
      <c r="AR102">
        <f>_xlfn.XLOOKUP($A102&amp;"|"&amp;$B102&amp;"|"&amp;AR$1, h100_raw[key], h100_raw[chart_points], "")</f>
        <v>141</v>
      </c>
      <c r="AS102">
        <f>_xlfn.XLOOKUP($A102&amp;"|"&amp;$B102&amp;"|"&amp;AS$1, h100_raw[key], h100_raw[chart_points], "")</f>
        <v>118</v>
      </c>
      <c r="AT102">
        <f>_xlfn.XLOOKUP($A102&amp;"|"&amp;$B102&amp;"|"&amp;AT$1, h100_raw[key], h100_raw[chart_points], "")</f>
        <v>107</v>
      </c>
      <c r="AU102">
        <f>_xlfn.XLOOKUP($A102&amp;"|"&amp;$B102&amp;"|"&amp;AU$1, h100_raw[key], h100_raw[chart_points], "")</f>
        <v>100</v>
      </c>
      <c r="AV102">
        <f>_xlfn.XLOOKUP($A102&amp;"|"&amp;$B102&amp;"|"&amp;AV$1, h100_raw[key], h100_raw[chart_points], "")</f>
        <v>90</v>
      </c>
      <c r="AW102">
        <f>_xlfn.XLOOKUP($A102&amp;"|"&amp;$B102&amp;"|"&amp;AW$1, h100_raw[key], h100_raw[chart_points], "")</f>
        <v>85</v>
      </c>
      <c r="AX102">
        <f>_xlfn.XLOOKUP($A102&amp;"|"&amp;$B102&amp;"|"&amp;AX$1, h100_raw[key], h100_raw[chart_points], "")</f>
        <v>82</v>
      </c>
      <c r="AY102">
        <f>_xlfn.XLOOKUP($A102&amp;"|"&amp;$B102&amp;"|"&amp;AY$1, h100_raw[key], h100_raw[chart_points], "")</f>
        <v>81</v>
      </c>
      <c r="AZ102">
        <f>_xlfn.XLOOKUP($A102&amp;"|"&amp;$B102&amp;"|"&amp;AZ$1, h100_raw[key], h100_raw[chart_points], "")</f>
        <v>78</v>
      </c>
      <c r="BA102">
        <f>_xlfn.XLOOKUP($A102&amp;"|"&amp;$B102&amp;"|"&amp;BA$1, h100_raw[key], h100_raw[chart_points], "")</f>
        <v>79</v>
      </c>
      <c r="BB102">
        <f>_xlfn.XLOOKUP($A102&amp;"|"&amp;$B102&amp;"|"&amp;BB$1, h100_raw[key], h100_raw[chart_points], "")</f>
        <v>77</v>
      </c>
      <c r="BC102">
        <f>_xlfn.XLOOKUP($A102&amp;"|"&amp;$B102&amp;"|"&amp;BC$1, h100_raw[key], h100_raw[chart_points], "")</f>
        <v>73</v>
      </c>
      <c r="BD102">
        <f>_xlfn.XLOOKUP($A102&amp;"|"&amp;$B102&amp;"|"&amp;BD$1, h100_raw[key], h100_raw[chart_points], "")</f>
        <v>69</v>
      </c>
      <c r="BE102">
        <f>_xlfn.XLOOKUP($A102&amp;"|"&amp;$B102&amp;"|"&amp;BE$1, h100_raw[key], h100_raw[chart_points], "")</f>
        <v>63</v>
      </c>
      <c r="BF102">
        <f>_xlfn.XLOOKUP($A102&amp;"|"&amp;$B102&amp;"|"&amp;BF$1, h100_raw[key], h100_raw[chart_points], "")</f>
        <v>60</v>
      </c>
      <c r="BG102">
        <f>_xlfn.XLOOKUP($A102&amp;"|"&amp;$B102&amp;"|"&amp;BG$1, h100_raw[key], h100_raw[chart_points], "")</f>
        <v>58</v>
      </c>
      <c r="BH102">
        <f>_xlfn.XLOOKUP($A102&amp;"|"&amp;$B102&amp;"|"&amp;BH$1, h100_raw[key], h100_raw[chart_points], "")</f>
        <v>52</v>
      </c>
      <c r="BI102" t="str">
        <f>_xlfn.XLOOKUP($A102&amp;"|"&amp;$B102&amp;"|"&amp;BI$1, h100_raw[key], h100_raw[chart_points], "")</f>
        <v/>
      </c>
    </row>
    <row r="103" spans="1:61" x14ac:dyDescent="0.3">
      <c r="A103" s="11" t="str">
        <v>Pink Blush</v>
      </c>
      <c r="B103" s="11" t="str">
        <v>dolly babe &amp; Megan Thee Stallion</v>
      </c>
      <c r="C103" s="5" t="str">
        <f>_xlfn.XLOOKUP($A103&amp;"|"&amp;$B103&amp;"|"&amp;_xlfn.MAXIFS(h100_raw[chart_date], h100_raw[title], $A103, h100_raw[artist], $B103), h100_raw[key], h100_raw[last_week], "")</f>
        <v>-</v>
      </c>
      <c r="D103" s="3">
        <f>_xlfn.XLOOKUP($A103&amp;"|"&amp;$B103&amp;"|"&amp;_xlfn.MAXIFS(h100_raw[chart_date], h100_raw[title], $A103, h100_raw[artist], $B103), h100_raw[key], h100_raw[peak_pos], "")</f>
        <v>58</v>
      </c>
      <c r="E103" s="3">
        <f>_xlfn.XLOOKUP($A103&amp;"|"&amp;$B103&amp;"|"&amp;_xlfn.MAXIFS(h100_raw[chart_date], h100_raw[title], $A103, h100_raw[artist], $B103), h100_raw[key], h100_raw[weeks_on_chart], "")</f>
        <v>1</v>
      </c>
      <c r="F103" s="3">
        <f>_xlfn.XLOOKUP($A103&amp;"|"&amp;$B103&amp;"|"&amp;MAX(h100_raw[chart_date]), h100_raw[key], h100_raw[chart_points], 0)</f>
        <v>0</v>
      </c>
      <c r="G103" s="2">
        <f t="shared" si="3"/>
        <v>574</v>
      </c>
      <c r="H103" s="4">
        <f t="shared" si="4"/>
        <v>48</v>
      </c>
      <c r="I103" s="13" t="str">
        <f t="shared" si="5"/>
        <v>Pink Blush|dolly babe &amp; Megan Thee Stallion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  <c r="BA103" t="str">
        <f>_xlfn.XLOOKUP($A103&amp;"|"&amp;$B103&amp;"|"&amp;BA$1, h100_raw[key], h100_raw[chart_points], "")</f>
        <v/>
      </c>
      <c r="BB103" t="str">
        <f>_xlfn.XLOOKUP($A103&amp;"|"&amp;$B103&amp;"|"&amp;BB$1, h100_raw[key], h100_raw[chart_points], "")</f>
        <v/>
      </c>
      <c r="BC103" t="str">
        <f>_xlfn.XLOOKUP($A103&amp;"|"&amp;$B103&amp;"|"&amp;BC$1, h100_raw[key], h100_raw[chart_points], "")</f>
        <v/>
      </c>
      <c r="BD103" t="str">
        <f>_xlfn.XLOOKUP($A103&amp;"|"&amp;$B103&amp;"|"&amp;BD$1, h100_raw[key], h100_raw[chart_points], "")</f>
        <v/>
      </c>
      <c r="BE103" t="str">
        <f>_xlfn.XLOOKUP($A103&amp;"|"&amp;$B103&amp;"|"&amp;BE$1, h100_raw[key], h100_raw[chart_points], "")</f>
        <v/>
      </c>
      <c r="BF103" t="str">
        <f>_xlfn.XLOOKUP($A103&amp;"|"&amp;$B103&amp;"|"&amp;BF$1, h100_raw[key], h100_raw[chart_points], "")</f>
        <v/>
      </c>
      <c r="BG103" t="str">
        <f>_xlfn.XLOOKUP($A103&amp;"|"&amp;$B103&amp;"|"&amp;BG$1, h100_raw[key], h100_raw[chart_points], "")</f>
        <v/>
      </c>
      <c r="BH103">
        <f>_xlfn.XLOOKUP($A103&amp;"|"&amp;$B103&amp;"|"&amp;BH$1, h100_raw[key], h100_raw[chart_points], "")</f>
        <v>48</v>
      </c>
      <c r="BI103" t="str">
        <f>_xlfn.XLOOKUP($A103&amp;"|"&amp;$B103&amp;"|"&amp;BI$1, h100_raw[key], h100_raw[chart_points], "")</f>
        <v/>
      </c>
    </row>
    <row r="104" spans="1:61" x14ac:dyDescent="0.3">
      <c r="A104" s="11" t="str">
        <v>Another Drink</v>
      </c>
      <c r="B104" s="11" t="str">
        <v>Marshmello &amp; Kelsea Ballerini</v>
      </c>
      <c r="C104" s="5" t="str">
        <f>_xlfn.XLOOKUP($A104&amp;"|"&amp;$B104&amp;"|"&amp;_xlfn.MAXIFS(h100_raw[chart_date], h100_raw[title], $A104, h100_raw[artist], $B104), h100_raw[key], h100_raw[last_week], "")</f>
        <v>75</v>
      </c>
      <c r="D104" s="3">
        <f>_xlfn.XLOOKUP($A104&amp;"|"&amp;$B104&amp;"|"&amp;_xlfn.MAXIFS(h100_raw[chart_date], h100_raw[title], $A104, h100_raw[artist], $B104), h100_raw[key], h100_raw[peak_pos], "")</f>
        <v>60</v>
      </c>
      <c r="E104" s="3">
        <f>_xlfn.XLOOKUP($A104&amp;"|"&amp;$B104&amp;"|"&amp;_xlfn.MAXIFS(h100_raw[chart_date], h100_raw[title], $A104, h100_raw[artist], $B104), h100_raw[key], h100_raw[weeks_on_chart], "")</f>
        <v>9</v>
      </c>
      <c r="F104" s="3">
        <f>_xlfn.XLOOKUP($A104&amp;"|"&amp;$B104&amp;"|"&amp;MAX(h100_raw[chart_date]), h100_raw[key], h100_raw[chart_points], 0)</f>
        <v>0</v>
      </c>
      <c r="G104" s="2">
        <f t="shared" si="3"/>
        <v>255</v>
      </c>
      <c r="H104" s="4">
        <f t="shared" si="4"/>
        <v>361</v>
      </c>
      <c r="I104" s="13" t="str">
        <f t="shared" si="5"/>
        <v>Another Drink|Marshmello &amp; Kelsea Ballerini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>
        <f>_xlfn.XLOOKUP($A104&amp;"|"&amp;$B104&amp;"|"&amp;AZ$1, h100_raw[key], h100_raw[chart_points], "")</f>
        <v>37</v>
      </c>
      <c r="BA104">
        <f>_xlfn.XLOOKUP($A104&amp;"|"&amp;$B104&amp;"|"&amp;BA$1, h100_raw[key], h100_raw[chart_points], "")</f>
        <v>38</v>
      </c>
      <c r="BB104">
        <f>_xlfn.XLOOKUP($A104&amp;"|"&amp;$B104&amp;"|"&amp;BB$1, h100_raw[key], h100_raw[chart_points], "")</f>
        <v>44</v>
      </c>
      <c r="BC104">
        <f>_xlfn.XLOOKUP($A104&amp;"|"&amp;$B104&amp;"|"&amp;BC$1, h100_raw[key], h100_raw[chart_points], "")</f>
        <v>43</v>
      </c>
      <c r="BD104">
        <f>_xlfn.XLOOKUP($A104&amp;"|"&amp;$B104&amp;"|"&amp;BD$1, h100_raw[key], h100_raw[chart_points], "")</f>
        <v>42</v>
      </c>
      <c r="BE104">
        <f>_xlfn.XLOOKUP($A104&amp;"|"&amp;$B104&amp;"|"&amp;BE$1, h100_raw[key], h100_raw[chart_points], "")</f>
        <v>41</v>
      </c>
      <c r="BF104">
        <f>_xlfn.XLOOKUP($A104&amp;"|"&amp;$B104&amp;"|"&amp;BF$1, h100_raw[key], h100_raw[chart_points], "")</f>
        <v>39</v>
      </c>
      <c r="BG104">
        <f>_xlfn.XLOOKUP($A104&amp;"|"&amp;$B104&amp;"|"&amp;BG$1, h100_raw[key], h100_raw[chart_points], "")</f>
        <v>37</v>
      </c>
      <c r="BH104">
        <f>_xlfn.XLOOKUP($A104&amp;"|"&amp;$B104&amp;"|"&amp;BH$1, h100_raw[key], h100_raw[chart_points], "")</f>
        <v>40</v>
      </c>
      <c r="BI104" t="str">
        <f>_xlfn.XLOOKUP($A104&amp;"|"&amp;$B104&amp;"|"&amp;BI$1, h100_raw[key], h100_raw[chart_points], "")</f>
        <v/>
      </c>
    </row>
    <row r="105" spans="1:61" x14ac:dyDescent="0.3">
      <c r="A105" s="11" t="str">
        <v>Hit The Wall</v>
      </c>
      <c r="B105" s="11" t="str">
        <v>Gracie Abrams</v>
      </c>
      <c r="C105" s="5" t="str">
        <f>_xlfn.XLOOKUP($A105&amp;"|"&amp;$B105&amp;"|"&amp;_xlfn.MAXIFS(h100_raw[chart_date], h100_raw[title], $A105, h100_raw[artist], $B105), h100_raw[key], h100_raw[last_week], "")</f>
        <v>59</v>
      </c>
      <c r="D105" s="3">
        <f>_xlfn.XLOOKUP($A105&amp;"|"&amp;$B105&amp;"|"&amp;_xlfn.MAXIFS(h100_raw[chart_date], h100_raw[title], $A105, h100_raw[artist], $B105), h100_raw[key], h100_raw[peak_pos], "")</f>
        <v>26</v>
      </c>
      <c r="E105" s="3">
        <f>_xlfn.XLOOKUP($A105&amp;"|"&amp;$B105&amp;"|"&amp;_xlfn.MAXIFS(h100_raw[chart_date], h100_raw[title], $A105, h100_raw[artist], $B105), h100_raw[key], h100_raw[weeks_on_chart], "")</f>
        <v>20</v>
      </c>
      <c r="F105" s="3">
        <f>_xlfn.XLOOKUP($A105&amp;"|"&amp;$B105&amp;"|"&amp;MAX(h100_raw[chart_date]), h100_raw[key], h100_raw[chart_points], 0)</f>
        <v>0</v>
      </c>
      <c r="G105" s="2">
        <f t="shared" si="3"/>
        <v>84</v>
      </c>
      <c r="H105" s="4">
        <f t="shared" si="4"/>
        <v>1242</v>
      </c>
      <c r="I105" s="13" t="str">
        <f t="shared" si="5"/>
        <v>Hit The Wall|Gracie Abrams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>
        <f>_xlfn.XLOOKUP($A105&amp;"|"&amp;$B105&amp;"|"&amp;AO$1, h100_raw[key], h100_raw[chart_points], "")</f>
        <v>99</v>
      </c>
      <c r="AP105">
        <f>_xlfn.XLOOKUP($A105&amp;"|"&amp;$B105&amp;"|"&amp;AP$1, h100_raw[key], h100_raw[chart_points], "")</f>
        <v>75</v>
      </c>
      <c r="AQ105">
        <f>_xlfn.XLOOKUP($A105&amp;"|"&amp;$B105&amp;"|"&amp;AQ$1, h100_raw[key], h100_raw[chart_points], "")</f>
        <v>73</v>
      </c>
      <c r="AR105">
        <f>_xlfn.XLOOKUP($A105&amp;"|"&amp;$B105&amp;"|"&amp;AR$1, h100_raw[key], h100_raw[chart_points], "")</f>
        <v>72</v>
      </c>
      <c r="AS105">
        <f>_xlfn.XLOOKUP($A105&amp;"|"&amp;$B105&amp;"|"&amp;AS$1, h100_raw[key], h100_raw[chart_points], "")</f>
        <v>66</v>
      </c>
      <c r="AT105">
        <f>_xlfn.XLOOKUP($A105&amp;"|"&amp;$B105&amp;"|"&amp;AT$1, h100_raw[key], h100_raw[chart_points], "")</f>
        <v>68</v>
      </c>
      <c r="AU105">
        <f>_xlfn.XLOOKUP($A105&amp;"|"&amp;$B105&amp;"|"&amp;AU$1, h100_raw[key], h100_raw[chart_points], "")</f>
        <v>71</v>
      </c>
      <c r="AV105">
        <f>_xlfn.XLOOKUP($A105&amp;"|"&amp;$B105&amp;"|"&amp;AV$1, h100_raw[key], h100_raw[chart_points], "")</f>
        <v>62</v>
      </c>
      <c r="AW105">
        <f>_xlfn.XLOOKUP($A105&amp;"|"&amp;$B105&amp;"|"&amp;AW$1, h100_raw[key], h100_raw[chart_points], "")</f>
        <v>55</v>
      </c>
      <c r="AX105">
        <f>_xlfn.XLOOKUP($A105&amp;"|"&amp;$B105&amp;"|"&amp;AX$1, h100_raw[key], h100_raw[chart_points], "")</f>
        <v>84</v>
      </c>
      <c r="AY105">
        <f>_xlfn.XLOOKUP($A105&amp;"|"&amp;$B105&amp;"|"&amp;AY$1, h100_raw[key], h100_raw[chart_points], "")</f>
        <v>57</v>
      </c>
      <c r="AZ105">
        <f>_xlfn.XLOOKUP($A105&amp;"|"&amp;$B105&amp;"|"&amp;AZ$1, h100_raw[key], h100_raw[chart_points], "")</f>
        <v>60</v>
      </c>
      <c r="BA105">
        <f>_xlfn.XLOOKUP($A105&amp;"|"&amp;$B105&amp;"|"&amp;BA$1, h100_raw[key], h100_raw[chart_points], "")</f>
        <v>60</v>
      </c>
      <c r="BB105">
        <f>_xlfn.XLOOKUP($A105&amp;"|"&amp;$B105&amp;"|"&amp;BB$1, h100_raw[key], h100_raw[chart_points], "")</f>
        <v>54</v>
      </c>
      <c r="BC105">
        <f>_xlfn.XLOOKUP($A105&amp;"|"&amp;$B105&amp;"|"&amp;BC$1, h100_raw[key], h100_raw[chart_points], "")</f>
        <v>50</v>
      </c>
      <c r="BD105">
        <f>_xlfn.XLOOKUP($A105&amp;"|"&amp;$B105&amp;"|"&amp;BD$1, h100_raw[key], h100_raw[chart_points], "")</f>
        <v>55</v>
      </c>
      <c r="BE105">
        <f>_xlfn.XLOOKUP($A105&amp;"|"&amp;$B105&amp;"|"&amp;BE$1, h100_raw[key], h100_raw[chart_points], "")</f>
        <v>51</v>
      </c>
      <c r="BF105">
        <f>_xlfn.XLOOKUP($A105&amp;"|"&amp;$B105&amp;"|"&amp;BF$1, h100_raw[key], h100_raw[chart_points], "")</f>
        <v>51</v>
      </c>
      <c r="BG105">
        <f>_xlfn.XLOOKUP($A105&amp;"|"&amp;$B105&amp;"|"&amp;BG$1, h100_raw[key], h100_raw[chart_points], "")</f>
        <v>45</v>
      </c>
      <c r="BH105">
        <f>_xlfn.XLOOKUP($A105&amp;"|"&amp;$B105&amp;"|"&amp;BH$1, h100_raw[key], h100_raw[chart_points], "")</f>
        <v>34</v>
      </c>
      <c r="BI105" t="str">
        <f>_xlfn.XLOOKUP($A105&amp;"|"&amp;$B105&amp;"|"&amp;BI$1, h100_raw[key], h100_raw[chart_points], "")</f>
        <v/>
      </c>
    </row>
    <row r="106" spans="1:61" x14ac:dyDescent="0.3">
      <c r="A106" s="11" t="str">
        <v>Dope Girl</v>
      </c>
      <c r="B106" s="11" t="str">
        <v>Rod Wave</v>
      </c>
      <c r="C106" s="5" t="str">
        <f>_xlfn.XLOOKUP($A106&amp;"|"&amp;$B106&amp;"|"&amp;_xlfn.MAXIFS(h100_raw[chart_date], h100_raw[title], $A106, h100_raw[artist], $B106), h100_raw[key], h100_raw[last_week], "")</f>
        <v>95</v>
      </c>
      <c r="D106" s="3">
        <f>_xlfn.XLOOKUP($A106&amp;"|"&amp;$B106&amp;"|"&amp;_xlfn.MAXIFS(h100_raw[chart_date], h100_raw[title], $A106, h100_raw[artist], $B106), h100_raw[key], h100_raw[peak_pos], "")</f>
        <v>70</v>
      </c>
      <c r="E106" s="3">
        <f>_xlfn.XLOOKUP($A106&amp;"|"&amp;$B106&amp;"|"&amp;_xlfn.MAXIFS(h100_raw[chart_date], h100_raw[title], $A106, h100_raw[artist], $B106), h100_raw[key], h100_raw[weeks_on_chart], "")</f>
        <v>4</v>
      </c>
      <c r="F106" s="3">
        <f>_xlfn.XLOOKUP($A106&amp;"|"&amp;$B106&amp;"|"&amp;MAX(h100_raw[chart_date]), h100_raw[key], h100_raw[chart_points], 0)</f>
        <v>0</v>
      </c>
      <c r="G106" s="2">
        <f t="shared" si="3"/>
        <v>386</v>
      </c>
      <c r="H106" s="4">
        <f t="shared" si="4"/>
        <v>136</v>
      </c>
      <c r="I106" s="13" t="str">
        <f t="shared" si="5"/>
        <v>Dope Girl|Rod Wave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  <c r="BA106" t="str">
        <f>_xlfn.XLOOKUP($A106&amp;"|"&amp;$B106&amp;"|"&amp;BA$1, h100_raw[key], h100_raw[chart_points], "")</f>
        <v/>
      </c>
      <c r="BB106" t="str">
        <f>_xlfn.XLOOKUP($A106&amp;"|"&amp;$B106&amp;"|"&amp;BB$1, h100_raw[key], h100_raw[chart_points], "")</f>
        <v/>
      </c>
      <c r="BC106" t="str">
        <f>_xlfn.XLOOKUP($A106&amp;"|"&amp;$B106&amp;"|"&amp;BC$1, h100_raw[key], h100_raw[chart_points], "")</f>
        <v/>
      </c>
      <c r="BD106">
        <f>_xlfn.XLOOKUP($A106&amp;"|"&amp;$B106&amp;"|"&amp;BD$1, h100_raw[key], h100_raw[chart_points], "")</f>
        <v>42</v>
      </c>
      <c r="BE106">
        <f>_xlfn.XLOOKUP($A106&amp;"|"&amp;$B106&amp;"|"&amp;BE$1, h100_raw[key], h100_raw[chart_points], "")</f>
        <v>31</v>
      </c>
      <c r="BF106" t="str">
        <f>_xlfn.XLOOKUP($A106&amp;"|"&amp;$B106&amp;"|"&amp;BF$1, h100_raw[key], h100_raw[chart_points], "")</f>
        <v/>
      </c>
      <c r="BG106">
        <f>_xlfn.XLOOKUP($A106&amp;"|"&amp;$B106&amp;"|"&amp;BG$1, h100_raw[key], h100_raw[chart_points], "")</f>
        <v>32</v>
      </c>
      <c r="BH106">
        <f>_xlfn.XLOOKUP($A106&amp;"|"&amp;$B106&amp;"|"&amp;BH$1, h100_raw[key], h100_raw[chart_points], "")</f>
        <v>31</v>
      </c>
      <c r="BI106" t="str">
        <f>_xlfn.XLOOKUP($A106&amp;"|"&amp;$B106&amp;"|"&amp;BI$1, h100_raw[key], h100_raw[chart_points], "")</f>
        <v/>
      </c>
    </row>
    <row r="107" spans="1:61" x14ac:dyDescent="0.3">
      <c r="A107" s="11" t="str">
        <v>Still</v>
      </c>
      <c r="B107" s="11" t="str">
        <v>Karol G With Bruno Mars</v>
      </c>
      <c r="C107" s="5" t="str">
        <f>_xlfn.XLOOKUP($A107&amp;"|"&amp;$B107&amp;"|"&amp;_xlfn.MAXIFS(h100_raw[chart_date], h100_raw[title], $A107, h100_raw[artist], $B107), h100_raw[key], h100_raw[last_week], "")</f>
        <v>91</v>
      </c>
      <c r="D107" s="3">
        <f>_xlfn.XLOOKUP($A107&amp;"|"&amp;$B107&amp;"|"&amp;_xlfn.MAXIFS(h100_raw[chart_date], h100_raw[title], $A107, h100_raw[artist], $B107), h100_raw[key], h100_raw[peak_pos], "")</f>
        <v>41</v>
      </c>
      <c r="E107" s="3">
        <f>_xlfn.XLOOKUP($A107&amp;"|"&amp;$B107&amp;"|"&amp;_xlfn.MAXIFS(h100_raw[chart_date], h100_raw[title], $A107, h100_raw[artist], $B107), h100_raw[key], h100_raw[weeks_on_chart], "")</f>
        <v>8</v>
      </c>
      <c r="F107" s="3">
        <f>_xlfn.XLOOKUP($A107&amp;"|"&amp;$B107&amp;"|"&amp;MAX(h100_raw[chart_date]), h100_raw[key], h100_raw[chart_points], 0)</f>
        <v>0</v>
      </c>
      <c r="G107" s="2">
        <f t="shared" si="3"/>
        <v>271</v>
      </c>
      <c r="H107" s="4">
        <f t="shared" si="4"/>
        <v>317</v>
      </c>
      <c r="I107" s="13" t="str">
        <f t="shared" si="5"/>
        <v>Still|Karol G With Bruno Mars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  <c r="BA107">
        <f>_xlfn.XLOOKUP($A107&amp;"|"&amp;$B107&amp;"|"&amp;BA$1, h100_raw[key], h100_raw[chart_points], "")</f>
        <v>60</v>
      </c>
      <c r="BB107">
        <f>_xlfn.XLOOKUP($A107&amp;"|"&amp;$B107&amp;"|"&amp;BB$1, h100_raw[key], h100_raw[chart_points], "")</f>
        <v>43</v>
      </c>
      <c r="BC107">
        <f>_xlfn.XLOOKUP($A107&amp;"|"&amp;$B107&amp;"|"&amp;BC$1, h100_raw[key], h100_raw[chart_points], "")</f>
        <v>36</v>
      </c>
      <c r="BD107">
        <f>_xlfn.XLOOKUP($A107&amp;"|"&amp;$B107&amp;"|"&amp;BD$1, h100_raw[key], h100_raw[chart_points], "")</f>
        <v>38</v>
      </c>
      <c r="BE107">
        <f>_xlfn.XLOOKUP($A107&amp;"|"&amp;$B107&amp;"|"&amp;BE$1, h100_raw[key], h100_raw[chart_points], "")</f>
        <v>40</v>
      </c>
      <c r="BF107">
        <f>_xlfn.XLOOKUP($A107&amp;"|"&amp;$B107&amp;"|"&amp;BF$1, h100_raw[key], h100_raw[chart_points], "")</f>
        <v>36</v>
      </c>
      <c r="BG107">
        <f>_xlfn.XLOOKUP($A107&amp;"|"&amp;$B107&amp;"|"&amp;BG$1, h100_raw[key], h100_raw[chart_points], "")</f>
        <v>33</v>
      </c>
      <c r="BH107">
        <f>_xlfn.XLOOKUP($A107&amp;"|"&amp;$B107&amp;"|"&amp;BH$1, h100_raw[key], h100_raw[chart_points], "")</f>
        <v>31</v>
      </c>
      <c r="BI107" t="str">
        <f>_xlfn.XLOOKUP($A107&amp;"|"&amp;$B107&amp;"|"&amp;BI$1, h100_raw[key], h100_raw[chart_points], "")</f>
        <v/>
      </c>
    </row>
    <row r="108" spans="1:61" x14ac:dyDescent="0.3">
      <c r="A108" s="11" t="str">
        <v>Less</v>
      </c>
      <c r="B108" s="11" t="str">
        <v>Olivia Rodrigo</v>
      </c>
      <c r="C108" s="5" t="str">
        <f>_xlfn.XLOOKUP($A108&amp;"|"&amp;$B108&amp;"|"&amp;_xlfn.MAXIFS(h100_raw[chart_date], h100_raw[title], $A108, h100_raw[artist], $B108), h100_raw[key], h100_raw[last_week], "")</f>
        <v>-</v>
      </c>
      <c r="D108" s="3">
        <f>_xlfn.XLOOKUP($A108&amp;"|"&amp;$B108&amp;"|"&amp;_xlfn.MAXIFS(h100_raw[chart_date], h100_raw[title], $A108, h100_raw[artist], $B108), h100_raw[key], h100_raw[peak_pos], "")</f>
        <v>21</v>
      </c>
      <c r="E108" s="3">
        <f>_xlfn.XLOOKUP($A108&amp;"|"&amp;$B108&amp;"|"&amp;_xlfn.MAXIFS(h100_raw[chart_date], h100_raw[title], $A108, h100_raw[artist], $B108), h100_raw[key], h100_raw[weeks_on_chart], "")</f>
        <v>9</v>
      </c>
      <c r="F108" s="3">
        <f>_xlfn.XLOOKUP($A108&amp;"|"&amp;$B108&amp;"|"&amp;MAX(h100_raw[chart_date]), h100_raw[key], h100_raw[chart_points], 0)</f>
        <v>0</v>
      </c>
      <c r="G108" s="2">
        <f t="shared" si="3"/>
        <v>204</v>
      </c>
      <c r="H108" s="4">
        <f t="shared" si="4"/>
        <v>523</v>
      </c>
      <c r="I108" s="13" t="str">
        <f t="shared" si="5"/>
        <v>Less|Olivia Rodrigo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>
        <f>_xlfn.XLOOKUP($A108&amp;"|"&amp;$B108&amp;"|"&amp;AS$1, h100_raw[key], h100_raw[chart_points], "")</f>
        <v>141</v>
      </c>
      <c r="AT108">
        <f>_xlfn.XLOOKUP($A108&amp;"|"&amp;$B108&amp;"|"&amp;AT$1, h100_raw[key], h100_raw[chart_points], "")</f>
        <v>83</v>
      </c>
      <c r="AU108">
        <f>_xlfn.XLOOKUP($A108&amp;"|"&amp;$B108&amp;"|"&amp;AU$1, h100_raw[key], h100_raw[chart_points], "")</f>
        <v>61</v>
      </c>
      <c r="AV108">
        <f>_xlfn.XLOOKUP($A108&amp;"|"&amp;$B108&amp;"|"&amp;AV$1, h100_raw[key], h100_raw[chart_points], "")</f>
        <v>49</v>
      </c>
      <c r="AW108">
        <f>_xlfn.XLOOKUP($A108&amp;"|"&amp;$B108&amp;"|"&amp;AW$1, h100_raw[key], h100_raw[chart_points], "")</f>
        <v>48</v>
      </c>
      <c r="AX108">
        <f>_xlfn.XLOOKUP($A108&amp;"|"&amp;$B108&amp;"|"&amp;AX$1, h100_raw[key], h100_raw[chart_points], "")</f>
        <v>42</v>
      </c>
      <c r="AY108">
        <f>_xlfn.XLOOKUP($A108&amp;"|"&amp;$B108&amp;"|"&amp;AY$1, h100_raw[key], h100_raw[chart_points], "")</f>
        <v>39</v>
      </c>
      <c r="AZ108" t="str">
        <f>_xlfn.XLOOKUP($A108&amp;"|"&amp;$B108&amp;"|"&amp;AZ$1, h100_raw[key], h100_raw[chart_points], "")</f>
        <v/>
      </c>
      <c r="BA108" t="str">
        <f>_xlfn.XLOOKUP($A108&amp;"|"&amp;$B108&amp;"|"&amp;BA$1, h100_raw[key], h100_raw[chart_points], "")</f>
        <v/>
      </c>
      <c r="BB108" t="str">
        <f>_xlfn.XLOOKUP($A108&amp;"|"&amp;$B108&amp;"|"&amp;BB$1, h100_raw[key], h100_raw[chart_points], "")</f>
        <v/>
      </c>
      <c r="BC108" t="str">
        <f>_xlfn.XLOOKUP($A108&amp;"|"&amp;$B108&amp;"|"&amp;BC$1, h100_raw[key], h100_raw[chart_points], "")</f>
        <v/>
      </c>
      <c r="BD108" t="str">
        <f>_xlfn.XLOOKUP($A108&amp;"|"&amp;$B108&amp;"|"&amp;BD$1, h100_raw[key], h100_raw[chart_points], "")</f>
        <v/>
      </c>
      <c r="BE108">
        <f>_xlfn.XLOOKUP($A108&amp;"|"&amp;$B108&amp;"|"&amp;BE$1, h100_raw[key], h100_raw[chart_points], "")</f>
        <v>29</v>
      </c>
      <c r="BF108" t="str">
        <f>_xlfn.XLOOKUP($A108&amp;"|"&amp;$B108&amp;"|"&amp;BF$1, h100_raw[key], h100_raw[chart_points], "")</f>
        <v/>
      </c>
      <c r="BG108" t="str">
        <f>_xlfn.XLOOKUP($A108&amp;"|"&amp;$B108&amp;"|"&amp;BG$1, h100_raw[key], h100_raw[chart_points], "")</f>
        <v/>
      </c>
      <c r="BH108">
        <f>_xlfn.XLOOKUP($A108&amp;"|"&amp;$B108&amp;"|"&amp;BH$1, h100_raw[key], h100_raw[chart_points], "")</f>
        <v>31</v>
      </c>
      <c r="BI108" t="str">
        <f>_xlfn.XLOOKUP($A108&amp;"|"&amp;$B108&amp;"|"&amp;BI$1, h100_raw[key], h100_raw[chart_points], "")</f>
        <v/>
      </c>
    </row>
    <row r="109" spans="1:61" x14ac:dyDescent="0.3">
      <c r="A109" s="11" t="str">
        <v>Cigarette Smoke</v>
      </c>
      <c r="B109" s="11" t="str">
        <v>Olivia Rodrigo</v>
      </c>
      <c r="C109" s="5" t="str">
        <f>_xlfn.XLOOKUP($A109&amp;"|"&amp;$B109&amp;"|"&amp;_xlfn.MAXIFS(h100_raw[chart_date], h100_raw[title], $A109, h100_raw[artist], $B109), h100_raw[key], h100_raw[last_week], "")</f>
        <v>-</v>
      </c>
      <c r="D109" s="3">
        <f>_xlfn.XLOOKUP($A109&amp;"|"&amp;$B109&amp;"|"&amp;_xlfn.MAXIFS(h100_raw[chart_date], h100_raw[title], $A109, h100_raw[artist], $B109), h100_raw[key], h100_raw[peak_pos], "")</f>
        <v>27</v>
      </c>
      <c r="E109" s="3">
        <f>_xlfn.XLOOKUP($A109&amp;"|"&amp;$B109&amp;"|"&amp;_xlfn.MAXIFS(h100_raw[chart_date], h100_raw[title], $A109, h100_raw[artist], $B109), h100_raw[key], h100_raw[weeks_on_chart], "")</f>
        <v>5</v>
      </c>
      <c r="F109" s="3">
        <f>_xlfn.XLOOKUP($A109&amp;"|"&amp;$B109&amp;"|"&amp;MAX(h100_raw[chart_date]), h100_raw[key], h100_raw[chart_points], 0)</f>
        <v>0</v>
      </c>
      <c r="G109" s="2">
        <f t="shared" si="3"/>
        <v>275</v>
      </c>
      <c r="H109" s="4">
        <f t="shared" si="4"/>
        <v>299</v>
      </c>
      <c r="I109" s="13" t="str">
        <f t="shared" si="5"/>
        <v>Cigarette Smoke|Olivia Rodrigo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>
        <f>_xlfn.XLOOKUP($A109&amp;"|"&amp;$B109&amp;"|"&amp;AS$1, h100_raw[key], h100_raw[chart_points], "")</f>
        <v>116</v>
      </c>
      <c r="AT109">
        <f>_xlfn.XLOOKUP($A109&amp;"|"&amp;$B109&amp;"|"&amp;AT$1, h100_raw[key], h100_raw[chart_points], "")</f>
        <v>67</v>
      </c>
      <c r="AU109">
        <f>_xlfn.XLOOKUP($A109&amp;"|"&amp;$B109&amp;"|"&amp;AU$1, h100_raw[key], h100_raw[chart_points], "")</f>
        <v>48</v>
      </c>
      <c r="AV109">
        <f>_xlfn.XLOOKUP($A109&amp;"|"&amp;$B109&amp;"|"&amp;AV$1, h100_raw[key], h100_raw[chart_points], "")</f>
        <v>38</v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  <c r="BA109" t="str">
        <f>_xlfn.XLOOKUP($A109&amp;"|"&amp;$B109&amp;"|"&amp;BA$1, h100_raw[key], h100_raw[chart_points], "")</f>
        <v/>
      </c>
      <c r="BB109" t="str">
        <f>_xlfn.XLOOKUP($A109&amp;"|"&amp;$B109&amp;"|"&amp;BB$1, h100_raw[key], h100_raw[chart_points], "")</f>
        <v/>
      </c>
      <c r="BC109" t="str">
        <f>_xlfn.XLOOKUP($A109&amp;"|"&amp;$B109&amp;"|"&amp;BC$1, h100_raw[key], h100_raw[chart_points], "")</f>
        <v/>
      </c>
      <c r="BD109" t="str">
        <f>_xlfn.XLOOKUP($A109&amp;"|"&amp;$B109&amp;"|"&amp;BD$1, h100_raw[key], h100_raw[chart_points], "")</f>
        <v/>
      </c>
      <c r="BE109" t="str">
        <f>_xlfn.XLOOKUP($A109&amp;"|"&amp;$B109&amp;"|"&amp;BE$1, h100_raw[key], h100_raw[chart_points], "")</f>
        <v/>
      </c>
      <c r="BF109" t="str">
        <f>_xlfn.XLOOKUP($A109&amp;"|"&amp;$B109&amp;"|"&amp;BF$1, h100_raw[key], h100_raw[chart_points], "")</f>
        <v/>
      </c>
      <c r="BG109" t="str">
        <f>_xlfn.XLOOKUP($A109&amp;"|"&amp;$B109&amp;"|"&amp;BG$1, h100_raw[key], h100_raw[chart_points], "")</f>
        <v/>
      </c>
      <c r="BH109">
        <f>_xlfn.XLOOKUP($A109&amp;"|"&amp;$B109&amp;"|"&amp;BH$1, h100_raw[key], h100_raw[chart_points], "")</f>
        <v>30</v>
      </c>
      <c r="BI109" t="str">
        <f>_xlfn.XLOOKUP($A109&amp;"|"&amp;$B109&amp;"|"&amp;BI$1, h100_raw[key], h100_raw[chart_points], "")</f>
        <v/>
      </c>
    </row>
    <row r="110" spans="1:61" x14ac:dyDescent="0.3">
      <c r="A110" s="11" t="str">
        <v>Amor</v>
      </c>
      <c r="B110" s="11" t="str">
        <v>Emmanuel Cortes</v>
      </c>
      <c r="C110" s="5" t="str">
        <f>_xlfn.XLOOKUP($A110&amp;"|"&amp;$B110&amp;"|"&amp;_xlfn.MAXIFS(h100_raw[chart_date], h100_raw[title], $A110, h100_raw[artist], $B110), h100_raw[key], h100_raw[last_week], "")</f>
        <v>-</v>
      </c>
      <c r="D110" s="3">
        <f>_xlfn.XLOOKUP($A110&amp;"|"&amp;$B110&amp;"|"&amp;_xlfn.MAXIFS(h100_raw[chart_date], h100_raw[title], $A110, h100_raw[artist], $B110), h100_raw[key], h100_raw[peak_pos], "")</f>
        <v>88</v>
      </c>
      <c r="E110" s="3">
        <f>_xlfn.XLOOKUP($A110&amp;"|"&amp;$B110&amp;"|"&amp;_xlfn.MAXIFS(h100_raw[chart_date], h100_raw[title], $A110, h100_raw[artist], $B110), h100_raw[key], h100_raw[weeks_on_chart], "")</f>
        <v>7</v>
      </c>
      <c r="F110" s="3">
        <f>_xlfn.XLOOKUP($A110&amp;"|"&amp;$B110&amp;"|"&amp;MAX(h100_raw[chart_date]), h100_raw[key], h100_raw[chart_points], 0)</f>
        <v>0</v>
      </c>
      <c r="G110" s="2">
        <f t="shared" si="3"/>
        <v>324</v>
      </c>
      <c r="H110" s="4">
        <f t="shared" si="4"/>
        <v>220</v>
      </c>
      <c r="I110" s="13" t="str">
        <f t="shared" si="5"/>
        <v>Amor|Emmanuel Cortes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>
        <f>_xlfn.XLOOKUP($A110&amp;"|"&amp;$B110&amp;"|"&amp;L$1, h100_raw[key], h100_raw[chart_points], "")</f>
        <v>31</v>
      </c>
      <c r="M110" t="str">
        <f>_xlfn.XLOOKUP($A110&amp;"|"&amp;$B110&amp;"|"&amp;M$1, h100_raw[key], h100_raw[chart_points], "")</f>
        <v/>
      </c>
      <c r="N110">
        <f>_xlfn.XLOOKUP($A110&amp;"|"&amp;$B110&amp;"|"&amp;N$1, h100_raw[key], h100_raw[chart_points], "")</f>
        <v>33</v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>
        <f>_xlfn.XLOOKUP($A110&amp;"|"&amp;$B110&amp;"|"&amp;U$1, h100_raw[key], h100_raw[chart_points], "")</f>
        <v>27</v>
      </c>
      <c r="V110">
        <f>_xlfn.XLOOKUP($A110&amp;"|"&amp;$B110&amp;"|"&amp;V$1, h100_raw[key], h100_raw[chart_points], "")</f>
        <v>36</v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>
        <f>_xlfn.XLOOKUP($A110&amp;"|"&amp;$B110&amp;"|"&amp;Y$1, h100_raw[key], h100_raw[chart_points], "")</f>
        <v>32</v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 t="str">
        <f>_xlfn.XLOOKUP($A110&amp;"|"&amp;$B110&amp;"|"&amp;BA$1, h100_raw[key], h100_raw[chart_points], "")</f>
        <v/>
      </c>
      <c r="BB110" t="str">
        <f>_xlfn.XLOOKUP($A110&amp;"|"&amp;$B110&amp;"|"&amp;BB$1, h100_raw[key], h100_raw[chart_points], "")</f>
        <v/>
      </c>
      <c r="BC110" t="str">
        <f>_xlfn.XLOOKUP($A110&amp;"|"&amp;$B110&amp;"|"&amp;BC$1, h100_raw[key], h100_raw[chart_points], "")</f>
        <v/>
      </c>
      <c r="BD110" t="str">
        <f>_xlfn.XLOOKUP($A110&amp;"|"&amp;$B110&amp;"|"&amp;BD$1, h100_raw[key], h100_raw[chart_points], "")</f>
        <v/>
      </c>
      <c r="BE110">
        <f>_xlfn.XLOOKUP($A110&amp;"|"&amp;$B110&amp;"|"&amp;BE$1, h100_raw[key], h100_raw[chart_points], "")</f>
        <v>31</v>
      </c>
      <c r="BF110" t="str">
        <f>_xlfn.XLOOKUP($A110&amp;"|"&amp;$B110&amp;"|"&amp;BF$1, h100_raw[key], h100_raw[chart_points], "")</f>
        <v/>
      </c>
      <c r="BG110" t="str">
        <f>_xlfn.XLOOKUP($A110&amp;"|"&amp;$B110&amp;"|"&amp;BG$1, h100_raw[key], h100_raw[chart_points], "")</f>
        <v/>
      </c>
      <c r="BH110">
        <f>_xlfn.XLOOKUP($A110&amp;"|"&amp;$B110&amp;"|"&amp;BH$1, h100_raw[key], h100_raw[chart_points], "")</f>
        <v>30</v>
      </c>
      <c r="BI110" t="str">
        <f>_xlfn.XLOOKUP($A110&amp;"|"&amp;$B110&amp;"|"&amp;BI$1, h100_raw[key], h100_raw[chart_points], "")</f>
        <v/>
      </c>
    </row>
    <row r="111" spans="1:61" x14ac:dyDescent="0.3">
      <c r="A111" s="11" t="str">
        <v>u + me = &lt;3</v>
      </c>
      <c r="B111" s="11" t="str">
        <v>Olivia Rodrigo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19</v>
      </c>
      <c r="E111" s="3">
        <f>_xlfn.XLOOKUP($A111&amp;"|"&amp;$B111&amp;"|"&amp;_xlfn.MAXIFS(h100_raw[chart_date], h100_raw[title], $A111, h100_raw[artist], $B111), h100_raw[key], h100_raw[weeks_on_chart], "")</f>
        <v>8</v>
      </c>
      <c r="F111" s="3">
        <f>_xlfn.XLOOKUP($A111&amp;"|"&amp;$B111&amp;"|"&amp;MAX(h100_raw[chart_date]), h100_raw[key], h100_raw[chart_points], 0)</f>
        <v>0</v>
      </c>
      <c r="G111" s="2">
        <f t="shared" si="3"/>
        <v>212</v>
      </c>
      <c r="H111" s="4">
        <f t="shared" si="4"/>
        <v>490</v>
      </c>
      <c r="I111" s="13" t="str">
        <f t="shared" si="5"/>
        <v>u + me = &lt;3|Olivia Rodrigo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>
        <f>_xlfn.XLOOKUP($A111&amp;"|"&amp;$B111&amp;"|"&amp;AS$1, h100_raw[key], h100_raw[chart_points], "")</f>
        <v>147</v>
      </c>
      <c r="AT111">
        <f>_xlfn.XLOOKUP($A111&amp;"|"&amp;$B111&amp;"|"&amp;AT$1, h100_raw[key], h100_raw[chart_points], "")</f>
        <v>85</v>
      </c>
      <c r="AU111">
        <f>_xlfn.XLOOKUP($A111&amp;"|"&amp;$B111&amp;"|"&amp;AU$1, h100_raw[key], h100_raw[chart_points], "")</f>
        <v>62</v>
      </c>
      <c r="AV111">
        <f>_xlfn.XLOOKUP($A111&amp;"|"&amp;$B111&amp;"|"&amp;AV$1, h100_raw[key], h100_raw[chart_points], "")</f>
        <v>49</v>
      </c>
      <c r="AW111">
        <f>_xlfn.XLOOKUP($A111&amp;"|"&amp;$B111&amp;"|"&amp;AW$1, h100_raw[key], h100_raw[chart_points], "")</f>
        <v>44</v>
      </c>
      <c r="AX111">
        <f>_xlfn.XLOOKUP($A111&amp;"|"&amp;$B111&amp;"|"&amp;AX$1, h100_raw[key], h100_raw[chart_points], "")</f>
        <v>38</v>
      </c>
      <c r="AY111">
        <f>_xlfn.XLOOKUP($A111&amp;"|"&amp;$B111&amp;"|"&amp;AY$1, h100_raw[key], h100_raw[chart_points], "")</f>
        <v>35</v>
      </c>
      <c r="AZ111" t="str">
        <f>_xlfn.XLOOKUP($A111&amp;"|"&amp;$B111&amp;"|"&amp;AZ$1, h100_raw[key], h100_raw[chart_points], "")</f>
        <v/>
      </c>
      <c r="BA111" t="str">
        <f>_xlfn.XLOOKUP($A111&amp;"|"&amp;$B111&amp;"|"&amp;BA$1, h100_raw[key], h100_raw[chart_points], "")</f>
        <v/>
      </c>
      <c r="BB111" t="str">
        <f>_xlfn.XLOOKUP($A111&amp;"|"&amp;$B111&amp;"|"&amp;BB$1, h100_raw[key], h100_raw[chart_points], "")</f>
        <v/>
      </c>
      <c r="BC111" t="str">
        <f>_xlfn.XLOOKUP($A111&amp;"|"&amp;$B111&amp;"|"&amp;BC$1, h100_raw[key], h100_raw[chart_points], "")</f>
        <v/>
      </c>
      <c r="BD111" t="str">
        <f>_xlfn.XLOOKUP($A111&amp;"|"&amp;$B111&amp;"|"&amp;BD$1, h100_raw[key], h100_raw[chart_points], "")</f>
        <v/>
      </c>
      <c r="BE111" t="str">
        <f>_xlfn.XLOOKUP($A111&amp;"|"&amp;$B111&amp;"|"&amp;BE$1, h100_raw[key], h100_raw[chart_points], "")</f>
        <v/>
      </c>
      <c r="BF111" t="str">
        <f>_xlfn.XLOOKUP($A111&amp;"|"&amp;$B111&amp;"|"&amp;BF$1, h100_raw[key], h100_raw[chart_points], "")</f>
        <v/>
      </c>
      <c r="BG111" t="str">
        <f>_xlfn.XLOOKUP($A111&amp;"|"&amp;$B111&amp;"|"&amp;BG$1, h100_raw[key], h100_raw[chart_points], "")</f>
        <v/>
      </c>
      <c r="BH111">
        <f>_xlfn.XLOOKUP($A111&amp;"|"&amp;$B111&amp;"|"&amp;BH$1, h100_raw[key], h100_raw[chart_points], "")</f>
        <v>30</v>
      </c>
      <c r="BI111" t="str">
        <f>_xlfn.XLOOKUP($A111&amp;"|"&amp;$B111&amp;"|"&amp;BI$1, h100_raw[key], h100_raw[chart_points], "")</f>
        <v/>
      </c>
    </row>
    <row r="112" spans="1:61" x14ac:dyDescent="0.3">
      <c r="A112" s="11" t="str">
        <v>Washed</v>
      </c>
      <c r="B112" s="11" t="str">
        <v>ELEVATION RHYTHM</v>
      </c>
      <c r="C112" s="5" t="str">
        <f>_xlfn.XLOOKUP($A112&amp;"|"&amp;$B112&amp;"|"&amp;_xlfn.MAXIFS(h100_raw[chart_date], h100_raw[title], $A112, h100_raw[artist], $B112), h100_raw[key], h100_raw[last_week], "")</f>
        <v>-</v>
      </c>
      <c r="D112" s="3">
        <f>_xlfn.XLOOKUP($A112&amp;"|"&amp;$B112&amp;"|"&amp;_xlfn.MAXIFS(h100_raw[chart_date], h100_raw[title], $A112, h100_raw[artist], $B112), h100_raw[key], h100_raw[peak_pos], "")</f>
        <v>97</v>
      </c>
      <c r="E112" s="3">
        <f>_xlfn.XLOOKUP($A112&amp;"|"&amp;$B112&amp;"|"&amp;_xlfn.MAXIFS(h100_raw[chart_date], h100_raw[title], $A112, h100_raw[artist], $B112), h100_raw[key], h100_raw[weeks_on_chart], "")</f>
        <v>2</v>
      </c>
      <c r="F112" s="3">
        <f>_xlfn.XLOOKUP($A112&amp;"|"&amp;$B112&amp;"|"&amp;MAX(h100_raw[chart_date]), h100_raw[key], h100_raw[chart_points], 0)</f>
        <v>0</v>
      </c>
      <c r="G112" s="2">
        <f t="shared" si="3"/>
        <v>515</v>
      </c>
      <c r="H112" s="4">
        <f t="shared" si="4"/>
        <v>61</v>
      </c>
      <c r="I112" s="13" t="str">
        <f t="shared" si="5"/>
        <v>Washed|ELEVATION RHYTHM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  <c r="BA112" t="str">
        <f>_xlfn.XLOOKUP($A112&amp;"|"&amp;$B112&amp;"|"&amp;BA$1, h100_raw[key], h100_raw[chart_points], "")</f>
        <v/>
      </c>
      <c r="BB112" t="str">
        <f>_xlfn.XLOOKUP($A112&amp;"|"&amp;$B112&amp;"|"&amp;BB$1, h100_raw[key], h100_raw[chart_points], "")</f>
        <v/>
      </c>
      <c r="BC112" t="str">
        <f>_xlfn.XLOOKUP($A112&amp;"|"&amp;$B112&amp;"|"&amp;BC$1, h100_raw[key], h100_raw[chart_points], "")</f>
        <v/>
      </c>
      <c r="BD112" t="str">
        <f>_xlfn.XLOOKUP($A112&amp;"|"&amp;$B112&amp;"|"&amp;BD$1, h100_raw[key], h100_raw[chart_points], "")</f>
        <v/>
      </c>
      <c r="BE112" t="str">
        <f>_xlfn.XLOOKUP($A112&amp;"|"&amp;$B112&amp;"|"&amp;BE$1, h100_raw[key], h100_raw[chart_points], "")</f>
        <v/>
      </c>
      <c r="BF112">
        <f>_xlfn.XLOOKUP($A112&amp;"|"&amp;$B112&amp;"|"&amp;BF$1, h100_raw[key], h100_raw[chart_points], "")</f>
        <v>31</v>
      </c>
      <c r="BG112" t="str">
        <f>_xlfn.XLOOKUP($A112&amp;"|"&amp;$B112&amp;"|"&amp;BG$1, h100_raw[key], h100_raw[chart_points], "")</f>
        <v/>
      </c>
      <c r="BH112">
        <f>_xlfn.XLOOKUP($A112&amp;"|"&amp;$B112&amp;"|"&amp;BH$1, h100_raw[key], h100_raw[chart_points], "")</f>
        <v>30</v>
      </c>
      <c r="BI112" t="str">
        <f>_xlfn.XLOOKUP($A112&amp;"|"&amp;$B112&amp;"|"&amp;BI$1, h100_raw[key], h100_raw[chart_points], "")</f>
        <v/>
      </c>
    </row>
    <row r="113" spans="1:61" x14ac:dyDescent="0.3">
      <c r="A113" s="11" t="str">
        <v>Begged</v>
      </c>
      <c r="B113" s="11" t="str">
        <v>Olivia Rodrigo</v>
      </c>
      <c r="C113" s="5" t="str">
        <f>_xlfn.XLOOKUP($A113&amp;"|"&amp;$B113&amp;"|"&amp;_xlfn.MAXIFS(h100_raw[chart_date], h100_raw[title], $A113, h100_raw[artist], $B113), h100_raw[key], h100_raw[last_week], "")</f>
        <v>-</v>
      </c>
      <c r="D113" s="3">
        <f>_xlfn.XLOOKUP($A113&amp;"|"&amp;$B113&amp;"|"&amp;_xlfn.MAXIFS(h100_raw[chart_date], h100_raw[title], $A113, h100_raw[artist], $B113), h100_raw[key], h100_raw[peak_pos], "")</f>
        <v>16</v>
      </c>
      <c r="E113" s="3">
        <f>_xlfn.XLOOKUP($A113&amp;"|"&amp;$B113&amp;"|"&amp;_xlfn.MAXIFS(h100_raw[chart_date], h100_raw[title], $A113, h100_raw[artist], $B113), h100_raw[key], h100_raw[weeks_on_chart], "")</f>
        <v>8</v>
      </c>
      <c r="F113" s="3">
        <f>_xlfn.XLOOKUP($A113&amp;"|"&amp;$B113&amp;"|"&amp;MAX(h100_raw[chart_date]), h100_raw[key], h100_raw[chart_points], 0)</f>
        <v>0</v>
      </c>
      <c r="G113" s="2">
        <f t="shared" si="3"/>
        <v>210</v>
      </c>
      <c r="H113" s="4">
        <f t="shared" si="4"/>
        <v>495</v>
      </c>
      <c r="I113" s="13" t="str">
        <f t="shared" si="5"/>
        <v>Begged|Olivia Rodrigo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>
        <f>_xlfn.XLOOKUP($A113&amp;"|"&amp;$B113&amp;"|"&amp;AS$1, h100_raw[key], h100_raw[chart_points], "")</f>
        <v>152</v>
      </c>
      <c r="AT113">
        <f>_xlfn.XLOOKUP($A113&amp;"|"&amp;$B113&amp;"|"&amp;AT$1, h100_raw[key], h100_raw[chart_points], "")</f>
        <v>86</v>
      </c>
      <c r="AU113">
        <f>_xlfn.XLOOKUP($A113&amp;"|"&amp;$B113&amp;"|"&amp;AU$1, h100_raw[key], h100_raw[chart_points], "")</f>
        <v>62</v>
      </c>
      <c r="AV113">
        <f>_xlfn.XLOOKUP($A113&amp;"|"&amp;$B113&amp;"|"&amp;AV$1, h100_raw[key], h100_raw[chart_points], "")</f>
        <v>49</v>
      </c>
      <c r="AW113">
        <f>_xlfn.XLOOKUP($A113&amp;"|"&amp;$B113&amp;"|"&amp;AW$1, h100_raw[key], h100_raw[chart_points], "")</f>
        <v>44</v>
      </c>
      <c r="AX113">
        <f>_xlfn.XLOOKUP($A113&amp;"|"&amp;$B113&amp;"|"&amp;AX$1, h100_raw[key], h100_raw[chart_points], "")</f>
        <v>38</v>
      </c>
      <c r="AY113">
        <f>_xlfn.XLOOKUP($A113&amp;"|"&amp;$B113&amp;"|"&amp;AY$1, h100_raw[key], h100_raw[chart_points], "")</f>
        <v>35</v>
      </c>
      <c r="AZ113" t="str">
        <f>_xlfn.XLOOKUP($A113&amp;"|"&amp;$B113&amp;"|"&amp;AZ$1, h100_raw[key], h100_raw[chart_points], "")</f>
        <v/>
      </c>
      <c r="BA113" t="str">
        <f>_xlfn.XLOOKUP($A113&amp;"|"&amp;$B113&amp;"|"&amp;BA$1, h100_raw[key], h100_raw[chart_points], "")</f>
        <v/>
      </c>
      <c r="BB113" t="str">
        <f>_xlfn.XLOOKUP($A113&amp;"|"&amp;$B113&amp;"|"&amp;BB$1, h100_raw[key], h100_raw[chart_points], "")</f>
        <v/>
      </c>
      <c r="BC113" t="str">
        <f>_xlfn.XLOOKUP($A113&amp;"|"&amp;$B113&amp;"|"&amp;BC$1, h100_raw[key], h100_raw[chart_points], "")</f>
        <v/>
      </c>
      <c r="BD113" t="str">
        <f>_xlfn.XLOOKUP($A113&amp;"|"&amp;$B113&amp;"|"&amp;BD$1, h100_raw[key], h100_raw[chart_points], "")</f>
        <v/>
      </c>
      <c r="BE113" t="str">
        <f>_xlfn.XLOOKUP($A113&amp;"|"&amp;$B113&amp;"|"&amp;BE$1, h100_raw[key], h100_raw[chart_points], "")</f>
        <v/>
      </c>
      <c r="BF113" t="str">
        <f>_xlfn.XLOOKUP($A113&amp;"|"&amp;$B113&amp;"|"&amp;BF$1, h100_raw[key], h100_raw[chart_points], "")</f>
        <v/>
      </c>
      <c r="BG113" t="str">
        <f>_xlfn.XLOOKUP($A113&amp;"|"&amp;$B113&amp;"|"&amp;BG$1, h100_raw[key], h100_raw[chart_points], "")</f>
        <v/>
      </c>
      <c r="BH113">
        <f>_xlfn.XLOOKUP($A113&amp;"|"&amp;$B113&amp;"|"&amp;BH$1, h100_raw[key], h100_raw[chart_points], "")</f>
        <v>29</v>
      </c>
      <c r="BI113" t="str">
        <f>_xlfn.XLOOKUP($A113&amp;"|"&amp;$B113&amp;"|"&amp;BI$1, h100_raw[key], h100_raw[chart_points], "")</f>
        <v/>
      </c>
    </row>
    <row r="114" spans="1:61" x14ac:dyDescent="0.3">
      <c r="A114" s="11" t="str">
        <v>Pure</v>
      </c>
      <c r="B114" s="11" t="str">
        <v>Sienna Spiro</v>
      </c>
      <c r="C114" s="5" t="str">
        <f>_xlfn.XLOOKUP($A114&amp;"|"&amp;$B114&amp;"|"&amp;_xlfn.MAXIFS(h100_raw[chart_date], h100_raw[title], $A114, h100_raw[artist], $B114), h100_raw[key], h100_raw[last_week], "")</f>
        <v>-</v>
      </c>
      <c r="D114" s="3">
        <f>_xlfn.XLOOKUP($A114&amp;"|"&amp;$B114&amp;"|"&amp;_xlfn.MAXIFS(h100_raw[chart_date], h100_raw[title], $A114, h100_raw[artist], $B114), h100_raw[key], h100_raw[peak_pos], "")</f>
        <v>100</v>
      </c>
      <c r="E114" s="3">
        <f>_xlfn.XLOOKUP($A114&amp;"|"&amp;$B114&amp;"|"&amp;_xlfn.MAXIFS(h100_raw[chart_date], h100_raw[title], $A114, h100_raw[artist], $B114), h100_raw[key], h100_raw[weeks_on_chart], "")</f>
        <v>1</v>
      </c>
      <c r="F114" s="3">
        <f>_xlfn.XLOOKUP($A114&amp;"|"&amp;$B114&amp;"|"&amp;MAX(h100_raw[chart_date]), h100_raw[key], h100_raw[chart_points], 0)</f>
        <v>0</v>
      </c>
      <c r="G114" s="2">
        <f t="shared" si="3"/>
        <v>690</v>
      </c>
      <c r="H114" s="4">
        <f t="shared" si="4"/>
        <v>29</v>
      </c>
      <c r="I114" s="13" t="str">
        <f t="shared" si="5"/>
        <v>Pure|Sienna Spiro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  <c r="BA114" t="str">
        <f>_xlfn.XLOOKUP($A114&amp;"|"&amp;$B114&amp;"|"&amp;BA$1, h100_raw[key], h100_raw[chart_points], "")</f>
        <v/>
      </c>
      <c r="BB114" t="str">
        <f>_xlfn.XLOOKUP($A114&amp;"|"&amp;$B114&amp;"|"&amp;BB$1, h100_raw[key], h100_raw[chart_points], "")</f>
        <v/>
      </c>
      <c r="BC114" t="str">
        <f>_xlfn.XLOOKUP($A114&amp;"|"&amp;$B114&amp;"|"&amp;BC$1, h100_raw[key], h100_raw[chart_points], "")</f>
        <v/>
      </c>
      <c r="BD114" t="str">
        <f>_xlfn.XLOOKUP($A114&amp;"|"&amp;$B114&amp;"|"&amp;BD$1, h100_raw[key], h100_raw[chart_points], "")</f>
        <v/>
      </c>
      <c r="BE114" t="str">
        <f>_xlfn.XLOOKUP($A114&amp;"|"&amp;$B114&amp;"|"&amp;BE$1, h100_raw[key], h100_raw[chart_points], "")</f>
        <v/>
      </c>
      <c r="BF114" t="str">
        <f>_xlfn.XLOOKUP($A114&amp;"|"&amp;$B114&amp;"|"&amp;BF$1, h100_raw[key], h100_raw[chart_points], "")</f>
        <v/>
      </c>
      <c r="BG114" t="str">
        <f>_xlfn.XLOOKUP($A114&amp;"|"&amp;$B114&amp;"|"&amp;BG$1, h100_raw[key], h100_raw[chart_points], "")</f>
        <v/>
      </c>
      <c r="BH114">
        <f>_xlfn.XLOOKUP($A114&amp;"|"&amp;$B114&amp;"|"&amp;BH$1, h100_raw[key], h100_raw[chart_points], "")</f>
        <v>29</v>
      </c>
      <c r="BI114" t="str">
        <f>_xlfn.XLOOKUP($A114&amp;"|"&amp;$B114&amp;"|"&amp;BI$1, h100_raw[key], h100_raw[chart_points], "")</f>
        <v/>
      </c>
    </row>
    <row r="115" spans="1:61" x14ac:dyDescent="0.3">
      <c r="A115" s="11" t="str">
        <v>So Easy (To Fall In Love)</v>
      </c>
      <c r="B115" s="11" t="str">
        <v>Olivia Dean</v>
      </c>
      <c r="C115" s="5" t="str">
        <f>_xlfn.XLOOKUP($A115&amp;"|"&amp;$B115&amp;"|"&amp;_xlfn.MAXIFS(h100_raw[chart_date], h100_raw[title], $A115, h100_raw[artist], $B115), h100_raw[key], h100_raw[last_week], "")</f>
        <v>8</v>
      </c>
      <c r="D115" s="3">
        <f>_xlfn.XLOOKUP($A115&amp;"|"&amp;$B115&amp;"|"&amp;_xlfn.MAXIFS(h100_raw[chart_date], h100_raw[title], $A115, h100_raw[artist], $B115), h100_raw[key], h100_raw[peak_pos], "")</f>
        <v>5</v>
      </c>
      <c r="E115" s="3">
        <f>_xlfn.XLOOKUP($A115&amp;"|"&amp;$B115&amp;"|"&amp;_xlfn.MAXIFS(h100_raw[chart_date], h100_raw[title], $A115, h100_raw[artist], $B115), h100_raw[key], h100_raw[weeks_on_chart], "")</f>
        <v>52</v>
      </c>
      <c r="F115" s="3">
        <f>_xlfn.XLOOKUP($A115&amp;"|"&amp;$B115&amp;"|"&amp;MAX(h100_raw[chart_date]), h100_raw[key], h100_raw[chart_points], 0)</f>
        <v>0</v>
      </c>
      <c r="G115" s="2">
        <f t="shared" si="3"/>
        <v>4</v>
      </c>
      <c r="H115" s="4">
        <f t="shared" si="4"/>
        <v>6595</v>
      </c>
      <c r="I115" s="13" t="str">
        <f t="shared" si="5"/>
        <v>So Easy (To Fall In Love)|Olivia Dean</v>
      </c>
      <c r="J115">
        <f>_xlfn.XLOOKUP($A115&amp;"|"&amp;$B115&amp;"|"&amp;J$1, h100_raw[key], h100_raw[chart_points], "")</f>
        <v>51</v>
      </c>
      <c r="K115">
        <f>_xlfn.XLOOKUP($A115&amp;"|"&amp;$B115&amp;"|"&amp;K$1, h100_raw[key], h100_raw[chart_points], "")</f>
        <v>56</v>
      </c>
      <c r="L115">
        <f>_xlfn.XLOOKUP($A115&amp;"|"&amp;$B115&amp;"|"&amp;L$1, h100_raw[key], h100_raw[chart_points], "")</f>
        <v>59</v>
      </c>
      <c r="M115">
        <f>_xlfn.XLOOKUP($A115&amp;"|"&amp;$B115&amp;"|"&amp;M$1, h100_raw[key], h100_raw[chart_points], "")</f>
        <v>56</v>
      </c>
      <c r="N115">
        <f>_xlfn.XLOOKUP($A115&amp;"|"&amp;$B115&amp;"|"&amp;N$1, h100_raw[key], h100_raw[chart_points], "")</f>
        <v>69</v>
      </c>
      <c r="O115">
        <f>_xlfn.XLOOKUP($A115&amp;"|"&amp;$B115&amp;"|"&amp;O$1, h100_raw[key], h100_raw[chart_points], "")</f>
        <v>82</v>
      </c>
      <c r="P115">
        <f>_xlfn.XLOOKUP($A115&amp;"|"&amp;$B115&amp;"|"&amp;P$1, h100_raw[key], h100_raw[chart_points], "")</f>
        <v>84</v>
      </c>
      <c r="Q115">
        <f>_xlfn.XLOOKUP($A115&amp;"|"&amp;$B115&amp;"|"&amp;Q$1, h100_raw[key], h100_raw[chart_points], "")</f>
        <v>71</v>
      </c>
      <c r="R115">
        <f>_xlfn.XLOOKUP($A115&amp;"|"&amp;$B115&amp;"|"&amp;R$1, h100_raw[key], h100_raw[chart_points], "")</f>
        <v>72</v>
      </c>
      <c r="S115">
        <f>_xlfn.XLOOKUP($A115&amp;"|"&amp;$B115&amp;"|"&amp;S$1, h100_raw[key], h100_raw[chart_points], "")</f>
        <v>69</v>
      </c>
      <c r="T115">
        <f>_xlfn.XLOOKUP($A115&amp;"|"&amp;$B115&amp;"|"&amp;T$1, h100_raw[key], h100_raw[chart_points], "")</f>
        <v>71</v>
      </c>
      <c r="U115">
        <f>_xlfn.XLOOKUP($A115&amp;"|"&amp;$B115&amp;"|"&amp;U$1, h100_raw[key], h100_raw[chart_points], "")</f>
        <v>78</v>
      </c>
      <c r="V115">
        <f>_xlfn.XLOOKUP($A115&amp;"|"&amp;$B115&amp;"|"&amp;V$1, h100_raw[key], h100_raw[chart_points], "")</f>
        <v>108</v>
      </c>
      <c r="W115">
        <f>_xlfn.XLOOKUP($A115&amp;"|"&amp;$B115&amp;"|"&amp;W$1, h100_raw[key], h100_raw[chart_points], "")</f>
        <v>111</v>
      </c>
      <c r="X115">
        <f>_xlfn.XLOOKUP($A115&amp;"|"&amp;$B115&amp;"|"&amp;X$1, h100_raw[key], h100_raw[chart_points], "")</f>
        <v>103</v>
      </c>
      <c r="Y115">
        <f>_xlfn.XLOOKUP($A115&amp;"|"&amp;$B115&amp;"|"&amp;Y$1, h100_raw[key], h100_raw[chart_points], "")</f>
        <v>100</v>
      </c>
      <c r="Z115">
        <f>_xlfn.XLOOKUP($A115&amp;"|"&amp;$B115&amp;"|"&amp;Z$1, h100_raw[key], h100_raw[chart_points], "")</f>
        <v>134</v>
      </c>
      <c r="AA115">
        <f>_xlfn.XLOOKUP($A115&amp;"|"&amp;$B115&amp;"|"&amp;AA$1, h100_raw[key], h100_raw[chart_points], "")</f>
        <v>136</v>
      </c>
      <c r="AB115">
        <f>_xlfn.XLOOKUP($A115&amp;"|"&amp;$B115&amp;"|"&amp;AB$1, h100_raw[key], h100_raw[chart_points], "")</f>
        <v>140</v>
      </c>
      <c r="AC115">
        <f>_xlfn.XLOOKUP($A115&amp;"|"&amp;$B115&amp;"|"&amp;AC$1, h100_raw[key], h100_raw[chart_points], "")</f>
        <v>136</v>
      </c>
      <c r="AD115">
        <f>_xlfn.XLOOKUP($A115&amp;"|"&amp;$B115&amp;"|"&amp;AD$1, h100_raw[key], h100_raw[chart_points], "")</f>
        <v>141</v>
      </c>
      <c r="AE115">
        <f>_xlfn.XLOOKUP($A115&amp;"|"&amp;$B115&amp;"|"&amp;AE$1, h100_raw[key], h100_raw[chart_points], "")</f>
        <v>153</v>
      </c>
      <c r="AF115">
        <f>_xlfn.XLOOKUP($A115&amp;"|"&amp;$B115&amp;"|"&amp;AF$1, h100_raw[key], h100_raw[chart_points], "")</f>
        <v>147</v>
      </c>
      <c r="AG115">
        <f>_xlfn.XLOOKUP($A115&amp;"|"&amp;$B115&amp;"|"&amp;AG$1, h100_raw[key], h100_raw[chart_points], "")</f>
        <v>160</v>
      </c>
      <c r="AH115">
        <f>_xlfn.XLOOKUP($A115&amp;"|"&amp;$B115&amp;"|"&amp;AH$1, h100_raw[key], h100_raw[chart_points], "")</f>
        <v>169</v>
      </c>
      <c r="AI115">
        <f>_xlfn.XLOOKUP($A115&amp;"|"&amp;$B115&amp;"|"&amp;AI$1, h100_raw[key], h100_raw[chart_points], "")</f>
        <v>172</v>
      </c>
      <c r="AJ115">
        <f>_xlfn.XLOOKUP($A115&amp;"|"&amp;$B115&amp;"|"&amp;AJ$1, h100_raw[key], h100_raw[chart_points], "")</f>
        <v>175</v>
      </c>
      <c r="AK115">
        <f>_xlfn.XLOOKUP($A115&amp;"|"&amp;$B115&amp;"|"&amp;AK$1, h100_raw[key], h100_raw[chart_points], "")</f>
        <v>176</v>
      </c>
      <c r="AL115">
        <f>_xlfn.XLOOKUP($A115&amp;"|"&amp;$B115&amp;"|"&amp;AL$1, h100_raw[key], h100_raw[chart_points], "")</f>
        <v>183</v>
      </c>
      <c r="AM115">
        <f>_xlfn.XLOOKUP($A115&amp;"|"&amp;$B115&amp;"|"&amp;AM$1, h100_raw[key], h100_raw[chart_points], "")</f>
        <v>177</v>
      </c>
      <c r="AN115">
        <f>_xlfn.XLOOKUP($A115&amp;"|"&amp;$B115&amp;"|"&amp;AN$1, h100_raw[key], h100_raw[chart_points], "")</f>
        <v>179</v>
      </c>
      <c r="AO115">
        <f>_xlfn.XLOOKUP($A115&amp;"|"&amp;$B115&amp;"|"&amp;AO$1, h100_raw[key], h100_raw[chart_points], "")</f>
        <v>172</v>
      </c>
      <c r="AP115">
        <f>_xlfn.XLOOKUP($A115&amp;"|"&amp;$B115&amp;"|"&amp;AP$1, h100_raw[key], h100_raw[chart_points], "")</f>
        <v>176</v>
      </c>
      <c r="AQ115">
        <f>_xlfn.XLOOKUP($A115&amp;"|"&amp;$B115&amp;"|"&amp;AQ$1, h100_raw[key], h100_raw[chart_points], "")</f>
        <v>169</v>
      </c>
      <c r="AR115">
        <f>_xlfn.XLOOKUP($A115&amp;"|"&amp;$B115&amp;"|"&amp;AR$1, h100_raw[key], h100_raw[chart_points], "")</f>
        <v>164</v>
      </c>
      <c r="AS115">
        <f>_xlfn.XLOOKUP($A115&amp;"|"&amp;$B115&amp;"|"&amp;AS$1, h100_raw[key], h100_raw[chart_points], "")</f>
        <v>160</v>
      </c>
      <c r="AT115">
        <f>_xlfn.XLOOKUP($A115&amp;"|"&amp;$B115&amp;"|"&amp;AT$1, h100_raw[key], h100_raw[chart_points], "")</f>
        <v>156</v>
      </c>
      <c r="AU115">
        <f>_xlfn.XLOOKUP($A115&amp;"|"&amp;$B115&amp;"|"&amp;AU$1, h100_raw[key], h100_raw[chart_points], "")</f>
        <v>154</v>
      </c>
      <c r="AV115">
        <f>_xlfn.XLOOKUP($A115&amp;"|"&amp;$B115&amp;"|"&amp;AV$1, h100_raw[key], h100_raw[chart_points], "")</f>
        <v>153</v>
      </c>
      <c r="AW115">
        <f>_xlfn.XLOOKUP($A115&amp;"|"&amp;$B115&amp;"|"&amp;AW$1, h100_raw[key], h100_raw[chart_points], "")</f>
        <v>157</v>
      </c>
      <c r="AX115">
        <f>_xlfn.XLOOKUP($A115&amp;"|"&amp;$B115&amp;"|"&amp;AX$1, h100_raw[key], h100_raw[chart_points], "")</f>
        <v>159</v>
      </c>
      <c r="AY115">
        <f>_xlfn.XLOOKUP($A115&amp;"|"&amp;$B115&amp;"|"&amp;AY$1, h100_raw[key], h100_raw[chart_points], "")</f>
        <v>160</v>
      </c>
      <c r="AZ115">
        <f>_xlfn.XLOOKUP($A115&amp;"|"&amp;$B115&amp;"|"&amp;AZ$1, h100_raw[key], h100_raw[chart_points], "")</f>
        <v>159</v>
      </c>
      <c r="BA115">
        <f>_xlfn.XLOOKUP($A115&amp;"|"&amp;$B115&amp;"|"&amp;BA$1, h100_raw[key], h100_raw[chart_points], "")</f>
        <v>159</v>
      </c>
      <c r="BB115">
        <f>_xlfn.XLOOKUP($A115&amp;"|"&amp;$B115&amp;"|"&amp;BB$1, h100_raw[key], h100_raw[chart_points], "")</f>
        <v>156</v>
      </c>
      <c r="BC115">
        <f>_xlfn.XLOOKUP($A115&amp;"|"&amp;$B115&amp;"|"&amp;BC$1, h100_raw[key], h100_raw[chart_points], "")</f>
        <v>151</v>
      </c>
      <c r="BD115">
        <f>_xlfn.XLOOKUP($A115&amp;"|"&amp;$B115&amp;"|"&amp;BD$1, h100_raw[key], h100_raw[chart_points], "")</f>
        <v>150</v>
      </c>
      <c r="BE115">
        <f>_xlfn.XLOOKUP($A115&amp;"|"&amp;$B115&amp;"|"&amp;BE$1, h100_raw[key], h100_raw[chart_points], "")</f>
        <v>142</v>
      </c>
      <c r="BF115">
        <f>_xlfn.XLOOKUP($A115&amp;"|"&amp;$B115&amp;"|"&amp;BF$1, h100_raw[key], h100_raw[chart_points], "")</f>
        <v>140</v>
      </c>
      <c r="BG115">
        <f>_xlfn.XLOOKUP($A115&amp;"|"&amp;$B115&amp;"|"&amp;BG$1, h100_raw[key], h100_raw[chart_points], "")</f>
        <v>140</v>
      </c>
      <c r="BH115" t="str">
        <f>_xlfn.XLOOKUP($A115&amp;"|"&amp;$B115&amp;"|"&amp;BH$1, h100_raw[key], h100_raw[chart_points], "")</f>
        <v/>
      </c>
      <c r="BI115" t="str">
        <f>_xlfn.XLOOKUP($A115&amp;"|"&amp;$B115&amp;"|"&amp;BI$1, h100_raw[key], h100_raw[chart_points], "")</f>
        <v/>
      </c>
    </row>
    <row r="116" spans="1:61" x14ac:dyDescent="0.3">
      <c r="A116" s="11" t="str">
        <v>Man I Need</v>
      </c>
      <c r="B116" s="11" t="str">
        <v>Olivia Dean</v>
      </c>
      <c r="C116" s="5" t="str">
        <f>_xlfn.XLOOKUP($A116&amp;"|"&amp;$B116&amp;"|"&amp;_xlfn.MAXIFS(h100_raw[chart_date], h100_raw[title], $A116, h100_raw[artist], $B116), h100_raw[key], h100_raw[last_week], "")</f>
        <v>9</v>
      </c>
      <c r="D116" s="3">
        <f>_xlfn.XLOOKUP($A116&amp;"|"&amp;$B116&amp;"|"&amp;_xlfn.MAXIFS(h100_raw[chart_date], h100_raw[title], $A116, h100_raw[artist], $B116), h100_raw[key], h100_raw[peak_pos], "")</f>
        <v>2</v>
      </c>
      <c r="E116" s="3">
        <f>_xlfn.XLOOKUP($A116&amp;"|"&amp;$B116&amp;"|"&amp;_xlfn.MAXIFS(h100_raw[chart_date], h100_raw[title], $A116, h100_raw[artist], $B116), h100_raw[key], h100_raw[weeks_on_chart], "")</f>
        <v>57</v>
      </c>
      <c r="F116" s="3">
        <f>_xlfn.XLOOKUP($A116&amp;"|"&amp;$B116&amp;"|"&amp;MAX(h100_raw[chart_date]), h100_raw[key], h100_raw[chart_points], 0)</f>
        <v>0</v>
      </c>
      <c r="G116" s="2">
        <f t="shared" si="3"/>
        <v>2</v>
      </c>
      <c r="H116" s="4">
        <f t="shared" si="4"/>
        <v>9090</v>
      </c>
      <c r="I116" s="13" t="str">
        <f t="shared" si="5"/>
        <v>Man I Need|Olivia Dean</v>
      </c>
      <c r="J116">
        <f>_xlfn.XLOOKUP($A116&amp;"|"&amp;$B116&amp;"|"&amp;J$1, h100_raw[key], h100_raw[chart_points], "")</f>
        <v>123</v>
      </c>
      <c r="K116">
        <f>_xlfn.XLOOKUP($A116&amp;"|"&amp;$B116&amp;"|"&amp;K$1, h100_raw[key], h100_raw[chart_points], "")</f>
        <v>129</v>
      </c>
      <c r="L116">
        <f>_xlfn.XLOOKUP($A116&amp;"|"&amp;$B116&amp;"|"&amp;L$1, h100_raw[key], h100_raw[chart_points], "")</f>
        <v>135</v>
      </c>
      <c r="M116">
        <f>_xlfn.XLOOKUP($A116&amp;"|"&amp;$B116&amp;"|"&amp;M$1, h100_raw[key], h100_raw[chart_points], "")</f>
        <v>139</v>
      </c>
      <c r="N116">
        <f>_xlfn.XLOOKUP($A116&amp;"|"&amp;$B116&amp;"|"&amp;N$1, h100_raw[key], h100_raw[chart_points], "")</f>
        <v>147</v>
      </c>
      <c r="O116">
        <f>_xlfn.XLOOKUP($A116&amp;"|"&amp;$B116&amp;"|"&amp;O$1, h100_raw[key], h100_raw[chart_points], "")</f>
        <v>167</v>
      </c>
      <c r="P116">
        <f>_xlfn.XLOOKUP($A116&amp;"|"&amp;$B116&amp;"|"&amp;P$1, h100_raw[key], h100_raw[chart_points], "")</f>
        <v>177</v>
      </c>
      <c r="Q116">
        <f>_xlfn.XLOOKUP($A116&amp;"|"&amp;$B116&amp;"|"&amp;Q$1, h100_raw[key], h100_raw[chart_points], "")</f>
        <v>160</v>
      </c>
      <c r="R116">
        <f>_xlfn.XLOOKUP($A116&amp;"|"&amp;$B116&amp;"|"&amp;R$1, h100_raw[key], h100_raw[chart_points], "")</f>
        <v>169</v>
      </c>
      <c r="S116">
        <f>_xlfn.XLOOKUP($A116&amp;"|"&amp;$B116&amp;"|"&amp;S$1, h100_raw[key], h100_raw[chart_points], "")</f>
        <v>161</v>
      </c>
      <c r="T116">
        <f>_xlfn.XLOOKUP($A116&amp;"|"&amp;$B116&amp;"|"&amp;T$1, h100_raw[key], h100_raw[chart_points], "")</f>
        <v>164</v>
      </c>
      <c r="U116">
        <f>_xlfn.XLOOKUP($A116&amp;"|"&amp;$B116&amp;"|"&amp;U$1, h100_raw[key], h100_raw[chart_points], "")</f>
        <v>178</v>
      </c>
      <c r="V116">
        <f>_xlfn.XLOOKUP($A116&amp;"|"&amp;$B116&amp;"|"&amp;V$1, h100_raw[key], h100_raw[chart_points], "")</f>
        <v>243</v>
      </c>
      <c r="W116">
        <f>_xlfn.XLOOKUP($A116&amp;"|"&amp;$B116&amp;"|"&amp;W$1, h100_raw[key], h100_raw[chart_points], "")</f>
        <v>239</v>
      </c>
      <c r="X116">
        <f>_xlfn.XLOOKUP($A116&amp;"|"&amp;$B116&amp;"|"&amp;X$1, h100_raw[key], h100_raw[chart_points], "")</f>
        <v>221</v>
      </c>
      <c r="Y116">
        <f>_xlfn.XLOOKUP($A116&amp;"|"&amp;$B116&amp;"|"&amp;Y$1, h100_raw[key], h100_raw[chart_points], "")</f>
        <v>209</v>
      </c>
      <c r="Z116">
        <f>_xlfn.XLOOKUP($A116&amp;"|"&amp;$B116&amp;"|"&amp;Z$1, h100_raw[key], h100_raw[chart_points], "")</f>
        <v>257</v>
      </c>
      <c r="AA116">
        <f>_xlfn.XLOOKUP($A116&amp;"|"&amp;$B116&amp;"|"&amp;AA$1, h100_raw[key], h100_raw[chart_points], "")</f>
        <v>253</v>
      </c>
      <c r="AB116">
        <f>_xlfn.XLOOKUP($A116&amp;"|"&amp;$B116&amp;"|"&amp;AB$1, h100_raw[key], h100_raw[chart_points], "")</f>
        <v>246</v>
      </c>
      <c r="AC116">
        <f>_xlfn.XLOOKUP($A116&amp;"|"&amp;$B116&amp;"|"&amp;AC$1, h100_raw[key], h100_raw[chart_points], "")</f>
        <v>235</v>
      </c>
      <c r="AD116">
        <f>_xlfn.XLOOKUP($A116&amp;"|"&amp;$B116&amp;"|"&amp;AD$1, h100_raw[key], h100_raw[chart_points], "")</f>
        <v>245</v>
      </c>
      <c r="AE116">
        <f>_xlfn.XLOOKUP($A116&amp;"|"&amp;$B116&amp;"|"&amp;AE$1, h100_raw[key], h100_raw[chart_points], "")</f>
        <v>242</v>
      </c>
      <c r="AF116">
        <f>_xlfn.XLOOKUP($A116&amp;"|"&amp;$B116&amp;"|"&amp;AF$1, h100_raw[key], h100_raw[chart_points], "")</f>
        <v>234</v>
      </c>
      <c r="AG116">
        <f>_xlfn.XLOOKUP($A116&amp;"|"&amp;$B116&amp;"|"&amp;AG$1, h100_raw[key], h100_raw[chart_points], "")</f>
        <v>224</v>
      </c>
      <c r="AH116">
        <f>_xlfn.XLOOKUP($A116&amp;"|"&amp;$B116&amp;"|"&amp;AH$1, h100_raw[key], h100_raw[chart_points], "")</f>
        <v>226</v>
      </c>
      <c r="AI116">
        <f>_xlfn.XLOOKUP($A116&amp;"|"&amp;$B116&amp;"|"&amp;AI$1, h100_raw[key], h100_raw[chart_points], "")</f>
        <v>225</v>
      </c>
      <c r="AJ116">
        <f>_xlfn.XLOOKUP($A116&amp;"|"&amp;$B116&amp;"|"&amp;AJ$1, h100_raw[key], h100_raw[chart_points], "")</f>
        <v>221</v>
      </c>
      <c r="AK116">
        <f>_xlfn.XLOOKUP($A116&amp;"|"&amp;$B116&amp;"|"&amp;AK$1, h100_raw[key], h100_raw[chart_points], "")</f>
        <v>205</v>
      </c>
      <c r="AL116">
        <f>_xlfn.XLOOKUP($A116&amp;"|"&amp;$B116&amp;"|"&amp;AL$1, h100_raw[key], h100_raw[chart_points], "")</f>
        <v>196</v>
      </c>
      <c r="AM116">
        <f>_xlfn.XLOOKUP($A116&amp;"|"&amp;$B116&amp;"|"&amp;AM$1, h100_raw[key], h100_raw[chart_points], "")</f>
        <v>195</v>
      </c>
      <c r="AN116">
        <f>_xlfn.XLOOKUP($A116&amp;"|"&amp;$B116&amp;"|"&amp;AN$1, h100_raw[key], h100_raw[chart_points], "")</f>
        <v>186</v>
      </c>
      <c r="AO116">
        <f>_xlfn.XLOOKUP($A116&amp;"|"&amp;$B116&amp;"|"&amp;AO$1, h100_raw[key], h100_raw[chart_points], "")</f>
        <v>181</v>
      </c>
      <c r="AP116">
        <f>_xlfn.XLOOKUP($A116&amp;"|"&amp;$B116&amp;"|"&amp;AP$1, h100_raw[key], h100_raw[chart_points], "")</f>
        <v>171</v>
      </c>
      <c r="AQ116">
        <f>_xlfn.XLOOKUP($A116&amp;"|"&amp;$B116&amp;"|"&amp;AQ$1, h100_raw[key], h100_raw[chart_points], "")</f>
        <v>174</v>
      </c>
      <c r="AR116">
        <f>_xlfn.XLOOKUP($A116&amp;"|"&amp;$B116&amp;"|"&amp;AR$1, h100_raw[key], h100_raw[chart_points], "")</f>
        <v>167</v>
      </c>
      <c r="AS116">
        <f>_xlfn.XLOOKUP($A116&amp;"|"&amp;$B116&amp;"|"&amp;AS$1, h100_raw[key], h100_raw[chart_points], "")</f>
        <v>164</v>
      </c>
      <c r="AT116">
        <f>_xlfn.XLOOKUP($A116&amp;"|"&amp;$B116&amp;"|"&amp;AT$1, h100_raw[key], h100_raw[chart_points], "")</f>
        <v>161</v>
      </c>
      <c r="AU116">
        <f>_xlfn.XLOOKUP($A116&amp;"|"&amp;$B116&amp;"|"&amp;AU$1, h100_raw[key], h100_raw[chart_points], "")</f>
        <v>168</v>
      </c>
      <c r="AV116">
        <f>_xlfn.XLOOKUP($A116&amp;"|"&amp;$B116&amp;"|"&amp;AV$1, h100_raw[key], h100_raw[chart_points], "")</f>
        <v>152</v>
      </c>
      <c r="AW116">
        <f>_xlfn.XLOOKUP($A116&amp;"|"&amp;$B116&amp;"|"&amp;AW$1, h100_raw[key], h100_raw[chart_points], "")</f>
        <v>159</v>
      </c>
      <c r="AX116">
        <f>_xlfn.XLOOKUP($A116&amp;"|"&amp;$B116&amp;"|"&amp;AX$1, h100_raw[key], h100_raw[chart_points], "")</f>
        <v>152</v>
      </c>
      <c r="AY116">
        <f>_xlfn.XLOOKUP($A116&amp;"|"&amp;$B116&amp;"|"&amp;AY$1, h100_raw[key], h100_raw[chart_points], "")</f>
        <v>147</v>
      </c>
      <c r="AZ116">
        <f>_xlfn.XLOOKUP($A116&amp;"|"&amp;$B116&amp;"|"&amp;AZ$1, h100_raw[key], h100_raw[chart_points], "")</f>
        <v>148</v>
      </c>
      <c r="BA116">
        <f>_xlfn.XLOOKUP($A116&amp;"|"&amp;$B116&amp;"|"&amp;BA$1, h100_raw[key], h100_raw[chart_points], "")</f>
        <v>148</v>
      </c>
      <c r="BB116">
        <f>_xlfn.XLOOKUP($A116&amp;"|"&amp;$B116&amp;"|"&amp;BB$1, h100_raw[key], h100_raw[chart_points], "")</f>
        <v>148</v>
      </c>
      <c r="BC116">
        <f>_xlfn.XLOOKUP($A116&amp;"|"&amp;$B116&amp;"|"&amp;BC$1, h100_raw[key], h100_raw[chart_points], "")</f>
        <v>146</v>
      </c>
      <c r="BD116">
        <f>_xlfn.XLOOKUP($A116&amp;"|"&amp;$B116&amp;"|"&amp;BD$1, h100_raw[key], h100_raw[chart_points], "")</f>
        <v>144</v>
      </c>
      <c r="BE116">
        <f>_xlfn.XLOOKUP($A116&amp;"|"&amp;$B116&amp;"|"&amp;BE$1, h100_raw[key], h100_raw[chart_points], "")</f>
        <v>137</v>
      </c>
      <c r="BF116">
        <f>_xlfn.XLOOKUP($A116&amp;"|"&amp;$B116&amp;"|"&amp;BF$1, h100_raw[key], h100_raw[chart_points], "")</f>
        <v>137</v>
      </c>
      <c r="BG116">
        <f>_xlfn.XLOOKUP($A116&amp;"|"&amp;$B116&amp;"|"&amp;BG$1, h100_raw[key], h100_raw[chart_points], "")</f>
        <v>135</v>
      </c>
      <c r="BH116" t="str">
        <f>_xlfn.XLOOKUP($A116&amp;"|"&amp;$B116&amp;"|"&amp;BH$1, h100_raw[key], h100_raw[chart_points], "")</f>
        <v/>
      </c>
      <c r="BI116" t="str">
        <f>_xlfn.XLOOKUP($A116&amp;"|"&amp;$B116&amp;"|"&amp;BI$1, h100_raw[key], h100_raw[chart_points], "")</f>
        <v/>
      </c>
    </row>
    <row r="117" spans="1:61" x14ac:dyDescent="0.3">
      <c r="A117" s="11" t="str">
        <v>Be By You</v>
      </c>
      <c r="B117" s="11" t="str">
        <v>Luke Combs</v>
      </c>
      <c r="C117" s="5" t="str">
        <f>_xlfn.XLOOKUP($A117&amp;"|"&amp;$B117&amp;"|"&amp;_xlfn.MAXIFS(h100_raw[chart_date], h100_raw[title], $A117, h100_raw[artist], $B117), h100_raw[key], h100_raw[last_week], "")</f>
        <v>17</v>
      </c>
      <c r="D117" s="3">
        <f>_xlfn.XLOOKUP($A117&amp;"|"&amp;$B117&amp;"|"&amp;_xlfn.MAXIFS(h100_raw[chart_date], h100_raw[title], $A117, h100_raw[artist], $B117), h100_raw[key], h100_raw[peak_pos], "")</f>
        <v>12</v>
      </c>
      <c r="E117" s="3">
        <f>_xlfn.XLOOKUP($A117&amp;"|"&amp;$B117&amp;"|"&amp;_xlfn.MAXIFS(h100_raw[chart_date], h100_raw[title], $A117, h100_raw[artist], $B117), h100_raw[key], h100_raw[weeks_on_chart], "")</f>
        <v>32</v>
      </c>
      <c r="F117" s="3">
        <f>_xlfn.XLOOKUP($A117&amp;"|"&amp;$B117&amp;"|"&amp;MAX(h100_raw[chart_date]), h100_raw[key], h100_raw[chart_points], 0)</f>
        <v>0</v>
      </c>
      <c r="G117" s="2">
        <f t="shared" si="3"/>
        <v>21</v>
      </c>
      <c r="H117" s="4">
        <f t="shared" si="4"/>
        <v>3398</v>
      </c>
      <c r="I117" s="13" t="str">
        <f t="shared" si="5"/>
        <v>Be By You|Luke Combs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>
        <f>_xlfn.XLOOKUP($A117&amp;"|"&amp;$B117&amp;"|"&amp;AB$1, h100_raw[key], h100_raw[chart_points], "")</f>
        <v>132</v>
      </c>
      <c r="AC117">
        <f>_xlfn.XLOOKUP($A117&amp;"|"&amp;$B117&amp;"|"&amp;AC$1, h100_raw[key], h100_raw[chart_points], "")</f>
        <v>121</v>
      </c>
      <c r="AD117">
        <f>_xlfn.XLOOKUP($A117&amp;"|"&amp;$B117&amp;"|"&amp;AD$1, h100_raw[key], h100_raw[chart_points], "")</f>
        <v>113</v>
      </c>
      <c r="AE117">
        <f>_xlfn.XLOOKUP($A117&amp;"|"&amp;$B117&amp;"|"&amp;AE$1, h100_raw[key], h100_raw[chart_points], "")</f>
        <v>111</v>
      </c>
      <c r="AF117">
        <f>_xlfn.XLOOKUP($A117&amp;"|"&amp;$B117&amp;"|"&amp;AF$1, h100_raw[key], h100_raw[chart_points], "")</f>
        <v>104</v>
      </c>
      <c r="AG117">
        <f>_xlfn.XLOOKUP($A117&amp;"|"&amp;$B117&amp;"|"&amp;AG$1, h100_raw[key], h100_raw[chart_points], "")</f>
        <v>121</v>
      </c>
      <c r="AH117">
        <f>_xlfn.XLOOKUP($A117&amp;"|"&amp;$B117&amp;"|"&amp;AH$1, h100_raw[key], h100_raw[chart_points], "")</f>
        <v>105</v>
      </c>
      <c r="AI117">
        <f>_xlfn.XLOOKUP($A117&amp;"|"&amp;$B117&amp;"|"&amp;AI$1, h100_raw[key], h100_raw[chart_points], "")</f>
        <v>106</v>
      </c>
      <c r="AJ117">
        <f>_xlfn.XLOOKUP($A117&amp;"|"&amp;$B117&amp;"|"&amp;AJ$1, h100_raw[key], h100_raw[chart_points], "")</f>
        <v>107</v>
      </c>
      <c r="AK117">
        <f>_xlfn.XLOOKUP($A117&amp;"|"&amp;$B117&amp;"|"&amp;AK$1, h100_raw[key], h100_raw[chart_points], "")</f>
        <v>105</v>
      </c>
      <c r="AL117">
        <f>_xlfn.XLOOKUP($A117&amp;"|"&amp;$B117&amp;"|"&amp;AL$1, h100_raw[key], h100_raw[chart_points], "")</f>
        <v>104</v>
      </c>
      <c r="AM117">
        <f>_xlfn.XLOOKUP($A117&amp;"|"&amp;$B117&amp;"|"&amp;AM$1, h100_raw[key], h100_raw[chart_points], "")</f>
        <v>103</v>
      </c>
      <c r="AN117">
        <f>_xlfn.XLOOKUP($A117&amp;"|"&amp;$B117&amp;"|"&amp;AN$1, h100_raw[key], h100_raw[chart_points], "")</f>
        <v>107</v>
      </c>
      <c r="AO117">
        <f>_xlfn.XLOOKUP($A117&amp;"|"&amp;$B117&amp;"|"&amp;AO$1, h100_raw[key], h100_raw[chart_points], "")</f>
        <v>88</v>
      </c>
      <c r="AP117">
        <f>_xlfn.XLOOKUP($A117&amp;"|"&amp;$B117&amp;"|"&amp;AP$1, h100_raw[key], h100_raw[chart_points], "")</f>
        <v>90</v>
      </c>
      <c r="AQ117">
        <f>_xlfn.XLOOKUP($A117&amp;"|"&amp;$B117&amp;"|"&amp;AQ$1, h100_raw[key], h100_raw[chart_points], "")</f>
        <v>97</v>
      </c>
      <c r="AR117">
        <f>_xlfn.XLOOKUP($A117&amp;"|"&amp;$B117&amp;"|"&amp;AR$1, h100_raw[key], h100_raw[chart_points], "")</f>
        <v>96</v>
      </c>
      <c r="AS117">
        <f>_xlfn.XLOOKUP($A117&amp;"|"&amp;$B117&amp;"|"&amp;AS$1, h100_raw[key], h100_raw[chart_points], "")</f>
        <v>98</v>
      </c>
      <c r="AT117">
        <f>_xlfn.XLOOKUP($A117&amp;"|"&amp;$B117&amp;"|"&amp;AT$1, h100_raw[key], h100_raw[chart_points], "")</f>
        <v>103</v>
      </c>
      <c r="AU117">
        <f>_xlfn.XLOOKUP($A117&amp;"|"&amp;$B117&amp;"|"&amp;AU$1, h100_raw[key], h100_raw[chart_points], "")</f>
        <v>104</v>
      </c>
      <c r="AV117">
        <f>_xlfn.XLOOKUP($A117&amp;"|"&amp;$B117&amp;"|"&amp;AV$1, h100_raw[key], h100_raw[chart_points], "")</f>
        <v>106</v>
      </c>
      <c r="AW117">
        <f>_xlfn.XLOOKUP($A117&amp;"|"&amp;$B117&amp;"|"&amp;AW$1, h100_raw[key], h100_raw[chart_points], "")</f>
        <v>106</v>
      </c>
      <c r="AX117">
        <f>_xlfn.XLOOKUP($A117&amp;"|"&amp;$B117&amp;"|"&amp;AX$1, h100_raw[key], h100_raw[chart_points], "")</f>
        <v>106</v>
      </c>
      <c r="AY117">
        <f>_xlfn.XLOOKUP($A117&amp;"|"&amp;$B117&amp;"|"&amp;AY$1, h100_raw[key], h100_raw[chart_points], "")</f>
        <v>108</v>
      </c>
      <c r="AZ117">
        <f>_xlfn.XLOOKUP($A117&amp;"|"&amp;$B117&amp;"|"&amp;AZ$1, h100_raw[key], h100_raw[chart_points], "")</f>
        <v>111</v>
      </c>
      <c r="BA117">
        <f>_xlfn.XLOOKUP($A117&amp;"|"&amp;$B117&amp;"|"&amp;BA$1, h100_raw[key], h100_raw[chart_points], "")</f>
        <v>111</v>
      </c>
      <c r="BB117">
        <f>_xlfn.XLOOKUP($A117&amp;"|"&amp;$B117&amp;"|"&amp;BB$1, h100_raw[key], h100_raw[chart_points], "")</f>
        <v>111</v>
      </c>
      <c r="BC117">
        <f>_xlfn.XLOOKUP($A117&amp;"|"&amp;$B117&amp;"|"&amp;BC$1, h100_raw[key], h100_raw[chart_points], "")</f>
        <v>109</v>
      </c>
      <c r="BD117">
        <f>_xlfn.XLOOKUP($A117&amp;"|"&amp;$B117&amp;"|"&amp;BD$1, h100_raw[key], h100_raw[chart_points], "")</f>
        <v>107</v>
      </c>
      <c r="BE117">
        <f>_xlfn.XLOOKUP($A117&amp;"|"&amp;$B117&amp;"|"&amp;BE$1, h100_raw[key], h100_raw[chart_points], "")</f>
        <v>108</v>
      </c>
      <c r="BF117">
        <f>_xlfn.XLOOKUP($A117&amp;"|"&amp;$B117&amp;"|"&amp;BF$1, h100_raw[key], h100_raw[chart_points], "")</f>
        <v>104</v>
      </c>
      <c r="BG117">
        <f>_xlfn.XLOOKUP($A117&amp;"|"&amp;$B117&amp;"|"&amp;BG$1, h100_raw[key], h100_raw[chart_points], "")</f>
        <v>96</v>
      </c>
      <c r="BH117" t="str">
        <f>_xlfn.XLOOKUP($A117&amp;"|"&amp;$B117&amp;"|"&amp;BH$1, h100_raw[key], h100_raw[chart_points], "")</f>
        <v/>
      </c>
      <c r="BI117" t="str">
        <f>_xlfn.XLOOKUP($A117&amp;"|"&amp;$B117&amp;"|"&amp;BI$1, h100_raw[key], h100_raw[chart_points], "")</f>
        <v/>
      </c>
    </row>
    <row r="118" spans="1:61" x14ac:dyDescent="0.3">
      <c r="A118" s="11" t="str">
        <v>September</v>
      </c>
      <c r="B118" s="11" t="str">
        <v>Earth, Wind &amp; Fire</v>
      </c>
      <c r="C118" s="5" t="str">
        <f>_xlfn.XLOOKUP($A118&amp;"|"&amp;$B118&amp;"|"&amp;_xlfn.MAXIFS(h100_raw[chart_date], h100_raw[title], $A118, h100_raw[artist], $B118), h100_raw[key], h100_raw[last_week], "")</f>
        <v>-</v>
      </c>
      <c r="D118" s="3">
        <f>_xlfn.XLOOKUP($A118&amp;"|"&amp;$B118&amp;"|"&amp;_xlfn.MAXIFS(h100_raw[chart_date], h100_raw[title], $A118, h100_raw[artist], $B118), h100_raw[key], h100_raw[peak_pos], "")</f>
        <v>8</v>
      </c>
      <c r="E118" s="3">
        <f>_xlfn.XLOOKUP($A118&amp;"|"&amp;$B118&amp;"|"&amp;_xlfn.MAXIFS(h100_raw[chart_date], h100_raw[title], $A118, h100_raw[artist], $B118), h100_raw[key], h100_raw[weeks_on_chart], "")</f>
        <v>18</v>
      </c>
      <c r="F118" s="3">
        <f>_xlfn.XLOOKUP($A118&amp;"|"&amp;$B118&amp;"|"&amp;MAX(h100_raw[chart_date]), h100_raw[key], h100_raw[chart_points], 0)</f>
        <v>0</v>
      </c>
      <c r="G118" s="2">
        <f t="shared" si="3"/>
        <v>528</v>
      </c>
      <c r="H118" s="4">
        <f t="shared" si="4"/>
        <v>58</v>
      </c>
      <c r="I118" s="13" t="str">
        <f t="shared" si="5"/>
        <v>September|Earth, Wind &amp; Fire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  <c r="BA118" t="str">
        <f>_xlfn.XLOOKUP($A118&amp;"|"&amp;$B118&amp;"|"&amp;BA$1, h100_raw[key], h100_raw[chart_points], "")</f>
        <v/>
      </c>
      <c r="BB118" t="str">
        <f>_xlfn.XLOOKUP($A118&amp;"|"&amp;$B118&amp;"|"&amp;BB$1, h100_raw[key], h100_raw[chart_points], "")</f>
        <v/>
      </c>
      <c r="BC118" t="str">
        <f>_xlfn.XLOOKUP($A118&amp;"|"&amp;$B118&amp;"|"&amp;BC$1, h100_raw[key], h100_raw[chart_points], "")</f>
        <v/>
      </c>
      <c r="BD118" t="str">
        <f>_xlfn.XLOOKUP($A118&amp;"|"&amp;$B118&amp;"|"&amp;BD$1, h100_raw[key], h100_raw[chart_points], "")</f>
        <v/>
      </c>
      <c r="BE118" t="str">
        <f>_xlfn.XLOOKUP($A118&amp;"|"&amp;$B118&amp;"|"&amp;BE$1, h100_raw[key], h100_raw[chart_points], "")</f>
        <v/>
      </c>
      <c r="BF118" t="str">
        <f>_xlfn.XLOOKUP($A118&amp;"|"&amp;$B118&amp;"|"&amp;BF$1, h100_raw[key], h100_raw[chart_points], "")</f>
        <v/>
      </c>
      <c r="BG118">
        <f>_xlfn.XLOOKUP($A118&amp;"|"&amp;$B118&amp;"|"&amp;BG$1, h100_raw[key], h100_raw[chart_points], "")</f>
        <v>58</v>
      </c>
      <c r="BH118" t="str">
        <f>_xlfn.XLOOKUP($A118&amp;"|"&amp;$B118&amp;"|"&amp;BH$1, h100_raw[key], h100_raw[chart_points], "")</f>
        <v/>
      </c>
      <c r="BI118" t="str">
        <f>_xlfn.XLOOKUP($A118&amp;"|"&amp;$B118&amp;"|"&amp;BI$1, h100_raw[key], h100_raw[chart_points], "")</f>
        <v/>
      </c>
    </row>
    <row r="119" spans="1:61" x14ac:dyDescent="0.3">
      <c r="A119" s="11" t="str">
        <v>Miss My Dawg</v>
      </c>
      <c r="B119" s="11" t="str">
        <v>Yeat &amp; Drake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55</v>
      </c>
      <c r="E119" s="3">
        <f>_xlfn.XLOOKUP($A119&amp;"|"&amp;$B119&amp;"|"&amp;_xlfn.MAXIFS(h100_raw[chart_date], h100_raw[title], $A119, h100_raw[artist], $B119), h100_raw[key], h100_raw[weeks_on_chart], "")</f>
        <v>1</v>
      </c>
      <c r="F119" s="3">
        <f>_xlfn.XLOOKUP($A119&amp;"|"&amp;$B119&amp;"|"&amp;MAX(h100_raw[chart_date]), h100_raw[key], h100_raw[chart_points], 0)</f>
        <v>0</v>
      </c>
      <c r="G119" s="2">
        <f t="shared" si="3"/>
        <v>549</v>
      </c>
      <c r="H119" s="4">
        <f t="shared" si="4"/>
        <v>52</v>
      </c>
      <c r="I119" s="13" t="str">
        <f t="shared" si="5"/>
        <v>Miss My Dawg|Yeat &amp; Drake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  <c r="BA119" t="str">
        <f>_xlfn.XLOOKUP($A119&amp;"|"&amp;$B119&amp;"|"&amp;BA$1, h100_raw[key], h100_raw[chart_points], "")</f>
        <v/>
      </c>
      <c r="BB119" t="str">
        <f>_xlfn.XLOOKUP($A119&amp;"|"&amp;$B119&amp;"|"&amp;BB$1, h100_raw[key], h100_raw[chart_points], "")</f>
        <v/>
      </c>
      <c r="BC119" t="str">
        <f>_xlfn.XLOOKUP($A119&amp;"|"&amp;$B119&amp;"|"&amp;BC$1, h100_raw[key], h100_raw[chart_points], "")</f>
        <v/>
      </c>
      <c r="BD119" t="str">
        <f>_xlfn.XLOOKUP($A119&amp;"|"&amp;$B119&amp;"|"&amp;BD$1, h100_raw[key], h100_raw[chart_points], "")</f>
        <v/>
      </c>
      <c r="BE119" t="str">
        <f>_xlfn.XLOOKUP($A119&amp;"|"&amp;$B119&amp;"|"&amp;BE$1, h100_raw[key], h100_raw[chart_points], "")</f>
        <v/>
      </c>
      <c r="BF119" t="str">
        <f>_xlfn.XLOOKUP($A119&amp;"|"&amp;$B119&amp;"|"&amp;BF$1, h100_raw[key], h100_raw[chart_points], "")</f>
        <v/>
      </c>
      <c r="BG119">
        <f>_xlfn.XLOOKUP($A119&amp;"|"&amp;$B119&amp;"|"&amp;BG$1, h100_raw[key], h100_raw[chart_points], "")</f>
        <v>52</v>
      </c>
      <c r="BH119" t="str">
        <f>_xlfn.XLOOKUP($A119&amp;"|"&amp;$B119&amp;"|"&amp;BH$1, h100_raw[key], h100_raw[chart_points], "")</f>
        <v/>
      </c>
      <c r="BI119" t="str">
        <f>_xlfn.XLOOKUP($A119&amp;"|"&amp;$B119&amp;"|"&amp;BI$1, h100_raw[key], h100_raw[chart_points], "")</f>
        <v/>
      </c>
    </row>
    <row r="120" spans="1:61" x14ac:dyDescent="0.3">
      <c r="A120" s="11" t="str">
        <v>That's Just Me</v>
      </c>
      <c r="B120" s="11" t="str">
        <v>Riley Green</v>
      </c>
      <c r="C120" s="5" t="str">
        <f>_xlfn.XLOOKUP($A120&amp;"|"&amp;$B120&amp;"|"&amp;_xlfn.MAXIFS(h100_raw[chart_date], h100_raw[title], $A120, h100_raw[artist], $B120), h100_raw[key], h100_raw[last_week], "")</f>
        <v>-</v>
      </c>
      <c r="D120" s="3">
        <f>_xlfn.XLOOKUP($A120&amp;"|"&amp;$B120&amp;"|"&amp;_xlfn.MAXIFS(h100_raw[chart_date], h100_raw[title], $A120, h100_raw[artist], $B120), h100_raw[key], h100_raw[peak_pos], "")</f>
        <v>65</v>
      </c>
      <c r="E120" s="3">
        <f>_xlfn.XLOOKUP($A120&amp;"|"&amp;$B120&amp;"|"&amp;_xlfn.MAXIFS(h100_raw[chart_date], h100_raw[title], $A120, h100_raw[artist], $B120), h100_raw[key], h100_raw[weeks_on_chart], "")</f>
        <v>1</v>
      </c>
      <c r="F120" s="3">
        <f>_xlfn.XLOOKUP($A120&amp;"|"&amp;$B120&amp;"|"&amp;MAX(h100_raw[chart_date]), h100_raw[key], h100_raw[chart_points], 0)</f>
        <v>0</v>
      </c>
      <c r="G120" s="2">
        <f t="shared" si="3"/>
        <v>607</v>
      </c>
      <c r="H120" s="4">
        <f t="shared" si="4"/>
        <v>42</v>
      </c>
      <c r="I120" s="13" t="str">
        <f t="shared" si="5"/>
        <v>That's Just Me|Riley Green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  <c r="BA120" t="str">
        <f>_xlfn.XLOOKUP($A120&amp;"|"&amp;$B120&amp;"|"&amp;BA$1, h100_raw[key], h100_raw[chart_points], "")</f>
        <v/>
      </c>
      <c r="BB120" t="str">
        <f>_xlfn.XLOOKUP($A120&amp;"|"&amp;$B120&amp;"|"&amp;BB$1, h100_raw[key], h100_raw[chart_points], "")</f>
        <v/>
      </c>
      <c r="BC120" t="str">
        <f>_xlfn.XLOOKUP($A120&amp;"|"&amp;$B120&amp;"|"&amp;BC$1, h100_raw[key], h100_raw[chart_points], "")</f>
        <v/>
      </c>
      <c r="BD120" t="str">
        <f>_xlfn.XLOOKUP($A120&amp;"|"&amp;$B120&amp;"|"&amp;BD$1, h100_raw[key], h100_raw[chart_points], "")</f>
        <v/>
      </c>
      <c r="BE120" t="str">
        <f>_xlfn.XLOOKUP($A120&amp;"|"&amp;$B120&amp;"|"&amp;BE$1, h100_raw[key], h100_raw[chart_points], "")</f>
        <v/>
      </c>
      <c r="BF120" t="str">
        <f>_xlfn.XLOOKUP($A120&amp;"|"&amp;$B120&amp;"|"&amp;BF$1, h100_raw[key], h100_raw[chart_points], "")</f>
        <v/>
      </c>
      <c r="BG120">
        <f>_xlfn.XLOOKUP($A120&amp;"|"&amp;$B120&amp;"|"&amp;BG$1, h100_raw[key], h100_raw[chart_points], "")</f>
        <v>42</v>
      </c>
      <c r="BH120" t="str">
        <f>_xlfn.XLOOKUP($A120&amp;"|"&amp;$B120&amp;"|"&amp;BH$1, h100_raw[key], h100_raw[chart_points], "")</f>
        <v/>
      </c>
      <c r="BI120" t="str">
        <f>_xlfn.XLOOKUP($A120&amp;"|"&amp;$B120&amp;"|"&amp;BI$1, h100_raw[key], h100_raw[chart_points], "")</f>
        <v/>
      </c>
    </row>
    <row r="121" spans="1:61" x14ac:dyDescent="0.3">
      <c r="A121" s="11" t="str">
        <v>McArthur</v>
      </c>
      <c r="B121" s="11" t="str">
        <v>HARDY, Eric Church, Morgan Wallen &amp; Tim McGraw</v>
      </c>
      <c r="C121" s="5" t="str">
        <f>_xlfn.XLOOKUP($A121&amp;"|"&amp;$B121&amp;"|"&amp;_xlfn.MAXIFS(h100_raw[chart_date], h100_raw[title], $A121, h100_raw[artist], $B121), h100_raw[key], h100_raw[last_week], "")</f>
        <v>70</v>
      </c>
      <c r="D121" s="3">
        <f>_xlfn.XLOOKUP($A121&amp;"|"&amp;$B121&amp;"|"&amp;_xlfn.MAXIFS(h100_raw[chart_date], h100_raw[title], $A121, h100_raw[artist], $B121), h100_raw[key], h100_raw[peak_pos], "")</f>
        <v>31</v>
      </c>
      <c r="E121" s="3">
        <f>_xlfn.XLOOKUP($A121&amp;"|"&amp;$B121&amp;"|"&amp;_xlfn.MAXIFS(h100_raw[chart_date], h100_raw[title], $A121, h100_raw[artist], $B121), h100_raw[key], h100_raw[weeks_on_chart], "")</f>
        <v>34</v>
      </c>
      <c r="F121" s="3">
        <f>_xlfn.XLOOKUP($A121&amp;"|"&amp;$B121&amp;"|"&amp;MAX(h100_raw[chart_date]), h100_raw[key], h100_raw[chart_points], 0)</f>
        <v>0</v>
      </c>
      <c r="G121" s="2">
        <f t="shared" si="3"/>
        <v>50</v>
      </c>
      <c r="H121" s="4">
        <f t="shared" si="4"/>
        <v>1742</v>
      </c>
      <c r="I121" s="13" t="str">
        <f t="shared" si="5"/>
        <v>McArthur|HARDY, Eric Church, Morgan Wallen &amp; Tim McGraw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>
        <f>_xlfn.XLOOKUP($A121&amp;"|"&amp;$B121&amp;"|"&amp;Z$1, h100_raw[key], h100_raw[chart_points], "")</f>
        <v>84</v>
      </c>
      <c r="AA121">
        <f>_xlfn.XLOOKUP($A121&amp;"|"&amp;$B121&amp;"|"&amp;AA$1, h100_raw[key], h100_raw[chart_points], "")</f>
        <v>58</v>
      </c>
      <c r="AB121">
        <f>_xlfn.XLOOKUP($A121&amp;"|"&amp;$B121&amp;"|"&amp;AB$1, h100_raw[key], h100_raw[chart_points], "")</f>
        <v>67</v>
      </c>
      <c r="AC121">
        <f>_xlfn.XLOOKUP($A121&amp;"|"&amp;$B121&amp;"|"&amp;AC$1, h100_raw[key], h100_raw[chart_points], "")</f>
        <v>63</v>
      </c>
      <c r="AD121">
        <f>_xlfn.XLOOKUP($A121&amp;"|"&amp;$B121&amp;"|"&amp;AD$1, h100_raw[key], h100_raw[chart_points], "")</f>
        <v>62</v>
      </c>
      <c r="AE121">
        <f>_xlfn.XLOOKUP($A121&amp;"|"&amp;$B121&amp;"|"&amp;AE$1, h100_raw[key], h100_raw[chart_points], "")</f>
        <v>63</v>
      </c>
      <c r="AF121">
        <f>_xlfn.XLOOKUP($A121&amp;"|"&amp;$B121&amp;"|"&amp;AF$1, h100_raw[key], h100_raw[chart_points], "")</f>
        <v>62</v>
      </c>
      <c r="AG121">
        <f>_xlfn.XLOOKUP($A121&amp;"|"&amp;$B121&amp;"|"&amp;AG$1, h100_raw[key], h100_raw[chart_points], "")</f>
        <v>62</v>
      </c>
      <c r="AH121">
        <f>_xlfn.XLOOKUP($A121&amp;"|"&amp;$B121&amp;"|"&amp;AH$1, h100_raw[key], h100_raw[chart_points], "")</f>
        <v>62</v>
      </c>
      <c r="AI121">
        <f>_xlfn.XLOOKUP($A121&amp;"|"&amp;$B121&amp;"|"&amp;AI$1, h100_raw[key], h100_raw[chart_points], "")</f>
        <v>51</v>
      </c>
      <c r="AJ121">
        <f>_xlfn.XLOOKUP($A121&amp;"|"&amp;$B121&amp;"|"&amp;AJ$1, h100_raw[key], h100_raw[chart_points], "")</f>
        <v>53</v>
      </c>
      <c r="AK121">
        <f>_xlfn.XLOOKUP($A121&amp;"|"&amp;$B121&amp;"|"&amp;AK$1, h100_raw[key], h100_raw[chart_points], "")</f>
        <v>53</v>
      </c>
      <c r="AL121">
        <f>_xlfn.XLOOKUP($A121&amp;"|"&amp;$B121&amp;"|"&amp;AL$1, h100_raw[key], h100_raw[chart_points], "")</f>
        <v>52</v>
      </c>
      <c r="AM121">
        <f>_xlfn.XLOOKUP($A121&amp;"|"&amp;$B121&amp;"|"&amp;AM$1, h100_raw[key], h100_raw[chart_points], "")</f>
        <v>51</v>
      </c>
      <c r="AN121">
        <f>_xlfn.XLOOKUP($A121&amp;"|"&amp;$B121&amp;"|"&amp;AN$1, h100_raw[key], h100_raw[chart_points], "")</f>
        <v>51</v>
      </c>
      <c r="AO121">
        <f>_xlfn.XLOOKUP($A121&amp;"|"&amp;$B121&amp;"|"&amp;AO$1, h100_raw[key], h100_raw[chart_points], "")</f>
        <v>51</v>
      </c>
      <c r="AP121">
        <f>_xlfn.XLOOKUP($A121&amp;"|"&amp;$B121&amp;"|"&amp;AP$1, h100_raw[key], h100_raw[chart_points], "")</f>
        <v>49</v>
      </c>
      <c r="AQ121">
        <f>_xlfn.XLOOKUP($A121&amp;"|"&amp;$B121&amp;"|"&amp;AQ$1, h100_raw[key], h100_raw[chart_points], "")</f>
        <v>49</v>
      </c>
      <c r="AR121">
        <f>_xlfn.XLOOKUP($A121&amp;"|"&amp;$B121&amp;"|"&amp;AR$1, h100_raw[key], h100_raw[chart_points], "")</f>
        <v>49</v>
      </c>
      <c r="AS121">
        <f>_xlfn.XLOOKUP($A121&amp;"|"&amp;$B121&amp;"|"&amp;AS$1, h100_raw[key], h100_raw[chart_points], "")</f>
        <v>48</v>
      </c>
      <c r="AT121">
        <f>_xlfn.XLOOKUP($A121&amp;"|"&amp;$B121&amp;"|"&amp;AT$1, h100_raw[key], h100_raw[chart_points], "")</f>
        <v>48</v>
      </c>
      <c r="AU121">
        <f>_xlfn.XLOOKUP($A121&amp;"|"&amp;$B121&amp;"|"&amp;AU$1, h100_raw[key], h100_raw[chart_points], "")</f>
        <v>50</v>
      </c>
      <c r="AV121">
        <f>_xlfn.XLOOKUP($A121&amp;"|"&amp;$B121&amp;"|"&amp;AV$1, h100_raw[key], h100_raw[chart_points], "")</f>
        <v>48</v>
      </c>
      <c r="AW121">
        <f>_xlfn.XLOOKUP($A121&amp;"|"&amp;$B121&amp;"|"&amp;AW$1, h100_raw[key], h100_raw[chart_points], "")</f>
        <v>46</v>
      </c>
      <c r="AX121">
        <f>_xlfn.XLOOKUP($A121&amp;"|"&amp;$B121&amp;"|"&amp;AX$1, h100_raw[key], h100_raw[chart_points], "")</f>
        <v>45</v>
      </c>
      <c r="AY121">
        <f>_xlfn.XLOOKUP($A121&amp;"|"&amp;$B121&amp;"|"&amp;AY$1, h100_raw[key], h100_raw[chart_points], "")</f>
        <v>44</v>
      </c>
      <c r="AZ121">
        <f>_xlfn.XLOOKUP($A121&amp;"|"&amp;$B121&amp;"|"&amp;AZ$1, h100_raw[key], h100_raw[chart_points], "")</f>
        <v>41</v>
      </c>
      <c r="BA121">
        <f>_xlfn.XLOOKUP($A121&amp;"|"&amp;$B121&amp;"|"&amp;BA$1, h100_raw[key], h100_raw[chart_points], "")</f>
        <v>41</v>
      </c>
      <c r="BB121">
        <f>_xlfn.XLOOKUP($A121&amp;"|"&amp;$B121&amp;"|"&amp;BB$1, h100_raw[key], h100_raw[chart_points], "")</f>
        <v>41</v>
      </c>
      <c r="BC121">
        <f>_xlfn.XLOOKUP($A121&amp;"|"&amp;$B121&amp;"|"&amp;BC$1, h100_raw[key], h100_raw[chart_points], "")</f>
        <v>41</v>
      </c>
      <c r="BD121">
        <f>_xlfn.XLOOKUP($A121&amp;"|"&amp;$B121&amp;"|"&amp;BD$1, h100_raw[key], h100_raw[chart_points], "")</f>
        <v>40</v>
      </c>
      <c r="BE121">
        <f>_xlfn.XLOOKUP($A121&amp;"|"&amp;$B121&amp;"|"&amp;BE$1, h100_raw[key], h100_raw[chart_points], "")</f>
        <v>39</v>
      </c>
      <c r="BF121">
        <f>_xlfn.XLOOKUP($A121&amp;"|"&amp;$B121&amp;"|"&amp;BF$1, h100_raw[key], h100_raw[chart_points], "")</f>
        <v>39</v>
      </c>
      <c r="BG121">
        <f>_xlfn.XLOOKUP($A121&amp;"|"&amp;$B121&amp;"|"&amp;BG$1, h100_raw[key], h100_raw[chart_points], "")</f>
        <v>39</v>
      </c>
      <c r="BH121" t="str">
        <f>_xlfn.XLOOKUP($A121&amp;"|"&amp;$B121&amp;"|"&amp;BH$1, h100_raw[key], h100_raw[chart_points], "")</f>
        <v/>
      </c>
      <c r="BI121" t="str">
        <f>_xlfn.XLOOKUP($A121&amp;"|"&amp;$B121&amp;"|"&amp;BI$1, h100_raw[key], h100_raw[chart_points], "")</f>
        <v/>
      </c>
    </row>
    <row r="122" spans="1:61" x14ac:dyDescent="0.3">
      <c r="A122" s="11" t="str">
        <v>Noble</v>
      </c>
      <c r="B122" s="11" t="str">
        <v>F3miii</v>
      </c>
      <c r="C122" s="5" t="str">
        <f>_xlfn.XLOOKUP($A122&amp;"|"&amp;$B122&amp;"|"&amp;_xlfn.MAXIFS(h100_raw[chart_date], h100_raw[title], $A122, h100_raw[artist], $B122), h100_raw[key], h100_raw[last_week], "")</f>
        <v>60</v>
      </c>
      <c r="D122" s="3">
        <f>_xlfn.XLOOKUP($A122&amp;"|"&amp;$B122&amp;"|"&amp;_xlfn.MAXIFS(h100_raw[chart_date], h100_raw[title], $A122, h100_raw[artist], $B122), h100_raw[key], h100_raw[peak_pos], "")</f>
        <v>51</v>
      </c>
      <c r="E122" s="3">
        <f>_xlfn.XLOOKUP($A122&amp;"|"&amp;$B122&amp;"|"&amp;_xlfn.MAXIFS(h100_raw[chart_date], h100_raw[title], $A122, h100_raw[artist], $B122), h100_raw[key], h100_raw[weeks_on_chart], "")</f>
        <v>20</v>
      </c>
      <c r="F122" s="3">
        <f>_xlfn.XLOOKUP($A122&amp;"|"&amp;$B122&amp;"|"&amp;MAX(h100_raw[chart_date]), h100_raw[key], h100_raw[chart_points], 0)</f>
        <v>0</v>
      </c>
      <c r="G122" s="2">
        <f t="shared" si="3"/>
        <v>121</v>
      </c>
      <c r="H122" s="4">
        <f t="shared" si="4"/>
        <v>948</v>
      </c>
      <c r="I122" s="13" t="str">
        <f t="shared" si="5"/>
        <v>Noble|F3miii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>
        <f>_xlfn.XLOOKUP($A122&amp;"|"&amp;$B122&amp;"|"&amp;AM$1, h100_raw[key], h100_raw[chart_points], "")</f>
        <v>36</v>
      </c>
      <c r="AN122">
        <f>_xlfn.XLOOKUP($A122&amp;"|"&amp;$B122&amp;"|"&amp;AN$1, h100_raw[key], h100_raw[chart_points], "")</f>
        <v>36</v>
      </c>
      <c r="AO122" t="str">
        <f>_xlfn.XLOOKUP($A122&amp;"|"&amp;$B122&amp;"|"&amp;AO$1, h100_raw[key], h100_raw[chart_points], "")</f>
        <v/>
      </c>
      <c r="AP122">
        <f>_xlfn.XLOOKUP($A122&amp;"|"&amp;$B122&amp;"|"&amp;AP$1, h100_raw[key], h100_raw[chart_points], "")</f>
        <v>40</v>
      </c>
      <c r="AQ122">
        <f>_xlfn.XLOOKUP($A122&amp;"|"&amp;$B122&amp;"|"&amp;AQ$1, h100_raw[key], h100_raw[chart_points], "")</f>
        <v>55</v>
      </c>
      <c r="AR122">
        <f>_xlfn.XLOOKUP($A122&amp;"|"&amp;$B122&amp;"|"&amp;AR$1, h100_raw[key], h100_raw[chart_points], "")</f>
        <v>52</v>
      </c>
      <c r="AS122">
        <f>_xlfn.XLOOKUP($A122&amp;"|"&amp;$B122&amp;"|"&amp;AS$1, h100_raw[key], h100_raw[chart_points], "")</f>
        <v>48</v>
      </c>
      <c r="AT122">
        <f>_xlfn.XLOOKUP($A122&amp;"|"&amp;$B122&amp;"|"&amp;AT$1, h100_raw[key], h100_raw[chart_points], "")</f>
        <v>49</v>
      </c>
      <c r="AU122">
        <f>_xlfn.XLOOKUP($A122&amp;"|"&amp;$B122&amp;"|"&amp;AU$1, h100_raw[key], h100_raw[chart_points], "")</f>
        <v>58</v>
      </c>
      <c r="AV122">
        <f>_xlfn.XLOOKUP($A122&amp;"|"&amp;$B122&amp;"|"&amp;AV$1, h100_raw[key], h100_raw[chart_points], "")</f>
        <v>58</v>
      </c>
      <c r="AW122">
        <f>_xlfn.XLOOKUP($A122&amp;"|"&amp;$B122&amp;"|"&amp;AW$1, h100_raw[key], h100_raw[chart_points], "")</f>
        <v>57</v>
      </c>
      <c r="AX122">
        <f>_xlfn.XLOOKUP($A122&amp;"|"&amp;$B122&amp;"|"&amp;AX$1, h100_raw[key], h100_raw[chart_points], "")</f>
        <v>51</v>
      </c>
      <c r="AY122">
        <f>_xlfn.XLOOKUP($A122&amp;"|"&amp;$B122&amp;"|"&amp;AY$1, h100_raw[key], h100_raw[chart_points], "")</f>
        <v>50</v>
      </c>
      <c r="AZ122">
        <f>_xlfn.XLOOKUP($A122&amp;"|"&amp;$B122&amp;"|"&amp;AZ$1, h100_raw[key], h100_raw[chart_points], "")</f>
        <v>47</v>
      </c>
      <c r="BA122">
        <f>_xlfn.XLOOKUP($A122&amp;"|"&amp;$B122&amp;"|"&amp;BA$1, h100_raw[key], h100_raw[chart_points], "")</f>
        <v>49</v>
      </c>
      <c r="BB122">
        <f>_xlfn.XLOOKUP($A122&amp;"|"&amp;$B122&amp;"|"&amp;BB$1, h100_raw[key], h100_raw[chart_points], "")</f>
        <v>50</v>
      </c>
      <c r="BC122">
        <f>_xlfn.XLOOKUP($A122&amp;"|"&amp;$B122&amp;"|"&amp;BC$1, h100_raw[key], h100_raw[chart_points], "")</f>
        <v>47</v>
      </c>
      <c r="BD122">
        <f>_xlfn.XLOOKUP($A122&amp;"|"&amp;$B122&amp;"|"&amp;BD$1, h100_raw[key], h100_raw[chart_points], "")</f>
        <v>42</v>
      </c>
      <c r="BE122">
        <f>_xlfn.XLOOKUP($A122&amp;"|"&amp;$B122&amp;"|"&amp;BE$1, h100_raw[key], h100_raw[chart_points], "")</f>
        <v>41</v>
      </c>
      <c r="BF122">
        <f>_xlfn.XLOOKUP($A122&amp;"|"&amp;$B122&amp;"|"&amp;BF$1, h100_raw[key], h100_raw[chart_points], "")</f>
        <v>43</v>
      </c>
      <c r="BG122">
        <f>_xlfn.XLOOKUP($A122&amp;"|"&amp;$B122&amp;"|"&amp;BG$1, h100_raw[key], h100_raw[chart_points], "")</f>
        <v>39</v>
      </c>
      <c r="BH122" t="str">
        <f>_xlfn.XLOOKUP($A122&amp;"|"&amp;$B122&amp;"|"&amp;BH$1, h100_raw[key], h100_raw[chart_points], "")</f>
        <v/>
      </c>
      <c r="BI122" t="str">
        <f>_xlfn.XLOOKUP($A122&amp;"|"&amp;$B122&amp;"|"&amp;BI$1, h100_raw[key], h100_raw[chart_points], "")</f>
        <v/>
      </c>
    </row>
    <row r="123" spans="1:61" x14ac:dyDescent="0.3">
      <c r="A123" s="11" t="str">
        <v>Joseph</v>
      </c>
      <c r="B123" s="11" t="str">
        <v>Falling in Reverse, Corey Taylor &amp; Serj Tankian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82</v>
      </c>
      <c r="E123" s="3">
        <f>_xlfn.XLOOKUP($A123&amp;"|"&amp;$B123&amp;"|"&amp;_xlfn.MAXIFS(h100_raw[chart_date], h100_raw[title], $A123, h100_raw[artist], $B123), h100_raw[key], h100_raw[weeks_on_chart], "")</f>
        <v>1</v>
      </c>
      <c r="F123" s="3">
        <f>_xlfn.XLOOKUP($A123&amp;"|"&amp;$B123&amp;"|"&amp;MAX(h100_raw[chart_date]), h100_raw[key], h100_raw[chart_points], 0)</f>
        <v>0</v>
      </c>
      <c r="G123" s="2">
        <f t="shared" si="3"/>
        <v>675</v>
      </c>
      <c r="H123" s="4">
        <f t="shared" si="4"/>
        <v>33</v>
      </c>
      <c r="I123" s="13" t="str">
        <f t="shared" si="5"/>
        <v>Joseph|Falling in Reverse, Corey Taylor &amp; Serj Tankian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  <c r="BA123" t="str">
        <f>_xlfn.XLOOKUP($A123&amp;"|"&amp;$B123&amp;"|"&amp;BA$1, h100_raw[key], h100_raw[chart_points], "")</f>
        <v/>
      </c>
      <c r="BB123" t="str">
        <f>_xlfn.XLOOKUP($A123&amp;"|"&amp;$B123&amp;"|"&amp;BB$1, h100_raw[key], h100_raw[chart_points], "")</f>
        <v/>
      </c>
      <c r="BC123" t="str">
        <f>_xlfn.XLOOKUP($A123&amp;"|"&amp;$B123&amp;"|"&amp;BC$1, h100_raw[key], h100_raw[chart_points], "")</f>
        <v/>
      </c>
      <c r="BD123" t="str">
        <f>_xlfn.XLOOKUP($A123&amp;"|"&amp;$B123&amp;"|"&amp;BD$1, h100_raw[key], h100_raw[chart_points], "")</f>
        <v/>
      </c>
      <c r="BE123" t="str">
        <f>_xlfn.XLOOKUP($A123&amp;"|"&amp;$B123&amp;"|"&amp;BE$1, h100_raw[key], h100_raw[chart_points], "")</f>
        <v/>
      </c>
      <c r="BF123" t="str">
        <f>_xlfn.XLOOKUP($A123&amp;"|"&amp;$B123&amp;"|"&amp;BF$1, h100_raw[key], h100_raw[chart_points], "")</f>
        <v/>
      </c>
      <c r="BG123">
        <f>_xlfn.XLOOKUP($A123&amp;"|"&amp;$B123&amp;"|"&amp;BG$1, h100_raw[key], h100_raw[chart_points], "")</f>
        <v>33</v>
      </c>
      <c r="BH123" t="str">
        <f>_xlfn.XLOOKUP($A123&amp;"|"&amp;$B123&amp;"|"&amp;BH$1, h100_raw[key], h100_raw[chart_points], "")</f>
        <v/>
      </c>
      <c r="BI123" t="str">
        <f>_xlfn.XLOOKUP($A123&amp;"|"&amp;$B123&amp;"|"&amp;BI$1, h100_raw[key], h100_raw[chart_points], "")</f>
        <v/>
      </c>
    </row>
    <row r="124" spans="1:61" x14ac:dyDescent="0.3">
      <c r="A124" s="11" t="str">
        <v>Finders Keepers</v>
      </c>
      <c r="B124" s="11" t="str">
        <v>Luke Bryan &amp; Luke Combs</v>
      </c>
      <c r="C124" s="5" t="str">
        <f>_xlfn.XLOOKUP($A124&amp;"|"&amp;$B124&amp;"|"&amp;_xlfn.MAXIFS(h100_raw[chart_date], h100_raw[title], $A124, h100_raw[artist], $B124), h100_raw[key], h100_raw[last_week], "")</f>
        <v>-</v>
      </c>
      <c r="D124" s="3">
        <f>_xlfn.XLOOKUP($A124&amp;"|"&amp;$B124&amp;"|"&amp;_xlfn.MAXIFS(h100_raw[chart_date], h100_raw[title], $A124, h100_raw[artist], $B124), h100_raw[key], h100_raw[peak_pos], "")</f>
        <v>83</v>
      </c>
      <c r="E124" s="3">
        <f>_xlfn.XLOOKUP($A124&amp;"|"&amp;$B124&amp;"|"&amp;_xlfn.MAXIFS(h100_raw[chart_date], h100_raw[title], $A124, h100_raw[artist], $B124), h100_raw[key], h100_raw[weeks_on_chart], "")</f>
        <v>1</v>
      </c>
      <c r="F124" s="3">
        <f>_xlfn.XLOOKUP($A124&amp;"|"&amp;$B124&amp;"|"&amp;MAX(h100_raw[chart_date]), h100_raw[key], h100_raw[chart_points], 0)</f>
        <v>0</v>
      </c>
      <c r="G124" s="2">
        <f t="shared" si="3"/>
        <v>675</v>
      </c>
      <c r="H124" s="4">
        <f t="shared" si="4"/>
        <v>33</v>
      </c>
      <c r="I124" s="13" t="str">
        <f t="shared" si="5"/>
        <v>Finders Keepers|Luke Bryan &amp; Luke Combs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  <c r="BA124" t="str">
        <f>_xlfn.XLOOKUP($A124&amp;"|"&amp;$B124&amp;"|"&amp;BA$1, h100_raw[key], h100_raw[chart_points], "")</f>
        <v/>
      </c>
      <c r="BB124" t="str">
        <f>_xlfn.XLOOKUP($A124&amp;"|"&amp;$B124&amp;"|"&amp;BB$1, h100_raw[key], h100_raw[chart_points], "")</f>
        <v/>
      </c>
      <c r="BC124" t="str">
        <f>_xlfn.XLOOKUP($A124&amp;"|"&amp;$B124&amp;"|"&amp;BC$1, h100_raw[key], h100_raw[chart_points], "")</f>
        <v/>
      </c>
      <c r="BD124" t="str">
        <f>_xlfn.XLOOKUP($A124&amp;"|"&amp;$B124&amp;"|"&amp;BD$1, h100_raw[key], h100_raw[chart_points], "")</f>
        <v/>
      </c>
      <c r="BE124" t="str">
        <f>_xlfn.XLOOKUP($A124&amp;"|"&amp;$B124&amp;"|"&amp;BE$1, h100_raw[key], h100_raw[chart_points], "")</f>
        <v/>
      </c>
      <c r="BF124" t="str">
        <f>_xlfn.XLOOKUP($A124&amp;"|"&amp;$B124&amp;"|"&amp;BF$1, h100_raw[key], h100_raw[chart_points], "")</f>
        <v/>
      </c>
      <c r="BG124">
        <f>_xlfn.XLOOKUP($A124&amp;"|"&amp;$B124&amp;"|"&amp;BG$1, h100_raw[key], h100_raw[chart_points], "")</f>
        <v>33</v>
      </c>
      <c r="BH124" t="str">
        <f>_xlfn.XLOOKUP($A124&amp;"|"&amp;$B124&amp;"|"&amp;BH$1, h100_raw[key], h100_raw[chart_points], "")</f>
        <v/>
      </c>
      <c r="BI124" t="str">
        <f>_xlfn.XLOOKUP($A124&amp;"|"&amp;$B124&amp;"|"&amp;BI$1, h100_raw[key], h100_raw[chart_points], "")</f>
        <v/>
      </c>
    </row>
    <row r="125" spans="1:61" x14ac:dyDescent="0.3">
      <c r="A125" s="11" t="str">
        <v>RHYNO</v>
      </c>
      <c r="B125" s="11" t="str">
        <v>Travis Scott</v>
      </c>
      <c r="C125" s="5" t="str">
        <f>_xlfn.XLOOKUP($A125&amp;"|"&amp;$B125&amp;"|"&amp;_xlfn.MAXIFS(h100_raw[chart_date], h100_raw[title], $A125, h100_raw[artist], $B125), h100_raw[key], h100_raw[last_week], "")</f>
        <v>-</v>
      </c>
      <c r="D125" s="3">
        <f>_xlfn.XLOOKUP($A125&amp;"|"&amp;$B125&amp;"|"&amp;_xlfn.MAXIFS(h100_raw[chart_date], h100_raw[title], $A125, h100_raw[artist], $B125), h100_raw[key], h100_raw[peak_pos], "")</f>
        <v>84</v>
      </c>
      <c r="E125" s="3">
        <f>_xlfn.XLOOKUP($A125&amp;"|"&amp;$B125&amp;"|"&amp;_xlfn.MAXIFS(h100_raw[chart_date], h100_raw[title], $A125, h100_raw[artist], $B125), h100_raw[key], h100_raw[weeks_on_chart], "")</f>
        <v>1</v>
      </c>
      <c r="F125" s="3">
        <f>_xlfn.XLOOKUP($A125&amp;"|"&amp;$B125&amp;"|"&amp;MAX(h100_raw[chart_date]), h100_raw[key], h100_raw[chart_points], 0)</f>
        <v>0</v>
      </c>
      <c r="G125" s="2">
        <f t="shared" si="3"/>
        <v>675</v>
      </c>
      <c r="H125" s="4">
        <f t="shared" si="4"/>
        <v>33</v>
      </c>
      <c r="I125" s="13" t="str">
        <f t="shared" si="5"/>
        <v>RHYNO|Travis Scott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  <c r="BB125" t="str">
        <f>_xlfn.XLOOKUP($A125&amp;"|"&amp;$B125&amp;"|"&amp;BB$1, h100_raw[key], h100_raw[chart_points], "")</f>
        <v/>
      </c>
      <c r="BC125" t="str">
        <f>_xlfn.XLOOKUP($A125&amp;"|"&amp;$B125&amp;"|"&amp;BC$1, h100_raw[key], h100_raw[chart_points], "")</f>
        <v/>
      </c>
      <c r="BD125" t="str">
        <f>_xlfn.XLOOKUP($A125&amp;"|"&amp;$B125&amp;"|"&amp;BD$1, h100_raw[key], h100_raw[chart_points], "")</f>
        <v/>
      </c>
      <c r="BE125" t="str">
        <f>_xlfn.XLOOKUP($A125&amp;"|"&amp;$B125&amp;"|"&amp;BE$1, h100_raw[key], h100_raw[chart_points], "")</f>
        <v/>
      </c>
      <c r="BF125" t="str">
        <f>_xlfn.XLOOKUP($A125&amp;"|"&amp;$B125&amp;"|"&amp;BF$1, h100_raw[key], h100_raw[chart_points], "")</f>
        <v/>
      </c>
      <c r="BG125">
        <f>_xlfn.XLOOKUP($A125&amp;"|"&amp;$B125&amp;"|"&amp;BG$1, h100_raw[key], h100_raw[chart_points], "")</f>
        <v>33</v>
      </c>
      <c r="BH125" t="str">
        <f>_xlfn.XLOOKUP($A125&amp;"|"&amp;$B125&amp;"|"&amp;BH$1, h100_raw[key], h100_raw[chart_points], "")</f>
        <v/>
      </c>
      <c r="BI125" t="str">
        <f>_xlfn.XLOOKUP($A125&amp;"|"&amp;$B125&amp;"|"&amp;BI$1, h100_raw[key], h100_raw[chart_points], "")</f>
        <v/>
      </c>
    </row>
    <row r="126" spans="1:61" x14ac:dyDescent="0.3">
      <c r="A126" s="11" t="str">
        <v>He Belongs</v>
      </c>
      <c r="B126" s="11" t="str">
        <v>Jhene Aiko</v>
      </c>
      <c r="C126" s="5" t="str">
        <f>_xlfn.XLOOKUP($A126&amp;"|"&amp;$B126&amp;"|"&amp;_xlfn.MAXIFS(h100_raw[chart_date], h100_raw[title], $A126, h100_raw[artist], $B126), h100_raw[key], h100_raw[last_week], "")</f>
        <v>41</v>
      </c>
      <c r="D126" s="3">
        <f>_xlfn.XLOOKUP($A126&amp;"|"&amp;$B126&amp;"|"&amp;_xlfn.MAXIFS(h100_raw[chart_date], h100_raw[title], $A126, h100_raw[artist], $B126), h100_raw[key], h100_raw[peak_pos], "")</f>
        <v>41</v>
      </c>
      <c r="E126" s="3">
        <f>_xlfn.XLOOKUP($A126&amp;"|"&amp;$B126&amp;"|"&amp;_xlfn.MAXIFS(h100_raw[chart_date], h100_raw[title], $A126, h100_raw[artist], $B126), h100_raw[key], h100_raw[weeks_on_chart], "")</f>
        <v>2</v>
      </c>
      <c r="F126" s="3">
        <f>_xlfn.XLOOKUP($A126&amp;"|"&amp;$B126&amp;"|"&amp;MAX(h100_raw[chart_date]), h100_raw[key], h100_raw[chart_points], 0)</f>
        <v>0</v>
      </c>
      <c r="G126" s="2">
        <f t="shared" si="3"/>
        <v>447</v>
      </c>
      <c r="H126" s="4">
        <f t="shared" si="4"/>
        <v>92</v>
      </c>
      <c r="I126" s="13" t="str">
        <f t="shared" si="5"/>
        <v>He Belongs|Jhene Aiko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  <c r="BA126" t="str">
        <f>_xlfn.XLOOKUP($A126&amp;"|"&amp;$B126&amp;"|"&amp;BA$1, h100_raw[key], h100_raw[chart_points], "")</f>
        <v/>
      </c>
      <c r="BB126" t="str">
        <f>_xlfn.XLOOKUP($A126&amp;"|"&amp;$B126&amp;"|"&amp;BB$1, h100_raw[key], h100_raw[chart_points], "")</f>
        <v/>
      </c>
      <c r="BC126" t="str">
        <f>_xlfn.XLOOKUP($A126&amp;"|"&amp;$B126&amp;"|"&amp;BC$1, h100_raw[key], h100_raw[chart_points], "")</f>
        <v/>
      </c>
      <c r="BD126" t="str">
        <f>_xlfn.XLOOKUP($A126&amp;"|"&amp;$B126&amp;"|"&amp;BD$1, h100_raw[key], h100_raw[chart_points], "")</f>
        <v/>
      </c>
      <c r="BE126" t="str">
        <f>_xlfn.XLOOKUP($A126&amp;"|"&amp;$B126&amp;"|"&amp;BE$1, h100_raw[key], h100_raw[chart_points], "")</f>
        <v/>
      </c>
      <c r="BF126">
        <f>_xlfn.XLOOKUP($A126&amp;"|"&amp;$B126&amp;"|"&amp;BF$1, h100_raw[key], h100_raw[chart_points], "")</f>
        <v>59</v>
      </c>
      <c r="BG126">
        <f>_xlfn.XLOOKUP($A126&amp;"|"&amp;$B126&amp;"|"&amp;BG$1, h100_raw[key], h100_raw[chart_points], "")</f>
        <v>33</v>
      </c>
      <c r="BH126" t="str">
        <f>_xlfn.XLOOKUP($A126&amp;"|"&amp;$B126&amp;"|"&amp;BH$1, h100_raw[key], h100_raw[chart_points], "")</f>
        <v/>
      </c>
      <c r="BI126" t="str">
        <f>_xlfn.XLOOKUP($A126&amp;"|"&amp;$B126&amp;"|"&amp;BI$1, h100_raw[key], h100_raw[chart_points], "")</f>
        <v/>
      </c>
    </row>
    <row r="127" spans="1:61" x14ac:dyDescent="0.3">
      <c r="A127" s="11" t="str">
        <v>Ghost</v>
      </c>
      <c r="B127" s="11" t="str">
        <v>Jhene Aiko</v>
      </c>
      <c r="C127" s="5" t="str">
        <f>_xlfn.XLOOKUP($A127&amp;"|"&amp;$B127&amp;"|"&amp;_xlfn.MAXIFS(h100_raw[chart_date], h100_raw[title], $A127, h100_raw[artist], $B127), h100_raw[key], h100_raw[last_week], "")</f>
        <v>42</v>
      </c>
      <c r="D127" s="3">
        <f>_xlfn.XLOOKUP($A127&amp;"|"&amp;$B127&amp;"|"&amp;_xlfn.MAXIFS(h100_raw[chart_date], h100_raw[title], $A127, h100_raw[artist], $B127), h100_raw[key], h100_raw[peak_pos], "")</f>
        <v>42</v>
      </c>
      <c r="E127" s="3">
        <f>_xlfn.XLOOKUP($A127&amp;"|"&amp;$B127&amp;"|"&amp;_xlfn.MAXIFS(h100_raw[chart_date], h100_raw[title], $A127, h100_raw[artist], $B127), h100_raw[key], h100_raw[weeks_on_chart], "")</f>
        <v>2</v>
      </c>
      <c r="F127" s="3">
        <f>_xlfn.XLOOKUP($A127&amp;"|"&amp;$B127&amp;"|"&amp;MAX(h100_raw[chart_date]), h100_raw[key], h100_raw[chart_points], 0)</f>
        <v>0</v>
      </c>
      <c r="G127" s="2">
        <f t="shared" si="3"/>
        <v>448</v>
      </c>
      <c r="H127" s="4">
        <f t="shared" si="4"/>
        <v>91</v>
      </c>
      <c r="I127" s="13" t="str">
        <f t="shared" si="5"/>
        <v>Ghost|Jhene Aiko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  <c r="BB127" t="str">
        <f>_xlfn.XLOOKUP($A127&amp;"|"&amp;$B127&amp;"|"&amp;BB$1, h100_raw[key], h100_raw[chart_points], "")</f>
        <v/>
      </c>
      <c r="BC127" t="str">
        <f>_xlfn.XLOOKUP($A127&amp;"|"&amp;$B127&amp;"|"&amp;BC$1, h100_raw[key], h100_raw[chart_points], "")</f>
        <v/>
      </c>
      <c r="BD127" t="str">
        <f>_xlfn.XLOOKUP($A127&amp;"|"&amp;$B127&amp;"|"&amp;BD$1, h100_raw[key], h100_raw[chart_points], "")</f>
        <v/>
      </c>
      <c r="BE127" t="str">
        <f>_xlfn.XLOOKUP($A127&amp;"|"&amp;$B127&amp;"|"&amp;BE$1, h100_raw[key], h100_raw[chart_points], "")</f>
        <v/>
      </c>
      <c r="BF127">
        <f>_xlfn.XLOOKUP($A127&amp;"|"&amp;$B127&amp;"|"&amp;BF$1, h100_raw[key], h100_raw[chart_points], "")</f>
        <v>59</v>
      </c>
      <c r="BG127">
        <f>_xlfn.XLOOKUP($A127&amp;"|"&amp;$B127&amp;"|"&amp;BG$1, h100_raw[key], h100_raw[chart_points], "")</f>
        <v>32</v>
      </c>
      <c r="BH127" t="str">
        <f>_xlfn.XLOOKUP($A127&amp;"|"&amp;$B127&amp;"|"&amp;BH$1, h100_raw[key], h100_raw[chart_points], "")</f>
        <v/>
      </c>
      <c r="BI127" t="str">
        <f>_xlfn.XLOOKUP($A127&amp;"|"&amp;$B127&amp;"|"&amp;BI$1, h100_raw[key], h100_raw[chart_points], "")</f>
        <v/>
      </c>
    </row>
    <row r="128" spans="1:61" x14ac:dyDescent="0.3">
      <c r="A128" s="11" t="str">
        <v>Letâ€™s Get Married</v>
      </c>
      <c r="B128" s="11" t="str">
        <v>Miley Cyrus</v>
      </c>
      <c r="C128" s="5" t="str">
        <f>_xlfn.XLOOKUP($A128&amp;"|"&amp;$B128&amp;"|"&amp;_xlfn.MAXIFS(h100_raw[chart_date], h100_raw[title], $A128, h100_raw[artist], $B128), h100_raw[key], h100_raw[last_week], "")</f>
        <v>-</v>
      </c>
      <c r="D128" s="3">
        <f>_xlfn.XLOOKUP($A128&amp;"|"&amp;$B128&amp;"|"&amp;_xlfn.MAXIFS(h100_raw[chart_date], h100_raw[title], $A128, h100_raw[artist], $B128), h100_raw[key], h100_raw[peak_pos], "")</f>
        <v>99</v>
      </c>
      <c r="E128" s="3">
        <f>_xlfn.XLOOKUP($A128&amp;"|"&amp;$B128&amp;"|"&amp;_xlfn.MAXIFS(h100_raw[chart_date], h100_raw[title], $A128, h100_raw[artist], $B128), h100_raw[key], h100_raw[weeks_on_chart], "")</f>
        <v>1</v>
      </c>
      <c r="F128" s="3">
        <f>_xlfn.XLOOKUP($A128&amp;"|"&amp;$B128&amp;"|"&amp;MAX(h100_raw[chart_date]), h100_raw[key], h100_raw[chart_points], 0)</f>
        <v>0</v>
      </c>
      <c r="G128" s="2">
        <f t="shared" si="3"/>
        <v>689</v>
      </c>
      <c r="H128" s="4">
        <f t="shared" si="4"/>
        <v>30</v>
      </c>
      <c r="I128" s="13" t="str">
        <f t="shared" si="5"/>
        <v>Letâ€™s Get Married|Miley Cyrus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  <c r="BA128" t="str">
        <f>_xlfn.XLOOKUP($A128&amp;"|"&amp;$B128&amp;"|"&amp;BA$1, h100_raw[key], h100_raw[chart_points], "")</f>
        <v/>
      </c>
      <c r="BB128" t="str">
        <f>_xlfn.XLOOKUP($A128&amp;"|"&amp;$B128&amp;"|"&amp;BB$1, h100_raw[key], h100_raw[chart_points], "")</f>
        <v/>
      </c>
      <c r="BC128" t="str">
        <f>_xlfn.XLOOKUP($A128&amp;"|"&amp;$B128&amp;"|"&amp;BC$1, h100_raw[key], h100_raw[chart_points], "")</f>
        <v/>
      </c>
      <c r="BD128" t="str">
        <f>_xlfn.XLOOKUP($A128&amp;"|"&amp;$B128&amp;"|"&amp;BD$1, h100_raw[key], h100_raw[chart_points], "")</f>
        <v/>
      </c>
      <c r="BE128" t="str">
        <f>_xlfn.XLOOKUP($A128&amp;"|"&amp;$B128&amp;"|"&amp;BE$1, h100_raw[key], h100_raw[chart_points], "")</f>
        <v/>
      </c>
      <c r="BF128" t="str">
        <f>_xlfn.XLOOKUP($A128&amp;"|"&amp;$B128&amp;"|"&amp;BF$1, h100_raw[key], h100_raw[chart_points], "")</f>
        <v/>
      </c>
      <c r="BG128">
        <f>_xlfn.XLOOKUP($A128&amp;"|"&amp;$B128&amp;"|"&amp;BG$1, h100_raw[key], h100_raw[chart_points], "")</f>
        <v>30</v>
      </c>
      <c r="BH128" t="str">
        <f>_xlfn.XLOOKUP($A128&amp;"|"&amp;$B128&amp;"|"&amp;BH$1, h100_raw[key], h100_raw[chart_points], "")</f>
        <v/>
      </c>
      <c r="BI128" t="str">
        <f>_xlfn.XLOOKUP($A128&amp;"|"&amp;$B128&amp;"|"&amp;BI$1, h100_raw[key], h100_raw[chart_points], "")</f>
        <v/>
      </c>
    </row>
    <row r="129" spans="1:61" x14ac:dyDescent="0.3">
      <c r="A129" s="11" t="str">
        <v>Ceiling</v>
      </c>
      <c r="B129" s="11" t="str">
        <v>Jhene Aiko</v>
      </c>
      <c r="C129" s="5" t="str">
        <f>_xlfn.XLOOKUP($A129&amp;"|"&amp;$B129&amp;"|"&amp;_xlfn.MAXIFS(h100_raw[chart_date], h100_raw[title], $A129, h100_raw[artist], $B129), h100_raw[key], h100_raw[last_week], "")</f>
        <v>-</v>
      </c>
      <c r="D129" s="3">
        <f>_xlfn.XLOOKUP($A129&amp;"|"&amp;$B129&amp;"|"&amp;_xlfn.MAXIFS(h100_raw[chart_date], h100_raw[title], $A129, h100_raw[artist], $B129), h100_raw[key], h100_raw[peak_pos], "")</f>
        <v>54</v>
      </c>
      <c r="E129" s="3">
        <f>_xlfn.XLOOKUP($A129&amp;"|"&amp;$B129&amp;"|"&amp;_xlfn.MAXIFS(h100_raw[chart_date], h100_raw[title], $A129, h100_raw[artist], $B129), h100_raw[key], h100_raw[weeks_on_chart], "")</f>
        <v>1</v>
      </c>
      <c r="F129" s="3">
        <f>_xlfn.XLOOKUP($A129&amp;"|"&amp;$B129&amp;"|"&amp;MAX(h100_raw[chart_date]), h100_raw[key], h100_raw[chart_points], 0)</f>
        <v>0</v>
      </c>
      <c r="G129" s="2">
        <f t="shared" si="3"/>
        <v>566</v>
      </c>
      <c r="H129" s="4">
        <f t="shared" si="4"/>
        <v>49</v>
      </c>
      <c r="I129" s="13" t="str">
        <f t="shared" si="5"/>
        <v>Ceiling|Jhene Aiko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  <c r="BA129" t="str">
        <f>_xlfn.XLOOKUP($A129&amp;"|"&amp;$B129&amp;"|"&amp;BA$1, h100_raw[key], h100_raw[chart_points], "")</f>
        <v/>
      </c>
      <c r="BB129" t="str">
        <f>_xlfn.XLOOKUP($A129&amp;"|"&amp;$B129&amp;"|"&amp;BB$1, h100_raw[key], h100_raw[chart_points], "")</f>
        <v/>
      </c>
      <c r="BC129" t="str">
        <f>_xlfn.XLOOKUP($A129&amp;"|"&amp;$B129&amp;"|"&amp;BC$1, h100_raw[key], h100_raw[chart_points], "")</f>
        <v/>
      </c>
      <c r="BD129" t="str">
        <f>_xlfn.XLOOKUP($A129&amp;"|"&amp;$B129&amp;"|"&amp;BD$1, h100_raw[key], h100_raw[chart_points], "")</f>
        <v/>
      </c>
      <c r="BE129" t="str">
        <f>_xlfn.XLOOKUP($A129&amp;"|"&amp;$B129&amp;"|"&amp;BE$1, h100_raw[key], h100_raw[chart_points], "")</f>
        <v/>
      </c>
      <c r="BF129">
        <f>_xlfn.XLOOKUP($A129&amp;"|"&amp;$B129&amp;"|"&amp;BF$1, h100_raw[key], h100_raw[chart_points], "")</f>
        <v>49</v>
      </c>
      <c r="BG129" t="str">
        <f>_xlfn.XLOOKUP($A129&amp;"|"&amp;$B129&amp;"|"&amp;BG$1, h100_raw[key], h100_raw[chart_points], "")</f>
        <v/>
      </c>
      <c r="BH129" t="str">
        <f>_xlfn.XLOOKUP($A129&amp;"|"&amp;$B129&amp;"|"&amp;BH$1, h100_raw[key], h100_raw[chart_points], "")</f>
        <v/>
      </c>
      <c r="BI129" t="str">
        <f>_xlfn.XLOOKUP($A129&amp;"|"&amp;$B129&amp;"|"&amp;BI$1, h100_raw[key], h100_raw[chart_points], "")</f>
        <v/>
      </c>
    </row>
    <row r="130" spans="1:61" x14ac:dyDescent="0.3">
      <c r="A130" s="11" t="str">
        <v>Love Bomb</v>
      </c>
      <c r="B130" s="11" t="str">
        <v>Jhene Aiko &amp; Ab-Soul</v>
      </c>
      <c r="C130" s="5" t="str">
        <f>_xlfn.XLOOKUP($A130&amp;"|"&amp;$B130&amp;"|"&amp;_xlfn.MAXIFS(h100_raw[chart_date], h100_raw[title], $A130, h100_raw[artist], $B130), h100_raw[key], h100_raw[last_week], "")</f>
        <v>-</v>
      </c>
      <c r="D130" s="3">
        <f>_xlfn.XLOOKUP($A130&amp;"|"&amp;$B130&amp;"|"&amp;_xlfn.MAXIFS(h100_raw[chart_date], h100_raw[title], $A130, h100_raw[artist], $B130), h100_raw[key], h100_raw[peak_pos], "")</f>
        <v>59</v>
      </c>
      <c r="E130" s="3">
        <f>_xlfn.XLOOKUP($A130&amp;"|"&amp;$B130&amp;"|"&amp;_xlfn.MAXIFS(h100_raw[chart_date], h100_raw[title], $A130, h100_raw[artist], $B130), h100_raw[key], h100_raw[weeks_on_chart], "")</f>
        <v>1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596</v>
      </c>
      <c r="H130" s="4">
        <f t="shared" ref="H130:H193" si="7">SUM(J130:BI130)</f>
        <v>44</v>
      </c>
      <c r="I130" s="13" t="str">
        <f t="shared" si="5"/>
        <v>Love Bomb|Jhene Aiko &amp; Ab-Soul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  <c r="BB130" t="str">
        <f>_xlfn.XLOOKUP($A130&amp;"|"&amp;$B130&amp;"|"&amp;BB$1, h100_raw[key], h100_raw[chart_points], "")</f>
        <v/>
      </c>
      <c r="BC130" t="str">
        <f>_xlfn.XLOOKUP($A130&amp;"|"&amp;$B130&amp;"|"&amp;BC$1, h100_raw[key], h100_raw[chart_points], "")</f>
        <v/>
      </c>
      <c r="BD130" t="str">
        <f>_xlfn.XLOOKUP($A130&amp;"|"&amp;$B130&amp;"|"&amp;BD$1, h100_raw[key], h100_raw[chart_points], "")</f>
        <v/>
      </c>
      <c r="BE130" t="str">
        <f>_xlfn.XLOOKUP($A130&amp;"|"&amp;$B130&amp;"|"&amp;BE$1, h100_raw[key], h100_raw[chart_points], "")</f>
        <v/>
      </c>
      <c r="BF130">
        <f>_xlfn.XLOOKUP($A130&amp;"|"&amp;$B130&amp;"|"&amp;BF$1, h100_raw[key], h100_raw[chart_points], "")</f>
        <v>44</v>
      </c>
      <c r="BG130" t="str">
        <f>_xlfn.XLOOKUP($A130&amp;"|"&amp;$B130&amp;"|"&amp;BG$1, h100_raw[key], h100_raw[chart_points], "")</f>
        <v/>
      </c>
      <c r="BH130" t="str">
        <f>_xlfn.XLOOKUP($A130&amp;"|"&amp;$B130&amp;"|"&amp;BH$1, h100_raw[key], h100_raw[chart_points], "")</f>
        <v/>
      </c>
      <c r="BI130" t="str">
        <f>_xlfn.XLOOKUP($A130&amp;"|"&amp;$B130&amp;"|"&amp;BI$1, h100_raw[key], h100_raw[chart_points], "")</f>
        <v/>
      </c>
    </row>
    <row r="131" spans="1:61" x14ac:dyDescent="0.3">
      <c r="A131" s="11" t="str">
        <v>Nothing Nice To Say</v>
      </c>
      <c r="B131" s="11" t="str">
        <v>Jhene Aiko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69</v>
      </c>
      <c r="E131" s="3">
        <f>_xlfn.XLOOKUP($A131&amp;"|"&amp;$B131&amp;"|"&amp;_xlfn.MAXIFS(h100_raw[chart_date], h100_raw[title], $A131, h100_raw[artist], $B131), h100_raw[key], h100_raw[weeks_on_chart], "")</f>
        <v>1</v>
      </c>
      <c r="F131" s="3">
        <f>_xlfn.XLOOKUP($A131&amp;"|"&amp;$B131&amp;"|"&amp;MAX(h100_raw[chart_date]), h100_raw[key], h100_raw[chart_points], 0)</f>
        <v>0</v>
      </c>
      <c r="G131" s="2">
        <f t="shared" si="6"/>
        <v>632</v>
      </c>
      <c r="H131" s="4">
        <f t="shared" si="7"/>
        <v>39</v>
      </c>
      <c r="I131" s="13" t="str">
        <f t="shared" ref="I131:I194" si="8">A131&amp;"|"&amp;B131</f>
        <v>Nothing Nice To Say|Jhene Aiko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  <c r="BA131" t="str">
        <f>_xlfn.XLOOKUP($A131&amp;"|"&amp;$B131&amp;"|"&amp;BA$1, h100_raw[key], h100_raw[chart_points], "")</f>
        <v/>
      </c>
      <c r="BB131" t="str">
        <f>_xlfn.XLOOKUP($A131&amp;"|"&amp;$B131&amp;"|"&amp;BB$1, h100_raw[key], h100_raw[chart_points], "")</f>
        <v/>
      </c>
      <c r="BC131" t="str">
        <f>_xlfn.XLOOKUP($A131&amp;"|"&amp;$B131&amp;"|"&amp;BC$1, h100_raw[key], h100_raw[chart_points], "")</f>
        <v/>
      </c>
      <c r="BD131" t="str">
        <f>_xlfn.XLOOKUP($A131&amp;"|"&amp;$B131&amp;"|"&amp;BD$1, h100_raw[key], h100_raw[chart_points], "")</f>
        <v/>
      </c>
      <c r="BE131" t="str">
        <f>_xlfn.XLOOKUP($A131&amp;"|"&amp;$B131&amp;"|"&amp;BE$1, h100_raw[key], h100_raw[chart_points], "")</f>
        <v/>
      </c>
      <c r="BF131">
        <f>_xlfn.XLOOKUP($A131&amp;"|"&amp;$B131&amp;"|"&amp;BF$1, h100_raw[key], h100_raw[chart_points], "")</f>
        <v>39</v>
      </c>
      <c r="BG131" t="str">
        <f>_xlfn.XLOOKUP($A131&amp;"|"&amp;$B131&amp;"|"&amp;BG$1, h100_raw[key], h100_raw[chart_points], "")</f>
        <v/>
      </c>
      <c r="BH131" t="str">
        <f>_xlfn.XLOOKUP($A131&amp;"|"&amp;$B131&amp;"|"&amp;BH$1, h100_raw[key], h100_raw[chart_points], "")</f>
        <v/>
      </c>
      <c r="BI131" t="str">
        <f>_xlfn.XLOOKUP($A131&amp;"|"&amp;$B131&amp;"|"&amp;BI$1, h100_raw[key], h100_raw[chart_points], "")</f>
        <v/>
      </c>
    </row>
    <row r="132" spans="1:61" x14ac:dyDescent="0.3">
      <c r="A132" s="11" t="str">
        <v>Like, Whatever</v>
      </c>
      <c r="B132" s="11" t="str">
        <v>Jhene Aiko</v>
      </c>
      <c r="C132" s="5" t="str">
        <f>_xlfn.XLOOKUP($A132&amp;"|"&amp;$B132&amp;"|"&amp;_xlfn.MAXIFS(h100_raw[chart_date], h100_raw[title], $A132, h100_raw[artist], $B132), h100_raw[key], h100_raw[last_week], "")</f>
        <v>-</v>
      </c>
      <c r="D132" s="3">
        <f>_xlfn.XLOOKUP($A132&amp;"|"&amp;$B132&amp;"|"&amp;_xlfn.MAXIFS(h100_raw[chart_date], h100_raw[title], $A132, h100_raw[artist], $B132), h100_raw[key], h100_raw[peak_pos], "")</f>
        <v>72</v>
      </c>
      <c r="E132" s="3">
        <f>_xlfn.XLOOKUP($A132&amp;"|"&amp;$B132&amp;"|"&amp;_xlfn.MAXIFS(h100_raw[chart_date], h100_raw[title], $A132, h100_raw[artist], $B132), h100_raw[key], h100_raw[weeks_on_chart], "")</f>
        <v>1</v>
      </c>
      <c r="F132" s="3">
        <f>_xlfn.XLOOKUP($A132&amp;"|"&amp;$B132&amp;"|"&amp;MAX(h100_raw[chart_date]), h100_raw[key], h100_raw[chart_points], 0)</f>
        <v>0</v>
      </c>
      <c r="G132" s="2">
        <f t="shared" si="6"/>
        <v>641</v>
      </c>
      <c r="H132" s="4">
        <f t="shared" si="7"/>
        <v>38</v>
      </c>
      <c r="I132" s="13" t="str">
        <f t="shared" si="8"/>
        <v>Like, Whatever|Jhene Aiko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  <c r="BA132" t="str">
        <f>_xlfn.XLOOKUP($A132&amp;"|"&amp;$B132&amp;"|"&amp;BA$1, h100_raw[key], h100_raw[chart_points], "")</f>
        <v/>
      </c>
      <c r="BB132" t="str">
        <f>_xlfn.XLOOKUP($A132&amp;"|"&amp;$B132&amp;"|"&amp;BB$1, h100_raw[key], h100_raw[chart_points], "")</f>
        <v/>
      </c>
      <c r="BC132" t="str">
        <f>_xlfn.XLOOKUP($A132&amp;"|"&amp;$B132&amp;"|"&amp;BC$1, h100_raw[key], h100_raw[chart_points], "")</f>
        <v/>
      </c>
      <c r="BD132" t="str">
        <f>_xlfn.XLOOKUP($A132&amp;"|"&amp;$B132&amp;"|"&amp;BD$1, h100_raw[key], h100_raw[chart_points], "")</f>
        <v/>
      </c>
      <c r="BE132" t="str">
        <f>_xlfn.XLOOKUP($A132&amp;"|"&amp;$B132&amp;"|"&amp;BE$1, h100_raw[key], h100_raw[chart_points], "")</f>
        <v/>
      </c>
      <c r="BF132">
        <f>_xlfn.XLOOKUP($A132&amp;"|"&amp;$B132&amp;"|"&amp;BF$1, h100_raw[key], h100_raw[chart_points], "")</f>
        <v>38</v>
      </c>
      <c r="BG132" t="str">
        <f>_xlfn.XLOOKUP($A132&amp;"|"&amp;$B132&amp;"|"&amp;BG$1, h100_raw[key], h100_raw[chart_points], "")</f>
        <v/>
      </c>
      <c r="BH132" t="str">
        <f>_xlfn.XLOOKUP($A132&amp;"|"&amp;$B132&amp;"|"&amp;BH$1, h100_raw[key], h100_raw[chart_points], "")</f>
        <v/>
      </c>
      <c r="BI132" t="str">
        <f>_xlfn.XLOOKUP($A132&amp;"|"&amp;$B132&amp;"|"&amp;BI$1, h100_raw[key], h100_raw[chart_points], "")</f>
        <v/>
      </c>
    </row>
    <row r="133" spans="1:61" x14ac:dyDescent="0.3">
      <c r="A133" s="11" t="str">
        <v>Break</v>
      </c>
      <c r="B133" s="11" t="str">
        <v>Jhene Aiko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73</v>
      </c>
      <c r="E133" s="3">
        <f>_xlfn.XLOOKUP($A133&amp;"|"&amp;$B133&amp;"|"&amp;_xlfn.MAXIFS(h100_raw[chart_date], h100_raw[title], $A133, h100_raw[artist], $B133), h100_raw[key], h100_raw[weeks_on_chart], "")</f>
        <v>1</v>
      </c>
      <c r="F133" s="3">
        <f>_xlfn.XLOOKUP($A133&amp;"|"&amp;$B133&amp;"|"&amp;MAX(h100_raw[chart_date]), h100_raw[key], h100_raw[chart_points], 0)</f>
        <v>0</v>
      </c>
      <c r="G133" s="2">
        <f t="shared" si="6"/>
        <v>641</v>
      </c>
      <c r="H133" s="4">
        <f t="shared" si="7"/>
        <v>38</v>
      </c>
      <c r="I133" s="13" t="str">
        <f t="shared" si="8"/>
        <v>Break|Jhene Aiko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  <c r="BA133" t="str">
        <f>_xlfn.XLOOKUP($A133&amp;"|"&amp;$B133&amp;"|"&amp;BA$1, h100_raw[key], h100_raw[chart_points], "")</f>
        <v/>
      </c>
      <c r="BB133" t="str">
        <f>_xlfn.XLOOKUP($A133&amp;"|"&amp;$B133&amp;"|"&amp;BB$1, h100_raw[key], h100_raw[chart_points], "")</f>
        <v/>
      </c>
      <c r="BC133" t="str">
        <f>_xlfn.XLOOKUP($A133&amp;"|"&amp;$B133&amp;"|"&amp;BC$1, h100_raw[key], h100_raw[chart_points], "")</f>
        <v/>
      </c>
      <c r="BD133" t="str">
        <f>_xlfn.XLOOKUP($A133&amp;"|"&amp;$B133&amp;"|"&amp;BD$1, h100_raw[key], h100_raw[chart_points], "")</f>
        <v/>
      </c>
      <c r="BE133" t="str">
        <f>_xlfn.XLOOKUP($A133&amp;"|"&amp;$B133&amp;"|"&amp;BE$1, h100_raw[key], h100_raw[chart_points], "")</f>
        <v/>
      </c>
      <c r="BF133">
        <f>_xlfn.XLOOKUP($A133&amp;"|"&amp;$B133&amp;"|"&amp;BF$1, h100_raw[key], h100_raw[chart_points], "")</f>
        <v>38</v>
      </c>
      <c r="BG133" t="str">
        <f>_xlfn.XLOOKUP($A133&amp;"|"&amp;$B133&amp;"|"&amp;BG$1, h100_raw[key], h100_raw[chart_points], "")</f>
        <v/>
      </c>
      <c r="BH133" t="str">
        <f>_xlfn.XLOOKUP($A133&amp;"|"&amp;$B133&amp;"|"&amp;BH$1, h100_raw[key], h100_raw[chart_points], "")</f>
        <v/>
      </c>
      <c r="BI133" t="str">
        <f>_xlfn.XLOOKUP($A133&amp;"|"&amp;$B133&amp;"|"&amp;BI$1, h100_raw[key], h100_raw[chart_points], "")</f>
        <v/>
      </c>
    </row>
    <row r="134" spans="1:61" x14ac:dyDescent="0.3">
      <c r="A134" s="11" t="str">
        <v>Doors</v>
      </c>
      <c r="B134" s="11" t="str">
        <v>Noah Kahan</v>
      </c>
      <c r="C134" s="5" t="str">
        <f>_xlfn.XLOOKUP($A134&amp;"|"&amp;$B134&amp;"|"&amp;_xlfn.MAXIFS(h100_raw[chart_date], h100_raw[title], $A134, h100_raw[artist], $B134), h100_raw[key], h100_raw[last_week], "")</f>
        <v>68</v>
      </c>
      <c r="D134" s="3">
        <f>_xlfn.XLOOKUP($A134&amp;"|"&amp;$B134&amp;"|"&amp;_xlfn.MAXIFS(h100_raw[chart_date], h100_raw[title], $A134, h100_raw[artist], $B134), h100_raw[key], h100_raw[peak_pos], "")</f>
        <v>9</v>
      </c>
      <c r="E134" s="3">
        <f>_xlfn.XLOOKUP($A134&amp;"|"&amp;$B134&amp;"|"&amp;_xlfn.MAXIFS(h100_raw[chart_date], h100_raw[title], $A134, h100_raw[artist], $B134), h100_raw[key], h100_raw[weeks_on_chart], "")</f>
        <v>21</v>
      </c>
      <c r="F134" s="3">
        <f>_xlfn.XLOOKUP($A134&amp;"|"&amp;$B134&amp;"|"&amp;MAX(h100_raw[chart_date]), h100_raw[key], h100_raw[chart_points], 0)</f>
        <v>0</v>
      </c>
      <c r="G134" s="2">
        <f t="shared" si="6"/>
        <v>76</v>
      </c>
      <c r="H134" s="4">
        <f t="shared" si="7"/>
        <v>1364</v>
      </c>
      <c r="I134" s="13" t="str">
        <f t="shared" si="8"/>
        <v>Doors|Noah Kahan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>
        <f>_xlfn.XLOOKUP($A134&amp;"|"&amp;$B134&amp;"|"&amp;AL$1, h100_raw[key], h100_raw[chart_points], "")</f>
        <v>175</v>
      </c>
      <c r="AM134">
        <f>_xlfn.XLOOKUP($A134&amp;"|"&amp;$B134&amp;"|"&amp;AM$1, h100_raw[key], h100_raw[chart_points], "")</f>
        <v>112</v>
      </c>
      <c r="AN134">
        <f>_xlfn.XLOOKUP($A134&amp;"|"&amp;$B134&amp;"|"&amp;AN$1, h100_raw[key], h100_raw[chart_points], "")</f>
        <v>93</v>
      </c>
      <c r="AO134">
        <f>_xlfn.XLOOKUP($A134&amp;"|"&amp;$B134&amp;"|"&amp;AO$1, h100_raw[key], h100_raw[chart_points], "")</f>
        <v>83</v>
      </c>
      <c r="AP134">
        <f>_xlfn.XLOOKUP($A134&amp;"|"&amp;$B134&amp;"|"&amp;AP$1, h100_raw[key], h100_raw[chart_points], "")</f>
        <v>70</v>
      </c>
      <c r="AQ134">
        <f>_xlfn.XLOOKUP($A134&amp;"|"&amp;$B134&amp;"|"&amp;AQ$1, h100_raw[key], h100_raw[chart_points], "")</f>
        <v>68</v>
      </c>
      <c r="AR134">
        <f>_xlfn.XLOOKUP($A134&amp;"|"&amp;$B134&amp;"|"&amp;AR$1, h100_raw[key], h100_raw[chart_points], "")</f>
        <v>59</v>
      </c>
      <c r="AS134">
        <f>_xlfn.XLOOKUP($A134&amp;"|"&amp;$B134&amp;"|"&amp;AS$1, h100_raw[key], h100_raw[chart_points], "")</f>
        <v>59</v>
      </c>
      <c r="AT134">
        <f>_xlfn.XLOOKUP($A134&amp;"|"&amp;$B134&amp;"|"&amp;AT$1, h100_raw[key], h100_raw[chart_points], "")</f>
        <v>53</v>
      </c>
      <c r="AU134">
        <f>_xlfn.XLOOKUP($A134&amp;"|"&amp;$B134&amp;"|"&amp;AU$1, h100_raw[key], h100_raw[chart_points], "")</f>
        <v>55</v>
      </c>
      <c r="AV134">
        <f>_xlfn.XLOOKUP($A134&amp;"|"&amp;$B134&amp;"|"&amp;AV$1, h100_raw[key], h100_raw[chart_points], "")</f>
        <v>55</v>
      </c>
      <c r="AW134">
        <f>_xlfn.XLOOKUP($A134&amp;"|"&amp;$B134&amp;"|"&amp;AW$1, h100_raw[key], h100_raw[chart_points], "")</f>
        <v>59</v>
      </c>
      <c r="AX134">
        <f>_xlfn.XLOOKUP($A134&amp;"|"&amp;$B134&amp;"|"&amp;AX$1, h100_raw[key], h100_raw[chart_points], "")</f>
        <v>56</v>
      </c>
      <c r="AY134">
        <f>_xlfn.XLOOKUP($A134&amp;"|"&amp;$B134&amp;"|"&amp;AY$1, h100_raw[key], h100_raw[chart_points], "")</f>
        <v>54</v>
      </c>
      <c r="AZ134">
        <f>_xlfn.XLOOKUP($A134&amp;"|"&amp;$B134&amp;"|"&amp;AZ$1, h100_raw[key], h100_raw[chart_points], "")</f>
        <v>52</v>
      </c>
      <c r="BA134">
        <f>_xlfn.XLOOKUP($A134&amp;"|"&amp;$B134&amp;"|"&amp;BA$1, h100_raw[key], h100_raw[chart_points], "")</f>
        <v>48</v>
      </c>
      <c r="BB134">
        <f>_xlfn.XLOOKUP($A134&amp;"|"&amp;$B134&amp;"|"&amp;BB$1, h100_raw[key], h100_raw[chart_points], "")</f>
        <v>47</v>
      </c>
      <c r="BC134">
        <f>_xlfn.XLOOKUP($A134&amp;"|"&amp;$B134&amp;"|"&amp;BC$1, h100_raw[key], h100_raw[chart_points], "")</f>
        <v>45</v>
      </c>
      <c r="BD134">
        <f>_xlfn.XLOOKUP($A134&amp;"|"&amp;$B134&amp;"|"&amp;BD$1, h100_raw[key], h100_raw[chart_points], "")</f>
        <v>44</v>
      </c>
      <c r="BE134">
        <f>_xlfn.XLOOKUP($A134&amp;"|"&amp;$B134&amp;"|"&amp;BE$1, h100_raw[key], h100_raw[chart_points], "")</f>
        <v>39</v>
      </c>
      <c r="BF134">
        <f>_xlfn.XLOOKUP($A134&amp;"|"&amp;$B134&amp;"|"&amp;BF$1, h100_raw[key], h100_raw[chart_points], "")</f>
        <v>38</v>
      </c>
      <c r="BG134" t="str">
        <f>_xlfn.XLOOKUP($A134&amp;"|"&amp;$B134&amp;"|"&amp;BG$1, h100_raw[key], h100_raw[chart_points], "")</f>
        <v/>
      </c>
      <c r="BH134" t="str">
        <f>_xlfn.XLOOKUP($A134&amp;"|"&amp;$B134&amp;"|"&amp;BH$1, h100_raw[key], h100_raw[chart_points], "")</f>
        <v/>
      </c>
      <c r="BI134" t="str">
        <f>_xlfn.XLOOKUP($A134&amp;"|"&amp;$B134&amp;"|"&amp;BI$1, h100_raw[key], h100_raw[chart_points], "")</f>
        <v/>
      </c>
    </row>
    <row r="135" spans="1:61" x14ac:dyDescent="0.3">
      <c r="A135" s="11" t="str">
        <v>In My Room</v>
      </c>
      <c r="B135" s="11" t="str">
        <v>Julia Wolf</v>
      </c>
      <c r="C135" s="5" t="str">
        <f>_xlfn.XLOOKUP($A135&amp;"|"&amp;$B135&amp;"|"&amp;_xlfn.MAXIFS(h100_raw[chart_date], h100_raw[title], $A135, h100_raw[artist], $B135), h100_raw[key], h100_raw[last_week], "")</f>
        <v>83</v>
      </c>
      <c r="D135" s="3">
        <f>_xlfn.XLOOKUP($A135&amp;"|"&amp;$B135&amp;"|"&amp;_xlfn.MAXIFS(h100_raw[chart_date], h100_raw[title], $A135, h100_raw[artist], $B135), h100_raw[key], h100_raw[peak_pos], "")</f>
        <v>57</v>
      </c>
      <c r="E135" s="3">
        <f>_xlfn.XLOOKUP($A135&amp;"|"&amp;$B135&amp;"|"&amp;_xlfn.MAXIFS(h100_raw[chart_date], h100_raw[title], $A135, h100_raw[artist], $B135), h100_raw[key], h100_raw[weeks_on_chart], "")</f>
        <v>20</v>
      </c>
      <c r="F135" s="3">
        <f>_xlfn.XLOOKUP($A135&amp;"|"&amp;$B135&amp;"|"&amp;MAX(h100_raw[chart_date]), h100_raw[key], h100_raw[chart_points], 0)</f>
        <v>0</v>
      </c>
      <c r="G135" s="2">
        <f t="shared" si="6"/>
        <v>143</v>
      </c>
      <c r="H135" s="4">
        <f t="shared" si="7"/>
        <v>808</v>
      </c>
      <c r="I135" s="13" t="str">
        <f t="shared" si="8"/>
        <v>In My Room|Julia Wolf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34</v>
      </c>
      <c r="AF135">
        <f>_xlfn.XLOOKUP($A135&amp;"|"&amp;$B135&amp;"|"&amp;AF$1, h100_raw[key], h100_raw[chart_points], "")</f>
        <v>45</v>
      </c>
      <c r="AG135">
        <f>_xlfn.XLOOKUP($A135&amp;"|"&amp;$B135&amp;"|"&amp;AG$1, h100_raw[key], h100_raw[chart_points], "")</f>
        <v>50</v>
      </c>
      <c r="AH135">
        <f>_xlfn.XLOOKUP($A135&amp;"|"&amp;$B135&amp;"|"&amp;AH$1, h100_raw[key], h100_raw[chart_points], "")</f>
        <v>50</v>
      </c>
      <c r="AI135">
        <f>_xlfn.XLOOKUP($A135&amp;"|"&amp;$B135&amp;"|"&amp;AI$1, h100_raw[key], h100_raw[chart_points], "")</f>
        <v>49</v>
      </c>
      <c r="AJ135">
        <f>_xlfn.XLOOKUP($A135&amp;"|"&amp;$B135&amp;"|"&amp;AJ$1, h100_raw[key], h100_raw[chart_points], "")</f>
        <v>50</v>
      </c>
      <c r="AK135">
        <f>_xlfn.XLOOKUP($A135&amp;"|"&amp;$B135&amp;"|"&amp;AK$1, h100_raw[key], h100_raw[chart_points], "")</f>
        <v>47</v>
      </c>
      <c r="AL135">
        <f>_xlfn.XLOOKUP($A135&amp;"|"&amp;$B135&amp;"|"&amp;AL$1, h100_raw[key], h100_raw[chart_points], "")</f>
        <v>43</v>
      </c>
      <c r="AM135">
        <f>_xlfn.XLOOKUP($A135&amp;"|"&amp;$B135&amp;"|"&amp;AM$1, h100_raw[key], h100_raw[chart_points], "")</f>
        <v>42</v>
      </c>
      <c r="AN135">
        <f>_xlfn.XLOOKUP($A135&amp;"|"&amp;$B135&amp;"|"&amp;AN$1, h100_raw[key], h100_raw[chart_points], "")</f>
        <v>41</v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>
        <f>_xlfn.XLOOKUP($A135&amp;"|"&amp;$B135&amp;"|"&amp;AT$1, h100_raw[key], h100_raw[chart_points], "")</f>
        <v>36</v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>
        <f>_xlfn.XLOOKUP($A135&amp;"|"&amp;$B135&amp;"|"&amp;AX$1, h100_raw[key], h100_raw[chart_points], "")</f>
        <v>37</v>
      </c>
      <c r="AY135">
        <f>_xlfn.XLOOKUP($A135&amp;"|"&amp;$B135&amp;"|"&amp;AY$1, h100_raw[key], h100_raw[chart_points], "")</f>
        <v>35</v>
      </c>
      <c r="AZ135">
        <f>_xlfn.XLOOKUP($A135&amp;"|"&amp;$B135&amp;"|"&amp;AZ$1, h100_raw[key], h100_raw[chart_points], "")</f>
        <v>37</v>
      </c>
      <c r="BA135">
        <f>_xlfn.XLOOKUP($A135&amp;"|"&amp;$B135&amp;"|"&amp;BA$1, h100_raw[key], h100_raw[chart_points], "")</f>
        <v>36</v>
      </c>
      <c r="BB135">
        <f>_xlfn.XLOOKUP($A135&amp;"|"&amp;$B135&amp;"|"&amp;BB$1, h100_raw[key], h100_raw[chart_points], "")</f>
        <v>36</v>
      </c>
      <c r="BC135">
        <f>_xlfn.XLOOKUP($A135&amp;"|"&amp;$B135&amp;"|"&amp;BC$1, h100_raw[key], h100_raw[chart_points], "")</f>
        <v>36</v>
      </c>
      <c r="BD135">
        <f>_xlfn.XLOOKUP($A135&amp;"|"&amp;$B135&amp;"|"&amp;BD$1, h100_raw[key], h100_raw[chart_points], "")</f>
        <v>35</v>
      </c>
      <c r="BE135">
        <f>_xlfn.XLOOKUP($A135&amp;"|"&amp;$B135&amp;"|"&amp;BE$1, h100_raw[key], h100_raw[chart_points], "")</f>
        <v>33</v>
      </c>
      <c r="BF135">
        <f>_xlfn.XLOOKUP($A135&amp;"|"&amp;$B135&amp;"|"&amp;BF$1, h100_raw[key], h100_raw[chart_points], "")</f>
        <v>36</v>
      </c>
      <c r="BG135" t="str">
        <f>_xlfn.XLOOKUP($A135&amp;"|"&amp;$B135&amp;"|"&amp;BG$1, h100_raw[key], h100_raw[chart_points], "")</f>
        <v/>
      </c>
      <c r="BH135" t="str">
        <f>_xlfn.XLOOKUP($A135&amp;"|"&amp;$B135&amp;"|"&amp;BH$1, h100_raw[key], h100_raw[chart_points], "")</f>
        <v/>
      </c>
      <c r="BI135" t="str">
        <f>_xlfn.XLOOKUP($A135&amp;"|"&amp;$B135&amp;"|"&amp;BI$1, h100_raw[key], h100_raw[chart_points], "")</f>
        <v/>
      </c>
    </row>
    <row r="136" spans="1:61" x14ac:dyDescent="0.3">
      <c r="A136" s="11" t="str">
        <v>Wild Cat(s)</v>
      </c>
      <c r="B136" s="11" t="str">
        <v>Jhene Aiko</v>
      </c>
      <c r="C136" s="5" t="str">
        <f>_xlfn.XLOOKUP($A136&amp;"|"&amp;$B136&amp;"|"&amp;_xlfn.MAXIFS(h100_raw[chart_date], h100_raw[title], $A136, h100_raw[artist], $B136), h100_raw[key], h100_raw[last_week], "")</f>
        <v>-</v>
      </c>
      <c r="D136" s="3">
        <f>_xlfn.XLOOKUP($A136&amp;"|"&amp;$B136&amp;"|"&amp;_xlfn.MAXIFS(h100_raw[chart_date], h100_raw[title], $A136, h100_raw[artist], $B136), h100_raw[key], h100_raw[peak_pos], "")</f>
        <v>89</v>
      </c>
      <c r="E136" s="3">
        <f>_xlfn.XLOOKUP($A136&amp;"|"&amp;$B136&amp;"|"&amp;_xlfn.MAXIFS(h100_raw[chart_date], h100_raw[title], $A136, h100_raw[artist], $B136), h100_raw[key], h100_raw[weeks_on_chart], "")</f>
        <v>1</v>
      </c>
      <c r="F136" s="3">
        <f>_xlfn.XLOOKUP($A136&amp;"|"&amp;$B136&amp;"|"&amp;MAX(h100_raw[chart_date]), h100_raw[key], h100_raw[chart_points], 0)</f>
        <v>0</v>
      </c>
      <c r="G136" s="2">
        <f t="shared" si="6"/>
        <v>675</v>
      </c>
      <c r="H136" s="4">
        <f t="shared" si="7"/>
        <v>33</v>
      </c>
      <c r="I136" s="13" t="str">
        <f t="shared" si="8"/>
        <v>Wild Cat(s)|Jhene Aiko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  <c r="BB136" t="str">
        <f>_xlfn.XLOOKUP($A136&amp;"|"&amp;$B136&amp;"|"&amp;BB$1, h100_raw[key], h100_raw[chart_points], "")</f>
        <v/>
      </c>
      <c r="BC136" t="str">
        <f>_xlfn.XLOOKUP($A136&amp;"|"&amp;$B136&amp;"|"&amp;BC$1, h100_raw[key], h100_raw[chart_points], "")</f>
        <v/>
      </c>
      <c r="BD136" t="str">
        <f>_xlfn.XLOOKUP($A136&amp;"|"&amp;$B136&amp;"|"&amp;BD$1, h100_raw[key], h100_raw[chart_points], "")</f>
        <v/>
      </c>
      <c r="BE136" t="str">
        <f>_xlfn.XLOOKUP($A136&amp;"|"&amp;$B136&amp;"|"&amp;BE$1, h100_raw[key], h100_raw[chart_points], "")</f>
        <v/>
      </c>
      <c r="BF136">
        <f>_xlfn.XLOOKUP($A136&amp;"|"&amp;$B136&amp;"|"&amp;BF$1, h100_raw[key], h100_raw[chart_points], "")</f>
        <v>33</v>
      </c>
      <c r="BG136" t="str">
        <f>_xlfn.XLOOKUP($A136&amp;"|"&amp;$B136&amp;"|"&amp;BG$1, h100_raw[key], h100_raw[chart_points], "")</f>
        <v/>
      </c>
      <c r="BH136" t="str">
        <f>_xlfn.XLOOKUP($A136&amp;"|"&amp;$B136&amp;"|"&amp;BH$1, h100_raw[key], h100_raw[chart_points], "")</f>
        <v/>
      </c>
      <c r="BI136" t="str">
        <f>_xlfn.XLOOKUP($A136&amp;"|"&amp;$B136&amp;"|"&amp;BI$1, h100_raw[key], h100_raw[chart_points], "")</f>
        <v/>
      </c>
    </row>
    <row r="137" spans="1:61" x14ac:dyDescent="0.3">
      <c r="A137" s="11" t="str">
        <v>Hootie Frutti</v>
      </c>
      <c r="B137" s="11" t="str">
        <v>KATSEYE</v>
      </c>
      <c r="C137" s="5" t="str">
        <f>_xlfn.XLOOKUP($A137&amp;"|"&amp;$B137&amp;"|"&amp;_xlfn.MAXIFS(h100_raw[chart_date], h100_raw[title], $A137, h100_raw[artist], $B137), h100_raw[key], h100_raw[last_week], "")</f>
        <v>67</v>
      </c>
      <c r="D137" s="3">
        <f>_xlfn.XLOOKUP($A137&amp;"|"&amp;$B137&amp;"|"&amp;_xlfn.MAXIFS(h100_raw[chart_date], h100_raw[title], $A137, h100_raw[artist], $B137), h100_raw[key], h100_raw[peak_pos], "")</f>
        <v>31</v>
      </c>
      <c r="E137" s="3">
        <f>_xlfn.XLOOKUP($A137&amp;"|"&amp;$B137&amp;"|"&amp;_xlfn.MAXIFS(h100_raw[chart_date], h100_raw[title], $A137, h100_raw[artist], $B137), h100_raw[key], h100_raw[weeks_on_chart], "")</f>
        <v>5</v>
      </c>
      <c r="F137" s="3">
        <f>_xlfn.XLOOKUP($A137&amp;"|"&amp;$B137&amp;"|"&amp;MAX(h100_raw[chart_date]), h100_raw[key], h100_raw[chart_points], 0)</f>
        <v>0</v>
      </c>
      <c r="G137" s="2">
        <f t="shared" si="6"/>
        <v>304</v>
      </c>
      <c r="H137" s="4">
        <f t="shared" si="7"/>
        <v>246</v>
      </c>
      <c r="I137" s="13" t="str">
        <f t="shared" si="8"/>
        <v>Hootie Frutti|KATSEYE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  <c r="BA137" t="str">
        <f>_xlfn.XLOOKUP($A137&amp;"|"&amp;$B137&amp;"|"&amp;BA$1, h100_raw[key], h100_raw[chart_points], "")</f>
        <v/>
      </c>
      <c r="BB137">
        <f>_xlfn.XLOOKUP($A137&amp;"|"&amp;$B137&amp;"|"&amp;BB$1, h100_raw[key], h100_raw[chart_points], "")</f>
        <v>73</v>
      </c>
      <c r="BC137">
        <f>_xlfn.XLOOKUP($A137&amp;"|"&amp;$B137&amp;"|"&amp;BC$1, h100_raw[key], h100_raw[chart_points], "")</f>
        <v>56</v>
      </c>
      <c r="BD137">
        <f>_xlfn.XLOOKUP($A137&amp;"|"&amp;$B137&amp;"|"&amp;BD$1, h100_raw[key], h100_raw[chart_points], "")</f>
        <v>44</v>
      </c>
      <c r="BE137">
        <f>_xlfn.XLOOKUP($A137&amp;"|"&amp;$B137&amp;"|"&amp;BE$1, h100_raw[key], h100_raw[chart_points], "")</f>
        <v>40</v>
      </c>
      <c r="BF137">
        <f>_xlfn.XLOOKUP($A137&amp;"|"&amp;$B137&amp;"|"&amp;BF$1, h100_raw[key], h100_raw[chart_points], "")</f>
        <v>33</v>
      </c>
      <c r="BG137" t="str">
        <f>_xlfn.XLOOKUP($A137&amp;"|"&amp;$B137&amp;"|"&amp;BG$1, h100_raw[key], h100_raw[chart_points], "")</f>
        <v/>
      </c>
      <c r="BH137" t="str">
        <f>_xlfn.XLOOKUP($A137&amp;"|"&amp;$B137&amp;"|"&amp;BH$1, h100_raw[key], h100_raw[chart_points], "")</f>
        <v/>
      </c>
      <c r="BI137" t="str">
        <f>_xlfn.XLOOKUP($A137&amp;"|"&amp;$B137&amp;"|"&amp;BI$1, h100_raw[key], h100_raw[chart_points], "")</f>
        <v/>
      </c>
    </row>
    <row r="138" spans="1:61" x14ac:dyDescent="0.3">
      <c r="A138" s="11" t="str">
        <v>SaWaDiKa</v>
      </c>
      <c r="B138" s="11" t="str">
        <v>LISA</v>
      </c>
      <c r="C138" s="5" t="str">
        <f>_xlfn.XLOOKUP($A138&amp;"|"&amp;$B138&amp;"|"&amp;_xlfn.MAXIFS(h100_raw[chart_date], h100_raw[title], $A138, h100_raw[artist], $B138), h100_raw[key], h100_raw[last_week], "")</f>
        <v>69</v>
      </c>
      <c r="D138" s="3">
        <f>_xlfn.XLOOKUP($A138&amp;"|"&amp;$B138&amp;"|"&amp;_xlfn.MAXIFS(h100_raw[chart_date], h100_raw[title], $A138, h100_raw[artist], $B138), h100_raw[key], h100_raw[peak_pos], "")</f>
        <v>69</v>
      </c>
      <c r="E138" s="3">
        <f>_xlfn.XLOOKUP($A138&amp;"|"&amp;$B138&amp;"|"&amp;_xlfn.MAXIFS(h100_raw[chart_date], h100_raw[title], $A138, h100_raw[artist], $B138), h100_raw[key], h100_raw[weeks_on_chart], "")</f>
        <v>2</v>
      </c>
      <c r="F138" s="3">
        <f>_xlfn.XLOOKUP($A138&amp;"|"&amp;$B138&amp;"|"&amp;MAX(h100_raw[chart_date]), h100_raw[key], h100_raw[chart_points], 0)</f>
        <v>0</v>
      </c>
      <c r="G138" s="2">
        <f t="shared" si="6"/>
        <v>478</v>
      </c>
      <c r="H138" s="4">
        <f t="shared" si="7"/>
        <v>71</v>
      </c>
      <c r="I138" s="13" t="str">
        <f t="shared" si="8"/>
        <v>SaWaDiKa|LISA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  <c r="BB138" t="str">
        <f>_xlfn.XLOOKUP($A138&amp;"|"&amp;$B138&amp;"|"&amp;BB$1, h100_raw[key], h100_raw[chart_points], "")</f>
        <v/>
      </c>
      <c r="BC138" t="str">
        <f>_xlfn.XLOOKUP($A138&amp;"|"&amp;$B138&amp;"|"&amp;BC$1, h100_raw[key], h100_raw[chart_points], "")</f>
        <v/>
      </c>
      <c r="BD138" t="str">
        <f>_xlfn.XLOOKUP($A138&amp;"|"&amp;$B138&amp;"|"&amp;BD$1, h100_raw[key], h100_raw[chart_points], "")</f>
        <v/>
      </c>
      <c r="BE138">
        <f>_xlfn.XLOOKUP($A138&amp;"|"&amp;$B138&amp;"|"&amp;BE$1, h100_raw[key], h100_raw[chart_points], "")</f>
        <v>39</v>
      </c>
      <c r="BF138">
        <f>_xlfn.XLOOKUP($A138&amp;"|"&amp;$B138&amp;"|"&amp;BF$1, h100_raw[key], h100_raw[chart_points], "")</f>
        <v>32</v>
      </c>
      <c r="BG138" t="str">
        <f>_xlfn.XLOOKUP($A138&amp;"|"&amp;$B138&amp;"|"&amp;BG$1, h100_raw[key], h100_raw[chart_points], "")</f>
        <v/>
      </c>
      <c r="BH138" t="str">
        <f>_xlfn.XLOOKUP($A138&amp;"|"&amp;$B138&amp;"|"&amp;BH$1, h100_raw[key], h100_raw[chart_points], "")</f>
        <v/>
      </c>
      <c r="BI138" t="str">
        <f>_xlfn.XLOOKUP($A138&amp;"|"&amp;$B138&amp;"|"&amp;BI$1, h100_raw[key], h100_raw[chart_points], "")</f>
        <v/>
      </c>
    </row>
    <row r="139" spans="1:61" x14ac:dyDescent="0.3">
      <c r="A139" s="11" t="str">
        <v>California Girls</v>
      </c>
      <c r="B139" s="11" t="str">
        <v>Future</v>
      </c>
      <c r="C139" s="5" t="str">
        <f>_xlfn.XLOOKUP($A139&amp;"|"&amp;$B139&amp;"|"&amp;_xlfn.MAXIFS(h100_raw[chart_date], h100_raw[title], $A139, h100_raw[artist], $B139), h100_raw[key], h100_raw[last_week], "")</f>
        <v>-</v>
      </c>
      <c r="D139" s="3">
        <f>_xlfn.XLOOKUP($A139&amp;"|"&amp;$B139&amp;"|"&amp;_xlfn.MAXIFS(h100_raw[chart_date], h100_raw[title], $A139, h100_raw[artist], $B139), h100_raw[key], h100_raw[peak_pos], "")</f>
        <v>23</v>
      </c>
      <c r="E139" s="3">
        <f>_xlfn.XLOOKUP($A139&amp;"|"&amp;$B139&amp;"|"&amp;_xlfn.MAXIFS(h100_raw[chart_date], h100_raw[title], $A139, h100_raw[artist], $B139), h100_raw[key], h100_raw[weeks_on_chart], "")</f>
        <v>4</v>
      </c>
      <c r="F139" s="3">
        <f>_xlfn.XLOOKUP($A139&amp;"|"&amp;$B139&amp;"|"&amp;MAX(h100_raw[chart_date]), h100_raw[key], h100_raw[chart_points], 0)</f>
        <v>0</v>
      </c>
      <c r="G139" s="2">
        <f t="shared" si="6"/>
        <v>342</v>
      </c>
      <c r="H139" s="4">
        <f t="shared" si="7"/>
        <v>192</v>
      </c>
      <c r="I139" s="13" t="str">
        <f t="shared" si="8"/>
        <v>California Girls|Future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>
        <f>_xlfn.XLOOKUP($A139&amp;"|"&amp;$B139&amp;"|"&amp;AW$1, h100_raw[key], h100_raw[chart_points], "")</f>
        <v>88</v>
      </c>
      <c r="AX139">
        <f>_xlfn.XLOOKUP($A139&amp;"|"&amp;$B139&amp;"|"&amp;AX$1, h100_raw[key], h100_raw[chart_points], "")</f>
        <v>38</v>
      </c>
      <c r="AY139">
        <f>_xlfn.XLOOKUP($A139&amp;"|"&amp;$B139&amp;"|"&amp;AY$1, h100_raw[key], h100_raw[chart_points], "")</f>
        <v>35</v>
      </c>
      <c r="AZ139" t="str">
        <f>_xlfn.XLOOKUP($A139&amp;"|"&amp;$B139&amp;"|"&amp;AZ$1, h100_raw[key], h100_raw[chart_points], "")</f>
        <v/>
      </c>
      <c r="BA139" t="str">
        <f>_xlfn.XLOOKUP($A139&amp;"|"&amp;$B139&amp;"|"&amp;BA$1, h100_raw[key], h100_raw[chart_points], "")</f>
        <v/>
      </c>
      <c r="BB139" t="str">
        <f>_xlfn.XLOOKUP($A139&amp;"|"&amp;$B139&amp;"|"&amp;BB$1, h100_raw[key], h100_raw[chart_points], "")</f>
        <v/>
      </c>
      <c r="BC139" t="str">
        <f>_xlfn.XLOOKUP($A139&amp;"|"&amp;$B139&amp;"|"&amp;BC$1, h100_raw[key], h100_raw[chart_points], "")</f>
        <v/>
      </c>
      <c r="BD139" t="str">
        <f>_xlfn.XLOOKUP($A139&amp;"|"&amp;$B139&amp;"|"&amp;BD$1, h100_raw[key], h100_raw[chart_points], "")</f>
        <v/>
      </c>
      <c r="BE139" t="str">
        <f>_xlfn.XLOOKUP($A139&amp;"|"&amp;$B139&amp;"|"&amp;BE$1, h100_raw[key], h100_raw[chart_points], "")</f>
        <v/>
      </c>
      <c r="BF139">
        <f>_xlfn.XLOOKUP($A139&amp;"|"&amp;$B139&amp;"|"&amp;BF$1, h100_raw[key], h100_raw[chart_points], "")</f>
        <v>31</v>
      </c>
      <c r="BG139" t="str">
        <f>_xlfn.XLOOKUP($A139&amp;"|"&amp;$B139&amp;"|"&amp;BG$1, h100_raw[key], h100_raw[chart_points], "")</f>
        <v/>
      </c>
      <c r="BH139" t="str">
        <f>_xlfn.XLOOKUP($A139&amp;"|"&amp;$B139&amp;"|"&amp;BH$1, h100_raw[key], h100_raw[chart_points], "")</f>
        <v/>
      </c>
      <c r="BI139" t="str">
        <f>_xlfn.XLOOKUP($A139&amp;"|"&amp;$B139&amp;"|"&amp;BI$1, h100_raw[key], h100_raw[chart_points], "")</f>
        <v/>
      </c>
    </row>
    <row r="140" spans="1:61" x14ac:dyDescent="0.3">
      <c r="A140" s="11" t="str">
        <v>You</v>
      </c>
      <c r="B140" s="11" t="str">
        <v>Jhene Aiko</v>
      </c>
      <c r="C140" s="5" t="str">
        <f>_xlfn.XLOOKUP($A140&amp;"|"&amp;$B140&amp;"|"&amp;_xlfn.MAXIFS(h100_raw[chart_date], h100_raw[title], $A140, h100_raw[artist], $B140), h100_raw[key], h100_raw[last_week], "")</f>
        <v>-</v>
      </c>
      <c r="D140" s="3">
        <f>_xlfn.XLOOKUP($A140&amp;"|"&amp;$B140&amp;"|"&amp;_xlfn.MAXIFS(h100_raw[chart_date], h100_raw[title], $A140, h100_raw[artist], $B140), h100_raw[key], h100_raw[peak_pos], "")</f>
        <v>96</v>
      </c>
      <c r="E140" s="3">
        <f>_xlfn.XLOOKUP($A140&amp;"|"&amp;$B140&amp;"|"&amp;_xlfn.MAXIFS(h100_raw[chart_date], h100_raw[title], $A140, h100_raw[artist], $B140), h100_raw[key], h100_raw[weeks_on_chart], "")</f>
        <v>1</v>
      </c>
      <c r="F140" s="3">
        <f>_xlfn.XLOOKUP($A140&amp;"|"&amp;$B140&amp;"|"&amp;MAX(h100_raw[chart_date]), h100_raw[key], h100_raw[chart_points], 0)</f>
        <v>0</v>
      </c>
      <c r="G140" s="2">
        <f t="shared" si="6"/>
        <v>682</v>
      </c>
      <c r="H140" s="4">
        <f t="shared" si="7"/>
        <v>31</v>
      </c>
      <c r="I140" s="13" t="str">
        <f t="shared" si="8"/>
        <v>You|Jhene Aiko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  <c r="BA140" t="str">
        <f>_xlfn.XLOOKUP($A140&amp;"|"&amp;$B140&amp;"|"&amp;BA$1, h100_raw[key], h100_raw[chart_points], "")</f>
        <v/>
      </c>
      <c r="BB140" t="str">
        <f>_xlfn.XLOOKUP($A140&amp;"|"&amp;$B140&amp;"|"&amp;BB$1, h100_raw[key], h100_raw[chart_points], "")</f>
        <v/>
      </c>
      <c r="BC140" t="str">
        <f>_xlfn.XLOOKUP($A140&amp;"|"&amp;$B140&amp;"|"&amp;BC$1, h100_raw[key], h100_raw[chart_points], "")</f>
        <v/>
      </c>
      <c r="BD140" t="str">
        <f>_xlfn.XLOOKUP($A140&amp;"|"&amp;$B140&amp;"|"&amp;BD$1, h100_raw[key], h100_raw[chart_points], "")</f>
        <v/>
      </c>
      <c r="BE140" t="str">
        <f>_xlfn.XLOOKUP($A140&amp;"|"&amp;$B140&amp;"|"&amp;BE$1, h100_raw[key], h100_raw[chart_points], "")</f>
        <v/>
      </c>
      <c r="BF140">
        <f>_xlfn.XLOOKUP($A140&amp;"|"&amp;$B140&amp;"|"&amp;BF$1, h100_raw[key], h100_raw[chart_points], "")</f>
        <v>31</v>
      </c>
      <c r="BG140" t="str">
        <f>_xlfn.XLOOKUP($A140&amp;"|"&amp;$B140&amp;"|"&amp;BG$1, h100_raw[key], h100_raw[chart_points], "")</f>
        <v/>
      </c>
      <c r="BH140" t="str">
        <f>_xlfn.XLOOKUP($A140&amp;"|"&amp;$B140&amp;"|"&amp;BH$1, h100_raw[key], h100_raw[chart_points], "")</f>
        <v/>
      </c>
      <c r="BI140" t="str">
        <f>_xlfn.XLOOKUP($A140&amp;"|"&amp;$B140&amp;"|"&amp;BI$1, h100_raw[key], h100_raw[chart_points], "")</f>
        <v/>
      </c>
    </row>
    <row r="141" spans="1:61" x14ac:dyDescent="0.3">
      <c r="A141" s="11" t="str">
        <v>Some Of Your Love</v>
      </c>
      <c r="B141" s="11" t="str">
        <v>PARTYNEXTDOOR</v>
      </c>
      <c r="C141" s="5" t="str">
        <f>_xlfn.XLOOKUP($A141&amp;"|"&amp;$B141&amp;"|"&amp;_xlfn.MAXIFS(h100_raw[chart_date], h100_raw[title], $A141, h100_raw[artist], $B141), h100_raw[key], h100_raw[last_week], "")</f>
        <v>78</v>
      </c>
      <c r="D141" s="3">
        <f>_xlfn.XLOOKUP($A141&amp;"|"&amp;$B141&amp;"|"&amp;_xlfn.MAXIFS(h100_raw[chart_date], h100_raw[title], $A141, h100_raw[artist], $B141), h100_raw[key], h100_raw[peak_pos], "")</f>
        <v>36</v>
      </c>
      <c r="E141" s="3">
        <f>_xlfn.XLOOKUP($A141&amp;"|"&amp;$B141&amp;"|"&amp;_xlfn.MAXIFS(h100_raw[chart_date], h100_raw[title], $A141, h100_raw[artist], $B141), h100_raw[key], h100_raw[weeks_on_chart], "")</f>
        <v>4</v>
      </c>
      <c r="F141" s="3">
        <f>_xlfn.XLOOKUP($A141&amp;"|"&amp;$B141&amp;"|"&amp;MAX(h100_raw[chart_date]), h100_raw[key], h100_raw[chart_points], 0)</f>
        <v>0</v>
      </c>
      <c r="G141" s="2">
        <f t="shared" si="6"/>
        <v>347</v>
      </c>
      <c r="H141" s="4">
        <f t="shared" si="7"/>
        <v>183</v>
      </c>
      <c r="I141" s="13" t="str">
        <f t="shared" si="8"/>
        <v>Some Of Your Love|PARTYNEXTDOOR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  <c r="BB141" t="str">
        <f>_xlfn.XLOOKUP($A141&amp;"|"&amp;$B141&amp;"|"&amp;BB$1, h100_raw[key], h100_raw[chart_points], "")</f>
        <v/>
      </c>
      <c r="BC141">
        <f>_xlfn.XLOOKUP($A141&amp;"|"&amp;$B141&amp;"|"&amp;BC$1, h100_raw[key], h100_raw[chart_points], "")</f>
        <v>70</v>
      </c>
      <c r="BD141">
        <f>_xlfn.XLOOKUP($A141&amp;"|"&amp;$B141&amp;"|"&amp;BD$1, h100_raw[key], h100_raw[chart_points], "")</f>
        <v>45</v>
      </c>
      <c r="BE141">
        <f>_xlfn.XLOOKUP($A141&amp;"|"&amp;$B141&amp;"|"&amp;BE$1, h100_raw[key], h100_raw[chart_points], "")</f>
        <v>37</v>
      </c>
      <c r="BF141">
        <f>_xlfn.XLOOKUP($A141&amp;"|"&amp;$B141&amp;"|"&amp;BF$1, h100_raw[key], h100_raw[chart_points], "")</f>
        <v>31</v>
      </c>
      <c r="BG141" t="str">
        <f>_xlfn.XLOOKUP($A141&amp;"|"&amp;$B141&amp;"|"&amp;BG$1, h100_raw[key], h100_raw[chart_points], "")</f>
        <v/>
      </c>
      <c r="BH141" t="str">
        <f>_xlfn.XLOOKUP($A141&amp;"|"&amp;$B141&amp;"|"&amp;BH$1, h100_raw[key], h100_raw[chart_points], "")</f>
        <v/>
      </c>
      <c r="BI141" t="str">
        <f>_xlfn.XLOOKUP($A141&amp;"|"&amp;$B141&amp;"|"&amp;BI$1, h100_raw[key], h100_raw[chart_points], "")</f>
        <v/>
      </c>
    </row>
    <row r="142" spans="1:61" x14ac:dyDescent="0.3">
      <c r="A142" s="11" t="str">
        <v>Jolene</v>
      </c>
      <c r="B142" s="11" t="str">
        <v>Dolly Parton</v>
      </c>
      <c r="C142" s="5" t="str">
        <f>_xlfn.XLOOKUP($A142&amp;"|"&amp;$B142&amp;"|"&amp;_xlfn.MAXIFS(h100_raw[chart_date], h100_raw[title], $A142, h100_raw[artist], $B142), h100_raw[key], h100_raw[last_week], "")</f>
        <v>22</v>
      </c>
      <c r="D142" s="3">
        <f>_xlfn.XLOOKUP($A142&amp;"|"&amp;$B142&amp;"|"&amp;_xlfn.MAXIFS(h100_raw[chart_date], h100_raw[title], $A142, h100_raw[artist], $B142), h100_raw[key], h100_raw[peak_pos], "")</f>
        <v>16</v>
      </c>
      <c r="E142" s="3">
        <f>_xlfn.XLOOKUP($A142&amp;"|"&amp;$B142&amp;"|"&amp;_xlfn.MAXIFS(h100_raw[chart_date], h100_raw[title], $A142, h100_raw[artist], $B142), h100_raw[key], h100_raw[weeks_on_chart], "")</f>
        <v>11</v>
      </c>
      <c r="F142" s="3">
        <f>_xlfn.XLOOKUP($A142&amp;"|"&amp;$B142&amp;"|"&amp;MAX(h100_raw[chart_date]), h100_raw[key], h100_raw[chart_points], 0)</f>
        <v>0</v>
      </c>
      <c r="G142" s="2">
        <f t="shared" si="6"/>
        <v>294</v>
      </c>
      <c r="H142" s="4">
        <f t="shared" si="7"/>
        <v>270</v>
      </c>
      <c r="I142" s="13" t="str">
        <f t="shared" si="8"/>
        <v>Jolene|Dolly Parton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  <c r="BA142" t="str">
        <f>_xlfn.XLOOKUP($A142&amp;"|"&amp;$B142&amp;"|"&amp;BA$1, h100_raw[key], h100_raw[chart_points], "")</f>
        <v/>
      </c>
      <c r="BB142" t="str">
        <f>_xlfn.XLOOKUP($A142&amp;"|"&amp;$B142&amp;"|"&amp;BB$1, h100_raw[key], h100_raw[chart_points], "")</f>
        <v/>
      </c>
      <c r="BC142">
        <f>_xlfn.XLOOKUP($A142&amp;"|"&amp;$B142&amp;"|"&amp;BC$1, h100_raw[key], h100_raw[chart_points], "")</f>
        <v>117</v>
      </c>
      <c r="BD142">
        <f>_xlfn.XLOOKUP($A142&amp;"|"&amp;$B142&amp;"|"&amp;BD$1, h100_raw[key], h100_raw[chart_points], "")</f>
        <v>98</v>
      </c>
      <c r="BE142">
        <f>_xlfn.XLOOKUP($A142&amp;"|"&amp;$B142&amp;"|"&amp;BE$1, h100_raw[key], h100_raw[chart_points], "")</f>
        <v>55</v>
      </c>
      <c r="BF142" t="str">
        <f>_xlfn.XLOOKUP($A142&amp;"|"&amp;$B142&amp;"|"&amp;BF$1, h100_raw[key], h100_raw[chart_points], "")</f>
        <v/>
      </c>
      <c r="BG142" t="str">
        <f>_xlfn.XLOOKUP($A142&amp;"|"&amp;$B142&amp;"|"&amp;BG$1, h100_raw[key], h100_raw[chart_points], "")</f>
        <v/>
      </c>
      <c r="BH142" t="str">
        <f>_xlfn.XLOOKUP($A142&amp;"|"&amp;$B142&amp;"|"&amp;BH$1, h100_raw[key], h100_raw[chart_points], "")</f>
        <v/>
      </c>
      <c r="BI142" t="str">
        <f>_xlfn.XLOOKUP($A142&amp;"|"&amp;$B142&amp;"|"&amp;BI$1, h100_raw[key], h100_raw[chart_points], "")</f>
        <v/>
      </c>
    </row>
    <row r="143" spans="1:61" x14ac:dyDescent="0.3">
      <c r="A143" s="11" t="str">
        <v>Willing And Able</v>
      </c>
      <c r="B143" s="11" t="str">
        <v>Noah Kahan</v>
      </c>
      <c r="C143" s="5" t="str">
        <f>_xlfn.XLOOKUP($A143&amp;"|"&amp;$B143&amp;"|"&amp;_xlfn.MAXIFS(h100_raw[chart_date], h100_raw[title], $A143, h100_raw[artist], $B143), h100_raw[key], h100_raw[last_week], "")</f>
        <v>65</v>
      </c>
      <c r="D143" s="3">
        <f>_xlfn.XLOOKUP($A143&amp;"|"&amp;$B143&amp;"|"&amp;_xlfn.MAXIFS(h100_raw[chart_date], h100_raw[title], $A143, h100_raw[artist], $B143), h100_raw[key], h100_raw[peak_pos], "")</f>
        <v>26</v>
      </c>
      <c r="E143" s="3">
        <f>_xlfn.XLOOKUP($A143&amp;"|"&amp;$B143&amp;"|"&amp;_xlfn.MAXIFS(h100_raw[chart_date], h100_raw[title], $A143, h100_raw[artist], $B143), h100_raw[key], h100_raw[weeks_on_chart], "")</f>
        <v>20</v>
      </c>
      <c r="F143" s="3">
        <f>_xlfn.XLOOKUP($A143&amp;"|"&amp;$B143&amp;"|"&amp;MAX(h100_raw[chart_date]), h100_raw[key], h100_raw[chart_points], 0)</f>
        <v>0</v>
      </c>
      <c r="G143" s="2">
        <f t="shared" si="6"/>
        <v>104</v>
      </c>
      <c r="H143" s="4">
        <f t="shared" si="7"/>
        <v>1053</v>
      </c>
      <c r="I143" s="13" t="str">
        <f t="shared" si="8"/>
        <v>Willing And Able|Noah Kahan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>
        <f>_xlfn.XLOOKUP($A143&amp;"|"&amp;$B143&amp;"|"&amp;AL$1, h100_raw[key], h100_raw[chart_points], "")</f>
        <v>114</v>
      </c>
      <c r="AM143">
        <f>_xlfn.XLOOKUP($A143&amp;"|"&amp;$B143&amp;"|"&amp;AM$1, h100_raw[key], h100_raw[chart_points], "")</f>
        <v>82</v>
      </c>
      <c r="AN143">
        <f>_xlfn.XLOOKUP($A143&amp;"|"&amp;$B143&amp;"|"&amp;AN$1, h100_raw[key], h100_raw[chart_points], "")</f>
        <v>68</v>
      </c>
      <c r="AO143">
        <f>_xlfn.XLOOKUP($A143&amp;"|"&amp;$B143&amp;"|"&amp;AO$1, h100_raw[key], h100_raw[chart_points], "")</f>
        <v>57</v>
      </c>
      <c r="AP143">
        <f>_xlfn.XLOOKUP($A143&amp;"|"&amp;$B143&amp;"|"&amp;AP$1, h100_raw[key], h100_raw[chart_points], "")</f>
        <v>47</v>
      </c>
      <c r="AQ143">
        <f>_xlfn.XLOOKUP($A143&amp;"|"&amp;$B143&amp;"|"&amp;AQ$1, h100_raw[key], h100_raw[chart_points], "")</f>
        <v>45</v>
      </c>
      <c r="AR143">
        <f>_xlfn.XLOOKUP($A143&amp;"|"&amp;$B143&amp;"|"&amp;AR$1, h100_raw[key], h100_raw[chart_points], "")</f>
        <v>41</v>
      </c>
      <c r="AS143">
        <f>_xlfn.XLOOKUP($A143&amp;"|"&amp;$B143&amp;"|"&amp;AS$1, h100_raw[key], h100_raw[chart_points], "")</f>
        <v>47</v>
      </c>
      <c r="AT143">
        <f>_xlfn.XLOOKUP($A143&amp;"|"&amp;$B143&amp;"|"&amp;AT$1, h100_raw[key], h100_raw[chart_points], "")</f>
        <v>47</v>
      </c>
      <c r="AU143">
        <f>_xlfn.XLOOKUP($A143&amp;"|"&amp;$B143&amp;"|"&amp;AU$1, h100_raw[key], h100_raw[chart_points], "")</f>
        <v>46</v>
      </c>
      <c r="AV143">
        <f>_xlfn.XLOOKUP($A143&amp;"|"&amp;$B143&amp;"|"&amp;AV$1, h100_raw[key], h100_raw[chart_points], "")</f>
        <v>45</v>
      </c>
      <c r="AW143">
        <f>_xlfn.XLOOKUP($A143&amp;"|"&amp;$B143&amp;"|"&amp;AW$1, h100_raw[key], h100_raw[chart_points], "")</f>
        <v>49</v>
      </c>
      <c r="AX143">
        <f>_xlfn.XLOOKUP($A143&amp;"|"&amp;$B143&amp;"|"&amp;AX$1, h100_raw[key], h100_raw[chart_points], "")</f>
        <v>49</v>
      </c>
      <c r="AY143">
        <f>_xlfn.XLOOKUP($A143&amp;"|"&amp;$B143&amp;"|"&amp;AY$1, h100_raw[key], h100_raw[chart_points], "")</f>
        <v>48</v>
      </c>
      <c r="AZ143">
        <f>_xlfn.XLOOKUP($A143&amp;"|"&amp;$B143&amp;"|"&amp;AZ$1, h100_raw[key], h100_raw[chart_points], "")</f>
        <v>47</v>
      </c>
      <c r="BA143">
        <f>_xlfn.XLOOKUP($A143&amp;"|"&amp;$B143&amp;"|"&amp;BA$1, h100_raw[key], h100_raw[chart_points], "")</f>
        <v>45</v>
      </c>
      <c r="BB143">
        <f>_xlfn.XLOOKUP($A143&amp;"|"&amp;$B143&amp;"|"&amp;BB$1, h100_raw[key], h100_raw[chart_points], "")</f>
        <v>46</v>
      </c>
      <c r="BC143">
        <f>_xlfn.XLOOKUP($A143&amp;"|"&amp;$B143&amp;"|"&amp;BC$1, h100_raw[key], h100_raw[chart_points], "")</f>
        <v>44</v>
      </c>
      <c r="BD143">
        <f>_xlfn.XLOOKUP($A143&amp;"|"&amp;$B143&amp;"|"&amp;BD$1, h100_raw[key], h100_raw[chart_points], "")</f>
        <v>45</v>
      </c>
      <c r="BE143">
        <f>_xlfn.XLOOKUP($A143&amp;"|"&amp;$B143&amp;"|"&amp;BE$1, h100_raw[key], h100_raw[chart_points], "")</f>
        <v>41</v>
      </c>
      <c r="BF143" t="str">
        <f>_xlfn.XLOOKUP($A143&amp;"|"&amp;$B143&amp;"|"&amp;BF$1, h100_raw[key], h100_raw[chart_points], "")</f>
        <v/>
      </c>
      <c r="BG143" t="str">
        <f>_xlfn.XLOOKUP($A143&amp;"|"&amp;$B143&amp;"|"&amp;BG$1, h100_raw[key], h100_raw[chart_points], "")</f>
        <v/>
      </c>
      <c r="BH143" t="str">
        <f>_xlfn.XLOOKUP($A143&amp;"|"&amp;$B143&amp;"|"&amp;BH$1, h100_raw[key], h100_raw[chart_points], "")</f>
        <v/>
      </c>
      <c r="BI143" t="str">
        <f>_xlfn.XLOOKUP($A143&amp;"|"&amp;$B143&amp;"|"&amp;BI$1, h100_raw[key], h100_raw[chart_points], "")</f>
        <v/>
      </c>
    </row>
    <row r="144" spans="1:61" x14ac:dyDescent="0.3">
      <c r="A144" s="11" t="str">
        <v>No Need For Leavin'</v>
      </c>
      <c r="B144" s="11" t="str">
        <v>Kameron Marlowe</v>
      </c>
      <c r="C144" s="5" t="str">
        <f>_xlfn.XLOOKUP($A144&amp;"|"&amp;$B144&amp;"|"&amp;_xlfn.MAXIFS(h100_raw[chart_date], h100_raw[title], $A144, h100_raw[artist], $B144), h100_raw[key], h100_raw[last_week], "")</f>
        <v>-</v>
      </c>
      <c r="D144" s="3">
        <f>_xlfn.XLOOKUP($A144&amp;"|"&amp;$B144&amp;"|"&amp;_xlfn.MAXIFS(h100_raw[chart_date], h100_raw[title], $A144, h100_raw[artist], $B144), h100_raw[key], h100_raw[peak_pos], "")</f>
        <v>85</v>
      </c>
      <c r="E144" s="3">
        <f>_xlfn.XLOOKUP($A144&amp;"|"&amp;$B144&amp;"|"&amp;_xlfn.MAXIFS(h100_raw[chart_date], h100_raw[title], $A144, h100_raw[artist], $B144), h100_raw[key], h100_raw[weeks_on_chart], "")</f>
        <v>7</v>
      </c>
      <c r="F144" s="3">
        <f>_xlfn.XLOOKUP($A144&amp;"|"&amp;$B144&amp;"|"&amp;MAX(h100_raw[chart_date]), h100_raw[key], h100_raw[chart_points], 0)</f>
        <v>0</v>
      </c>
      <c r="G144" s="2">
        <f t="shared" si="6"/>
        <v>308</v>
      </c>
      <c r="H144" s="4">
        <f t="shared" si="7"/>
        <v>242</v>
      </c>
      <c r="I144" s="13" t="str">
        <f t="shared" si="8"/>
        <v>No Need For Leavin'|Kameron Marlowe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>
        <f>_xlfn.XLOOKUP($A144&amp;"|"&amp;$B144&amp;"|"&amp;AU$1, h100_raw[key], h100_raw[chart_points], "")</f>
        <v>36</v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>
        <f>_xlfn.XLOOKUP($A144&amp;"|"&amp;$B144&amp;"|"&amp;AX$1, h100_raw[key], h100_raw[chart_points], "")</f>
        <v>36</v>
      </c>
      <c r="AY144">
        <f>_xlfn.XLOOKUP($A144&amp;"|"&amp;$B144&amp;"|"&amp;AY$1, h100_raw[key], h100_raw[chart_points], "")</f>
        <v>35</v>
      </c>
      <c r="AZ144" t="str">
        <f>_xlfn.XLOOKUP($A144&amp;"|"&amp;$B144&amp;"|"&amp;AZ$1, h100_raw[key], h100_raw[chart_points], "")</f>
        <v/>
      </c>
      <c r="BA144">
        <f>_xlfn.XLOOKUP($A144&amp;"|"&amp;$B144&amp;"|"&amp;BA$1, h100_raw[key], h100_raw[chart_points], "")</f>
        <v>35</v>
      </c>
      <c r="BB144">
        <f>_xlfn.XLOOKUP($A144&amp;"|"&amp;$B144&amp;"|"&amp;BB$1, h100_raw[key], h100_raw[chart_points], "")</f>
        <v>34</v>
      </c>
      <c r="BC144">
        <f>_xlfn.XLOOKUP($A144&amp;"|"&amp;$B144&amp;"|"&amp;BC$1, h100_raw[key], h100_raw[chart_points], "")</f>
        <v>34</v>
      </c>
      <c r="BD144" t="str">
        <f>_xlfn.XLOOKUP($A144&amp;"|"&amp;$B144&amp;"|"&amp;BD$1, h100_raw[key], h100_raw[chart_points], "")</f>
        <v/>
      </c>
      <c r="BE144">
        <f>_xlfn.XLOOKUP($A144&amp;"|"&amp;$B144&amp;"|"&amp;BE$1, h100_raw[key], h100_raw[chart_points], "")</f>
        <v>32</v>
      </c>
      <c r="BF144" t="str">
        <f>_xlfn.XLOOKUP($A144&amp;"|"&amp;$B144&amp;"|"&amp;BF$1, h100_raw[key], h100_raw[chart_points], "")</f>
        <v/>
      </c>
      <c r="BG144" t="str">
        <f>_xlfn.XLOOKUP($A144&amp;"|"&amp;$B144&amp;"|"&amp;BG$1, h100_raw[key], h100_raw[chart_points], "")</f>
        <v/>
      </c>
      <c r="BH144" t="str">
        <f>_xlfn.XLOOKUP($A144&amp;"|"&amp;$B144&amp;"|"&amp;BH$1, h100_raw[key], h100_raw[chart_points], "")</f>
        <v/>
      </c>
      <c r="BI144" t="str">
        <f>_xlfn.XLOOKUP($A144&amp;"|"&amp;$B144&amp;"|"&amp;BI$1, h100_raw[key], h100_raw[chart_points], "")</f>
        <v/>
      </c>
    </row>
    <row r="145" spans="1:61" x14ac:dyDescent="0.3">
      <c r="A145" s="11" t="str">
        <v>End Of August</v>
      </c>
      <c r="B145" s="11" t="str">
        <v>Noah Kahan</v>
      </c>
      <c r="C145" s="5" t="str">
        <f>_xlfn.XLOOKUP($A145&amp;"|"&amp;$B145&amp;"|"&amp;_xlfn.MAXIFS(h100_raw[chart_date], h100_raw[title], $A145, h100_raw[artist], $B145), h100_raw[key], h100_raw[last_week], "")</f>
        <v>81</v>
      </c>
      <c r="D145" s="3">
        <f>_xlfn.XLOOKUP($A145&amp;"|"&amp;$B145&amp;"|"&amp;_xlfn.MAXIFS(h100_raw[chart_date], h100_raw[title], $A145, h100_raw[artist], $B145), h100_raw[key], h100_raw[peak_pos], "")</f>
        <v>14</v>
      </c>
      <c r="E145" s="3">
        <f>_xlfn.XLOOKUP($A145&amp;"|"&amp;$B145&amp;"|"&amp;_xlfn.MAXIFS(h100_raw[chart_date], h100_raw[title], $A145, h100_raw[artist], $B145), h100_raw[key], h100_raw[weeks_on_chart], "")</f>
        <v>9</v>
      </c>
      <c r="F145" s="3">
        <f>_xlfn.XLOOKUP($A145&amp;"|"&amp;$B145&amp;"|"&amp;MAX(h100_raw[chart_date]), h100_raw[key], h100_raw[chart_points], 0)</f>
        <v>0</v>
      </c>
      <c r="G145" s="2">
        <f t="shared" si="6"/>
        <v>202</v>
      </c>
      <c r="H145" s="4">
        <f t="shared" si="7"/>
        <v>534</v>
      </c>
      <c r="I145" s="13" t="str">
        <f t="shared" si="8"/>
        <v>End Of August|Noah Kahan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>
        <f>_xlfn.XLOOKUP($A145&amp;"|"&amp;$B145&amp;"|"&amp;AL$1, h100_raw[key], h100_raw[chart_points], "")</f>
        <v>145</v>
      </c>
      <c r="AM145">
        <f>_xlfn.XLOOKUP($A145&amp;"|"&amp;$B145&amp;"|"&amp;AM$1, h100_raw[key], h100_raw[chart_points], "")</f>
        <v>85</v>
      </c>
      <c r="AN145">
        <f>_xlfn.XLOOKUP($A145&amp;"|"&amp;$B145&amp;"|"&amp;AN$1, h100_raw[key], h100_raw[chart_points], "")</f>
        <v>66</v>
      </c>
      <c r="AO145">
        <f>_xlfn.XLOOKUP($A145&amp;"|"&amp;$B145&amp;"|"&amp;AO$1, h100_raw[key], h100_raw[chart_points], "")</f>
        <v>52</v>
      </c>
      <c r="AP145">
        <f>_xlfn.XLOOKUP($A145&amp;"|"&amp;$B145&amp;"|"&amp;AP$1, h100_raw[key], h100_raw[chart_points], "")</f>
        <v>43</v>
      </c>
      <c r="AQ145">
        <f>_xlfn.XLOOKUP($A145&amp;"|"&amp;$B145&amp;"|"&amp;AQ$1, h100_raw[key], h100_raw[chart_points], "")</f>
        <v>39</v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  <c r="BA145" t="str">
        <f>_xlfn.XLOOKUP($A145&amp;"|"&amp;$B145&amp;"|"&amp;BA$1, h100_raw[key], h100_raw[chart_points], "")</f>
        <v/>
      </c>
      <c r="BB145" t="str">
        <f>_xlfn.XLOOKUP($A145&amp;"|"&amp;$B145&amp;"|"&amp;BB$1, h100_raw[key], h100_raw[chart_points], "")</f>
        <v/>
      </c>
      <c r="BC145">
        <f>_xlfn.XLOOKUP($A145&amp;"|"&amp;$B145&amp;"|"&amp;BC$1, h100_raw[key], h100_raw[chart_points], "")</f>
        <v>35</v>
      </c>
      <c r="BD145">
        <f>_xlfn.XLOOKUP($A145&amp;"|"&amp;$B145&amp;"|"&amp;BD$1, h100_raw[key], h100_raw[chart_points], "")</f>
        <v>39</v>
      </c>
      <c r="BE145">
        <f>_xlfn.XLOOKUP($A145&amp;"|"&amp;$B145&amp;"|"&amp;BE$1, h100_raw[key], h100_raw[chart_points], "")</f>
        <v>30</v>
      </c>
      <c r="BF145" t="str">
        <f>_xlfn.XLOOKUP($A145&amp;"|"&amp;$B145&amp;"|"&amp;BF$1, h100_raw[key], h100_raw[chart_points], "")</f>
        <v/>
      </c>
      <c r="BG145" t="str">
        <f>_xlfn.XLOOKUP($A145&amp;"|"&amp;$B145&amp;"|"&amp;BG$1, h100_raw[key], h100_raw[chart_points], "")</f>
        <v/>
      </c>
      <c r="BH145" t="str">
        <f>_xlfn.XLOOKUP($A145&amp;"|"&amp;$B145&amp;"|"&amp;BH$1, h100_raw[key], h100_raw[chart_points], "")</f>
        <v/>
      </c>
      <c r="BI145" t="str">
        <f>_xlfn.XLOOKUP($A145&amp;"|"&amp;$B145&amp;"|"&amp;BI$1, h100_raw[key], h100_raw[chart_points], "")</f>
        <v/>
      </c>
    </row>
    <row r="146" spans="1:61" x14ac:dyDescent="0.3">
      <c r="A146" s="11" t="str">
        <v>House Tour</v>
      </c>
      <c r="B146" s="11" t="str">
        <v>Sabrina Carpenter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27</v>
      </c>
      <c r="E146" s="3">
        <f>_xlfn.XLOOKUP($A146&amp;"|"&amp;$B146&amp;"|"&amp;_xlfn.MAXIFS(h100_raw[chart_date], h100_raw[title], $A146, h100_raw[artist], $B146), h100_raw[key], h100_raw[weeks_on_chart], "")</f>
        <v>18</v>
      </c>
      <c r="F146" s="3">
        <f>_xlfn.XLOOKUP($A146&amp;"|"&amp;$B146&amp;"|"&amp;MAX(h100_raw[chart_date]), h100_raw[key], h100_raw[chart_points], 0)</f>
        <v>0</v>
      </c>
      <c r="G146" s="2">
        <f t="shared" si="6"/>
        <v>194</v>
      </c>
      <c r="H146" s="4">
        <f t="shared" si="7"/>
        <v>568</v>
      </c>
      <c r="I146" s="13" t="str">
        <f t="shared" si="8"/>
        <v>House Tour|Sabrina Carpenter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>
        <f>_xlfn.XLOOKUP($A146&amp;"|"&amp;$B146&amp;"|"&amp;AR$1, h100_raw[key], h100_raw[chart_points], "")</f>
        <v>42</v>
      </c>
      <c r="AS146">
        <f>_xlfn.XLOOKUP($A146&amp;"|"&amp;$B146&amp;"|"&amp;AS$1, h100_raw[key], h100_raw[chart_points], "")</f>
        <v>43</v>
      </c>
      <c r="AT146">
        <f>_xlfn.XLOOKUP($A146&amp;"|"&amp;$B146&amp;"|"&amp;AT$1, h100_raw[key], h100_raw[chart_points], "")</f>
        <v>49</v>
      </c>
      <c r="AU146">
        <f>_xlfn.XLOOKUP($A146&amp;"|"&amp;$B146&amp;"|"&amp;AU$1, h100_raw[key], h100_raw[chart_points], "")</f>
        <v>43</v>
      </c>
      <c r="AV146">
        <f>_xlfn.XLOOKUP($A146&amp;"|"&amp;$B146&amp;"|"&amp;AV$1, h100_raw[key], h100_raw[chart_points], "")</f>
        <v>43</v>
      </c>
      <c r="AW146">
        <f>_xlfn.XLOOKUP($A146&amp;"|"&amp;$B146&amp;"|"&amp;AW$1, h100_raw[key], h100_raw[chart_points], "")</f>
        <v>46</v>
      </c>
      <c r="AX146">
        <f>_xlfn.XLOOKUP($A146&amp;"|"&amp;$B146&amp;"|"&amp;AX$1, h100_raw[key], h100_raw[chart_points], "")</f>
        <v>45</v>
      </c>
      <c r="AY146">
        <f>_xlfn.XLOOKUP($A146&amp;"|"&amp;$B146&amp;"|"&amp;AY$1, h100_raw[key], h100_raw[chart_points], "")</f>
        <v>48</v>
      </c>
      <c r="AZ146">
        <f>_xlfn.XLOOKUP($A146&amp;"|"&amp;$B146&amp;"|"&amp;AZ$1, h100_raw[key], h100_raw[chart_points], "")</f>
        <v>49</v>
      </c>
      <c r="BA146">
        <f>_xlfn.XLOOKUP($A146&amp;"|"&amp;$B146&amp;"|"&amp;BA$1, h100_raw[key], h100_raw[chart_points], "")</f>
        <v>48</v>
      </c>
      <c r="BB146">
        <f>_xlfn.XLOOKUP($A146&amp;"|"&amp;$B146&amp;"|"&amp;BB$1, h100_raw[key], h100_raw[chart_points], "")</f>
        <v>45</v>
      </c>
      <c r="BC146">
        <f>_xlfn.XLOOKUP($A146&amp;"|"&amp;$B146&amp;"|"&amp;BC$1, h100_raw[key], h100_raw[chart_points], "")</f>
        <v>37</v>
      </c>
      <c r="BD146" t="str">
        <f>_xlfn.XLOOKUP($A146&amp;"|"&amp;$B146&amp;"|"&amp;BD$1, h100_raw[key], h100_raw[chart_points], "")</f>
        <v/>
      </c>
      <c r="BE146">
        <f>_xlfn.XLOOKUP($A146&amp;"|"&amp;$B146&amp;"|"&amp;BE$1, h100_raw[key], h100_raw[chart_points], "")</f>
        <v>30</v>
      </c>
      <c r="BF146" t="str">
        <f>_xlfn.XLOOKUP($A146&amp;"|"&amp;$B146&amp;"|"&amp;BF$1, h100_raw[key], h100_raw[chart_points], "")</f>
        <v/>
      </c>
      <c r="BG146" t="str">
        <f>_xlfn.XLOOKUP($A146&amp;"|"&amp;$B146&amp;"|"&amp;BG$1, h100_raw[key], h100_raw[chart_points], "")</f>
        <v/>
      </c>
      <c r="BH146" t="str">
        <f>_xlfn.XLOOKUP($A146&amp;"|"&amp;$B146&amp;"|"&amp;BH$1, h100_raw[key], h100_raw[chart_points], "")</f>
        <v/>
      </c>
      <c r="BI146" t="str">
        <f>_xlfn.XLOOKUP($A146&amp;"|"&amp;$B146&amp;"|"&amp;BI$1, h100_raw[key], h100_raw[chart_points], "")</f>
        <v/>
      </c>
    </row>
    <row r="147" spans="1:61" x14ac:dyDescent="0.3">
      <c r="A147" s="11" t="str">
        <v>Ran To Atlanta</v>
      </c>
      <c r="B147" s="11" t="str">
        <v>Drake Featuring Future &amp; Molly Santana</v>
      </c>
      <c r="C147" s="5" t="str">
        <f>_xlfn.XLOOKUP($A147&amp;"|"&amp;$B147&amp;"|"&amp;_xlfn.MAXIFS(h100_raw[chart_date], h100_raw[title], $A147, h100_raw[artist], $B147), h100_raw[key], h100_raw[last_week], "")</f>
        <v>-</v>
      </c>
      <c r="D147" s="3">
        <f>_xlfn.XLOOKUP($A147&amp;"|"&amp;$B147&amp;"|"&amp;_xlfn.MAXIFS(h100_raw[chart_date], h100_raw[title], $A147, h100_raw[artist], $B147), h100_raw[key], h100_raw[peak_pos], "")</f>
        <v>2</v>
      </c>
      <c r="E147" s="3">
        <f>_xlfn.XLOOKUP($A147&amp;"|"&amp;$B147&amp;"|"&amp;_xlfn.MAXIFS(h100_raw[chart_date], h100_raw[title], $A147, h100_raw[artist], $B147), h100_raw[key], h100_raw[weeks_on_chart], "")</f>
        <v>16</v>
      </c>
      <c r="F147" s="3">
        <f>_xlfn.XLOOKUP($A147&amp;"|"&amp;$B147&amp;"|"&amp;MAX(h100_raw[chart_date]), h100_raw[key], h100_raw[chart_points], 0)</f>
        <v>0</v>
      </c>
      <c r="G147" s="2">
        <f t="shared" si="6"/>
        <v>68</v>
      </c>
      <c r="H147" s="4">
        <f t="shared" si="7"/>
        <v>1426</v>
      </c>
      <c r="I147" s="13" t="str">
        <f t="shared" si="8"/>
        <v>Ran To Atlanta|Drake Featuring Future &amp; Molly Santana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>
        <f>_xlfn.XLOOKUP($A147&amp;"|"&amp;$B147&amp;"|"&amp;AO$1, h100_raw[key], h100_raw[chart_points], "")</f>
        <v>377</v>
      </c>
      <c r="AP147">
        <f>_xlfn.XLOOKUP($A147&amp;"|"&amp;$B147&amp;"|"&amp;AP$1, h100_raw[key], h100_raw[chart_points], "")</f>
        <v>188</v>
      </c>
      <c r="AQ147">
        <f>_xlfn.XLOOKUP($A147&amp;"|"&amp;$B147&amp;"|"&amp;AQ$1, h100_raw[key], h100_raw[chart_points], "")</f>
        <v>140</v>
      </c>
      <c r="AR147">
        <f>_xlfn.XLOOKUP($A147&amp;"|"&amp;$B147&amp;"|"&amp;AR$1, h100_raw[key], h100_raw[chart_points], "")</f>
        <v>110</v>
      </c>
      <c r="AS147">
        <f>_xlfn.XLOOKUP($A147&amp;"|"&amp;$B147&amp;"|"&amp;AS$1, h100_raw[key], h100_raw[chart_points], "")</f>
        <v>89</v>
      </c>
      <c r="AT147">
        <f>_xlfn.XLOOKUP($A147&amp;"|"&amp;$B147&amp;"|"&amp;AT$1, h100_raw[key], h100_raw[chart_points], "")</f>
        <v>76</v>
      </c>
      <c r="AU147">
        <f>_xlfn.XLOOKUP($A147&amp;"|"&amp;$B147&amp;"|"&amp;AU$1, h100_raw[key], h100_raw[chart_points], "")</f>
        <v>67</v>
      </c>
      <c r="AV147">
        <f>_xlfn.XLOOKUP($A147&amp;"|"&amp;$B147&amp;"|"&amp;AV$1, h100_raw[key], h100_raw[chart_points], "")</f>
        <v>58</v>
      </c>
      <c r="AW147">
        <f>_xlfn.XLOOKUP($A147&amp;"|"&amp;$B147&amp;"|"&amp;AW$1, h100_raw[key], h100_raw[chart_points], "")</f>
        <v>53</v>
      </c>
      <c r="AX147">
        <f>_xlfn.XLOOKUP($A147&amp;"|"&amp;$B147&amp;"|"&amp;AX$1, h100_raw[key], h100_raw[chart_points], "")</f>
        <v>48</v>
      </c>
      <c r="AY147">
        <f>_xlfn.XLOOKUP($A147&amp;"|"&amp;$B147&amp;"|"&amp;AY$1, h100_raw[key], h100_raw[chart_points], "")</f>
        <v>45</v>
      </c>
      <c r="AZ147">
        <f>_xlfn.XLOOKUP($A147&amp;"|"&amp;$B147&amp;"|"&amp;AZ$1, h100_raw[key], h100_raw[chart_points], "")</f>
        <v>41</v>
      </c>
      <c r="BA147">
        <f>_xlfn.XLOOKUP($A147&amp;"|"&amp;$B147&amp;"|"&amp;BA$1, h100_raw[key], h100_raw[chart_points], "")</f>
        <v>38</v>
      </c>
      <c r="BB147">
        <f>_xlfn.XLOOKUP($A147&amp;"|"&amp;$B147&amp;"|"&amp;BB$1, h100_raw[key], h100_raw[chart_points], "")</f>
        <v>35</v>
      </c>
      <c r="BC147">
        <f>_xlfn.XLOOKUP($A147&amp;"|"&amp;$B147&amp;"|"&amp;BC$1, h100_raw[key], h100_raw[chart_points], "")</f>
        <v>32</v>
      </c>
      <c r="BD147" t="str">
        <f>_xlfn.XLOOKUP($A147&amp;"|"&amp;$B147&amp;"|"&amp;BD$1, h100_raw[key], h100_raw[chart_points], "")</f>
        <v/>
      </c>
      <c r="BE147">
        <f>_xlfn.XLOOKUP($A147&amp;"|"&amp;$B147&amp;"|"&amp;BE$1, h100_raw[key], h100_raw[chart_points], "")</f>
        <v>29</v>
      </c>
      <c r="BF147" t="str">
        <f>_xlfn.XLOOKUP($A147&amp;"|"&amp;$B147&amp;"|"&amp;BF$1, h100_raw[key], h100_raw[chart_points], "")</f>
        <v/>
      </c>
      <c r="BG147" t="str">
        <f>_xlfn.XLOOKUP($A147&amp;"|"&amp;$B147&amp;"|"&amp;BG$1, h100_raw[key], h100_raw[chart_points], "")</f>
        <v/>
      </c>
      <c r="BH147" t="str">
        <f>_xlfn.XLOOKUP($A147&amp;"|"&amp;$B147&amp;"|"&amp;BH$1, h100_raw[key], h100_raw[chart_points], "")</f>
        <v/>
      </c>
      <c r="BI147" t="str">
        <f>_xlfn.XLOOKUP($A147&amp;"|"&amp;$B147&amp;"|"&amp;BI$1, h100_raw[key], h100_raw[chart_points], "")</f>
        <v/>
      </c>
    </row>
    <row r="148" spans="1:61" x14ac:dyDescent="0.3">
      <c r="A148" s="11" t="str">
        <v>Piece Of Your Love</v>
      </c>
      <c r="B148" s="11" t="str">
        <v>Rod Wave</v>
      </c>
      <c r="C148" s="5" t="str">
        <f>_xlfn.XLOOKUP($A148&amp;"|"&amp;$B148&amp;"|"&amp;_xlfn.MAXIFS(h100_raw[chart_date], h100_raw[title], $A148, h100_raw[artist], $B148), h100_raw[key], h100_raw[last_week], "")</f>
        <v>40</v>
      </c>
      <c r="D148" s="3">
        <f>_xlfn.XLOOKUP($A148&amp;"|"&amp;$B148&amp;"|"&amp;_xlfn.MAXIFS(h100_raw[chart_date], h100_raw[title], $A148, h100_raw[artist], $B148), h100_raw[key], h100_raw[peak_pos], "")</f>
        <v>40</v>
      </c>
      <c r="E148" s="3">
        <f>_xlfn.XLOOKUP($A148&amp;"|"&amp;$B148&amp;"|"&amp;_xlfn.MAXIFS(h100_raw[chart_date], h100_raw[title], $A148, h100_raw[artist], $B148), h100_raw[key], h100_raw[weeks_on_chart], "")</f>
        <v>3</v>
      </c>
      <c r="F148" s="3">
        <f>_xlfn.XLOOKUP($A148&amp;"|"&amp;$B148&amp;"|"&amp;MAX(h100_raw[chart_date]), h100_raw[key], h100_raw[chart_points], 0)</f>
        <v>0</v>
      </c>
      <c r="G148" s="2">
        <f t="shared" si="6"/>
        <v>378</v>
      </c>
      <c r="H148" s="4">
        <f t="shared" si="7"/>
        <v>141</v>
      </c>
      <c r="I148" s="13" t="str">
        <f t="shared" si="8"/>
        <v>Piece Of Your Love|Rod Wave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>
        <f>_xlfn.XLOOKUP($A148&amp;"|"&amp;$B148&amp;"|"&amp;AU$1, h100_raw[key], h100_raw[chart_points], "")</f>
        <v>52</v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  <c r="BB148" t="str">
        <f>_xlfn.XLOOKUP($A148&amp;"|"&amp;$B148&amp;"|"&amp;BB$1, h100_raw[key], h100_raw[chart_points], "")</f>
        <v/>
      </c>
      <c r="BC148" t="str">
        <f>_xlfn.XLOOKUP($A148&amp;"|"&amp;$B148&amp;"|"&amp;BC$1, h100_raw[key], h100_raw[chart_points], "")</f>
        <v/>
      </c>
      <c r="BD148">
        <f>_xlfn.XLOOKUP($A148&amp;"|"&amp;$B148&amp;"|"&amp;BD$1, h100_raw[key], h100_raw[chart_points], "")</f>
        <v>60</v>
      </c>
      <c r="BE148">
        <f>_xlfn.XLOOKUP($A148&amp;"|"&amp;$B148&amp;"|"&amp;BE$1, h100_raw[key], h100_raw[chart_points], "")</f>
        <v>29</v>
      </c>
      <c r="BF148" t="str">
        <f>_xlfn.XLOOKUP($A148&amp;"|"&amp;$B148&amp;"|"&amp;BF$1, h100_raw[key], h100_raw[chart_points], "")</f>
        <v/>
      </c>
      <c r="BG148" t="str">
        <f>_xlfn.XLOOKUP($A148&amp;"|"&amp;$B148&amp;"|"&amp;BG$1, h100_raw[key], h100_raw[chart_points], "")</f>
        <v/>
      </c>
      <c r="BH148" t="str">
        <f>_xlfn.XLOOKUP($A148&amp;"|"&amp;$B148&amp;"|"&amp;BH$1, h100_raw[key], h100_raw[chart_points], "")</f>
        <v/>
      </c>
      <c r="BI148" t="str">
        <f>_xlfn.XLOOKUP($A148&amp;"|"&amp;$B148&amp;"|"&amp;BI$1, h100_raw[key], h100_raw[chart_points], "")</f>
        <v/>
      </c>
    </row>
    <row r="149" spans="1:61" x14ac:dyDescent="0.3">
      <c r="A149" s="11" t="str">
        <v>Matadora</v>
      </c>
      <c r="B149" s="11" t="str">
        <v>Karol G</v>
      </c>
      <c r="C149" s="5" t="str">
        <f>_xlfn.XLOOKUP($A149&amp;"|"&amp;$B149&amp;"|"&amp;_xlfn.MAXIFS(h100_raw[chart_date], h100_raw[title], $A149, h100_raw[artist], $B149), h100_raw[key], h100_raw[last_week], "")</f>
        <v>-</v>
      </c>
      <c r="D149" s="3">
        <f>_xlfn.XLOOKUP($A149&amp;"|"&amp;$B149&amp;"|"&amp;_xlfn.MAXIFS(h100_raw[chart_date], h100_raw[title], $A149, h100_raw[artist], $B149), h100_raw[key], h100_raw[peak_pos], "")</f>
        <v>58</v>
      </c>
      <c r="E149" s="3">
        <f>_xlfn.XLOOKUP($A149&amp;"|"&amp;$B149&amp;"|"&amp;_xlfn.MAXIFS(h100_raw[chart_date], h100_raw[title], $A149, h100_raw[artist], $B149), h100_raw[key], h100_raw[weeks_on_chart], "")</f>
        <v>6</v>
      </c>
      <c r="F149" s="3">
        <f>_xlfn.XLOOKUP($A149&amp;"|"&amp;$B149&amp;"|"&amp;MAX(h100_raw[chart_date]), h100_raw[key], h100_raw[chart_points], 0)</f>
        <v>0</v>
      </c>
      <c r="G149" s="2">
        <f t="shared" si="6"/>
        <v>320</v>
      </c>
      <c r="H149" s="4">
        <f t="shared" si="7"/>
        <v>228</v>
      </c>
      <c r="I149" s="13" t="str">
        <f t="shared" si="8"/>
        <v>Matadora|Karol G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>
        <f>_xlfn.XLOOKUP($A149&amp;"|"&amp;$B149&amp;"|"&amp;AY$1, h100_raw[key], h100_raw[chart_points], "")</f>
        <v>35</v>
      </c>
      <c r="AZ149">
        <f>_xlfn.XLOOKUP($A149&amp;"|"&amp;$B149&amp;"|"&amp;AZ$1, h100_raw[key], h100_raw[chart_points], "")</f>
        <v>40</v>
      </c>
      <c r="BA149">
        <f>_xlfn.XLOOKUP($A149&amp;"|"&amp;$B149&amp;"|"&amp;BA$1, h100_raw[key], h100_raw[chart_points], "")</f>
        <v>50</v>
      </c>
      <c r="BB149">
        <f>_xlfn.XLOOKUP($A149&amp;"|"&amp;$B149&amp;"|"&amp;BB$1, h100_raw[key], h100_raw[chart_points], "")</f>
        <v>40</v>
      </c>
      <c r="BC149">
        <f>_xlfn.XLOOKUP($A149&amp;"|"&amp;$B149&amp;"|"&amp;BC$1, h100_raw[key], h100_raw[chart_points], "")</f>
        <v>34</v>
      </c>
      <c r="BD149" t="str">
        <f>_xlfn.XLOOKUP($A149&amp;"|"&amp;$B149&amp;"|"&amp;BD$1, h100_raw[key], h100_raw[chart_points], "")</f>
        <v/>
      </c>
      <c r="BE149">
        <f>_xlfn.XLOOKUP($A149&amp;"|"&amp;$B149&amp;"|"&amp;BE$1, h100_raw[key], h100_raw[chart_points], "")</f>
        <v>29</v>
      </c>
      <c r="BF149" t="str">
        <f>_xlfn.XLOOKUP($A149&amp;"|"&amp;$B149&amp;"|"&amp;BF$1, h100_raw[key], h100_raw[chart_points], "")</f>
        <v/>
      </c>
      <c r="BG149" t="str">
        <f>_xlfn.XLOOKUP($A149&amp;"|"&amp;$B149&amp;"|"&amp;BG$1, h100_raw[key], h100_raw[chart_points], "")</f>
        <v/>
      </c>
      <c r="BH149" t="str">
        <f>_xlfn.XLOOKUP($A149&amp;"|"&amp;$B149&amp;"|"&amp;BH$1, h100_raw[key], h100_raw[chart_points], "")</f>
        <v/>
      </c>
      <c r="BI149" t="str">
        <f>_xlfn.XLOOKUP($A149&amp;"|"&amp;$B149&amp;"|"&amp;BI$1, h100_raw[key], h100_raw[chart_points], "")</f>
        <v/>
      </c>
    </row>
    <row r="150" spans="1:61" x14ac:dyDescent="0.3">
      <c r="A150" s="11" t="str">
        <v>misery.</v>
      </c>
      <c r="B150" s="11" t="str">
        <v>pupsies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50</v>
      </c>
      <c r="E150" s="3">
        <f>_xlfn.XLOOKUP($A150&amp;"|"&amp;$B150&amp;"|"&amp;_xlfn.MAXIFS(h100_raw[chart_date], h100_raw[title], $A150, h100_raw[artist], $B150), h100_raw[key], h100_raw[weeks_on_chart], "")</f>
        <v>9</v>
      </c>
      <c r="F150" s="3">
        <f>_xlfn.XLOOKUP($A150&amp;"|"&amp;$B150&amp;"|"&amp;MAX(h100_raw[chart_date]), h100_raw[key], h100_raw[chart_points], 0)</f>
        <v>0</v>
      </c>
      <c r="G150" s="2">
        <f t="shared" si="6"/>
        <v>248</v>
      </c>
      <c r="H150" s="4">
        <f t="shared" si="7"/>
        <v>392</v>
      </c>
      <c r="I150" s="13" t="str">
        <f t="shared" si="8"/>
        <v>misery.|pupsies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>
        <f>_xlfn.XLOOKUP($A150&amp;"|"&amp;$B150&amp;"|"&amp;AV$1, h100_raw[key], h100_raw[chart_points], "")</f>
        <v>45</v>
      </c>
      <c r="AW150">
        <f>_xlfn.XLOOKUP($A150&amp;"|"&amp;$B150&amp;"|"&amp;AW$1, h100_raw[key], h100_raw[chart_points], "")</f>
        <v>53</v>
      </c>
      <c r="AX150">
        <f>_xlfn.XLOOKUP($A150&amp;"|"&amp;$B150&amp;"|"&amp;AX$1, h100_raw[key], h100_raw[chart_points], "")</f>
        <v>53</v>
      </c>
      <c r="AY150">
        <f>_xlfn.XLOOKUP($A150&amp;"|"&amp;$B150&amp;"|"&amp;AY$1, h100_raw[key], h100_raw[chart_points], "")</f>
        <v>48</v>
      </c>
      <c r="AZ150">
        <f>_xlfn.XLOOKUP($A150&amp;"|"&amp;$B150&amp;"|"&amp;AZ$1, h100_raw[key], h100_raw[chart_points], "")</f>
        <v>45</v>
      </c>
      <c r="BA150">
        <f>_xlfn.XLOOKUP($A150&amp;"|"&amp;$B150&amp;"|"&amp;BA$1, h100_raw[key], h100_raw[chart_points], "")</f>
        <v>42</v>
      </c>
      <c r="BB150">
        <f>_xlfn.XLOOKUP($A150&amp;"|"&amp;$B150&amp;"|"&amp;BB$1, h100_raw[key], h100_raw[chart_points], "")</f>
        <v>41</v>
      </c>
      <c r="BC150">
        <f>_xlfn.XLOOKUP($A150&amp;"|"&amp;$B150&amp;"|"&amp;BC$1, h100_raw[key], h100_raw[chart_points], "")</f>
        <v>37</v>
      </c>
      <c r="BD150" t="str">
        <f>_xlfn.XLOOKUP($A150&amp;"|"&amp;$B150&amp;"|"&amp;BD$1, h100_raw[key], h100_raw[chart_points], "")</f>
        <v/>
      </c>
      <c r="BE150">
        <f>_xlfn.XLOOKUP($A150&amp;"|"&amp;$B150&amp;"|"&amp;BE$1, h100_raw[key], h100_raw[chart_points], "")</f>
        <v>28</v>
      </c>
      <c r="BF150" t="str">
        <f>_xlfn.XLOOKUP($A150&amp;"|"&amp;$B150&amp;"|"&amp;BF$1, h100_raw[key], h100_raw[chart_points], "")</f>
        <v/>
      </c>
      <c r="BG150" t="str">
        <f>_xlfn.XLOOKUP($A150&amp;"|"&amp;$B150&amp;"|"&amp;BG$1, h100_raw[key], h100_raw[chart_points], "")</f>
        <v/>
      </c>
      <c r="BH150" t="str">
        <f>_xlfn.XLOOKUP($A150&amp;"|"&amp;$B150&amp;"|"&amp;BH$1, h100_raw[key], h100_raw[chart_points], "")</f>
        <v/>
      </c>
      <c r="BI150" t="str">
        <f>_xlfn.XLOOKUP($A150&amp;"|"&amp;$B150&amp;"|"&amp;BI$1, h100_raw[key], h100_raw[chart_points], "")</f>
        <v/>
      </c>
    </row>
    <row r="151" spans="1:61" x14ac:dyDescent="0.3">
      <c r="A151" s="11" t="str">
        <v>Ayudame</v>
      </c>
      <c r="B151" s="11" t="str">
        <v>Los Dos de Tamaulipas</v>
      </c>
      <c r="C151" s="5" t="str">
        <f>_xlfn.XLOOKUP($A151&amp;"|"&amp;$B151&amp;"|"&amp;_xlfn.MAXIFS(h100_raw[chart_date], h100_raw[title], $A151, h100_raw[artist], $B151), h100_raw[key], h100_raw[last_week], "")</f>
        <v>-</v>
      </c>
      <c r="D151" s="3">
        <f>_xlfn.XLOOKUP($A151&amp;"|"&amp;$B151&amp;"|"&amp;_xlfn.MAXIFS(h100_raw[chart_date], h100_raw[title], $A151, h100_raw[artist], $B151), h100_raw[key], h100_raw[peak_pos], "")</f>
        <v>99</v>
      </c>
      <c r="E151" s="3">
        <f>_xlfn.XLOOKUP($A151&amp;"|"&amp;$B151&amp;"|"&amp;_xlfn.MAXIFS(h100_raw[chart_date], h100_raw[title], $A151, h100_raw[artist], $B151), h100_raw[key], h100_raw[weeks_on_chart], "")</f>
        <v>2</v>
      </c>
      <c r="F151" s="3">
        <f>_xlfn.XLOOKUP($A151&amp;"|"&amp;$B151&amp;"|"&amp;MAX(h100_raw[chart_date]), h100_raw[key], h100_raw[chart_points], 0)</f>
        <v>0</v>
      </c>
      <c r="G151" s="2">
        <f t="shared" si="6"/>
        <v>515</v>
      </c>
      <c r="H151" s="4">
        <f t="shared" si="7"/>
        <v>61</v>
      </c>
      <c r="I151" s="13" t="str">
        <f t="shared" si="8"/>
        <v>Ayudame|Los Dos de Tamaulipas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  <c r="BA151" t="str">
        <f>_xlfn.XLOOKUP($A151&amp;"|"&amp;$B151&amp;"|"&amp;BA$1, h100_raw[key], h100_raw[chart_points], "")</f>
        <v/>
      </c>
      <c r="BB151">
        <f>_xlfn.XLOOKUP($A151&amp;"|"&amp;$B151&amp;"|"&amp;BB$1, h100_raw[key], h100_raw[chart_points], "")</f>
        <v>33</v>
      </c>
      <c r="BC151" t="str">
        <f>_xlfn.XLOOKUP($A151&amp;"|"&amp;$B151&amp;"|"&amp;BC$1, h100_raw[key], h100_raw[chart_points], "")</f>
        <v/>
      </c>
      <c r="BD151" t="str">
        <f>_xlfn.XLOOKUP($A151&amp;"|"&amp;$B151&amp;"|"&amp;BD$1, h100_raw[key], h100_raw[chart_points], "")</f>
        <v/>
      </c>
      <c r="BE151">
        <f>_xlfn.XLOOKUP($A151&amp;"|"&amp;$B151&amp;"|"&amp;BE$1, h100_raw[key], h100_raw[chart_points], "")</f>
        <v>28</v>
      </c>
      <c r="BF151" t="str">
        <f>_xlfn.XLOOKUP($A151&amp;"|"&amp;$B151&amp;"|"&amp;BF$1, h100_raw[key], h100_raw[chart_points], "")</f>
        <v/>
      </c>
      <c r="BG151" t="str">
        <f>_xlfn.XLOOKUP($A151&amp;"|"&amp;$B151&amp;"|"&amp;BG$1, h100_raw[key], h100_raw[chart_points], "")</f>
        <v/>
      </c>
      <c r="BH151" t="str">
        <f>_xlfn.XLOOKUP($A151&amp;"|"&amp;$B151&amp;"|"&amp;BH$1, h100_raw[key], h100_raw[chart_points], "")</f>
        <v/>
      </c>
      <c r="BI151" t="str">
        <f>_xlfn.XLOOKUP($A151&amp;"|"&amp;$B151&amp;"|"&amp;BI$1, h100_raw[key], h100_raw[chart_points], "")</f>
        <v/>
      </c>
    </row>
    <row r="152" spans="1:61" x14ac:dyDescent="0.3">
      <c r="A152" s="11" t="str">
        <v>9 To 5</v>
      </c>
      <c r="B152" s="11" t="str">
        <v>Dolly Parton</v>
      </c>
      <c r="C152" s="5" t="str">
        <f>_xlfn.XLOOKUP($A152&amp;"|"&amp;$B152&amp;"|"&amp;_xlfn.MAXIFS(h100_raw[chart_date], h100_raw[title], $A152, h100_raw[artist], $B152), h100_raw[key], h100_raw[last_week], "")</f>
        <v>18</v>
      </c>
      <c r="D152" s="3">
        <f>_xlfn.XLOOKUP($A152&amp;"|"&amp;$B152&amp;"|"&amp;_xlfn.MAXIFS(h100_raw[chart_date], h100_raw[title], $A152, h100_raw[artist], $B152), h100_raw[key], h100_raw[peak_pos], "")</f>
        <v>1</v>
      </c>
      <c r="E152" s="3">
        <f>_xlfn.XLOOKUP($A152&amp;"|"&amp;$B152&amp;"|"&amp;_xlfn.MAXIFS(h100_raw[chart_date], h100_raw[title], $A152, h100_raw[artist], $B152), h100_raw[key], h100_raw[weeks_on_chart], "")</f>
        <v>28</v>
      </c>
      <c r="F152" s="3">
        <f>_xlfn.XLOOKUP($A152&amp;"|"&amp;$B152&amp;"|"&amp;MAX(h100_raw[chart_date]), h100_raw[key], h100_raw[chart_points], 0)</f>
        <v>0</v>
      </c>
      <c r="G152" s="2">
        <f t="shared" si="6"/>
        <v>327</v>
      </c>
      <c r="H152" s="4">
        <f t="shared" si="7"/>
        <v>212</v>
      </c>
      <c r="I152" s="13" t="str">
        <f t="shared" si="8"/>
        <v>9 To 5|Dolly Parton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  <c r="BA152" t="str">
        <f>_xlfn.XLOOKUP($A152&amp;"|"&amp;$B152&amp;"|"&amp;BA$1, h100_raw[key], h100_raw[chart_points], "")</f>
        <v/>
      </c>
      <c r="BB152" t="str">
        <f>_xlfn.XLOOKUP($A152&amp;"|"&amp;$B152&amp;"|"&amp;BB$1, h100_raw[key], h100_raw[chart_points], "")</f>
        <v/>
      </c>
      <c r="BC152">
        <f>_xlfn.XLOOKUP($A152&amp;"|"&amp;$B152&amp;"|"&amp;BC$1, h100_raw[key], h100_raw[chart_points], "")</f>
        <v>112</v>
      </c>
      <c r="BD152">
        <f>_xlfn.XLOOKUP($A152&amp;"|"&amp;$B152&amp;"|"&amp;BD$1, h100_raw[key], h100_raw[chart_points], "")</f>
        <v>100</v>
      </c>
      <c r="BE152" t="str">
        <f>_xlfn.XLOOKUP($A152&amp;"|"&amp;$B152&amp;"|"&amp;BE$1, h100_raw[key], h100_raw[chart_points], "")</f>
        <v/>
      </c>
      <c r="BF152" t="str">
        <f>_xlfn.XLOOKUP($A152&amp;"|"&amp;$B152&amp;"|"&amp;BF$1, h100_raw[key], h100_raw[chart_points], "")</f>
        <v/>
      </c>
      <c r="BG152" t="str">
        <f>_xlfn.XLOOKUP($A152&amp;"|"&amp;$B152&amp;"|"&amp;BG$1, h100_raw[key], h100_raw[chart_points], "")</f>
        <v/>
      </c>
      <c r="BH152" t="str">
        <f>_xlfn.XLOOKUP($A152&amp;"|"&amp;$B152&amp;"|"&amp;BH$1, h100_raw[key], h100_raw[chart_points], "")</f>
        <v/>
      </c>
      <c r="BI152" t="str">
        <f>_xlfn.XLOOKUP($A152&amp;"|"&amp;$B152&amp;"|"&amp;BI$1, h100_raw[key], h100_raw[chart_points], "")</f>
        <v/>
      </c>
    </row>
    <row r="153" spans="1:61" x14ac:dyDescent="0.3">
      <c r="A153" s="11" t="str">
        <v>I Will Always Love You</v>
      </c>
      <c r="B153" s="11" t="str">
        <v>Dolly Parton</v>
      </c>
      <c r="C153" s="5" t="str">
        <f>_xlfn.XLOOKUP($A153&amp;"|"&amp;$B153&amp;"|"&amp;_xlfn.MAXIFS(h100_raw[chart_date], h100_raw[title], $A153, h100_raw[artist], $B153), h100_raw[key], h100_raw[last_week], "")</f>
        <v>27</v>
      </c>
      <c r="D153" s="3">
        <f>_xlfn.XLOOKUP($A153&amp;"|"&amp;$B153&amp;"|"&amp;_xlfn.MAXIFS(h100_raw[chart_date], h100_raw[title], $A153, h100_raw[artist], $B153), h100_raw[key], h100_raw[peak_pos], "")</f>
        <v>27</v>
      </c>
      <c r="E153" s="3">
        <f>_xlfn.XLOOKUP($A153&amp;"|"&amp;$B153&amp;"|"&amp;_xlfn.MAXIFS(h100_raw[chart_date], h100_raw[title], $A153, h100_raw[artist], $B153), h100_raw[key], h100_raw[weeks_on_chart], "")</f>
        <v>2</v>
      </c>
      <c r="F153" s="3">
        <f>_xlfn.XLOOKUP($A153&amp;"|"&amp;$B153&amp;"|"&amp;MAX(h100_raw[chart_date]), h100_raw[key], h100_raw[chart_points], 0)</f>
        <v>0</v>
      </c>
      <c r="G153" s="2">
        <f t="shared" si="6"/>
        <v>375</v>
      </c>
      <c r="H153" s="4">
        <f t="shared" si="7"/>
        <v>143</v>
      </c>
      <c r="I153" s="13" t="str">
        <f t="shared" si="8"/>
        <v>I Will Always Love You|Dolly Parton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  <c r="BA153" t="str">
        <f>_xlfn.XLOOKUP($A153&amp;"|"&amp;$B153&amp;"|"&amp;BA$1, h100_raw[key], h100_raw[chart_points], "")</f>
        <v/>
      </c>
      <c r="BB153" t="str">
        <f>_xlfn.XLOOKUP($A153&amp;"|"&amp;$B153&amp;"|"&amp;BB$1, h100_raw[key], h100_raw[chart_points], "")</f>
        <v/>
      </c>
      <c r="BC153">
        <f>_xlfn.XLOOKUP($A153&amp;"|"&amp;$B153&amp;"|"&amp;BC$1, h100_raw[key], h100_raw[chart_points], "")</f>
        <v>86</v>
      </c>
      <c r="BD153">
        <f>_xlfn.XLOOKUP($A153&amp;"|"&amp;$B153&amp;"|"&amp;BD$1, h100_raw[key], h100_raw[chart_points], "")</f>
        <v>57</v>
      </c>
      <c r="BE153" t="str">
        <f>_xlfn.XLOOKUP($A153&amp;"|"&amp;$B153&amp;"|"&amp;BE$1, h100_raw[key], h100_raw[chart_points], "")</f>
        <v/>
      </c>
      <c r="BF153" t="str">
        <f>_xlfn.XLOOKUP($A153&amp;"|"&amp;$B153&amp;"|"&amp;BF$1, h100_raw[key], h100_raw[chart_points], "")</f>
        <v/>
      </c>
      <c r="BG153" t="str">
        <f>_xlfn.XLOOKUP($A153&amp;"|"&amp;$B153&amp;"|"&amp;BG$1, h100_raw[key], h100_raw[chart_points], "")</f>
        <v/>
      </c>
      <c r="BH153" t="str">
        <f>_xlfn.XLOOKUP($A153&amp;"|"&amp;$B153&amp;"|"&amp;BH$1, h100_raw[key], h100_raw[chart_points], "")</f>
        <v/>
      </c>
      <c r="BI153" t="str">
        <f>_xlfn.XLOOKUP($A153&amp;"|"&amp;$B153&amp;"|"&amp;BI$1, h100_raw[key], h100_raw[chart_points], "")</f>
        <v/>
      </c>
    </row>
    <row r="154" spans="1:61" x14ac:dyDescent="0.3">
      <c r="A154" s="11" t="str">
        <v>Hustle</v>
      </c>
      <c r="B154" s="11" t="str">
        <v>Rod Wave</v>
      </c>
      <c r="C154" s="5" t="str">
        <f>_xlfn.XLOOKUP($A154&amp;"|"&amp;$B154&amp;"|"&amp;_xlfn.MAXIFS(h100_raw[chart_date], h100_raw[title], $A154, h100_raw[artist], $B154), h100_raw[key], h100_raw[last_week], "")</f>
        <v>-</v>
      </c>
      <c r="D154" s="3">
        <f>_xlfn.XLOOKUP($A154&amp;"|"&amp;$B154&amp;"|"&amp;_xlfn.MAXIFS(h100_raw[chart_date], h100_raw[title], $A154, h100_raw[artist], $B154), h100_raw[key], h100_raw[peak_pos], "")</f>
        <v>48</v>
      </c>
      <c r="E154" s="3">
        <f>_xlfn.XLOOKUP($A154&amp;"|"&amp;$B154&amp;"|"&amp;_xlfn.MAXIFS(h100_raw[chart_date], h100_raw[title], $A154, h100_raw[artist], $B154), h100_raw[key], h100_raw[weeks_on_chart], "")</f>
        <v>2</v>
      </c>
      <c r="F154" s="3">
        <f>_xlfn.XLOOKUP($A154&amp;"|"&amp;$B154&amp;"|"&amp;MAX(h100_raw[chart_date]), h100_raw[key], h100_raw[chart_points], 0)</f>
        <v>0</v>
      </c>
      <c r="G154" s="2">
        <f t="shared" si="6"/>
        <v>424</v>
      </c>
      <c r="H154" s="4">
        <f t="shared" si="7"/>
        <v>107</v>
      </c>
      <c r="I154" s="13" t="str">
        <f t="shared" si="8"/>
        <v>Hustle|Rod Wave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>
        <f>_xlfn.XLOOKUP($A154&amp;"|"&amp;$B154&amp;"|"&amp;AZ$1, h100_raw[key], h100_raw[chart_points], "")</f>
        <v>52</v>
      </c>
      <c r="BA154" t="str">
        <f>_xlfn.XLOOKUP($A154&amp;"|"&amp;$B154&amp;"|"&amp;BA$1, h100_raw[key], h100_raw[chart_points], "")</f>
        <v/>
      </c>
      <c r="BB154" t="str">
        <f>_xlfn.XLOOKUP($A154&amp;"|"&amp;$B154&amp;"|"&amp;BB$1, h100_raw[key], h100_raw[chart_points], "")</f>
        <v/>
      </c>
      <c r="BC154" t="str">
        <f>_xlfn.XLOOKUP($A154&amp;"|"&amp;$B154&amp;"|"&amp;BC$1, h100_raw[key], h100_raw[chart_points], "")</f>
        <v/>
      </c>
      <c r="BD154">
        <f>_xlfn.XLOOKUP($A154&amp;"|"&amp;$B154&amp;"|"&amp;BD$1, h100_raw[key], h100_raw[chart_points], "")</f>
        <v>55</v>
      </c>
      <c r="BE154" t="str">
        <f>_xlfn.XLOOKUP($A154&amp;"|"&amp;$B154&amp;"|"&amp;BE$1, h100_raw[key], h100_raw[chart_points], "")</f>
        <v/>
      </c>
      <c r="BF154" t="str">
        <f>_xlfn.XLOOKUP($A154&amp;"|"&amp;$B154&amp;"|"&amp;BF$1, h100_raw[key], h100_raw[chart_points], "")</f>
        <v/>
      </c>
      <c r="BG154" t="str">
        <f>_xlfn.XLOOKUP($A154&amp;"|"&amp;$B154&amp;"|"&amp;BG$1, h100_raw[key], h100_raw[chart_points], "")</f>
        <v/>
      </c>
      <c r="BH154" t="str">
        <f>_xlfn.XLOOKUP($A154&amp;"|"&amp;$B154&amp;"|"&amp;BH$1, h100_raw[key], h100_raw[chart_points], "")</f>
        <v/>
      </c>
      <c r="BI154" t="str">
        <f>_xlfn.XLOOKUP($A154&amp;"|"&amp;$B154&amp;"|"&amp;BI$1, h100_raw[key], h100_raw[chart_points], "")</f>
        <v/>
      </c>
    </row>
    <row r="155" spans="1:61" x14ac:dyDescent="0.3">
      <c r="A155" s="11" t="str">
        <v>Take Care</v>
      </c>
      <c r="B155" s="11" t="str">
        <v>Rod Wave</v>
      </c>
      <c r="C155" s="5" t="str">
        <f>_xlfn.XLOOKUP($A155&amp;"|"&amp;$B155&amp;"|"&amp;_xlfn.MAXIFS(h100_raw[chart_date], h100_raw[title], $A155, h100_raw[artist], $B155), h100_raw[key], h100_raw[last_week], "")</f>
        <v>-</v>
      </c>
      <c r="D155" s="3">
        <f>_xlfn.XLOOKUP($A155&amp;"|"&amp;$B155&amp;"|"&amp;_xlfn.MAXIFS(h100_raw[chart_date], h100_raw[title], $A155, h100_raw[artist], $B155), h100_raw[key], h100_raw[peak_pos], "")</f>
        <v>52</v>
      </c>
      <c r="E155" s="3">
        <f>_xlfn.XLOOKUP($A155&amp;"|"&amp;$B155&amp;"|"&amp;_xlfn.MAXIFS(h100_raw[chart_date], h100_raw[title], $A155, h100_raw[artist], $B155), h100_raw[key], h100_raw[weeks_on_chart], "")</f>
        <v>1</v>
      </c>
      <c r="F155" s="3">
        <f>_xlfn.XLOOKUP($A155&amp;"|"&amp;$B155&amp;"|"&amp;MAX(h100_raw[chart_date]), h100_raw[key], h100_raw[chart_points], 0)</f>
        <v>0</v>
      </c>
      <c r="G155" s="2">
        <f t="shared" si="6"/>
        <v>545</v>
      </c>
      <c r="H155" s="4">
        <f t="shared" si="7"/>
        <v>53</v>
      </c>
      <c r="I155" s="13" t="str">
        <f t="shared" si="8"/>
        <v>Take Care|Rod Wave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  <c r="BB155" t="str">
        <f>_xlfn.XLOOKUP($A155&amp;"|"&amp;$B155&amp;"|"&amp;BB$1, h100_raw[key], h100_raw[chart_points], "")</f>
        <v/>
      </c>
      <c r="BC155" t="str">
        <f>_xlfn.XLOOKUP($A155&amp;"|"&amp;$B155&amp;"|"&amp;BC$1, h100_raw[key], h100_raw[chart_points], "")</f>
        <v/>
      </c>
      <c r="BD155">
        <f>_xlfn.XLOOKUP($A155&amp;"|"&amp;$B155&amp;"|"&amp;BD$1, h100_raw[key], h100_raw[chart_points], "")</f>
        <v>53</v>
      </c>
      <c r="BE155" t="str">
        <f>_xlfn.XLOOKUP($A155&amp;"|"&amp;$B155&amp;"|"&amp;BE$1, h100_raw[key], h100_raw[chart_points], "")</f>
        <v/>
      </c>
      <c r="BF155" t="str">
        <f>_xlfn.XLOOKUP($A155&amp;"|"&amp;$B155&amp;"|"&amp;BF$1, h100_raw[key], h100_raw[chart_points], "")</f>
        <v/>
      </c>
      <c r="BG155" t="str">
        <f>_xlfn.XLOOKUP($A155&amp;"|"&amp;$B155&amp;"|"&amp;BG$1, h100_raw[key], h100_raw[chart_points], "")</f>
        <v/>
      </c>
      <c r="BH155" t="str">
        <f>_xlfn.XLOOKUP($A155&amp;"|"&amp;$B155&amp;"|"&amp;BH$1, h100_raw[key], h100_raw[chart_points], "")</f>
        <v/>
      </c>
      <c r="BI155" t="str">
        <f>_xlfn.XLOOKUP($A155&amp;"|"&amp;$B155&amp;"|"&amp;BI$1, h100_raw[key], h100_raw[chart_points], "")</f>
        <v/>
      </c>
    </row>
    <row r="156" spans="1:61" x14ac:dyDescent="0.3">
      <c r="A156" s="11" t="str">
        <v>War Wounds</v>
      </c>
      <c r="B156" s="11" t="str">
        <v>Rod Wave</v>
      </c>
      <c r="C156" s="5" t="str">
        <f>_xlfn.XLOOKUP($A156&amp;"|"&amp;$B156&amp;"|"&amp;_xlfn.MAXIFS(h100_raw[chart_date], h100_raw[title], $A156, h100_raw[artist], $B156), h100_raw[key], h100_raw[last_week], "")</f>
        <v>-</v>
      </c>
      <c r="D156" s="3">
        <f>_xlfn.XLOOKUP($A156&amp;"|"&amp;$B156&amp;"|"&amp;_xlfn.MAXIFS(h100_raw[chart_date], h100_raw[title], $A156, h100_raw[artist], $B156), h100_raw[key], h100_raw[peak_pos], "")</f>
        <v>54</v>
      </c>
      <c r="E156" s="3">
        <f>_xlfn.XLOOKUP($A156&amp;"|"&amp;$B156&amp;"|"&amp;_xlfn.MAXIFS(h100_raw[chart_date], h100_raw[title], $A156, h100_raw[artist], $B156), h100_raw[key], h100_raw[weeks_on_chart], "")</f>
        <v>1</v>
      </c>
      <c r="F156" s="3">
        <f>_xlfn.XLOOKUP($A156&amp;"|"&amp;$B156&amp;"|"&amp;MAX(h100_raw[chart_date]), h100_raw[key], h100_raw[chart_points], 0)</f>
        <v>0</v>
      </c>
      <c r="G156" s="2">
        <f t="shared" si="6"/>
        <v>549</v>
      </c>
      <c r="H156" s="4">
        <f t="shared" si="7"/>
        <v>52</v>
      </c>
      <c r="I156" s="13" t="str">
        <f t="shared" si="8"/>
        <v>War Wounds|Rod Wave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  <c r="BA156" t="str">
        <f>_xlfn.XLOOKUP($A156&amp;"|"&amp;$B156&amp;"|"&amp;BA$1, h100_raw[key], h100_raw[chart_points], "")</f>
        <v/>
      </c>
      <c r="BB156" t="str">
        <f>_xlfn.XLOOKUP($A156&amp;"|"&amp;$B156&amp;"|"&amp;BB$1, h100_raw[key], h100_raw[chart_points], "")</f>
        <v/>
      </c>
      <c r="BC156" t="str">
        <f>_xlfn.XLOOKUP($A156&amp;"|"&amp;$B156&amp;"|"&amp;BC$1, h100_raw[key], h100_raw[chart_points], "")</f>
        <v/>
      </c>
      <c r="BD156">
        <f>_xlfn.XLOOKUP($A156&amp;"|"&amp;$B156&amp;"|"&amp;BD$1, h100_raw[key], h100_raw[chart_points], "")</f>
        <v>52</v>
      </c>
      <c r="BE156" t="str">
        <f>_xlfn.XLOOKUP($A156&amp;"|"&amp;$B156&amp;"|"&amp;BE$1, h100_raw[key], h100_raw[chart_points], "")</f>
        <v/>
      </c>
      <c r="BF156" t="str">
        <f>_xlfn.XLOOKUP($A156&amp;"|"&amp;$B156&amp;"|"&amp;BF$1, h100_raw[key], h100_raw[chart_points], "")</f>
        <v/>
      </c>
      <c r="BG156" t="str">
        <f>_xlfn.XLOOKUP($A156&amp;"|"&amp;$B156&amp;"|"&amp;BG$1, h100_raw[key], h100_raw[chart_points], "")</f>
        <v/>
      </c>
      <c r="BH156" t="str">
        <f>_xlfn.XLOOKUP($A156&amp;"|"&amp;$B156&amp;"|"&amp;BH$1, h100_raw[key], h100_raw[chart_points], "")</f>
        <v/>
      </c>
      <c r="BI156" t="str">
        <f>_xlfn.XLOOKUP($A156&amp;"|"&amp;$B156&amp;"|"&amp;BI$1, h100_raw[key], h100_raw[chart_points], "")</f>
        <v/>
      </c>
    </row>
    <row r="157" spans="1:61" x14ac:dyDescent="0.3">
      <c r="A157" s="11" t="str">
        <v>I Am</v>
      </c>
      <c r="B157" s="11" t="str">
        <v>Rod Wave</v>
      </c>
      <c r="C157" s="5" t="str">
        <f>_xlfn.XLOOKUP($A157&amp;"|"&amp;$B157&amp;"|"&amp;_xlfn.MAXIFS(h100_raw[chart_date], h100_raw[title], $A157, h100_raw[artist], $B157), h100_raw[key], h100_raw[last_week], "")</f>
        <v>-</v>
      </c>
      <c r="D157" s="3">
        <f>_xlfn.XLOOKUP($A157&amp;"|"&amp;$B157&amp;"|"&amp;_xlfn.MAXIFS(h100_raw[chart_date], h100_raw[title], $A157, h100_raw[artist], $B157), h100_raw[key], h100_raw[peak_pos], "")</f>
        <v>55</v>
      </c>
      <c r="E157" s="3">
        <f>_xlfn.XLOOKUP($A157&amp;"|"&amp;$B157&amp;"|"&amp;_xlfn.MAXIFS(h100_raw[chart_date], h100_raw[title], $A157, h100_raw[artist], $B157), h100_raw[key], h100_raw[weeks_on_chart], "")</f>
        <v>1</v>
      </c>
      <c r="F157" s="3">
        <f>_xlfn.XLOOKUP($A157&amp;"|"&amp;$B157&amp;"|"&amp;MAX(h100_raw[chart_date]), h100_raw[key], h100_raw[chart_points], 0)</f>
        <v>0</v>
      </c>
      <c r="G157" s="2">
        <f t="shared" si="6"/>
        <v>557</v>
      </c>
      <c r="H157" s="4">
        <f t="shared" si="7"/>
        <v>51</v>
      </c>
      <c r="I157" s="13" t="str">
        <f t="shared" si="8"/>
        <v>I Am|Rod Wave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  <c r="BA157" t="str">
        <f>_xlfn.XLOOKUP($A157&amp;"|"&amp;$B157&amp;"|"&amp;BA$1, h100_raw[key], h100_raw[chart_points], "")</f>
        <v/>
      </c>
      <c r="BB157" t="str">
        <f>_xlfn.XLOOKUP($A157&amp;"|"&amp;$B157&amp;"|"&amp;BB$1, h100_raw[key], h100_raw[chart_points], "")</f>
        <v/>
      </c>
      <c r="BC157" t="str">
        <f>_xlfn.XLOOKUP($A157&amp;"|"&amp;$B157&amp;"|"&amp;BC$1, h100_raw[key], h100_raw[chart_points], "")</f>
        <v/>
      </c>
      <c r="BD157">
        <f>_xlfn.XLOOKUP($A157&amp;"|"&amp;$B157&amp;"|"&amp;BD$1, h100_raw[key], h100_raw[chart_points], "")</f>
        <v>51</v>
      </c>
      <c r="BE157" t="str">
        <f>_xlfn.XLOOKUP($A157&amp;"|"&amp;$B157&amp;"|"&amp;BE$1, h100_raw[key], h100_raw[chart_points], "")</f>
        <v/>
      </c>
      <c r="BF157" t="str">
        <f>_xlfn.XLOOKUP($A157&amp;"|"&amp;$B157&amp;"|"&amp;BF$1, h100_raw[key], h100_raw[chart_points], "")</f>
        <v/>
      </c>
      <c r="BG157" t="str">
        <f>_xlfn.XLOOKUP($A157&amp;"|"&amp;$B157&amp;"|"&amp;BG$1, h100_raw[key], h100_raw[chart_points], "")</f>
        <v/>
      </c>
      <c r="BH157" t="str">
        <f>_xlfn.XLOOKUP($A157&amp;"|"&amp;$B157&amp;"|"&amp;BH$1, h100_raw[key], h100_raw[chart_points], "")</f>
        <v/>
      </c>
      <c r="BI157" t="str">
        <f>_xlfn.XLOOKUP($A157&amp;"|"&amp;$B157&amp;"|"&amp;BI$1, h100_raw[key], h100_raw[chart_points], "")</f>
        <v/>
      </c>
    </row>
    <row r="158" spans="1:61" x14ac:dyDescent="0.3">
      <c r="A158" s="11" t="str">
        <v>serena joy</v>
      </c>
      <c r="B158" s="11" t="str">
        <v>Olivia Rodrigo</v>
      </c>
      <c r="C158" s="5" t="str">
        <f>_xlfn.XLOOKUP($A158&amp;"|"&amp;$B158&amp;"|"&amp;_xlfn.MAXIFS(h100_raw[chart_date], h100_raw[title], $A158, h100_raw[artist], $B158), h100_raw[key], h100_raw[last_week], "")</f>
        <v>-</v>
      </c>
      <c r="D158" s="3">
        <f>_xlfn.XLOOKUP($A158&amp;"|"&amp;$B158&amp;"|"&amp;_xlfn.MAXIFS(h100_raw[chart_date], h100_raw[title], $A158, h100_raw[artist], $B158), h100_raw[key], h100_raw[peak_pos], "")</f>
        <v>63</v>
      </c>
      <c r="E158" s="3">
        <f>_xlfn.XLOOKUP($A158&amp;"|"&amp;$B158&amp;"|"&amp;_xlfn.MAXIFS(h100_raw[chart_date], h100_raw[title], $A158, h100_raw[artist], $B158), h100_raw[key], h100_raw[weeks_on_chart], "")</f>
        <v>1</v>
      </c>
      <c r="F158" s="3">
        <f>_xlfn.XLOOKUP($A158&amp;"|"&amp;$B158&amp;"|"&amp;MAX(h100_raw[chart_date]), h100_raw[key], h100_raw[chart_points], 0)</f>
        <v>0</v>
      </c>
      <c r="G158" s="2">
        <f t="shared" si="6"/>
        <v>593</v>
      </c>
      <c r="H158" s="4">
        <f t="shared" si="7"/>
        <v>45</v>
      </c>
      <c r="I158" s="13" t="str">
        <f t="shared" si="8"/>
        <v>serena joy|Olivia Rodrigo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  <c r="BA158" t="str">
        <f>_xlfn.XLOOKUP($A158&amp;"|"&amp;$B158&amp;"|"&amp;BA$1, h100_raw[key], h100_raw[chart_points], "")</f>
        <v/>
      </c>
      <c r="BB158" t="str">
        <f>_xlfn.XLOOKUP($A158&amp;"|"&amp;$B158&amp;"|"&amp;BB$1, h100_raw[key], h100_raw[chart_points], "")</f>
        <v/>
      </c>
      <c r="BC158" t="str">
        <f>_xlfn.XLOOKUP($A158&amp;"|"&amp;$B158&amp;"|"&amp;BC$1, h100_raw[key], h100_raw[chart_points], "")</f>
        <v/>
      </c>
      <c r="BD158">
        <f>_xlfn.XLOOKUP($A158&amp;"|"&amp;$B158&amp;"|"&amp;BD$1, h100_raw[key], h100_raw[chart_points], "")</f>
        <v>45</v>
      </c>
      <c r="BE158" t="str">
        <f>_xlfn.XLOOKUP($A158&amp;"|"&amp;$B158&amp;"|"&amp;BE$1, h100_raw[key], h100_raw[chart_points], "")</f>
        <v/>
      </c>
      <c r="BF158" t="str">
        <f>_xlfn.XLOOKUP($A158&amp;"|"&amp;$B158&amp;"|"&amp;BF$1, h100_raw[key], h100_raw[chart_points], "")</f>
        <v/>
      </c>
      <c r="BG158" t="str">
        <f>_xlfn.XLOOKUP($A158&amp;"|"&amp;$B158&amp;"|"&amp;BG$1, h100_raw[key], h100_raw[chart_points], "")</f>
        <v/>
      </c>
      <c r="BH158" t="str">
        <f>_xlfn.XLOOKUP($A158&amp;"|"&amp;$B158&amp;"|"&amp;BH$1, h100_raw[key], h100_raw[chart_points], "")</f>
        <v/>
      </c>
      <c r="BI158" t="str">
        <f>_xlfn.XLOOKUP($A158&amp;"|"&amp;$B158&amp;"|"&amp;BI$1, h100_raw[key], h100_raw[chart_points], "")</f>
        <v/>
      </c>
    </row>
    <row r="159" spans="1:61" x14ac:dyDescent="0.3">
      <c r="A159" s="11" t="str">
        <v>Keep Dancing</v>
      </c>
      <c r="B159" s="11" t="str">
        <v>Rod Wave Featuring Hazlett</v>
      </c>
      <c r="C159" s="5" t="str">
        <f>_xlfn.XLOOKUP($A159&amp;"|"&amp;$B159&amp;"|"&amp;_xlfn.MAXIFS(h100_raw[chart_date], h100_raw[title], $A159, h100_raw[artist], $B159), h100_raw[key], h100_raw[last_week], "")</f>
        <v>-</v>
      </c>
      <c r="D159" s="3">
        <f>_xlfn.XLOOKUP($A159&amp;"|"&amp;$B159&amp;"|"&amp;_xlfn.MAXIFS(h100_raw[chart_date], h100_raw[title], $A159, h100_raw[artist], $B159), h100_raw[key], h100_raw[peak_pos], "")</f>
        <v>72</v>
      </c>
      <c r="E159" s="3">
        <f>_xlfn.XLOOKUP($A159&amp;"|"&amp;$B159&amp;"|"&amp;_xlfn.MAXIFS(h100_raw[chart_date], h100_raw[title], $A159, h100_raw[artist], $B159), h100_raw[key], h100_raw[weeks_on_chart], "")</f>
        <v>1</v>
      </c>
      <c r="F159" s="3">
        <f>_xlfn.XLOOKUP($A159&amp;"|"&amp;$B159&amp;"|"&amp;MAX(h100_raw[chart_date]), h100_raw[key], h100_raw[chart_points], 0)</f>
        <v>0</v>
      </c>
      <c r="G159" s="2">
        <f t="shared" si="6"/>
        <v>607</v>
      </c>
      <c r="H159" s="4">
        <f t="shared" si="7"/>
        <v>42</v>
      </c>
      <c r="I159" s="13" t="str">
        <f t="shared" si="8"/>
        <v>Keep Dancing|Rod Wave Featuring Hazlett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  <c r="BA159" t="str">
        <f>_xlfn.XLOOKUP($A159&amp;"|"&amp;$B159&amp;"|"&amp;BA$1, h100_raw[key], h100_raw[chart_points], "")</f>
        <v/>
      </c>
      <c r="BB159" t="str">
        <f>_xlfn.XLOOKUP($A159&amp;"|"&amp;$B159&amp;"|"&amp;BB$1, h100_raw[key], h100_raw[chart_points], "")</f>
        <v/>
      </c>
      <c r="BC159" t="str">
        <f>_xlfn.XLOOKUP($A159&amp;"|"&amp;$B159&amp;"|"&amp;BC$1, h100_raw[key], h100_raw[chart_points], "")</f>
        <v/>
      </c>
      <c r="BD159">
        <f>_xlfn.XLOOKUP($A159&amp;"|"&amp;$B159&amp;"|"&amp;BD$1, h100_raw[key], h100_raw[chart_points], "")</f>
        <v>42</v>
      </c>
      <c r="BE159" t="str">
        <f>_xlfn.XLOOKUP($A159&amp;"|"&amp;$B159&amp;"|"&amp;BE$1, h100_raw[key], h100_raw[chart_points], "")</f>
        <v/>
      </c>
      <c r="BF159" t="str">
        <f>_xlfn.XLOOKUP($A159&amp;"|"&amp;$B159&amp;"|"&amp;BF$1, h100_raw[key], h100_raw[chart_points], "")</f>
        <v/>
      </c>
      <c r="BG159" t="str">
        <f>_xlfn.XLOOKUP($A159&amp;"|"&amp;$B159&amp;"|"&amp;BG$1, h100_raw[key], h100_raw[chart_points], "")</f>
        <v/>
      </c>
      <c r="BH159" t="str">
        <f>_xlfn.XLOOKUP($A159&amp;"|"&amp;$B159&amp;"|"&amp;BH$1, h100_raw[key], h100_raw[chart_points], "")</f>
        <v/>
      </c>
      <c r="BI159" t="str">
        <f>_xlfn.XLOOKUP($A159&amp;"|"&amp;$B159&amp;"|"&amp;BI$1, h100_raw[key], h100_raw[chart_points], "")</f>
        <v/>
      </c>
    </row>
    <row r="160" spans="1:61" x14ac:dyDescent="0.3">
      <c r="A160" s="11" t="str">
        <v>Look At Me Momma</v>
      </c>
      <c r="B160" s="11" t="str">
        <v>Rod Wave</v>
      </c>
      <c r="C160" s="5" t="str">
        <f>_xlfn.XLOOKUP($A160&amp;"|"&amp;$B160&amp;"|"&amp;_xlfn.MAXIFS(h100_raw[chart_date], h100_raw[title], $A160, h100_raw[artist], $B160), h100_raw[key], h100_raw[last_week], "")</f>
        <v>-</v>
      </c>
      <c r="D160" s="3">
        <f>_xlfn.XLOOKUP($A160&amp;"|"&amp;$B160&amp;"|"&amp;_xlfn.MAXIFS(h100_raw[chart_date], h100_raw[title], $A160, h100_raw[artist], $B160), h100_raw[key], h100_raw[peak_pos], "")</f>
        <v>74</v>
      </c>
      <c r="E160" s="3">
        <f>_xlfn.XLOOKUP($A160&amp;"|"&amp;$B160&amp;"|"&amp;_xlfn.MAXIFS(h100_raw[chart_date], h100_raw[title], $A160, h100_raw[artist], $B160), h100_raw[key], h100_raw[weeks_on_chart], "")</f>
        <v>1</v>
      </c>
      <c r="F160" s="3">
        <f>_xlfn.XLOOKUP($A160&amp;"|"&amp;$B160&amp;"|"&amp;MAX(h100_raw[chart_date]), h100_raw[key], h100_raw[chart_points], 0)</f>
        <v>0</v>
      </c>
      <c r="G160" s="2">
        <f t="shared" si="6"/>
        <v>607</v>
      </c>
      <c r="H160" s="4">
        <f t="shared" si="7"/>
        <v>42</v>
      </c>
      <c r="I160" s="13" t="str">
        <f t="shared" si="8"/>
        <v>Look At Me Momma|Rod Wave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  <c r="BA160" t="str">
        <f>_xlfn.XLOOKUP($A160&amp;"|"&amp;$B160&amp;"|"&amp;BA$1, h100_raw[key], h100_raw[chart_points], "")</f>
        <v/>
      </c>
      <c r="BB160" t="str">
        <f>_xlfn.XLOOKUP($A160&amp;"|"&amp;$B160&amp;"|"&amp;BB$1, h100_raw[key], h100_raw[chart_points], "")</f>
        <v/>
      </c>
      <c r="BC160" t="str">
        <f>_xlfn.XLOOKUP($A160&amp;"|"&amp;$B160&amp;"|"&amp;BC$1, h100_raw[key], h100_raw[chart_points], "")</f>
        <v/>
      </c>
      <c r="BD160">
        <f>_xlfn.XLOOKUP($A160&amp;"|"&amp;$B160&amp;"|"&amp;BD$1, h100_raw[key], h100_raw[chart_points], "")</f>
        <v>42</v>
      </c>
      <c r="BE160" t="str">
        <f>_xlfn.XLOOKUP($A160&amp;"|"&amp;$B160&amp;"|"&amp;BE$1, h100_raw[key], h100_raw[chart_points], "")</f>
        <v/>
      </c>
      <c r="BF160" t="str">
        <f>_xlfn.XLOOKUP($A160&amp;"|"&amp;$B160&amp;"|"&amp;BF$1, h100_raw[key], h100_raw[chart_points], "")</f>
        <v/>
      </c>
      <c r="BG160" t="str">
        <f>_xlfn.XLOOKUP($A160&amp;"|"&amp;$B160&amp;"|"&amp;BG$1, h100_raw[key], h100_raw[chart_points], "")</f>
        <v/>
      </c>
      <c r="BH160" t="str">
        <f>_xlfn.XLOOKUP($A160&amp;"|"&amp;$B160&amp;"|"&amp;BH$1, h100_raw[key], h100_raw[chart_points], "")</f>
        <v/>
      </c>
      <c r="BI160" t="str">
        <f>_xlfn.XLOOKUP($A160&amp;"|"&amp;$B160&amp;"|"&amp;BI$1, h100_raw[key], h100_raw[chart_points], "")</f>
        <v/>
      </c>
    </row>
    <row r="161" spans="1:61" x14ac:dyDescent="0.3">
      <c r="A161" s="11" t="str">
        <v>Not New To It</v>
      </c>
      <c r="B161" s="11" t="str">
        <v>Rod Wave</v>
      </c>
      <c r="C161" s="5" t="str">
        <f>_xlfn.XLOOKUP($A161&amp;"|"&amp;$B161&amp;"|"&amp;_xlfn.MAXIFS(h100_raw[chart_date], h100_raw[title], $A161, h100_raw[artist], $B161), h100_raw[key], h100_raw[last_week], "")</f>
        <v>-</v>
      </c>
      <c r="D161" s="3">
        <f>_xlfn.XLOOKUP($A161&amp;"|"&amp;$B161&amp;"|"&amp;_xlfn.MAXIFS(h100_raw[chart_date], h100_raw[title], $A161, h100_raw[artist], $B161), h100_raw[key], h100_raw[peak_pos], "")</f>
        <v>75</v>
      </c>
      <c r="E161" s="3">
        <f>_xlfn.XLOOKUP($A161&amp;"|"&amp;$B161&amp;"|"&amp;_xlfn.MAXIFS(h100_raw[chart_date], h100_raw[title], $A161, h100_raw[artist], $B161), h100_raw[key], h100_raw[weeks_on_chart], "")</f>
        <v>1</v>
      </c>
      <c r="F161" s="3">
        <f>_xlfn.XLOOKUP($A161&amp;"|"&amp;$B161&amp;"|"&amp;MAX(h100_raw[chart_date]), h100_raw[key], h100_raw[chart_points], 0)</f>
        <v>0</v>
      </c>
      <c r="G161" s="2">
        <f t="shared" si="6"/>
        <v>616</v>
      </c>
      <c r="H161" s="4">
        <f t="shared" si="7"/>
        <v>41</v>
      </c>
      <c r="I161" s="13" t="str">
        <f t="shared" si="8"/>
        <v>Not New To It|Rod Wave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  <c r="BA161" t="str">
        <f>_xlfn.XLOOKUP($A161&amp;"|"&amp;$B161&amp;"|"&amp;BA$1, h100_raw[key], h100_raw[chart_points], "")</f>
        <v/>
      </c>
      <c r="BB161" t="str">
        <f>_xlfn.XLOOKUP($A161&amp;"|"&amp;$B161&amp;"|"&amp;BB$1, h100_raw[key], h100_raw[chart_points], "")</f>
        <v/>
      </c>
      <c r="BC161" t="str">
        <f>_xlfn.XLOOKUP($A161&amp;"|"&amp;$B161&amp;"|"&amp;BC$1, h100_raw[key], h100_raw[chart_points], "")</f>
        <v/>
      </c>
      <c r="BD161">
        <f>_xlfn.XLOOKUP($A161&amp;"|"&amp;$B161&amp;"|"&amp;BD$1, h100_raw[key], h100_raw[chart_points], "")</f>
        <v>41</v>
      </c>
      <c r="BE161" t="str">
        <f>_xlfn.XLOOKUP($A161&amp;"|"&amp;$B161&amp;"|"&amp;BE$1, h100_raw[key], h100_raw[chart_points], "")</f>
        <v/>
      </c>
      <c r="BF161" t="str">
        <f>_xlfn.XLOOKUP($A161&amp;"|"&amp;$B161&amp;"|"&amp;BF$1, h100_raw[key], h100_raw[chart_points], "")</f>
        <v/>
      </c>
      <c r="BG161" t="str">
        <f>_xlfn.XLOOKUP($A161&amp;"|"&amp;$B161&amp;"|"&amp;BG$1, h100_raw[key], h100_raw[chart_points], "")</f>
        <v/>
      </c>
      <c r="BH161" t="str">
        <f>_xlfn.XLOOKUP($A161&amp;"|"&amp;$B161&amp;"|"&amp;BH$1, h100_raw[key], h100_raw[chart_points], "")</f>
        <v/>
      </c>
      <c r="BI161" t="str">
        <f>_xlfn.XLOOKUP($A161&amp;"|"&amp;$B161&amp;"|"&amp;BI$1, h100_raw[key], h100_raw[chart_points], "")</f>
        <v/>
      </c>
    </row>
    <row r="162" spans="1:61" x14ac:dyDescent="0.3">
      <c r="A162" s="11" t="str">
        <v>Kiss Me Interlude</v>
      </c>
      <c r="B162" s="11" t="str">
        <v>Rod Wave</v>
      </c>
      <c r="C162" s="5" t="str">
        <f>_xlfn.XLOOKUP($A162&amp;"|"&amp;$B162&amp;"|"&amp;_xlfn.MAXIFS(h100_raw[chart_date], h100_raw[title], $A162, h100_raw[artist], $B162), h100_raw[key], h100_raw[last_week], "")</f>
        <v>-</v>
      </c>
      <c r="D162" s="3">
        <f>_xlfn.XLOOKUP($A162&amp;"|"&amp;$B162&amp;"|"&amp;_xlfn.MAXIFS(h100_raw[chart_date], h100_raw[title], $A162, h100_raw[artist], $B162), h100_raw[key], h100_raw[peak_pos], "")</f>
        <v>82</v>
      </c>
      <c r="E162" s="3">
        <f>_xlfn.XLOOKUP($A162&amp;"|"&amp;$B162&amp;"|"&amp;_xlfn.MAXIFS(h100_raw[chart_date], h100_raw[title], $A162, h100_raw[artist], $B162), h100_raw[key], h100_raw[weeks_on_chart], "")</f>
        <v>1</v>
      </c>
      <c r="F162" s="3">
        <f>_xlfn.XLOOKUP($A162&amp;"|"&amp;$B162&amp;"|"&amp;MAX(h100_raw[chart_date]), h100_raw[key], h100_raw[chart_points], 0)</f>
        <v>0</v>
      </c>
      <c r="G162" s="2">
        <f t="shared" si="6"/>
        <v>632</v>
      </c>
      <c r="H162" s="4">
        <f t="shared" si="7"/>
        <v>39</v>
      </c>
      <c r="I162" s="13" t="str">
        <f t="shared" si="8"/>
        <v>Kiss Me Interlude|Rod Wave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  <c r="BA162" t="str">
        <f>_xlfn.XLOOKUP($A162&amp;"|"&amp;$B162&amp;"|"&amp;BA$1, h100_raw[key], h100_raw[chart_points], "")</f>
        <v/>
      </c>
      <c r="BB162" t="str">
        <f>_xlfn.XLOOKUP($A162&amp;"|"&amp;$B162&amp;"|"&amp;BB$1, h100_raw[key], h100_raw[chart_points], "")</f>
        <v/>
      </c>
      <c r="BC162" t="str">
        <f>_xlfn.XLOOKUP($A162&amp;"|"&amp;$B162&amp;"|"&amp;BC$1, h100_raw[key], h100_raw[chart_points], "")</f>
        <v/>
      </c>
      <c r="BD162">
        <f>_xlfn.XLOOKUP($A162&amp;"|"&amp;$B162&amp;"|"&amp;BD$1, h100_raw[key], h100_raw[chart_points], "")</f>
        <v>39</v>
      </c>
      <c r="BE162" t="str">
        <f>_xlfn.XLOOKUP($A162&amp;"|"&amp;$B162&amp;"|"&amp;BE$1, h100_raw[key], h100_raw[chart_points], "")</f>
        <v/>
      </c>
      <c r="BF162" t="str">
        <f>_xlfn.XLOOKUP($A162&amp;"|"&amp;$B162&amp;"|"&amp;BF$1, h100_raw[key], h100_raw[chart_points], "")</f>
        <v/>
      </c>
      <c r="BG162" t="str">
        <f>_xlfn.XLOOKUP($A162&amp;"|"&amp;$B162&amp;"|"&amp;BG$1, h100_raw[key], h100_raw[chart_points], "")</f>
        <v/>
      </c>
      <c r="BH162" t="str">
        <f>_xlfn.XLOOKUP($A162&amp;"|"&amp;$B162&amp;"|"&amp;BH$1, h100_raw[key], h100_raw[chart_points], "")</f>
        <v/>
      </c>
      <c r="BI162" t="str">
        <f>_xlfn.XLOOKUP($A162&amp;"|"&amp;$B162&amp;"|"&amp;BI$1, h100_raw[key], h100_raw[chart_points], "")</f>
        <v/>
      </c>
    </row>
    <row r="163" spans="1:61" x14ac:dyDescent="0.3">
      <c r="A163" s="11" t="str">
        <v>Venusian</v>
      </c>
      <c r="B163" s="11" t="str">
        <v>Rod Wave Featuring Hazlett</v>
      </c>
      <c r="C163" s="5" t="str">
        <f>_xlfn.XLOOKUP($A163&amp;"|"&amp;$B163&amp;"|"&amp;_xlfn.MAXIFS(h100_raw[chart_date], h100_raw[title], $A163, h100_raw[artist], $B163), h100_raw[key], h100_raw[last_week], "")</f>
        <v>-</v>
      </c>
      <c r="D163" s="3">
        <f>_xlfn.XLOOKUP($A163&amp;"|"&amp;$B163&amp;"|"&amp;_xlfn.MAXIFS(h100_raw[chart_date], h100_raw[title], $A163, h100_raw[artist], $B163), h100_raw[key], h100_raw[peak_pos], "")</f>
        <v>88</v>
      </c>
      <c r="E163" s="3">
        <f>_xlfn.XLOOKUP($A163&amp;"|"&amp;$B163&amp;"|"&amp;_xlfn.MAXIFS(h100_raw[chart_date], h100_raw[title], $A163, h100_raw[artist], $B163), h100_raw[key], h100_raw[weeks_on_chart], "")</f>
        <v>1</v>
      </c>
      <c r="F163" s="3">
        <f>_xlfn.XLOOKUP($A163&amp;"|"&amp;$B163&amp;"|"&amp;MAX(h100_raw[chart_date]), h100_raw[key], h100_raw[chart_points], 0)</f>
        <v>0</v>
      </c>
      <c r="G163" s="2">
        <f t="shared" si="6"/>
        <v>649</v>
      </c>
      <c r="H163" s="4">
        <f t="shared" si="7"/>
        <v>37</v>
      </c>
      <c r="I163" s="13" t="str">
        <f t="shared" si="8"/>
        <v>Venusian|Rod Wave Featuring Hazlett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  <c r="BB163" t="str">
        <f>_xlfn.XLOOKUP($A163&amp;"|"&amp;$B163&amp;"|"&amp;BB$1, h100_raw[key], h100_raw[chart_points], "")</f>
        <v/>
      </c>
      <c r="BC163" t="str">
        <f>_xlfn.XLOOKUP($A163&amp;"|"&amp;$B163&amp;"|"&amp;BC$1, h100_raw[key], h100_raw[chart_points], "")</f>
        <v/>
      </c>
      <c r="BD163">
        <f>_xlfn.XLOOKUP($A163&amp;"|"&amp;$B163&amp;"|"&amp;BD$1, h100_raw[key], h100_raw[chart_points], "")</f>
        <v>37</v>
      </c>
      <c r="BE163" t="str">
        <f>_xlfn.XLOOKUP($A163&amp;"|"&amp;$B163&amp;"|"&amp;BE$1, h100_raw[key], h100_raw[chart_points], "")</f>
        <v/>
      </c>
      <c r="BF163" t="str">
        <f>_xlfn.XLOOKUP($A163&amp;"|"&amp;$B163&amp;"|"&amp;BF$1, h100_raw[key], h100_raw[chart_points], "")</f>
        <v/>
      </c>
      <c r="BG163" t="str">
        <f>_xlfn.XLOOKUP($A163&amp;"|"&amp;$B163&amp;"|"&amp;BG$1, h100_raw[key], h100_raw[chart_points], "")</f>
        <v/>
      </c>
      <c r="BH163" t="str">
        <f>_xlfn.XLOOKUP($A163&amp;"|"&amp;$B163&amp;"|"&amp;BH$1, h100_raw[key], h100_raw[chart_points], "")</f>
        <v/>
      </c>
      <c r="BI163" t="str">
        <f>_xlfn.XLOOKUP($A163&amp;"|"&amp;$B163&amp;"|"&amp;BI$1, h100_raw[key], h100_raw[chart_points], "")</f>
        <v/>
      </c>
    </row>
    <row r="164" spans="1:61" x14ac:dyDescent="0.3">
      <c r="A164" s="11" t="str">
        <v>TP</v>
      </c>
      <c r="B164" s="11" t="str">
        <v>Rod Wave</v>
      </c>
      <c r="C164" s="5" t="str">
        <f>_xlfn.XLOOKUP($A164&amp;"|"&amp;$B164&amp;"|"&amp;_xlfn.MAXIFS(h100_raw[chart_date], h100_raw[title], $A164, h100_raw[artist], $B164), h100_raw[key], h100_raw[last_week], "")</f>
        <v>-</v>
      </c>
      <c r="D164" s="3">
        <f>_xlfn.XLOOKUP($A164&amp;"|"&amp;$B164&amp;"|"&amp;_xlfn.MAXIFS(h100_raw[chart_date], h100_raw[title], $A164, h100_raw[artist], $B164), h100_raw[key], h100_raw[peak_pos], "")</f>
        <v>89</v>
      </c>
      <c r="E164" s="3">
        <f>_xlfn.XLOOKUP($A164&amp;"|"&amp;$B164&amp;"|"&amp;_xlfn.MAXIFS(h100_raw[chart_date], h100_raw[title], $A164, h100_raw[artist], $B164), h100_raw[key], h100_raw[weeks_on_chart], "")</f>
        <v>1</v>
      </c>
      <c r="F164" s="3">
        <f>_xlfn.XLOOKUP($A164&amp;"|"&amp;$B164&amp;"|"&amp;MAX(h100_raw[chart_date]), h100_raw[key], h100_raw[chart_points], 0)</f>
        <v>0</v>
      </c>
      <c r="G164" s="2">
        <f t="shared" si="6"/>
        <v>649</v>
      </c>
      <c r="H164" s="4">
        <f t="shared" si="7"/>
        <v>37</v>
      </c>
      <c r="I164" s="13" t="str">
        <f t="shared" si="8"/>
        <v>TP|Rod Wave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  <c r="BB164" t="str">
        <f>_xlfn.XLOOKUP($A164&amp;"|"&amp;$B164&amp;"|"&amp;BB$1, h100_raw[key], h100_raw[chart_points], "")</f>
        <v/>
      </c>
      <c r="BC164" t="str">
        <f>_xlfn.XLOOKUP($A164&amp;"|"&amp;$B164&amp;"|"&amp;BC$1, h100_raw[key], h100_raw[chart_points], "")</f>
        <v/>
      </c>
      <c r="BD164">
        <f>_xlfn.XLOOKUP($A164&amp;"|"&amp;$B164&amp;"|"&amp;BD$1, h100_raw[key], h100_raw[chart_points], "")</f>
        <v>37</v>
      </c>
      <c r="BE164" t="str">
        <f>_xlfn.XLOOKUP($A164&amp;"|"&amp;$B164&amp;"|"&amp;BE$1, h100_raw[key], h100_raw[chart_points], "")</f>
        <v/>
      </c>
      <c r="BF164" t="str">
        <f>_xlfn.XLOOKUP($A164&amp;"|"&amp;$B164&amp;"|"&amp;BF$1, h100_raw[key], h100_raw[chart_points], "")</f>
        <v/>
      </c>
      <c r="BG164" t="str">
        <f>_xlfn.XLOOKUP($A164&amp;"|"&amp;$B164&amp;"|"&amp;BG$1, h100_raw[key], h100_raw[chart_points], "")</f>
        <v/>
      </c>
      <c r="BH164" t="str">
        <f>_xlfn.XLOOKUP($A164&amp;"|"&amp;$B164&amp;"|"&amp;BH$1, h100_raw[key], h100_raw[chart_points], "")</f>
        <v/>
      </c>
      <c r="BI164" t="str">
        <f>_xlfn.XLOOKUP($A164&amp;"|"&amp;$B164&amp;"|"&amp;BI$1, h100_raw[key], h100_raw[chart_points], "")</f>
        <v/>
      </c>
    </row>
    <row r="165" spans="1:61" x14ac:dyDescent="0.3">
      <c r="A165" s="11" t="str">
        <v>2017 (Streamer U)</v>
      </c>
      <c r="B165" s="11" t="str">
        <v>Rod Wave Featuring Aimee Carty</v>
      </c>
      <c r="C165" s="5" t="str">
        <f>_xlfn.XLOOKUP($A165&amp;"|"&amp;$B165&amp;"|"&amp;_xlfn.MAXIFS(h100_raw[chart_date], h100_raw[title], $A165, h100_raw[artist], $B165), h100_raw[key], h100_raw[last_week], "")</f>
        <v>-</v>
      </c>
      <c r="D165" s="3">
        <f>_xlfn.XLOOKUP($A165&amp;"|"&amp;$B165&amp;"|"&amp;_xlfn.MAXIFS(h100_raw[chart_date], h100_raw[title], $A165, h100_raw[artist], $B165), h100_raw[key], h100_raw[peak_pos], "")</f>
        <v>90</v>
      </c>
      <c r="E165" s="3">
        <f>_xlfn.XLOOKUP($A165&amp;"|"&amp;$B165&amp;"|"&amp;_xlfn.MAXIFS(h100_raw[chart_date], h100_raw[title], $A165, h100_raw[artist], $B165), h100_raw[key], h100_raw[weeks_on_chart], "")</f>
        <v>1</v>
      </c>
      <c r="F165" s="3">
        <f>_xlfn.XLOOKUP($A165&amp;"|"&amp;$B165&amp;"|"&amp;MAX(h100_raw[chart_date]), h100_raw[key], h100_raw[chart_points], 0)</f>
        <v>0</v>
      </c>
      <c r="G165" s="2">
        <f t="shared" si="6"/>
        <v>657</v>
      </c>
      <c r="H165" s="4">
        <f t="shared" si="7"/>
        <v>36</v>
      </c>
      <c r="I165" s="13" t="str">
        <f t="shared" si="8"/>
        <v>2017 (Streamer U)|Rod Wave Featuring Aimee Carty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  <c r="BB165" t="str">
        <f>_xlfn.XLOOKUP($A165&amp;"|"&amp;$B165&amp;"|"&amp;BB$1, h100_raw[key], h100_raw[chart_points], "")</f>
        <v/>
      </c>
      <c r="BC165" t="str">
        <f>_xlfn.XLOOKUP($A165&amp;"|"&amp;$B165&amp;"|"&amp;BC$1, h100_raw[key], h100_raw[chart_points], "")</f>
        <v/>
      </c>
      <c r="BD165">
        <f>_xlfn.XLOOKUP($A165&amp;"|"&amp;$B165&amp;"|"&amp;BD$1, h100_raw[key], h100_raw[chart_points], "")</f>
        <v>36</v>
      </c>
      <c r="BE165" t="str">
        <f>_xlfn.XLOOKUP($A165&amp;"|"&amp;$B165&amp;"|"&amp;BE$1, h100_raw[key], h100_raw[chart_points], "")</f>
        <v/>
      </c>
      <c r="BF165" t="str">
        <f>_xlfn.XLOOKUP($A165&amp;"|"&amp;$B165&amp;"|"&amp;BF$1, h100_raw[key], h100_raw[chart_points], "")</f>
        <v/>
      </c>
      <c r="BG165" t="str">
        <f>_xlfn.XLOOKUP($A165&amp;"|"&amp;$B165&amp;"|"&amp;BG$1, h100_raw[key], h100_raw[chart_points], "")</f>
        <v/>
      </c>
      <c r="BH165" t="str">
        <f>_xlfn.XLOOKUP($A165&amp;"|"&amp;$B165&amp;"|"&amp;BH$1, h100_raw[key], h100_raw[chart_points], "")</f>
        <v/>
      </c>
      <c r="BI165" t="str">
        <f>_xlfn.XLOOKUP($A165&amp;"|"&amp;$B165&amp;"|"&amp;BI$1, h100_raw[key], h100_raw[chart_points], "")</f>
        <v/>
      </c>
    </row>
    <row r="166" spans="1:61" x14ac:dyDescent="0.3">
      <c r="A166" s="11" t="str">
        <v>LaCosa Nostra</v>
      </c>
      <c r="B166" s="11" t="str">
        <v>Rod Wave</v>
      </c>
      <c r="C166" s="5" t="str">
        <f>_xlfn.XLOOKUP($A166&amp;"|"&amp;$B166&amp;"|"&amp;_xlfn.MAXIFS(h100_raw[chart_date], h100_raw[title], $A166, h100_raw[artist], $B166), h100_raw[key], h100_raw[last_week], "")</f>
        <v>-</v>
      </c>
      <c r="D166" s="3">
        <f>_xlfn.XLOOKUP($A166&amp;"|"&amp;$B166&amp;"|"&amp;_xlfn.MAXIFS(h100_raw[chart_date], h100_raw[title], $A166, h100_raw[artist], $B166), h100_raw[key], h100_raw[peak_pos], "")</f>
        <v>92</v>
      </c>
      <c r="E166" s="3">
        <f>_xlfn.XLOOKUP($A166&amp;"|"&amp;$B166&amp;"|"&amp;_xlfn.MAXIFS(h100_raw[chart_date], h100_raw[title], $A166, h100_raw[artist], $B166), h100_raw[key], h100_raw[weeks_on_chart], "")</f>
        <v>1</v>
      </c>
      <c r="F166" s="3">
        <f>_xlfn.XLOOKUP($A166&amp;"|"&amp;$B166&amp;"|"&amp;MAX(h100_raw[chart_date]), h100_raw[key], h100_raw[chart_points], 0)</f>
        <v>0</v>
      </c>
      <c r="G166" s="2">
        <f t="shared" si="6"/>
        <v>668</v>
      </c>
      <c r="H166" s="4">
        <f t="shared" si="7"/>
        <v>35</v>
      </c>
      <c r="I166" s="13" t="str">
        <f t="shared" si="8"/>
        <v>LaCosa Nostra|Rod Wave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  <c r="BA166" t="str">
        <f>_xlfn.XLOOKUP($A166&amp;"|"&amp;$B166&amp;"|"&amp;BA$1, h100_raw[key], h100_raw[chart_points], "")</f>
        <v/>
      </c>
      <c r="BB166" t="str">
        <f>_xlfn.XLOOKUP($A166&amp;"|"&amp;$B166&amp;"|"&amp;BB$1, h100_raw[key], h100_raw[chart_points], "")</f>
        <v/>
      </c>
      <c r="BC166" t="str">
        <f>_xlfn.XLOOKUP($A166&amp;"|"&amp;$B166&amp;"|"&amp;BC$1, h100_raw[key], h100_raw[chart_points], "")</f>
        <v/>
      </c>
      <c r="BD166">
        <f>_xlfn.XLOOKUP($A166&amp;"|"&amp;$B166&amp;"|"&amp;BD$1, h100_raw[key], h100_raw[chart_points], "")</f>
        <v>35</v>
      </c>
      <c r="BE166" t="str">
        <f>_xlfn.XLOOKUP($A166&amp;"|"&amp;$B166&amp;"|"&amp;BE$1, h100_raw[key], h100_raw[chart_points], "")</f>
        <v/>
      </c>
      <c r="BF166" t="str">
        <f>_xlfn.XLOOKUP($A166&amp;"|"&amp;$B166&amp;"|"&amp;BF$1, h100_raw[key], h100_raw[chart_points], "")</f>
        <v/>
      </c>
      <c r="BG166" t="str">
        <f>_xlfn.XLOOKUP($A166&amp;"|"&amp;$B166&amp;"|"&amp;BG$1, h100_raw[key], h100_raw[chart_points], "")</f>
        <v/>
      </c>
      <c r="BH166" t="str">
        <f>_xlfn.XLOOKUP($A166&amp;"|"&amp;$B166&amp;"|"&amp;BH$1, h100_raw[key], h100_raw[chart_points], "")</f>
        <v/>
      </c>
      <c r="BI166" t="str">
        <f>_xlfn.XLOOKUP($A166&amp;"|"&amp;$B166&amp;"|"&amp;BI$1, h100_raw[key], h100_raw[chart_points], "")</f>
        <v/>
      </c>
    </row>
    <row r="167" spans="1:61" x14ac:dyDescent="0.3">
      <c r="A167" s="11" t="str">
        <v>Mainstay</v>
      </c>
      <c r="B167" s="11" t="str">
        <v>Rod Wave Featuring Luv Von</v>
      </c>
      <c r="C167" s="5" t="str">
        <f>_xlfn.XLOOKUP($A167&amp;"|"&amp;$B167&amp;"|"&amp;_xlfn.MAXIFS(h100_raw[chart_date], h100_raw[title], $A167, h100_raw[artist], $B167), h100_raw[key], h100_raw[last_week], "")</f>
        <v>-</v>
      </c>
      <c r="D167" s="3">
        <f>_xlfn.XLOOKUP($A167&amp;"|"&amp;$B167&amp;"|"&amp;_xlfn.MAXIFS(h100_raw[chart_date], h100_raw[title], $A167, h100_raw[artist], $B167), h100_raw[key], h100_raw[peak_pos], "")</f>
        <v>94</v>
      </c>
      <c r="E167" s="3">
        <f>_xlfn.XLOOKUP($A167&amp;"|"&amp;$B167&amp;"|"&amp;_xlfn.MAXIFS(h100_raw[chart_date], h100_raw[title], $A167, h100_raw[artist], $B167), h100_raw[key], h100_raw[weeks_on_chart], "")</f>
        <v>1</v>
      </c>
      <c r="F167" s="3">
        <f>_xlfn.XLOOKUP($A167&amp;"|"&amp;$B167&amp;"|"&amp;MAX(h100_raw[chart_date]), h100_raw[key], h100_raw[chart_points], 0)</f>
        <v>0</v>
      </c>
      <c r="G167" s="2">
        <f t="shared" si="6"/>
        <v>668</v>
      </c>
      <c r="H167" s="4">
        <f t="shared" si="7"/>
        <v>35</v>
      </c>
      <c r="I167" s="13" t="str">
        <f t="shared" si="8"/>
        <v>Mainstay|Rod Wave Featuring Luv Von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  <c r="BB167" t="str">
        <f>_xlfn.XLOOKUP($A167&amp;"|"&amp;$B167&amp;"|"&amp;BB$1, h100_raw[key], h100_raw[chart_points], "")</f>
        <v/>
      </c>
      <c r="BC167" t="str">
        <f>_xlfn.XLOOKUP($A167&amp;"|"&amp;$B167&amp;"|"&amp;BC$1, h100_raw[key], h100_raw[chart_points], "")</f>
        <v/>
      </c>
      <c r="BD167">
        <f>_xlfn.XLOOKUP($A167&amp;"|"&amp;$B167&amp;"|"&amp;BD$1, h100_raw[key], h100_raw[chart_points], "")</f>
        <v>35</v>
      </c>
      <c r="BE167" t="str">
        <f>_xlfn.XLOOKUP($A167&amp;"|"&amp;$B167&amp;"|"&amp;BE$1, h100_raw[key], h100_raw[chart_points], "")</f>
        <v/>
      </c>
      <c r="BF167" t="str">
        <f>_xlfn.XLOOKUP($A167&amp;"|"&amp;$B167&amp;"|"&amp;BF$1, h100_raw[key], h100_raw[chart_points], "")</f>
        <v/>
      </c>
      <c r="BG167" t="str">
        <f>_xlfn.XLOOKUP($A167&amp;"|"&amp;$B167&amp;"|"&amp;BG$1, h100_raw[key], h100_raw[chart_points], "")</f>
        <v/>
      </c>
      <c r="BH167" t="str">
        <f>_xlfn.XLOOKUP($A167&amp;"|"&amp;$B167&amp;"|"&amp;BH$1, h100_raw[key], h100_raw[chart_points], "")</f>
        <v/>
      </c>
      <c r="BI167" t="str">
        <f>_xlfn.XLOOKUP($A167&amp;"|"&amp;$B167&amp;"|"&amp;BI$1, h100_raw[key], h100_raw[chart_points], "")</f>
        <v/>
      </c>
    </row>
    <row r="168" spans="1:61" x14ac:dyDescent="0.3">
      <c r="A168" s="11" t="str">
        <v>Lost And Insecure</v>
      </c>
      <c r="B168" s="11" t="str">
        <v>Rod Wave</v>
      </c>
      <c r="C168" s="5" t="str">
        <f>_xlfn.XLOOKUP($A168&amp;"|"&amp;$B168&amp;"|"&amp;_xlfn.MAXIFS(h100_raw[chart_date], h100_raw[title], $A168, h100_raw[artist], $B168), h100_raw[key], h100_raw[last_week], "")</f>
        <v>-</v>
      </c>
      <c r="D168" s="3">
        <f>_xlfn.XLOOKUP($A168&amp;"|"&amp;$B168&amp;"|"&amp;_xlfn.MAXIFS(h100_raw[chart_date], h100_raw[title], $A168, h100_raw[artist], $B168), h100_raw[key], h100_raw[peak_pos], "")</f>
        <v>95</v>
      </c>
      <c r="E168" s="3">
        <f>_xlfn.XLOOKUP($A168&amp;"|"&amp;$B168&amp;"|"&amp;_xlfn.MAXIFS(h100_raw[chart_date], h100_raw[title], $A168, h100_raw[artist], $B168), h100_raw[key], h100_raw[weeks_on_chart], "")</f>
        <v>1</v>
      </c>
      <c r="F168" s="3">
        <f>_xlfn.XLOOKUP($A168&amp;"|"&amp;$B168&amp;"|"&amp;MAX(h100_raw[chart_date]), h100_raw[key], h100_raw[chart_points], 0)</f>
        <v>0</v>
      </c>
      <c r="G168" s="2">
        <f t="shared" si="6"/>
        <v>668</v>
      </c>
      <c r="H168" s="4">
        <f t="shared" si="7"/>
        <v>35</v>
      </c>
      <c r="I168" s="13" t="str">
        <f t="shared" si="8"/>
        <v>Lost And Insecure|Rod Wave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  <c r="BB168" t="str">
        <f>_xlfn.XLOOKUP($A168&amp;"|"&amp;$B168&amp;"|"&amp;BB$1, h100_raw[key], h100_raw[chart_points], "")</f>
        <v/>
      </c>
      <c r="BC168" t="str">
        <f>_xlfn.XLOOKUP($A168&amp;"|"&amp;$B168&amp;"|"&amp;BC$1, h100_raw[key], h100_raw[chart_points], "")</f>
        <v/>
      </c>
      <c r="BD168">
        <f>_xlfn.XLOOKUP($A168&amp;"|"&amp;$B168&amp;"|"&amp;BD$1, h100_raw[key], h100_raw[chart_points], "")</f>
        <v>35</v>
      </c>
      <c r="BE168" t="str">
        <f>_xlfn.XLOOKUP($A168&amp;"|"&amp;$B168&amp;"|"&amp;BE$1, h100_raw[key], h100_raw[chart_points], "")</f>
        <v/>
      </c>
      <c r="BF168" t="str">
        <f>_xlfn.XLOOKUP($A168&amp;"|"&amp;$B168&amp;"|"&amp;BF$1, h100_raw[key], h100_raw[chart_points], "")</f>
        <v/>
      </c>
      <c r="BG168" t="str">
        <f>_xlfn.XLOOKUP($A168&amp;"|"&amp;$B168&amp;"|"&amp;BG$1, h100_raw[key], h100_raw[chart_points], "")</f>
        <v/>
      </c>
      <c r="BH168" t="str">
        <f>_xlfn.XLOOKUP($A168&amp;"|"&amp;$B168&amp;"|"&amp;BH$1, h100_raw[key], h100_raw[chart_points], "")</f>
        <v/>
      </c>
      <c r="BI168" t="str">
        <f>_xlfn.XLOOKUP($A168&amp;"|"&amp;$B168&amp;"|"&amp;BI$1, h100_raw[key], h100_raw[chart_points], "")</f>
        <v/>
      </c>
    </row>
    <row r="169" spans="1:61" x14ac:dyDescent="0.3">
      <c r="A169" s="11" t="str">
        <v>Emerald Eyes</v>
      </c>
      <c r="B169" s="11" t="str">
        <v>Alex Warren</v>
      </c>
      <c r="C169" s="5" t="str">
        <f>_xlfn.XLOOKUP($A169&amp;"|"&amp;$B169&amp;"|"&amp;_xlfn.MAXIFS(h100_raw[chart_date], h100_raw[title], $A169, h100_raw[artist], $B169), h100_raw[key], h100_raw[last_week], "")</f>
        <v>-</v>
      </c>
      <c r="D169" s="3">
        <f>_xlfn.XLOOKUP($A169&amp;"|"&amp;$B169&amp;"|"&amp;_xlfn.MAXIFS(h100_raw[chart_date], h100_raw[title], $A169, h100_raw[artist], $B169), h100_raw[key], h100_raw[peak_pos], "")</f>
        <v>99</v>
      </c>
      <c r="E169" s="3">
        <f>_xlfn.XLOOKUP($A169&amp;"|"&amp;$B169&amp;"|"&amp;_xlfn.MAXIFS(h100_raw[chart_date], h100_raw[title], $A169, h100_raw[artist], $B169), h100_raw[key], h100_raw[weeks_on_chart], "")</f>
        <v>1</v>
      </c>
      <c r="F169" s="3">
        <f>_xlfn.XLOOKUP($A169&amp;"|"&amp;$B169&amp;"|"&amp;MAX(h100_raw[chart_date]), h100_raw[key], h100_raw[chart_points], 0)</f>
        <v>0</v>
      </c>
      <c r="G169" s="2">
        <f t="shared" si="6"/>
        <v>675</v>
      </c>
      <c r="H169" s="4">
        <f t="shared" si="7"/>
        <v>33</v>
      </c>
      <c r="I169" s="13" t="str">
        <f t="shared" si="8"/>
        <v>Emerald Eyes|Alex Warren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  <c r="BA169" t="str">
        <f>_xlfn.XLOOKUP($A169&amp;"|"&amp;$B169&amp;"|"&amp;BA$1, h100_raw[key], h100_raw[chart_points], "")</f>
        <v/>
      </c>
      <c r="BB169" t="str">
        <f>_xlfn.XLOOKUP($A169&amp;"|"&amp;$B169&amp;"|"&amp;BB$1, h100_raw[key], h100_raw[chart_points], "")</f>
        <v/>
      </c>
      <c r="BC169" t="str">
        <f>_xlfn.XLOOKUP($A169&amp;"|"&amp;$B169&amp;"|"&amp;BC$1, h100_raw[key], h100_raw[chart_points], "")</f>
        <v/>
      </c>
      <c r="BD169">
        <f>_xlfn.XLOOKUP($A169&amp;"|"&amp;$B169&amp;"|"&amp;BD$1, h100_raw[key], h100_raw[chart_points], "")</f>
        <v>33</v>
      </c>
      <c r="BE169" t="str">
        <f>_xlfn.XLOOKUP($A169&amp;"|"&amp;$B169&amp;"|"&amp;BE$1, h100_raw[key], h100_raw[chart_points], "")</f>
        <v/>
      </c>
      <c r="BF169" t="str">
        <f>_xlfn.XLOOKUP($A169&amp;"|"&amp;$B169&amp;"|"&amp;BF$1, h100_raw[key], h100_raw[chart_points], "")</f>
        <v/>
      </c>
      <c r="BG169" t="str">
        <f>_xlfn.XLOOKUP($A169&amp;"|"&amp;$B169&amp;"|"&amp;BG$1, h100_raw[key], h100_raw[chart_points], "")</f>
        <v/>
      </c>
      <c r="BH169" t="str">
        <f>_xlfn.XLOOKUP($A169&amp;"|"&amp;$B169&amp;"|"&amp;BH$1, h100_raw[key], h100_raw[chart_points], "")</f>
        <v/>
      </c>
      <c r="BI169" t="str">
        <f>_xlfn.XLOOKUP($A169&amp;"|"&amp;$B169&amp;"|"&amp;BI$1, h100_raw[key], h100_raw[chart_points], "")</f>
        <v/>
      </c>
    </row>
    <row r="170" spans="1:61" x14ac:dyDescent="0.3">
      <c r="A170" s="11" t="str">
        <v>Bottom Of Your Boots</v>
      </c>
      <c r="B170" s="11" t="str">
        <v>Ella Langley</v>
      </c>
      <c r="C170" s="5" t="str">
        <f>_xlfn.XLOOKUP($A170&amp;"|"&amp;$B170&amp;"|"&amp;_xlfn.MAXIFS(h100_raw[chart_date], h100_raw[title], $A170, h100_raw[artist], $B170), h100_raw[key], h100_raw[last_week], "")</f>
        <v>82</v>
      </c>
      <c r="D170" s="3">
        <f>_xlfn.XLOOKUP($A170&amp;"|"&amp;$B170&amp;"|"&amp;_xlfn.MAXIFS(h100_raw[chart_date], h100_raw[title], $A170, h100_raw[artist], $B170), h100_raw[key], h100_raw[peak_pos], "")</f>
        <v>20</v>
      </c>
      <c r="E170" s="3">
        <f>_xlfn.XLOOKUP($A170&amp;"|"&amp;$B170&amp;"|"&amp;_xlfn.MAXIFS(h100_raw[chart_date], h100_raw[title], $A170, h100_raw[artist], $B170), h100_raw[key], h100_raw[weeks_on_chart], "")</f>
        <v>20</v>
      </c>
      <c r="F170" s="3">
        <f>_xlfn.XLOOKUP($A170&amp;"|"&amp;$B170&amp;"|"&amp;MAX(h100_raw[chart_date]), h100_raw[key], h100_raw[chart_points], 0)</f>
        <v>0</v>
      </c>
      <c r="G170" s="2">
        <f t="shared" si="6"/>
        <v>101</v>
      </c>
      <c r="H170" s="4">
        <f t="shared" si="7"/>
        <v>1091</v>
      </c>
      <c r="I170" s="13" t="str">
        <f t="shared" si="8"/>
        <v>Bottom Of Your Boots|Ella Langley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>
        <f>_xlfn.XLOOKUP($A170&amp;"|"&amp;$B170&amp;"|"&amp;AJ$1, h100_raw[key], h100_raw[chart_points], "")</f>
        <v>118</v>
      </c>
      <c r="AK170">
        <f>_xlfn.XLOOKUP($A170&amp;"|"&amp;$B170&amp;"|"&amp;AK$1, h100_raw[key], h100_raw[chart_points], "")</f>
        <v>89</v>
      </c>
      <c r="AL170">
        <f>_xlfn.XLOOKUP($A170&amp;"|"&amp;$B170&amp;"|"&amp;AL$1, h100_raw[key], h100_raw[chart_points], "")</f>
        <v>77</v>
      </c>
      <c r="AM170">
        <f>_xlfn.XLOOKUP($A170&amp;"|"&amp;$B170&amp;"|"&amp;AM$1, h100_raw[key], h100_raw[chart_points], "")</f>
        <v>70</v>
      </c>
      <c r="AN170">
        <f>_xlfn.XLOOKUP($A170&amp;"|"&amp;$B170&amp;"|"&amp;AN$1, h100_raw[key], h100_raw[chart_points], "")</f>
        <v>66</v>
      </c>
      <c r="AO170">
        <f>_xlfn.XLOOKUP($A170&amp;"|"&amp;$B170&amp;"|"&amp;AO$1, h100_raw[key], h100_raw[chart_points], "")</f>
        <v>64</v>
      </c>
      <c r="AP170">
        <f>_xlfn.XLOOKUP($A170&amp;"|"&amp;$B170&amp;"|"&amp;AP$1, h100_raw[key], h100_raw[chart_points], "")</f>
        <v>58</v>
      </c>
      <c r="AQ170">
        <f>_xlfn.XLOOKUP($A170&amp;"|"&amp;$B170&amp;"|"&amp;AQ$1, h100_raw[key], h100_raw[chart_points], "")</f>
        <v>55</v>
      </c>
      <c r="AR170">
        <f>_xlfn.XLOOKUP($A170&amp;"|"&amp;$B170&amp;"|"&amp;AR$1, h100_raw[key], h100_raw[chart_points], "")</f>
        <v>50</v>
      </c>
      <c r="AS170">
        <f>_xlfn.XLOOKUP($A170&amp;"|"&amp;$B170&amp;"|"&amp;AS$1, h100_raw[key], h100_raw[chart_points], "")</f>
        <v>47</v>
      </c>
      <c r="AT170">
        <f>_xlfn.XLOOKUP($A170&amp;"|"&amp;$B170&amp;"|"&amp;AT$1, h100_raw[key], h100_raw[chart_points], "")</f>
        <v>47</v>
      </c>
      <c r="AU170">
        <f>_xlfn.XLOOKUP($A170&amp;"|"&amp;$B170&amp;"|"&amp;AU$1, h100_raw[key], h100_raw[chart_points], "")</f>
        <v>48</v>
      </c>
      <c r="AV170">
        <f>_xlfn.XLOOKUP($A170&amp;"|"&amp;$B170&amp;"|"&amp;AV$1, h100_raw[key], h100_raw[chart_points], "")</f>
        <v>41</v>
      </c>
      <c r="AW170" t="str">
        <f>_xlfn.XLOOKUP($A170&amp;"|"&amp;$B170&amp;"|"&amp;AW$1, h100_raw[key], h100_raw[chart_points], "")</f>
        <v/>
      </c>
      <c r="AX170">
        <f>_xlfn.XLOOKUP($A170&amp;"|"&amp;$B170&amp;"|"&amp;AX$1, h100_raw[key], h100_raw[chart_points], "")</f>
        <v>38</v>
      </c>
      <c r="AY170">
        <f>_xlfn.XLOOKUP($A170&amp;"|"&amp;$B170&amp;"|"&amp;AY$1, h100_raw[key], h100_raw[chart_points], "")</f>
        <v>41</v>
      </c>
      <c r="AZ170">
        <f>_xlfn.XLOOKUP($A170&amp;"|"&amp;$B170&amp;"|"&amp;AZ$1, h100_raw[key], h100_raw[chart_points], "")</f>
        <v>38</v>
      </c>
      <c r="BA170">
        <f>_xlfn.XLOOKUP($A170&amp;"|"&amp;$B170&amp;"|"&amp;BA$1, h100_raw[key], h100_raw[chart_points], "")</f>
        <v>37</v>
      </c>
      <c r="BB170">
        <f>_xlfn.XLOOKUP($A170&amp;"|"&amp;$B170&amp;"|"&amp;BB$1, h100_raw[key], h100_raw[chart_points], "")</f>
        <v>37</v>
      </c>
      <c r="BC170">
        <f>_xlfn.XLOOKUP($A170&amp;"|"&amp;$B170&amp;"|"&amp;BC$1, h100_raw[key], h100_raw[chart_points], "")</f>
        <v>37</v>
      </c>
      <c r="BD170">
        <f>_xlfn.XLOOKUP($A170&amp;"|"&amp;$B170&amp;"|"&amp;BD$1, h100_raw[key], h100_raw[chart_points], "")</f>
        <v>33</v>
      </c>
      <c r="BE170" t="str">
        <f>_xlfn.XLOOKUP($A170&amp;"|"&amp;$B170&amp;"|"&amp;BE$1, h100_raw[key], h100_raw[chart_points], "")</f>
        <v/>
      </c>
      <c r="BF170" t="str">
        <f>_xlfn.XLOOKUP($A170&amp;"|"&amp;$B170&amp;"|"&amp;BF$1, h100_raw[key], h100_raw[chart_points], "")</f>
        <v/>
      </c>
      <c r="BG170" t="str">
        <f>_xlfn.XLOOKUP($A170&amp;"|"&amp;$B170&amp;"|"&amp;BG$1, h100_raw[key], h100_raw[chart_points], "")</f>
        <v/>
      </c>
      <c r="BH170" t="str">
        <f>_xlfn.XLOOKUP($A170&amp;"|"&amp;$B170&amp;"|"&amp;BH$1, h100_raw[key], h100_raw[chart_points], "")</f>
        <v/>
      </c>
      <c r="BI170" t="str">
        <f>_xlfn.XLOOKUP($A170&amp;"|"&amp;$B170&amp;"|"&amp;BI$1, h100_raw[key], h100_raw[chart_points], "")</f>
        <v/>
      </c>
    </row>
    <row r="171" spans="1:61" x14ac:dyDescent="0.3">
      <c r="A171" s="11" t="str">
        <v>Islands In The Stream</v>
      </c>
      <c r="B171" s="11" t="str">
        <v>Kenny Rogers Duet With Dolly Parton</v>
      </c>
      <c r="C171" s="5" t="str">
        <f>_xlfn.XLOOKUP($A171&amp;"|"&amp;$B171&amp;"|"&amp;_xlfn.MAXIFS(h100_raw[chart_date], h100_raw[title], $A171, h100_raw[artist], $B171), h100_raw[key], h100_raw[last_week], "")</f>
        <v>-</v>
      </c>
      <c r="D171" s="3">
        <f>_xlfn.XLOOKUP($A171&amp;"|"&amp;$B171&amp;"|"&amp;_xlfn.MAXIFS(h100_raw[chart_date], h100_raw[title], $A171, h100_raw[artist], $B171), h100_raw[key], h100_raw[peak_pos], "")</f>
        <v>1</v>
      </c>
      <c r="E171" s="3">
        <f>_xlfn.XLOOKUP($A171&amp;"|"&amp;$B171&amp;"|"&amp;_xlfn.MAXIFS(h100_raw[chart_date], h100_raw[title], $A171, h100_raw[artist], $B171), h100_raw[key], h100_raw[weeks_on_chart], "")</f>
        <v>26</v>
      </c>
      <c r="F171" s="3">
        <f>_xlfn.XLOOKUP($A171&amp;"|"&amp;$B171&amp;"|"&amp;MAX(h100_raw[chart_date]), h100_raw[key], h100_raw[chart_points], 0)</f>
        <v>0</v>
      </c>
      <c r="G171" s="2">
        <f t="shared" si="6"/>
        <v>456</v>
      </c>
      <c r="H171" s="4">
        <f t="shared" si="7"/>
        <v>87</v>
      </c>
      <c r="I171" s="13" t="str">
        <f t="shared" si="8"/>
        <v>Islands In The Stream|Kenny Rogers Duet With Dolly Parton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  <c r="BB171" t="str">
        <f>_xlfn.XLOOKUP($A171&amp;"|"&amp;$B171&amp;"|"&amp;BB$1, h100_raw[key], h100_raw[chart_points], "")</f>
        <v/>
      </c>
      <c r="BC171">
        <f>_xlfn.XLOOKUP($A171&amp;"|"&amp;$B171&amp;"|"&amp;BC$1, h100_raw[key], h100_raw[chart_points], "")</f>
        <v>87</v>
      </c>
      <c r="BD171" t="str">
        <f>_xlfn.XLOOKUP($A171&amp;"|"&amp;$B171&amp;"|"&amp;BD$1, h100_raw[key], h100_raw[chart_points], "")</f>
        <v/>
      </c>
      <c r="BE171" t="str">
        <f>_xlfn.XLOOKUP($A171&amp;"|"&amp;$B171&amp;"|"&amp;BE$1, h100_raw[key], h100_raw[chart_points], "")</f>
        <v/>
      </c>
      <c r="BF171" t="str">
        <f>_xlfn.XLOOKUP($A171&amp;"|"&amp;$B171&amp;"|"&amp;BF$1, h100_raw[key], h100_raw[chart_points], "")</f>
        <v/>
      </c>
      <c r="BG171" t="str">
        <f>_xlfn.XLOOKUP($A171&amp;"|"&amp;$B171&amp;"|"&amp;BG$1, h100_raw[key], h100_raw[chart_points], "")</f>
        <v/>
      </c>
      <c r="BH171" t="str">
        <f>_xlfn.XLOOKUP($A171&amp;"|"&amp;$B171&amp;"|"&amp;BH$1, h100_raw[key], h100_raw[chart_points], "")</f>
        <v/>
      </c>
      <c r="BI171" t="str">
        <f>_xlfn.XLOOKUP($A171&amp;"|"&amp;$B171&amp;"|"&amp;BI$1, h100_raw[key], h100_raw[chart_points], "")</f>
        <v/>
      </c>
    </row>
    <row r="172" spans="1:61" x14ac:dyDescent="0.3">
      <c r="A172" s="11" t="str">
        <v>Here You Come Again</v>
      </c>
      <c r="B172" s="11" t="str">
        <v>Dolly Parton</v>
      </c>
      <c r="C172" s="5" t="str">
        <f>_xlfn.XLOOKUP($A172&amp;"|"&amp;$B172&amp;"|"&amp;_xlfn.MAXIFS(h100_raw[chart_date], h100_raw[title], $A172, h100_raw[artist], $B172), h100_raw[key], h100_raw[last_week], "")</f>
        <v>-</v>
      </c>
      <c r="D172" s="3">
        <f>_xlfn.XLOOKUP($A172&amp;"|"&amp;$B172&amp;"|"&amp;_xlfn.MAXIFS(h100_raw[chart_date], h100_raw[title], $A172, h100_raw[artist], $B172), h100_raw[key], h100_raw[peak_pos], "")</f>
        <v>3</v>
      </c>
      <c r="E172" s="3">
        <f>_xlfn.XLOOKUP($A172&amp;"|"&amp;$B172&amp;"|"&amp;_xlfn.MAXIFS(h100_raw[chart_date], h100_raw[title], $A172, h100_raw[artist], $B172), h100_raw[key], h100_raw[weeks_on_chart], "")</f>
        <v>20</v>
      </c>
      <c r="F172" s="3">
        <f>_xlfn.XLOOKUP($A172&amp;"|"&amp;$B172&amp;"|"&amp;MAX(h100_raw[chart_date]), h100_raw[key], h100_raw[chart_points], 0)</f>
        <v>0</v>
      </c>
      <c r="G172" s="2">
        <f t="shared" si="6"/>
        <v>515</v>
      </c>
      <c r="H172" s="4">
        <f t="shared" si="7"/>
        <v>61</v>
      </c>
      <c r="I172" s="13" t="str">
        <f t="shared" si="8"/>
        <v>Here You Come Again|Dolly Parton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  <c r="BA172" t="str">
        <f>_xlfn.XLOOKUP($A172&amp;"|"&amp;$B172&amp;"|"&amp;BA$1, h100_raw[key], h100_raw[chart_points], "")</f>
        <v/>
      </c>
      <c r="BB172" t="str">
        <f>_xlfn.XLOOKUP($A172&amp;"|"&amp;$B172&amp;"|"&amp;BB$1, h100_raw[key], h100_raw[chart_points], "")</f>
        <v/>
      </c>
      <c r="BC172">
        <f>_xlfn.XLOOKUP($A172&amp;"|"&amp;$B172&amp;"|"&amp;BC$1, h100_raw[key], h100_raw[chart_points], "")</f>
        <v>61</v>
      </c>
      <c r="BD172" t="str">
        <f>_xlfn.XLOOKUP($A172&amp;"|"&amp;$B172&amp;"|"&amp;BD$1, h100_raw[key], h100_raw[chart_points], "")</f>
        <v/>
      </c>
      <c r="BE172" t="str">
        <f>_xlfn.XLOOKUP($A172&amp;"|"&amp;$B172&amp;"|"&amp;BE$1, h100_raw[key], h100_raw[chart_points], "")</f>
        <v/>
      </c>
      <c r="BF172" t="str">
        <f>_xlfn.XLOOKUP($A172&amp;"|"&amp;$B172&amp;"|"&amp;BF$1, h100_raw[key], h100_raw[chart_points], "")</f>
        <v/>
      </c>
      <c r="BG172" t="str">
        <f>_xlfn.XLOOKUP($A172&amp;"|"&amp;$B172&amp;"|"&amp;BG$1, h100_raw[key], h100_raw[chart_points], "")</f>
        <v/>
      </c>
      <c r="BH172" t="str">
        <f>_xlfn.XLOOKUP($A172&amp;"|"&amp;$B172&amp;"|"&amp;BH$1, h100_raw[key], h100_raw[chart_points], "")</f>
        <v/>
      </c>
      <c r="BI172" t="str">
        <f>_xlfn.XLOOKUP($A172&amp;"|"&amp;$B172&amp;"|"&amp;BI$1, h100_raw[key], h100_raw[chart_points], "")</f>
        <v/>
      </c>
    </row>
    <row r="173" spans="1:61" x14ac:dyDescent="0.3">
      <c r="A173" s="11" t="str">
        <v>Woman</v>
      </c>
      <c r="B173" s="11" t="str">
        <v>Kane Brown</v>
      </c>
      <c r="C173" s="5" t="str">
        <f>_xlfn.XLOOKUP($A173&amp;"|"&amp;$B173&amp;"|"&amp;_xlfn.MAXIFS(h100_raw[chart_date], h100_raw[title], $A173, h100_raw[artist], $B173), h100_raw[key], h100_raw[last_week], "")</f>
        <v>49</v>
      </c>
      <c r="D173" s="3">
        <f>_xlfn.XLOOKUP($A173&amp;"|"&amp;$B173&amp;"|"&amp;_xlfn.MAXIFS(h100_raw[chart_date], h100_raw[title], $A173, h100_raw[artist], $B173), h100_raw[key], h100_raw[peak_pos], "")</f>
        <v>46</v>
      </c>
      <c r="E173" s="3">
        <f>_xlfn.XLOOKUP($A173&amp;"|"&amp;$B173&amp;"|"&amp;_xlfn.MAXIFS(h100_raw[chart_date], h100_raw[title], $A173, h100_raw[artist], $B173), h100_raw[key], h100_raw[weeks_on_chart], "")</f>
        <v>20</v>
      </c>
      <c r="F173" s="3">
        <f>_xlfn.XLOOKUP($A173&amp;"|"&amp;$B173&amp;"|"&amp;MAX(h100_raw[chart_date]), h100_raw[key], h100_raw[chart_points], 0)</f>
        <v>0</v>
      </c>
      <c r="G173" s="2">
        <f t="shared" si="6"/>
        <v>126</v>
      </c>
      <c r="H173" s="4">
        <f t="shared" si="7"/>
        <v>914</v>
      </c>
      <c r="I173" s="13" t="str">
        <f t="shared" si="8"/>
        <v>Woman|Kane Brown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>
        <f>_xlfn.XLOOKUP($A173&amp;"|"&amp;$B173&amp;"|"&amp;AF$1, h100_raw[key], h100_raw[chart_points], "")</f>
        <v>36</v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>
        <f>_xlfn.XLOOKUP($A173&amp;"|"&amp;$B173&amp;"|"&amp;AJ$1, h100_raw[key], h100_raw[chart_points], "")</f>
        <v>33</v>
      </c>
      <c r="AK173">
        <f>_xlfn.XLOOKUP($A173&amp;"|"&amp;$B173&amp;"|"&amp;AK$1, h100_raw[key], h100_raw[chart_points], "")</f>
        <v>36</v>
      </c>
      <c r="AL173">
        <f>_xlfn.XLOOKUP($A173&amp;"|"&amp;$B173&amp;"|"&amp;AL$1, h100_raw[key], h100_raw[chart_points], "")</f>
        <v>39</v>
      </c>
      <c r="AM173">
        <f>_xlfn.XLOOKUP($A173&amp;"|"&amp;$B173&amp;"|"&amp;AM$1, h100_raw[key], h100_raw[chart_points], "")</f>
        <v>41</v>
      </c>
      <c r="AN173">
        <f>_xlfn.XLOOKUP($A173&amp;"|"&amp;$B173&amp;"|"&amp;AN$1, h100_raw[key], h100_raw[chart_points], "")</f>
        <v>41</v>
      </c>
      <c r="AO173" t="str">
        <f>_xlfn.XLOOKUP($A173&amp;"|"&amp;$B173&amp;"|"&amp;AO$1, h100_raw[key], h100_raw[chart_points], "")</f>
        <v/>
      </c>
      <c r="AP173">
        <f>_xlfn.XLOOKUP($A173&amp;"|"&amp;$B173&amp;"|"&amp;AP$1, h100_raw[key], h100_raw[chart_points], "")</f>
        <v>48</v>
      </c>
      <c r="AQ173">
        <f>_xlfn.XLOOKUP($A173&amp;"|"&amp;$B173&amp;"|"&amp;AQ$1, h100_raw[key], h100_raw[chart_points], "")</f>
        <v>51</v>
      </c>
      <c r="AR173">
        <f>_xlfn.XLOOKUP($A173&amp;"|"&amp;$B173&amp;"|"&amp;AR$1, h100_raw[key], h100_raw[chart_points], "")</f>
        <v>46</v>
      </c>
      <c r="AS173">
        <f>_xlfn.XLOOKUP($A173&amp;"|"&amp;$B173&amp;"|"&amp;AS$1, h100_raw[key], h100_raw[chart_points], "")</f>
        <v>46</v>
      </c>
      <c r="AT173">
        <f>_xlfn.XLOOKUP($A173&amp;"|"&amp;$B173&amp;"|"&amp;AT$1, h100_raw[key], h100_raw[chart_points], "")</f>
        <v>46</v>
      </c>
      <c r="AU173">
        <f>_xlfn.XLOOKUP($A173&amp;"|"&amp;$B173&amp;"|"&amp;AU$1, h100_raw[key], h100_raw[chart_points], "")</f>
        <v>47</v>
      </c>
      <c r="AV173">
        <f>_xlfn.XLOOKUP($A173&amp;"|"&amp;$B173&amp;"|"&amp;AV$1, h100_raw[key], h100_raw[chart_points], "")</f>
        <v>48</v>
      </c>
      <c r="AW173">
        <f>_xlfn.XLOOKUP($A173&amp;"|"&amp;$B173&amp;"|"&amp;AW$1, h100_raw[key], h100_raw[chart_points], "")</f>
        <v>48</v>
      </c>
      <c r="AX173">
        <f>_xlfn.XLOOKUP($A173&amp;"|"&amp;$B173&amp;"|"&amp;AX$1, h100_raw[key], h100_raw[chart_points], "")</f>
        <v>48</v>
      </c>
      <c r="AY173">
        <f>_xlfn.XLOOKUP($A173&amp;"|"&amp;$B173&amp;"|"&amp;AY$1, h100_raw[key], h100_raw[chart_points], "")</f>
        <v>49</v>
      </c>
      <c r="AZ173">
        <f>_xlfn.XLOOKUP($A173&amp;"|"&amp;$B173&amp;"|"&amp;AZ$1, h100_raw[key], h100_raw[chart_points], "")</f>
        <v>49</v>
      </c>
      <c r="BA173">
        <f>_xlfn.XLOOKUP($A173&amp;"|"&amp;$B173&amp;"|"&amp;BA$1, h100_raw[key], h100_raw[chart_points], "")</f>
        <v>51</v>
      </c>
      <c r="BB173">
        <f>_xlfn.XLOOKUP($A173&amp;"|"&amp;$B173&amp;"|"&amp;BB$1, h100_raw[key], h100_raw[chart_points], "")</f>
        <v>53</v>
      </c>
      <c r="BC173">
        <f>_xlfn.XLOOKUP($A173&amp;"|"&amp;$B173&amp;"|"&amp;BC$1, h100_raw[key], h100_raw[chart_points], "")</f>
        <v>58</v>
      </c>
      <c r="BD173" t="str">
        <f>_xlfn.XLOOKUP($A173&amp;"|"&amp;$B173&amp;"|"&amp;BD$1, h100_raw[key], h100_raw[chart_points], "")</f>
        <v/>
      </c>
      <c r="BE173" t="str">
        <f>_xlfn.XLOOKUP($A173&amp;"|"&amp;$B173&amp;"|"&amp;BE$1, h100_raw[key], h100_raw[chart_points], "")</f>
        <v/>
      </c>
      <c r="BF173" t="str">
        <f>_xlfn.XLOOKUP($A173&amp;"|"&amp;$B173&amp;"|"&amp;BF$1, h100_raw[key], h100_raw[chart_points], "")</f>
        <v/>
      </c>
      <c r="BG173" t="str">
        <f>_xlfn.XLOOKUP($A173&amp;"|"&amp;$B173&amp;"|"&amp;BG$1, h100_raw[key], h100_raw[chart_points], "")</f>
        <v/>
      </c>
      <c r="BH173" t="str">
        <f>_xlfn.XLOOKUP($A173&amp;"|"&amp;$B173&amp;"|"&amp;BH$1, h100_raw[key], h100_raw[chart_points], "")</f>
        <v/>
      </c>
      <c r="BI173" t="str">
        <f>_xlfn.XLOOKUP($A173&amp;"|"&amp;$B173&amp;"|"&amp;BI$1, h100_raw[key], h100_raw[chart_points], "")</f>
        <v/>
      </c>
    </row>
    <row r="174" spans="1:61" x14ac:dyDescent="0.3">
      <c r="A174" s="11" t="str">
        <v>Raindance</v>
      </c>
      <c r="B174" s="11" t="str">
        <v>Dave &amp; Tems</v>
      </c>
      <c r="C174" s="5" t="str">
        <f>_xlfn.XLOOKUP($A174&amp;"|"&amp;$B174&amp;"|"&amp;_xlfn.MAXIFS(h100_raw[chart_date], h100_raw[title], $A174, h100_raw[artist], $B174), h100_raw[key], h100_raw[last_week], "")</f>
        <v>42</v>
      </c>
      <c r="D174" s="3">
        <f>_xlfn.XLOOKUP($A174&amp;"|"&amp;$B174&amp;"|"&amp;_xlfn.MAXIFS(h100_raw[chart_date], h100_raw[title], $A174, h100_raw[artist], $B174), h100_raw[key], h100_raw[peak_pos], "")</f>
        <v>42</v>
      </c>
      <c r="E174" s="3">
        <f>_xlfn.XLOOKUP($A174&amp;"|"&amp;$B174&amp;"|"&amp;_xlfn.MAXIFS(h100_raw[chart_date], h100_raw[title], $A174, h100_raw[artist], $B174), h100_raw[key], h100_raw[weeks_on_chart], "")</f>
        <v>30</v>
      </c>
      <c r="F174" s="3">
        <f>_xlfn.XLOOKUP($A174&amp;"|"&amp;$B174&amp;"|"&amp;MAX(h100_raw[chart_date]), h100_raw[key], h100_raw[chart_points], 0)</f>
        <v>0</v>
      </c>
      <c r="G174" s="2">
        <f t="shared" si="6"/>
        <v>64</v>
      </c>
      <c r="H174" s="4">
        <f t="shared" si="7"/>
        <v>1549</v>
      </c>
      <c r="I174" s="13" t="str">
        <f t="shared" si="8"/>
        <v>Raindance|Dave &amp; Tems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>
        <f>_xlfn.XLOOKUP($A174&amp;"|"&amp;$B174&amp;"|"&amp;Y$1, h100_raw[key], h100_raw[chart_points], "")</f>
        <v>32</v>
      </c>
      <c r="Z174">
        <f>_xlfn.XLOOKUP($A174&amp;"|"&amp;$B174&amp;"|"&amp;Z$1, h100_raw[key], h100_raw[chart_points], "")</f>
        <v>39</v>
      </c>
      <c r="AA174" t="str">
        <f>_xlfn.XLOOKUP($A174&amp;"|"&amp;$B174&amp;"|"&amp;AA$1, h100_raw[key], h100_raw[chart_points], "")</f>
        <v/>
      </c>
      <c r="AB174">
        <f>_xlfn.XLOOKUP($A174&amp;"|"&amp;$B174&amp;"|"&amp;AB$1, h100_raw[key], h100_raw[chart_points], "")</f>
        <v>39</v>
      </c>
      <c r="AC174">
        <f>_xlfn.XLOOKUP($A174&amp;"|"&amp;$B174&amp;"|"&amp;AC$1, h100_raw[key], h100_raw[chart_points], "")</f>
        <v>41</v>
      </c>
      <c r="AD174">
        <f>_xlfn.XLOOKUP($A174&amp;"|"&amp;$B174&amp;"|"&amp;AD$1, h100_raw[key], h100_raw[chart_points], "")</f>
        <v>48</v>
      </c>
      <c r="AE174">
        <f>_xlfn.XLOOKUP($A174&amp;"|"&amp;$B174&amp;"|"&amp;AE$1, h100_raw[key], h100_raw[chart_points], "")</f>
        <v>57</v>
      </c>
      <c r="AF174">
        <f>_xlfn.XLOOKUP($A174&amp;"|"&amp;$B174&amp;"|"&amp;AF$1, h100_raw[key], h100_raw[chart_points], "")</f>
        <v>57</v>
      </c>
      <c r="AG174">
        <f>_xlfn.XLOOKUP($A174&amp;"|"&amp;$B174&amp;"|"&amp;AG$1, h100_raw[key], h100_raw[chart_points], "")</f>
        <v>60</v>
      </c>
      <c r="AH174">
        <f>_xlfn.XLOOKUP($A174&amp;"|"&amp;$B174&amp;"|"&amp;AH$1, h100_raw[key], h100_raw[chart_points], "")</f>
        <v>58</v>
      </c>
      <c r="AI174">
        <f>_xlfn.XLOOKUP($A174&amp;"|"&amp;$B174&amp;"|"&amp;AI$1, h100_raw[key], h100_raw[chart_points], "")</f>
        <v>59</v>
      </c>
      <c r="AJ174">
        <f>_xlfn.XLOOKUP($A174&amp;"|"&amp;$B174&amp;"|"&amp;AJ$1, h100_raw[key], h100_raw[chart_points], "")</f>
        <v>59</v>
      </c>
      <c r="AK174">
        <f>_xlfn.XLOOKUP($A174&amp;"|"&amp;$B174&amp;"|"&amp;AK$1, h100_raw[key], h100_raw[chart_points], "")</f>
        <v>57</v>
      </c>
      <c r="AL174">
        <f>_xlfn.XLOOKUP($A174&amp;"|"&amp;$B174&amp;"|"&amp;AL$1, h100_raw[key], h100_raw[chart_points], "")</f>
        <v>55</v>
      </c>
      <c r="AM174">
        <f>_xlfn.XLOOKUP($A174&amp;"|"&amp;$B174&amp;"|"&amp;AM$1, h100_raw[key], h100_raw[chart_points], "")</f>
        <v>55</v>
      </c>
      <c r="AN174">
        <f>_xlfn.XLOOKUP($A174&amp;"|"&amp;$B174&amp;"|"&amp;AN$1, h100_raw[key], h100_raw[chart_points], "")</f>
        <v>55</v>
      </c>
      <c r="AO174">
        <f>_xlfn.XLOOKUP($A174&amp;"|"&amp;$B174&amp;"|"&amp;AO$1, h100_raw[key], h100_raw[chart_points], "")</f>
        <v>51</v>
      </c>
      <c r="AP174">
        <f>_xlfn.XLOOKUP($A174&amp;"|"&amp;$B174&amp;"|"&amp;AP$1, h100_raw[key], h100_raw[chart_points], "")</f>
        <v>51</v>
      </c>
      <c r="AQ174">
        <f>_xlfn.XLOOKUP($A174&amp;"|"&amp;$B174&amp;"|"&amp;AQ$1, h100_raw[key], h100_raw[chart_points], "")</f>
        <v>52</v>
      </c>
      <c r="AR174">
        <f>_xlfn.XLOOKUP($A174&amp;"|"&amp;$B174&amp;"|"&amp;AR$1, h100_raw[key], h100_raw[chart_points], "")</f>
        <v>52</v>
      </c>
      <c r="AS174">
        <f>_xlfn.XLOOKUP($A174&amp;"|"&amp;$B174&amp;"|"&amp;AS$1, h100_raw[key], h100_raw[chart_points], "")</f>
        <v>51</v>
      </c>
      <c r="AT174">
        <f>_xlfn.XLOOKUP($A174&amp;"|"&amp;$B174&amp;"|"&amp;AT$1, h100_raw[key], h100_raw[chart_points], "")</f>
        <v>51</v>
      </c>
      <c r="AU174">
        <f>_xlfn.XLOOKUP($A174&amp;"|"&amp;$B174&amp;"|"&amp;AU$1, h100_raw[key], h100_raw[chart_points], "")</f>
        <v>52</v>
      </c>
      <c r="AV174">
        <f>_xlfn.XLOOKUP($A174&amp;"|"&amp;$B174&amp;"|"&amp;AV$1, h100_raw[key], h100_raw[chart_points], "")</f>
        <v>48</v>
      </c>
      <c r="AW174">
        <f>_xlfn.XLOOKUP($A174&amp;"|"&amp;$B174&amp;"|"&amp;AW$1, h100_raw[key], h100_raw[chart_points], "")</f>
        <v>50</v>
      </c>
      <c r="AX174">
        <f>_xlfn.XLOOKUP($A174&amp;"|"&amp;$B174&amp;"|"&amp;AX$1, h100_raw[key], h100_raw[chart_points], "")</f>
        <v>51</v>
      </c>
      <c r="AY174">
        <f>_xlfn.XLOOKUP($A174&amp;"|"&amp;$B174&amp;"|"&amp;AY$1, h100_raw[key], h100_raw[chart_points], "")</f>
        <v>51</v>
      </c>
      <c r="AZ174">
        <f>_xlfn.XLOOKUP($A174&amp;"|"&amp;$B174&amp;"|"&amp;AZ$1, h100_raw[key], h100_raw[chart_points], "")</f>
        <v>52</v>
      </c>
      <c r="BA174">
        <f>_xlfn.XLOOKUP($A174&amp;"|"&amp;$B174&amp;"|"&amp;BA$1, h100_raw[key], h100_raw[chart_points], "")</f>
        <v>53</v>
      </c>
      <c r="BB174">
        <f>_xlfn.XLOOKUP($A174&amp;"|"&amp;$B174&amp;"|"&amp;BB$1, h100_raw[key], h100_raw[chart_points], "")</f>
        <v>56</v>
      </c>
      <c r="BC174">
        <f>_xlfn.XLOOKUP($A174&amp;"|"&amp;$B174&amp;"|"&amp;BC$1, h100_raw[key], h100_raw[chart_points], "")</f>
        <v>57</v>
      </c>
      <c r="BD174" t="str">
        <f>_xlfn.XLOOKUP($A174&amp;"|"&amp;$B174&amp;"|"&amp;BD$1, h100_raw[key], h100_raw[chart_points], "")</f>
        <v/>
      </c>
      <c r="BE174" t="str">
        <f>_xlfn.XLOOKUP($A174&amp;"|"&amp;$B174&amp;"|"&amp;BE$1, h100_raw[key], h100_raw[chart_points], "")</f>
        <v/>
      </c>
      <c r="BF174" t="str">
        <f>_xlfn.XLOOKUP($A174&amp;"|"&amp;$B174&amp;"|"&amp;BF$1, h100_raw[key], h100_raw[chart_points], "")</f>
        <v/>
      </c>
      <c r="BG174" t="str">
        <f>_xlfn.XLOOKUP($A174&amp;"|"&amp;$B174&amp;"|"&amp;BG$1, h100_raw[key], h100_raw[chart_points], "")</f>
        <v/>
      </c>
      <c r="BH174" t="str">
        <f>_xlfn.XLOOKUP($A174&amp;"|"&amp;$B174&amp;"|"&amp;BH$1, h100_raw[key], h100_raw[chart_points], "")</f>
        <v/>
      </c>
      <c r="BI174" t="str">
        <f>_xlfn.XLOOKUP($A174&amp;"|"&amp;$B174&amp;"|"&amp;BI$1, h100_raw[key], h100_raw[chart_points], "")</f>
        <v/>
      </c>
    </row>
    <row r="175" spans="1:61" x14ac:dyDescent="0.3">
      <c r="A175" s="11" t="str">
        <v>Don't Tell On Me</v>
      </c>
      <c r="B175" s="11" t="str">
        <v>Jason Aldean</v>
      </c>
      <c r="C175" s="5" t="str">
        <f>_xlfn.XLOOKUP($A175&amp;"|"&amp;$B175&amp;"|"&amp;_xlfn.MAXIFS(h100_raw[chart_date], h100_raw[title], $A175, h100_raw[artist], $B175), h100_raw[key], h100_raw[last_week], "")</f>
        <v>53</v>
      </c>
      <c r="D175" s="3">
        <f>_xlfn.XLOOKUP($A175&amp;"|"&amp;$B175&amp;"|"&amp;_xlfn.MAXIFS(h100_raw[chart_date], h100_raw[title], $A175, h100_raw[artist], $B175), h100_raw[key], h100_raw[peak_pos], "")</f>
        <v>34</v>
      </c>
      <c r="E175" s="3">
        <f>_xlfn.XLOOKUP($A175&amp;"|"&amp;$B175&amp;"|"&amp;_xlfn.MAXIFS(h100_raw[chart_date], h100_raw[title], $A175, h100_raw[artist], $B175), h100_raw[key], h100_raw[weeks_on_chart], "")</f>
        <v>20</v>
      </c>
      <c r="F175" s="3">
        <f>_xlfn.XLOOKUP($A175&amp;"|"&amp;$B175&amp;"|"&amp;MAX(h100_raw[chart_date]), h100_raw[key], h100_raw[chart_points], 0)</f>
        <v>0</v>
      </c>
      <c r="G175" s="2">
        <f t="shared" si="6"/>
        <v>100</v>
      </c>
      <c r="H175" s="4">
        <f t="shared" si="7"/>
        <v>1124</v>
      </c>
      <c r="I175" s="13" t="str">
        <f t="shared" si="8"/>
        <v>Don't Tell On Me|Jason Aldean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>
        <f>_xlfn.XLOOKUP($A175&amp;"|"&amp;$B175&amp;"|"&amp;AJ$1, h100_raw[key], h100_raw[chart_points], "")</f>
        <v>34</v>
      </c>
      <c r="AK175">
        <f>_xlfn.XLOOKUP($A175&amp;"|"&amp;$B175&amp;"|"&amp;AK$1, h100_raw[key], h100_raw[chart_points], "")</f>
        <v>37</v>
      </c>
      <c r="AL175">
        <f>_xlfn.XLOOKUP($A175&amp;"|"&amp;$B175&amp;"|"&amp;AL$1, h100_raw[key], h100_raw[chart_points], "")</f>
        <v>58</v>
      </c>
      <c r="AM175">
        <f>_xlfn.XLOOKUP($A175&amp;"|"&amp;$B175&amp;"|"&amp;AM$1, h100_raw[key], h100_raw[chart_points], "")</f>
        <v>46</v>
      </c>
      <c r="AN175">
        <f>_xlfn.XLOOKUP($A175&amp;"|"&amp;$B175&amp;"|"&amp;AN$1, h100_raw[key], h100_raw[chart_points], "")</f>
        <v>47</v>
      </c>
      <c r="AO175">
        <f>_xlfn.XLOOKUP($A175&amp;"|"&amp;$B175&amp;"|"&amp;AO$1, h100_raw[key], h100_raw[chart_points], "")</f>
        <v>53</v>
      </c>
      <c r="AP175">
        <f>_xlfn.XLOOKUP($A175&amp;"|"&amp;$B175&amp;"|"&amp;AP$1, h100_raw[key], h100_raw[chart_points], "")</f>
        <v>53</v>
      </c>
      <c r="AQ175">
        <f>_xlfn.XLOOKUP($A175&amp;"|"&amp;$B175&amp;"|"&amp;AQ$1, h100_raw[key], h100_raw[chart_points], "")</f>
        <v>58</v>
      </c>
      <c r="AR175">
        <f>_xlfn.XLOOKUP($A175&amp;"|"&amp;$B175&amp;"|"&amp;AR$1, h100_raw[key], h100_raw[chart_points], "")</f>
        <v>62</v>
      </c>
      <c r="AS175">
        <f>_xlfn.XLOOKUP($A175&amp;"|"&amp;$B175&amp;"|"&amp;AS$1, h100_raw[key], h100_raw[chart_points], "")</f>
        <v>67</v>
      </c>
      <c r="AT175">
        <f>_xlfn.XLOOKUP($A175&amp;"|"&amp;$B175&amp;"|"&amp;AT$1, h100_raw[key], h100_raw[chart_points], "")</f>
        <v>68</v>
      </c>
      <c r="AU175">
        <f>_xlfn.XLOOKUP($A175&amp;"|"&amp;$B175&amp;"|"&amp;AU$1, h100_raw[key], h100_raw[chart_points], "")</f>
        <v>69</v>
      </c>
      <c r="AV175">
        <f>_xlfn.XLOOKUP($A175&amp;"|"&amp;$B175&amp;"|"&amp;AV$1, h100_raw[key], h100_raw[chart_points], "")</f>
        <v>69</v>
      </c>
      <c r="AW175">
        <f>_xlfn.XLOOKUP($A175&amp;"|"&amp;$B175&amp;"|"&amp;AW$1, h100_raw[key], h100_raw[chart_points], "")</f>
        <v>71</v>
      </c>
      <c r="AX175">
        <f>_xlfn.XLOOKUP($A175&amp;"|"&amp;$B175&amp;"|"&amp;AX$1, h100_raw[key], h100_raw[chart_points], "")</f>
        <v>67</v>
      </c>
      <c r="AY175">
        <f>_xlfn.XLOOKUP($A175&amp;"|"&amp;$B175&amp;"|"&amp;AY$1, h100_raw[key], h100_raw[chart_points], "")</f>
        <v>60</v>
      </c>
      <c r="AZ175">
        <f>_xlfn.XLOOKUP($A175&amp;"|"&amp;$B175&amp;"|"&amp;AZ$1, h100_raw[key], h100_raw[chart_points], "")</f>
        <v>58</v>
      </c>
      <c r="BA175">
        <f>_xlfn.XLOOKUP($A175&amp;"|"&amp;$B175&amp;"|"&amp;BA$1, h100_raw[key], h100_raw[chart_points], "")</f>
        <v>51</v>
      </c>
      <c r="BB175">
        <f>_xlfn.XLOOKUP($A175&amp;"|"&amp;$B175&amp;"|"&amp;BB$1, h100_raw[key], h100_raw[chart_points], "")</f>
        <v>50</v>
      </c>
      <c r="BC175">
        <f>_xlfn.XLOOKUP($A175&amp;"|"&amp;$B175&amp;"|"&amp;BC$1, h100_raw[key], h100_raw[chart_points], "")</f>
        <v>46</v>
      </c>
      <c r="BD175" t="str">
        <f>_xlfn.XLOOKUP($A175&amp;"|"&amp;$B175&amp;"|"&amp;BD$1, h100_raw[key], h100_raw[chart_points], "")</f>
        <v/>
      </c>
      <c r="BE175" t="str">
        <f>_xlfn.XLOOKUP($A175&amp;"|"&amp;$B175&amp;"|"&amp;BE$1, h100_raw[key], h100_raw[chart_points], "")</f>
        <v/>
      </c>
      <c r="BF175" t="str">
        <f>_xlfn.XLOOKUP($A175&amp;"|"&amp;$B175&amp;"|"&amp;BF$1, h100_raw[key], h100_raw[chart_points], "")</f>
        <v/>
      </c>
      <c r="BG175" t="str">
        <f>_xlfn.XLOOKUP($A175&amp;"|"&amp;$B175&amp;"|"&amp;BG$1, h100_raw[key], h100_raw[chart_points], "")</f>
        <v/>
      </c>
      <c r="BH175" t="str">
        <f>_xlfn.XLOOKUP($A175&amp;"|"&amp;$B175&amp;"|"&amp;BH$1, h100_raw[key], h100_raw[chart_points], "")</f>
        <v/>
      </c>
      <c r="BI175" t="str">
        <f>_xlfn.XLOOKUP($A175&amp;"|"&amp;$B175&amp;"|"&amp;BI$1, h100_raw[key], h100_raw[chart_points], "")</f>
        <v/>
      </c>
    </row>
    <row r="176" spans="1:61" x14ac:dyDescent="0.3">
      <c r="A176" s="11" t="str">
        <v>Speed Demon</v>
      </c>
      <c r="B176" s="11" t="str">
        <v>Justin Bieber</v>
      </c>
      <c r="C176" s="5" t="str">
        <f>_xlfn.XLOOKUP($A176&amp;"|"&amp;$B176&amp;"|"&amp;_xlfn.MAXIFS(h100_raw[chart_date], h100_raw[title], $A176, h100_raw[artist], $B176), h100_raw[key], h100_raw[last_week], "")</f>
        <v>69</v>
      </c>
      <c r="D176" s="3">
        <f>_xlfn.XLOOKUP($A176&amp;"|"&amp;$B176&amp;"|"&amp;_xlfn.MAXIFS(h100_raw[chart_date], h100_raw[title], $A176, h100_raw[artist], $B176), h100_raw[key], h100_raw[peak_pos], "")</f>
        <v>66</v>
      </c>
      <c r="E176" s="3">
        <f>_xlfn.XLOOKUP($A176&amp;"|"&amp;$B176&amp;"|"&amp;_xlfn.MAXIFS(h100_raw[chart_date], h100_raw[title], $A176, h100_raw[artist], $B176), h100_raw[key], h100_raw[weeks_on_chart], "")</f>
        <v>12</v>
      </c>
      <c r="F176" s="3">
        <f>_xlfn.XLOOKUP($A176&amp;"|"&amp;$B176&amp;"|"&amp;MAX(h100_raw[chart_date]), h100_raw[key], h100_raw[chart_points], 0)</f>
        <v>0</v>
      </c>
      <c r="G176" s="2">
        <f t="shared" si="6"/>
        <v>222</v>
      </c>
      <c r="H176" s="4">
        <f t="shared" si="7"/>
        <v>460</v>
      </c>
      <c r="I176" s="13" t="str">
        <f t="shared" si="8"/>
        <v>Speed Demon|Justin Bieber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>
        <f>_xlfn.XLOOKUP($A176&amp;"|"&amp;$B176&amp;"|"&amp;AK$1, h100_raw[key], h100_raw[chart_points], "")</f>
        <v>36</v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>
        <f>_xlfn.XLOOKUP($A176&amp;"|"&amp;$B176&amp;"|"&amp;AT$1, h100_raw[key], h100_raw[chart_points], "")</f>
        <v>37</v>
      </c>
      <c r="AU176">
        <f>_xlfn.XLOOKUP($A176&amp;"|"&amp;$B176&amp;"|"&amp;AU$1, h100_raw[key], h100_raw[chart_points], "")</f>
        <v>43</v>
      </c>
      <c r="AV176">
        <f>_xlfn.XLOOKUP($A176&amp;"|"&amp;$B176&amp;"|"&amp;AV$1, h100_raw[key], h100_raw[chart_points], "")</f>
        <v>41</v>
      </c>
      <c r="AW176">
        <f>_xlfn.XLOOKUP($A176&amp;"|"&amp;$B176&amp;"|"&amp;AW$1, h100_raw[key], h100_raw[chart_points], "")</f>
        <v>43</v>
      </c>
      <c r="AX176">
        <f>_xlfn.XLOOKUP($A176&amp;"|"&amp;$B176&amp;"|"&amp;AX$1, h100_raw[key], h100_raw[chart_points], "")</f>
        <v>43</v>
      </c>
      <c r="AY176">
        <f>_xlfn.XLOOKUP($A176&amp;"|"&amp;$B176&amp;"|"&amp;AY$1, h100_raw[key], h100_raw[chart_points], "")</f>
        <v>45</v>
      </c>
      <c r="AZ176">
        <f>_xlfn.XLOOKUP($A176&amp;"|"&amp;$B176&amp;"|"&amp;AZ$1, h100_raw[key], h100_raw[chart_points], "")</f>
        <v>46</v>
      </c>
      <c r="BA176">
        <f>_xlfn.XLOOKUP($A176&amp;"|"&amp;$B176&amp;"|"&amp;BA$1, h100_raw[key], h100_raw[chart_points], "")</f>
        <v>44</v>
      </c>
      <c r="BB176">
        <f>_xlfn.XLOOKUP($A176&amp;"|"&amp;$B176&amp;"|"&amp;BB$1, h100_raw[key], h100_raw[chart_points], "")</f>
        <v>43</v>
      </c>
      <c r="BC176">
        <f>_xlfn.XLOOKUP($A176&amp;"|"&amp;$B176&amp;"|"&amp;BC$1, h100_raw[key], h100_raw[chart_points], "")</f>
        <v>39</v>
      </c>
      <c r="BD176" t="str">
        <f>_xlfn.XLOOKUP($A176&amp;"|"&amp;$B176&amp;"|"&amp;BD$1, h100_raw[key], h100_raw[chart_points], "")</f>
        <v/>
      </c>
      <c r="BE176" t="str">
        <f>_xlfn.XLOOKUP($A176&amp;"|"&amp;$B176&amp;"|"&amp;BE$1, h100_raw[key], h100_raw[chart_points], "")</f>
        <v/>
      </c>
      <c r="BF176" t="str">
        <f>_xlfn.XLOOKUP($A176&amp;"|"&amp;$B176&amp;"|"&amp;BF$1, h100_raw[key], h100_raw[chart_points], "")</f>
        <v/>
      </c>
      <c r="BG176" t="str">
        <f>_xlfn.XLOOKUP($A176&amp;"|"&amp;$B176&amp;"|"&amp;BG$1, h100_raw[key], h100_raw[chart_points], "")</f>
        <v/>
      </c>
      <c r="BH176" t="str">
        <f>_xlfn.XLOOKUP($A176&amp;"|"&amp;$B176&amp;"|"&amp;BH$1, h100_raw[key], h100_raw[chart_points], "")</f>
        <v/>
      </c>
      <c r="BI176" t="str">
        <f>_xlfn.XLOOKUP($A176&amp;"|"&amp;$B176&amp;"|"&amp;BI$1, h100_raw[key], h100_raw[chart_points], "")</f>
        <v/>
      </c>
    </row>
    <row r="177" spans="1:61" x14ac:dyDescent="0.3">
      <c r="A177" s="11" t="str">
        <v>Routine Rouge</v>
      </c>
      <c r="B177" s="11" t="str">
        <v>PARTYNEXTDOOR</v>
      </c>
      <c r="C177" s="5" t="str">
        <f>_xlfn.XLOOKUP($A177&amp;"|"&amp;$B177&amp;"|"&amp;_xlfn.MAXIFS(h100_raw[chart_date], h100_raw[title], $A177, h100_raw[artist], $B177), h100_raw[key], h100_raw[last_week], "")</f>
        <v>-</v>
      </c>
      <c r="D177" s="3">
        <f>_xlfn.XLOOKUP($A177&amp;"|"&amp;$B177&amp;"|"&amp;_xlfn.MAXIFS(h100_raw[chart_date], h100_raw[title], $A177, h100_raw[artist], $B177), h100_raw[key], h100_raw[peak_pos], "")</f>
        <v>88</v>
      </c>
      <c r="E177" s="3">
        <f>_xlfn.XLOOKUP($A177&amp;"|"&amp;$B177&amp;"|"&amp;_xlfn.MAXIFS(h100_raw[chart_date], h100_raw[title], $A177, h100_raw[artist], $B177), h100_raw[key], h100_raw[weeks_on_chart], "")</f>
        <v>1</v>
      </c>
      <c r="F177" s="3">
        <f>_xlfn.XLOOKUP($A177&amp;"|"&amp;$B177&amp;"|"&amp;MAX(h100_raw[chart_date]), h100_raw[key], h100_raw[chart_points], 0)</f>
        <v>0</v>
      </c>
      <c r="G177" s="2">
        <f t="shared" si="6"/>
        <v>672</v>
      </c>
      <c r="H177" s="4">
        <f t="shared" si="7"/>
        <v>34</v>
      </c>
      <c r="I177" s="13" t="str">
        <f t="shared" si="8"/>
        <v>Routine Rouge|PARTYNEXTDOOR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  <c r="BB177" t="str">
        <f>_xlfn.XLOOKUP($A177&amp;"|"&amp;$B177&amp;"|"&amp;BB$1, h100_raw[key], h100_raw[chart_points], "")</f>
        <v/>
      </c>
      <c r="BC177">
        <f>_xlfn.XLOOKUP($A177&amp;"|"&amp;$B177&amp;"|"&amp;BC$1, h100_raw[key], h100_raw[chart_points], "")</f>
        <v>34</v>
      </c>
      <c r="BD177" t="str">
        <f>_xlfn.XLOOKUP($A177&amp;"|"&amp;$B177&amp;"|"&amp;BD$1, h100_raw[key], h100_raw[chart_points], "")</f>
        <v/>
      </c>
      <c r="BE177" t="str">
        <f>_xlfn.XLOOKUP($A177&amp;"|"&amp;$B177&amp;"|"&amp;BE$1, h100_raw[key], h100_raw[chart_points], "")</f>
        <v/>
      </c>
      <c r="BF177" t="str">
        <f>_xlfn.XLOOKUP($A177&amp;"|"&amp;$B177&amp;"|"&amp;BF$1, h100_raw[key], h100_raw[chart_points], "")</f>
        <v/>
      </c>
      <c r="BG177" t="str">
        <f>_xlfn.XLOOKUP($A177&amp;"|"&amp;$B177&amp;"|"&amp;BG$1, h100_raw[key], h100_raw[chart_points], "")</f>
        <v/>
      </c>
      <c r="BH177" t="str">
        <f>_xlfn.XLOOKUP($A177&amp;"|"&amp;$B177&amp;"|"&amp;BH$1, h100_raw[key], h100_raw[chart_points], "")</f>
        <v/>
      </c>
      <c r="BI177" t="str">
        <f>_xlfn.XLOOKUP($A177&amp;"|"&amp;$B177&amp;"|"&amp;BI$1, h100_raw[key], h100_raw[chart_points], "")</f>
        <v/>
      </c>
    </row>
    <row r="178" spans="1:61" x14ac:dyDescent="0.3">
      <c r="A178" s="11" t="str">
        <v>Rubberz</v>
      </c>
      <c r="B178" s="11" t="str">
        <v>Fenix Flexin</v>
      </c>
      <c r="C178" s="5" t="str">
        <f>_xlfn.XLOOKUP($A178&amp;"|"&amp;$B178&amp;"|"&amp;_xlfn.MAXIFS(h100_raw[chart_date], h100_raw[title], $A178, h100_raw[artist], $B178), h100_raw[key], h100_raw[last_week], "")</f>
        <v>88</v>
      </c>
      <c r="D178" s="3">
        <f>_xlfn.XLOOKUP($A178&amp;"|"&amp;$B178&amp;"|"&amp;_xlfn.MAXIFS(h100_raw[chart_date], h100_raw[title], $A178, h100_raw[artist], $B178), h100_raw[key], h100_raw[peak_pos], "")</f>
        <v>58</v>
      </c>
      <c r="E178" s="3">
        <f>_xlfn.XLOOKUP($A178&amp;"|"&amp;$B178&amp;"|"&amp;_xlfn.MAXIFS(h100_raw[chart_date], h100_raw[title], $A178, h100_raw[artist], $B178), h100_raw[key], h100_raw[weeks_on_chart], "")</f>
        <v>12</v>
      </c>
      <c r="F178" s="3">
        <f>_xlfn.XLOOKUP($A178&amp;"|"&amp;$B178&amp;"|"&amp;MAX(h100_raw[chart_date]), h100_raw[key], h100_raw[chart_points], 0)</f>
        <v>0</v>
      </c>
      <c r="G178" s="2">
        <f t="shared" si="6"/>
        <v>196</v>
      </c>
      <c r="H178" s="4">
        <f t="shared" si="7"/>
        <v>558</v>
      </c>
      <c r="I178" s="13" t="str">
        <f t="shared" si="8"/>
        <v>Rubberz|Fenix Flexin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>
        <f>_xlfn.XLOOKUP($A178&amp;"|"&amp;$B178&amp;"|"&amp;AR$1, h100_raw[key], h100_raw[chart_points], "")</f>
        <v>52</v>
      </c>
      <c r="AS178">
        <f>_xlfn.XLOOKUP($A178&amp;"|"&amp;$B178&amp;"|"&amp;AS$1, h100_raw[key], h100_raw[chart_points], "")</f>
        <v>57</v>
      </c>
      <c r="AT178">
        <f>_xlfn.XLOOKUP($A178&amp;"|"&amp;$B178&amp;"|"&amp;AT$1, h100_raw[key], h100_raw[chart_points], "")</f>
        <v>51</v>
      </c>
      <c r="AU178">
        <f>_xlfn.XLOOKUP($A178&amp;"|"&amp;$B178&amp;"|"&amp;AU$1, h100_raw[key], h100_raw[chart_points], "")</f>
        <v>49</v>
      </c>
      <c r="AV178">
        <f>_xlfn.XLOOKUP($A178&amp;"|"&amp;$B178&amp;"|"&amp;AV$1, h100_raw[key], h100_raw[chart_points], "")</f>
        <v>55</v>
      </c>
      <c r="AW178">
        <f>_xlfn.XLOOKUP($A178&amp;"|"&amp;$B178&amp;"|"&amp;AW$1, h100_raw[key], h100_raw[chart_points], "")</f>
        <v>52</v>
      </c>
      <c r="AX178">
        <f>_xlfn.XLOOKUP($A178&amp;"|"&amp;$B178&amp;"|"&amp;AX$1, h100_raw[key], h100_raw[chart_points], "")</f>
        <v>49</v>
      </c>
      <c r="AY178">
        <f>_xlfn.XLOOKUP($A178&amp;"|"&amp;$B178&amp;"|"&amp;AY$1, h100_raw[key], h100_raw[chart_points], "")</f>
        <v>45</v>
      </c>
      <c r="AZ178">
        <f>_xlfn.XLOOKUP($A178&amp;"|"&amp;$B178&amp;"|"&amp;AZ$1, h100_raw[key], h100_raw[chart_points], "")</f>
        <v>42</v>
      </c>
      <c r="BA178">
        <f>_xlfn.XLOOKUP($A178&amp;"|"&amp;$B178&amp;"|"&amp;BA$1, h100_raw[key], h100_raw[chart_points], "")</f>
        <v>38</v>
      </c>
      <c r="BB178">
        <f>_xlfn.XLOOKUP($A178&amp;"|"&amp;$B178&amp;"|"&amp;BB$1, h100_raw[key], h100_raw[chart_points], "")</f>
        <v>35</v>
      </c>
      <c r="BC178">
        <f>_xlfn.XLOOKUP($A178&amp;"|"&amp;$B178&amp;"|"&amp;BC$1, h100_raw[key], h100_raw[chart_points], "")</f>
        <v>33</v>
      </c>
      <c r="BD178" t="str">
        <f>_xlfn.XLOOKUP($A178&amp;"|"&amp;$B178&amp;"|"&amp;BD$1, h100_raw[key], h100_raw[chart_points], "")</f>
        <v/>
      </c>
      <c r="BE178" t="str">
        <f>_xlfn.XLOOKUP($A178&amp;"|"&amp;$B178&amp;"|"&amp;BE$1, h100_raw[key], h100_raw[chart_points], "")</f>
        <v/>
      </c>
      <c r="BF178" t="str">
        <f>_xlfn.XLOOKUP($A178&amp;"|"&amp;$B178&amp;"|"&amp;BF$1, h100_raw[key], h100_raw[chart_points], "")</f>
        <v/>
      </c>
      <c r="BG178" t="str">
        <f>_xlfn.XLOOKUP($A178&amp;"|"&amp;$B178&amp;"|"&amp;BG$1, h100_raw[key], h100_raw[chart_points], "")</f>
        <v/>
      </c>
      <c r="BH178" t="str">
        <f>_xlfn.XLOOKUP($A178&amp;"|"&amp;$B178&amp;"|"&amp;BH$1, h100_raw[key], h100_raw[chart_points], "")</f>
        <v/>
      </c>
      <c r="BI178" t="str">
        <f>_xlfn.XLOOKUP($A178&amp;"|"&amp;$B178&amp;"|"&amp;BI$1, h100_raw[key], h100_raw[chart_points], "")</f>
        <v/>
      </c>
    </row>
    <row r="179" spans="1:61" x14ac:dyDescent="0.3">
      <c r="A179" s="11" t="str">
        <v>National Treasures</v>
      </c>
      <c r="B179" s="11" t="str">
        <v>Drake</v>
      </c>
      <c r="C179" s="5" t="str">
        <f>_xlfn.XLOOKUP($A179&amp;"|"&amp;$B179&amp;"|"&amp;_xlfn.MAXIFS(h100_raw[chart_date], h100_raw[title], $A179, h100_raw[artist], $B179), h100_raw[key], h100_raw[last_week], "")</f>
        <v>92</v>
      </c>
      <c r="D179" s="3">
        <f>_xlfn.XLOOKUP($A179&amp;"|"&amp;$B179&amp;"|"&amp;_xlfn.MAXIFS(h100_raw[chart_date], h100_raw[title], $A179, h100_raw[artist], $B179), h100_raw[key], h100_raw[peak_pos], "")</f>
        <v>6</v>
      </c>
      <c r="E179" s="3">
        <f>_xlfn.XLOOKUP($A179&amp;"|"&amp;$B179&amp;"|"&amp;_xlfn.MAXIFS(h100_raw[chart_date], h100_raw[title], $A179, h100_raw[artist], $B179), h100_raw[key], h100_raw[weeks_on_chart], "")</f>
        <v>14</v>
      </c>
      <c r="F179" s="3">
        <f>_xlfn.XLOOKUP($A179&amp;"|"&amp;$B179&amp;"|"&amp;MAX(h100_raw[chart_date]), h100_raw[key], h100_raw[chart_points], 0)</f>
        <v>0</v>
      </c>
      <c r="G179" s="2">
        <f t="shared" si="6"/>
        <v>92</v>
      </c>
      <c r="H179" s="4">
        <f t="shared" si="7"/>
        <v>1164</v>
      </c>
      <c r="I179" s="13" t="str">
        <f t="shared" si="8"/>
        <v>National Treasures|Drake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>
        <f>_xlfn.XLOOKUP($A179&amp;"|"&amp;$B179&amp;"|"&amp;AO$1, h100_raw[key], h100_raw[chart_points], "")</f>
        <v>309</v>
      </c>
      <c r="AP179">
        <f>_xlfn.XLOOKUP($A179&amp;"|"&amp;$B179&amp;"|"&amp;AP$1, h100_raw[key], h100_raw[chart_points], "")</f>
        <v>164</v>
      </c>
      <c r="AQ179">
        <f>_xlfn.XLOOKUP($A179&amp;"|"&amp;$B179&amp;"|"&amp;AQ$1, h100_raw[key], h100_raw[chart_points], "")</f>
        <v>122</v>
      </c>
      <c r="AR179">
        <f>_xlfn.XLOOKUP($A179&amp;"|"&amp;$B179&amp;"|"&amp;AR$1, h100_raw[key], h100_raw[chart_points], "")</f>
        <v>95</v>
      </c>
      <c r="AS179">
        <f>_xlfn.XLOOKUP($A179&amp;"|"&amp;$B179&amp;"|"&amp;AS$1, h100_raw[key], h100_raw[chart_points], "")</f>
        <v>75</v>
      </c>
      <c r="AT179">
        <f>_xlfn.XLOOKUP($A179&amp;"|"&amp;$B179&amp;"|"&amp;AT$1, h100_raw[key], h100_raw[chart_points], "")</f>
        <v>64</v>
      </c>
      <c r="AU179">
        <f>_xlfn.XLOOKUP($A179&amp;"|"&amp;$B179&amp;"|"&amp;AU$1, h100_raw[key], h100_raw[chart_points], "")</f>
        <v>57</v>
      </c>
      <c r="AV179">
        <f>_xlfn.XLOOKUP($A179&amp;"|"&amp;$B179&amp;"|"&amp;AV$1, h100_raw[key], h100_raw[chart_points], "")</f>
        <v>50</v>
      </c>
      <c r="AW179">
        <f>_xlfn.XLOOKUP($A179&amp;"|"&amp;$B179&amp;"|"&amp;AW$1, h100_raw[key], h100_raw[chart_points], "")</f>
        <v>45</v>
      </c>
      <c r="AX179">
        <f>_xlfn.XLOOKUP($A179&amp;"|"&amp;$B179&amp;"|"&amp;AX$1, h100_raw[key], h100_raw[chart_points], "")</f>
        <v>42</v>
      </c>
      <c r="AY179">
        <f>_xlfn.XLOOKUP($A179&amp;"|"&amp;$B179&amp;"|"&amp;AY$1, h100_raw[key], h100_raw[chart_points], "")</f>
        <v>39</v>
      </c>
      <c r="AZ179">
        <f>_xlfn.XLOOKUP($A179&amp;"|"&amp;$B179&amp;"|"&amp;AZ$1, h100_raw[key], h100_raw[chart_points], "")</f>
        <v>36</v>
      </c>
      <c r="BA179" t="str">
        <f>_xlfn.XLOOKUP($A179&amp;"|"&amp;$B179&amp;"|"&amp;BA$1, h100_raw[key], h100_raw[chart_points], "")</f>
        <v/>
      </c>
      <c r="BB179">
        <f>_xlfn.XLOOKUP($A179&amp;"|"&amp;$B179&amp;"|"&amp;BB$1, h100_raw[key], h100_raw[chart_points], "")</f>
        <v>34</v>
      </c>
      <c r="BC179">
        <f>_xlfn.XLOOKUP($A179&amp;"|"&amp;$B179&amp;"|"&amp;BC$1, h100_raw[key], h100_raw[chart_points], "")</f>
        <v>32</v>
      </c>
      <c r="BD179" t="str">
        <f>_xlfn.XLOOKUP($A179&amp;"|"&amp;$B179&amp;"|"&amp;BD$1, h100_raw[key], h100_raw[chart_points], "")</f>
        <v/>
      </c>
      <c r="BE179" t="str">
        <f>_xlfn.XLOOKUP($A179&amp;"|"&amp;$B179&amp;"|"&amp;BE$1, h100_raw[key], h100_raw[chart_points], "")</f>
        <v/>
      </c>
      <c r="BF179" t="str">
        <f>_xlfn.XLOOKUP($A179&amp;"|"&amp;$B179&amp;"|"&amp;BF$1, h100_raw[key], h100_raw[chart_points], "")</f>
        <v/>
      </c>
      <c r="BG179" t="str">
        <f>_xlfn.XLOOKUP($A179&amp;"|"&amp;$B179&amp;"|"&amp;BG$1, h100_raw[key], h100_raw[chart_points], "")</f>
        <v/>
      </c>
      <c r="BH179" t="str">
        <f>_xlfn.XLOOKUP($A179&amp;"|"&amp;$B179&amp;"|"&amp;BH$1, h100_raw[key], h100_raw[chart_points], "")</f>
        <v/>
      </c>
      <c r="BI179" t="str">
        <f>_xlfn.XLOOKUP($A179&amp;"|"&amp;$B179&amp;"|"&amp;BI$1, h100_raw[key], h100_raw[chart_points], "")</f>
        <v/>
      </c>
    </row>
    <row r="180" spans="1:61" x14ac:dyDescent="0.3">
      <c r="A180" s="11" t="str">
        <v>Sunburn</v>
      </c>
      <c r="B180" s="11" t="str">
        <v>Tucker Wetmore</v>
      </c>
      <c r="C180" s="5" t="str">
        <f>_xlfn.XLOOKUP($A180&amp;"|"&amp;$B180&amp;"|"&amp;_xlfn.MAXIFS(h100_raw[chart_date], h100_raw[title], $A180, h100_raw[artist], $B180), h100_raw[key], h100_raw[last_week], "")</f>
        <v>-</v>
      </c>
      <c r="D180" s="3">
        <f>_xlfn.XLOOKUP($A180&amp;"|"&amp;$B180&amp;"|"&amp;_xlfn.MAXIFS(h100_raw[chart_date], h100_raw[title], $A180, h100_raw[artist], $B180), h100_raw[key], h100_raw[peak_pos], "")</f>
        <v>86</v>
      </c>
      <c r="E180" s="3">
        <f>_xlfn.XLOOKUP($A180&amp;"|"&amp;$B180&amp;"|"&amp;_xlfn.MAXIFS(h100_raw[chart_date], h100_raw[title], $A180, h100_raw[artist], $B180), h100_raw[key], h100_raw[weeks_on_chart], "")</f>
        <v>6</v>
      </c>
      <c r="F180" s="3">
        <f>_xlfn.XLOOKUP($A180&amp;"|"&amp;$B180&amp;"|"&amp;MAX(h100_raw[chart_date]), h100_raw[key], h100_raw[chart_points], 0)</f>
        <v>0</v>
      </c>
      <c r="G180" s="2">
        <f t="shared" si="6"/>
        <v>325</v>
      </c>
      <c r="H180" s="4">
        <f t="shared" si="7"/>
        <v>215</v>
      </c>
      <c r="I180" s="13" t="str">
        <f t="shared" si="8"/>
        <v>Sunburn|Tucker Wetmore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>
        <f>_xlfn.XLOOKUP($A180&amp;"|"&amp;$B180&amp;"|"&amp;AN$1, h100_raw[key], h100_raw[chart_points], "")</f>
        <v>35</v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>
        <f>_xlfn.XLOOKUP($A180&amp;"|"&amp;$B180&amp;"|"&amp;AQ$1, h100_raw[key], h100_raw[chart_points], "")</f>
        <v>38</v>
      </c>
      <c r="AR180" t="str">
        <f>_xlfn.XLOOKUP($A180&amp;"|"&amp;$B180&amp;"|"&amp;AR$1, h100_raw[key], h100_raw[chart_points], "")</f>
        <v/>
      </c>
      <c r="AS180">
        <f>_xlfn.XLOOKUP($A180&amp;"|"&amp;$B180&amp;"|"&amp;AS$1, h100_raw[key], h100_raw[chart_points], "")</f>
        <v>38</v>
      </c>
      <c r="AT180">
        <f>_xlfn.XLOOKUP($A180&amp;"|"&amp;$B180&amp;"|"&amp;AT$1, h100_raw[key], h100_raw[chart_points], "")</f>
        <v>38</v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>
        <f>_xlfn.XLOOKUP($A180&amp;"|"&amp;$B180&amp;"|"&amp;AY$1, h100_raw[key], h100_raw[chart_points], "")</f>
        <v>34</v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  <c r="BB180" t="str">
        <f>_xlfn.XLOOKUP($A180&amp;"|"&amp;$B180&amp;"|"&amp;BB$1, h100_raw[key], h100_raw[chart_points], "")</f>
        <v/>
      </c>
      <c r="BC180">
        <f>_xlfn.XLOOKUP($A180&amp;"|"&amp;$B180&amp;"|"&amp;BC$1, h100_raw[key], h100_raw[chart_points], "")</f>
        <v>32</v>
      </c>
      <c r="BD180" t="str">
        <f>_xlfn.XLOOKUP($A180&amp;"|"&amp;$B180&amp;"|"&amp;BD$1, h100_raw[key], h100_raw[chart_points], "")</f>
        <v/>
      </c>
      <c r="BE180" t="str">
        <f>_xlfn.XLOOKUP($A180&amp;"|"&amp;$B180&amp;"|"&amp;BE$1, h100_raw[key], h100_raw[chart_points], "")</f>
        <v/>
      </c>
      <c r="BF180" t="str">
        <f>_xlfn.XLOOKUP($A180&amp;"|"&amp;$B180&amp;"|"&amp;BF$1, h100_raw[key], h100_raw[chart_points], "")</f>
        <v/>
      </c>
      <c r="BG180" t="str">
        <f>_xlfn.XLOOKUP($A180&amp;"|"&amp;$B180&amp;"|"&amp;BG$1, h100_raw[key], h100_raw[chart_points], "")</f>
        <v/>
      </c>
      <c r="BH180" t="str">
        <f>_xlfn.XLOOKUP($A180&amp;"|"&amp;$B180&amp;"|"&amp;BH$1, h100_raw[key], h100_raw[chart_points], "")</f>
        <v/>
      </c>
      <c r="BI180" t="str">
        <f>_xlfn.XLOOKUP($A180&amp;"|"&amp;$B180&amp;"|"&amp;BI$1, h100_raw[key], h100_raw[chart_points], "")</f>
        <v/>
      </c>
    </row>
    <row r="181" spans="1:61" x14ac:dyDescent="0.3">
      <c r="A181" s="11" t="str">
        <v>Hate How You Look</v>
      </c>
      <c r="B181" s="11" t="str">
        <v>Josh Ross</v>
      </c>
      <c r="C181" s="5" t="str">
        <f>_xlfn.XLOOKUP($A181&amp;"|"&amp;$B181&amp;"|"&amp;_xlfn.MAXIFS(h100_raw[chart_date], h100_raw[title], $A181, h100_raw[artist], $B181), h100_raw[key], h100_raw[last_week], "")</f>
        <v>66</v>
      </c>
      <c r="D181" s="3">
        <f>_xlfn.XLOOKUP($A181&amp;"|"&amp;$B181&amp;"|"&amp;_xlfn.MAXIFS(h100_raw[chart_date], h100_raw[title], $A181, h100_raw[artist], $B181), h100_raw[key], h100_raw[peak_pos], "")</f>
        <v>52</v>
      </c>
      <c r="E181" s="3">
        <f>_xlfn.XLOOKUP($A181&amp;"|"&amp;$B181&amp;"|"&amp;_xlfn.MAXIFS(h100_raw[chart_date], h100_raw[title], $A181, h100_raw[artist], $B181), h100_raw[key], h100_raw[weeks_on_chart], "")</f>
        <v>20</v>
      </c>
      <c r="F181" s="3">
        <f>_xlfn.XLOOKUP($A181&amp;"|"&amp;$B181&amp;"|"&amp;MAX(h100_raw[chart_date]), h100_raw[key], h100_raw[chart_points], 0)</f>
        <v>0</v>
      </c>
      <c r="G181" s="2">
        <f t="shared" si="6"/>
        <v>112</v>
      </c>
      <c r="H181" s="4">
        <f t="shared" si="7"/>
        <v>991</v>
      </c>
      <c r="I181" s="13" t="str">
        <f t="shared" si="8"/>
        <v>Hate How You Look|Josh Ross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>
        <f>_xlfn.XLOOKUP($A181&amp;"|"&amp;$B181&amp;"|"&amp;AI$1, h100_raw[key], h100_raw[chart_points], "")</f>
        <v>33</v>
      </c>
      <c r="AJ181">
        <f>_xlfn.XLOOKUP($A181&amp;"|"&amp;$B181&amp;"|"&amp;AJ$1, h100_raw[key], h100_raw[chart_points], "")</f>
        <v>38</v>
      </c>
      <c r="AK181">
        <f>_xlfn.XLOOKUP($A181&amp;"|"&amp;$B181&amp;"|"&amp;AK$1, h100_raw[key], h100_raw[chart_points], "")</f>
        <v>41</v>
      </c>
      <c r="AL181">
        <f>_xlfn.XLOOKUP($A181&amp;"|"&amp;$B181&amp;"|"&amp;AL$1, h100_raw[key], h100_raw[chart_points], "")</f>
        <v>41</v>
      </c>
      <c r="AM181">
        <f>_xlfn.XLOOKUP($A181&amp;"|"&amp;$B181&amp;"|"&amp;AM$1, h100_raw[key], h100_raw[chart_points], "")</f>
        <v>44</v>
      </c>
      <c r="AN181">
        <f>_xlfn.XLOOKUP($A181&amp;"|"&amp;$B181&amp;"|"&amp;AN$1, h100_raw[key], h100_raw[chart_points], "")</f>
        <v>48</v>
      </c>
      <c r="AO181">
        <f>_xlfn.XLOOKUP($A181&amp;"|"&amp;$B181&amp;"|"&amp;AO$1, h100_raw[key], h100_raw[chart_points], "")</f>
        <v>53</v>
      </c>
      <c r="AP181">
        <f>_xlfn.XLOOKUP($A181&amp;"|"&amp;$B181&amp;"|"&amp;AP$1, h100_raw[key], h100_raw[chart_points], "")</f>
        <v>53</v>
      </c>
      <c r="AQ181">
        <f>_xlfn.XLOOKUP($A181&amp;"|"&amp;$B181&amp;"|"&amp;AQ$1, h100_raw[key], h100_raw[chart_points], "")</f>
        <v>57</v>
      </c>
      <c r="AR181">
        <f>_xlfn.XLOOKUP($A181&amp;"|"&amp;$B181&amp;"|"&amp;AR$1, h100_raw[key], h100_raw[chart_points], "")</f>
        <v>59</v>
      </c>
      <c r="AS181">
        <f>_xlfn.XLOOKUP($A181&amp;"|"&amp;$B181&amp;"|"&amp;AS$1, h100_raw[key], h100_raw[chart_points], "")</f>
        <v>63</v>
      </c>
      <c r="AT181">
        <f>_xlfn.XLOOKUP($A181&amp;"|"&amp;$B181&amp;"|"&amp;AT$1, h100_raw[key], h100_raw[chart_points], "")</f>
        <v>65</v>
      </c>
      <c r="AU181">
        <f>_xlfn.XLOOKUP($A181&amp;"|"&amp;$B181&amp;"|"&amp;AU$1, h100_raw[key], h100_raw[chart_points], "")</f>
        <v>58</v>
      </c>
      <c r="AV181">
        <f>_xlfn.XLOOKUP($A181&amp;"|"&amp;$B181&amp;"|"&amp;AV$1, h100_raw[key], h100_raw[chart_points], "")</f>
        <v>51</v>
      </c>
      <c r="AW181">
        <f>_xlfn.XLOOKUP($A181&amp;"|"&amp;$B181&amp;"|"&amp;AW$1, h100_raw[key], h100_raw[chart_points], "")</f>
        <v>51</v>
      </c>
      <c r="AX181">
        <f>_xlfn.XLOOKUP($A181&amp;"|"&amp;$B181&amp;"|"&amp;AX$1, h100_raw[key], h100_raw[chart_points], "")</f>
        <v>48</v>
      </c>
      <c r="AY181">
        <f>_xlfn.XLOOKUP($A181&amp;"|"&amp;$B181&amp;"|"&amp;AY$1, h100_raw[key], h100_raw[chart_points], "")</f>
        <v>48</v>
      </c>
      <c r="AZ181">
        <f>_xlfn.XLOOKUP($A181&amp;"|"&amp;$B181&amp;"|"&amp;AZ$1, h100_raw[key], h100_raw[chart_points], "")</f>
        <v>48</v>
      </c>
      <c r="BA181">
        <f>_xlfn.XLOOKUP($A181&amp;"|"&amp;$B181&amp;"|"&amp;BA$1, h100_raw[key], h100_raw[chart_points], "")</f>
        <v>46</v>
      </c>
      <c r="BB181">
        <f>_xlfn.XLOOKUP($A181&amp;"|"&amp;$B181&amp;"|"&amp;BB$1, h100_raw[key], h100_raw[chart_points], "")</f>
        <v>46</v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  <c r="BE181" t="str">
        <f>_xlfn.XLOOKUP($A181&amp;"|"&amp;$B181&amp;"|"&amp;BE$1, h100_raw[key], h100_raw[chart_points], "")</f>
        <v/>
      </c>
      <c r="BF181" t="str">
        <f>_xlfn.XLOOKUP($A181&amp;"|"&amp;$B181&amp;"|"&amp;BF$1, h100_raw[key], h100_raw[chart_points], "")</f>
        <v/>
      </c>
      <c r="BG181" t="str">
        <f>_xlfn.XLOOKUP($A181&amp;"|"&amp;$B181&amp;"|"&amp;BG$1, h100_raw[key], h100_raw[chart_points], "")</f>
        <v/>
      </c>
      <c r="BH181" t="str">
        <f>_xlfn.XLOOKUP($A181&amp;"|"&amp;$B181&amp;"|"&amp;BH$1, h100_raw[key], h100_raw[chart_points], "")</f>
        <v/>
      </c>
      <c r="BI181" t="str">
        <f>_xlfn.XLOOKUP($A181&amp;"|"&amp;$B181&amp;"|"&amp;BI$1, h100_raw[key], h100_raw[chart_points], "")</f>
        <v/>
      </c>
    </row>
    <row r="182" spans="1:61" x14ac:dyDescent="0.3">
      <c r="A182" s="11" t="str">
        <v>Reap What You Sow</v>
      </c>
      <c r="B182" s="11" t="str">
        <v>Pooh Shiesty</v>
      </c>
      <c r="C182" s="5" t="str">
        <f>_xlfn.XLOOKUP($A182&amp;"|"&amp;$B182&amp;"|"&amp;_xlfn.MAXIFS(h100_raw[chart_date], h100_raw[title], $A182, h100_raw[artist], $B182), h100_raw[key], h100_raw[last_week], "")</f>
        <v>56</v>
      </c>
      <c r="D182" s="3">
        <f>_xlfn.XLOOKUP($A182&amp;"|"&amp;$B182&amp;"|"&amp;_xlfn.MAXIFS(h100_raw[chart_date], h100_raw[title], $A182, h100_raw[artist], $B182), h100_raw[key], h100_raw[peak_pos], "")</f>
        <v>56</v>
      </c>
      <c r="E182" s="3">
        <f>_xlfn.XLOOKUP($A182&amp;"|"&amp;$B182&amp;"|"&amp;_xlfn.MAXIFS(h100_raw[chart_date], h100_raw[title], $A182, h100_raw[artist], $B182), h100_raw[key], h100_raw[weeks_on_chart], "")</f>
        <v>2</v>
      </c>
      <c r="F182" s="3">
        <f>_xlfn.XLOOKUP($A182&amp;"|"&amp;$B182&amp;"|"&amp;MAX(h100_raw[chart_date]), h100_raw[key], h100_raw[chart_points], 0)</f>
        <v>0</v>
      </c>
      <c r="G182" s="2">
        <f t="shared" si="6"/>
        <v>453</v>
      </c>
      <c r="H182" s="4">
        <f t="shared" si="7"/>
        <v>89</v>
      </c>
      <c r="I182" s="13" t="str">
        <f t="shared" si="8"/>
        <v>Reap What You Sow|Pooh Shiesty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  <c r="BA182">
        <f>_xlfn.XLOOKUP($A182&amp;"|"&amp;$B182&amp;"|"&amp;BA$1, h100_raw[key], h100_raw[chart_points], "")</f>
        <v>50</v>
      </c>
      <c r="BB182">
        <f>_xlfn.XLOOKUP($A182&amp;"|"&amp;$B182&amp;"|"&amp;BB$1, h100_raw[key], h100_raw[chart_points], "")</f>
        <v>39</v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  <c r="BE182" t="str">
        <f>_xlfn.XLOOKUP($A182&amp;"|"&amp;$B182&amp;"|"&amp;BE$1, h100_raw[key], h100_raw[chart_points], "")</f>
        <v/>
      </c>
      <c r="BF182" t="str">
        <f>_xlfn.XLOOKUP($A182&amp;"|"&amp;$B182&amp;"|"&amp;BF$1, h100_raw[key], h100_raw[chart_points], "")</f>
        <v/>
      </c>
      <c r="BG182" t="str">
        <f>_xlfn.XLOOKUP($A182&amp;"|"&amp;$B182&amp;"|"&amp;BG$1, h100_raw[key], h100_raw[chart_points], "")</f>
        <v/>
      </c>
      <c r="BH182" t="str">
        <f>_xlfn.XLOOKUP($A182&amp;"|"&amp;$B182&amp;"|"&amp;BH$1, h100_raw[key], h100_raw[chart_points], "")</f>
        <v/>
      </c>
      <c r="BI182" t="str">
        <f>_xlfn.XLOOKUP($A182&amp;"|"&amp;$B182&amp;"|"&amp;BI$1, h100_raw[key], h100_raw[chart_points], "")</f>
        <v/>
      </c>
    </row>
    <row r="183" spans="1:61" x14ac:dyDescent="0.3">
      <c r="A183" s="11" t="str">
        <v>The Governorâ€™s Waltz</v>
      </c>
      <c r="B183" s="11" t="str">
        <v>Phoebe Bridgers</v>
      </c>
      <c r="C183" s="5" t="str">
        <f>_xlfn.XLOOKUP($A183&amp;"|"&amp;$B183&amp;"|"&amp;_xlfn.MAXIFS(h100_raw[chart_date], h100_raw[title], $A183, h100_raw[artist], $B183), h100_raw[key], h100_raw[last_week], "")</f>
        <v>-</v>
      </c>
      <c r="D183" s="3">
        <f>_xlfn.XLOOKUP($A183&amp;"|"&amp;$B183&amp;"|"&amp;_xlfn.MAXIFS(h100_raw[chart_date], h100_raw[title], $A183, h100_raw[artist], $B183), h100_raw[key], h100_raw[peak_pos], "")</f>
        <v>80</v>
      </c>
      <c r="E183" s="3">
        <f>_xlfn.XLOOKUP($A183&amp;"|"&amp;$B183&amp;"|"&amp;_xlfn.MAXIFS(h100_raw[chart_date], h100_raw[title], $A183, h100_raw[artist], $B183), h100_raw[key], h100_raw[weeks_on_chart], "")</f>
        <v>1</v>
      </c>
      <c r="F183" s="3">
        <f>_xlfn.XLOOKUP($A183&amp;"|"&amp;$B183&amp;"|"&amp;MAX(h100_raw[chart_date]), h100_raw[key], h100_raw[chart_points], 0)</f>
        <v>0</v>
      </c>
      <c r="G183" s="2">
        <f t="shared" si="6"/>
        <v>641</v>
      </c>
      <c r="H183" s="4">
        <f t="shared" si="7"/>
        <v>38</v>
      </c>
      <c r="I183" s="13" t="str">
        <f t="shared" si="8"/>
        <v>The Governorâ€™s Waltz|Phoebe Bridgers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  <c r="BB183">
        <f>_xlfn.XLOOKUP($A183&amp;"|"&amp;$B183&amp;"|"&amp;BB$1, h100_raw[key], h100_raw[chart_points], "")</f>
        <v>38</v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  <c r="BE183" t="str">
        <f>_xlfn.XLOOKUP($A183&amp;"|"&amp;$B183&amp;"|"&amp;BE$1, h100_raw[key], h100_raw[chart_points], "")</f>
        <v/>
      </c>
      <c r="BF183" t="str">
        <f>_xlfn.XLOOKUP($A183&amp;"|"&amp;$B183&amp;"|"&amp;BF$1, h100_raw[key], h100_raw[chart_points], "")</f>
        <v/>
      </c>
      <c r="BG183" t="str">
        <f>_xlfn.XLOOKUP($A183&amp;"|"&amp;$B183&amp;"|"&amp;BG$1, h100_raw[key], h100_raw[chart_points], "")</f>
        <v/>
      </c>
      <c r="BH183" t="str">
        <f>_xlfn.XLOOKUP($A183&amp;"|"&amp;$B183&amp;"|"&amp;BH$1, h100_raw[key], h100_raw[chart_points], "")</f>
        <v/>
      </c>
      <c r="BI183" t="str">
        <f>_xlfn.XLOOKUP($A183&amp;"|"&amp;$B183&amp;"|"&amp;BI$1, h100_raw[key], h100_raw[chart_points], "")</f>
        <v/>
      </c>
    </row>
    <row r="184" spans="1:61" x14ac:dyDescent="0.3">
      <c r="A184" s="11" t="str">
        <v>Pinky Up</v>
      </c>
      <c r="B184" s="11" t="str">
        <v>KATSEYE</v>
      </c>
      <c r="C184" s="5" t="str">
        <f>_xlfn.XLOOKUP($A184&amp;"|"&amp;$B184&amp;"|"&amp;_xlfn.MAXIFS(h100_raw[chart_date], h100_raw[title], $A184, h100_raw[artist], $B184), h100_raw[key], h100_raw[last_week], "")</f>
        <v>-</v>
      </c>
      <c r="D184" s="3">
        <f>_xlfn.XLOOKUP($A184&amp;"|"&amp;$B184&amp;"|"&amp;_xlfn.MAXIFS(h100_raw[chart_date], h100_raw[title], $A184, h100_raw[artist], $B184), h100_raw[key], h100_raw[peak_pos], "")</f>
        <v>28</v>
      </c>
      <c r="E184" s="3">
        <f>_xlfn.XLOOKUP($A184&amp;"|"&amp;$B184&amp;"|"&amp;_xlfn.MAXIFS(h100_raw[chart_date], h100_raw[title], $A184, h100_raw[artist], $B184), h100_raw[key], h100_raw[weeks_on_chart], "")</f>
        <v>11</v>
      </c>
      <c r="F184" s="3">
        <f>_xlfn.XLOOKUP($A184&amp;"|"&amp;$B184&amp;"|"&amp;MAX(h100_raw[chart_date]), h100_raw[key], h100_raw[chart_points], 0)</f>
        <v>0</v>
      </c>
      <c r="G184" s="2">
        <f t="shared" si="6"/>
        <v>199</v>
      </c>
      <c r="H184" s="4">
        <f t="shared" si="7"/>
        <v>550</v>
      </c>
      <c r="I184" s="13" t="str">
        <f t="shared" si="8"/>
        <v>Pinky Up|KATSEYE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>
        <f>_xlfn.XLOOKUP($A184&amp;"|"&amp;$B184&amp;"|"&amp;AJ$1, h100_raw[key], h100_raw[chart_points], "")</f>
        <v>92</v>
      </c>
      <c r="AK184">
        <f>_xlfn.XLOOKUP($A184&amp;"|"&amp;$B184&amp;"|"&amp;AK$1, h100_raw[key], h100_raw[chart_points], "")</f>
        <v>70</v>
      </c>
      <c r="AL184">
        <f>_xlfn.XLOOKUP($A184&amp;"|"&amp;$B184&amp;"|"&amp;AL$1, h100_raw[key], h100_raw[chart_points], "")</f>
        <v>54</v>
      </c>
      <c r="AM184">
        <f>_xlfn.XLOOKUP($A184&amp;"|"&amp;$B184&amp;"|"&amp;AM$1, h100_raw[key], h100_raw[chart_points], "")</f>
        <v>50</v>
      </c>
      <c r="AN184">
        <f>_xlfn.XLOOKUP($A184&amp;"|"&amp;$B184&amp;"|"&amp;AN$1, h100_raw[key], h100_raw[chart_points], "")</f>
        <v>44</v>
      </c>
      <c r="AO184" t="str">
        <f>_xlfn.XLOOKUP($A184&amp;"|"&amp;$B184&amp;"|"&amp;AO$1, h100_raw[key], h100_raw[chart_points], "")</f>
        <v/>
      </c>
      <c r="AP184">
        <f>_xlfn.XLOOKUP($A184&amp;"|"&amp;$B184&amp;"|"&amp;AP$1, h100_raw[key], h100_raw[chart_points], "")</f>
        <v>42</v>
      </c>
      <c r="AQ184">
        <f>_xlfn.XLOOKUP($A184&amp;"|"&amp;$B184&amp;"|"&amp;AQ$1, h100_raw[key], h100_raw[chart_points], "")</f>
        <v>42</v>
      </c>
      <c r="AR184">
        <f>_xlfn.XLOOKUP($A184&amp;"|"&amp;$B184&amp;"|"&amp;AR$1, h100_raw[key], h100_raw[chart_points], "")</f>
        <v>43</v>
      </c>
      <c r="AS184">
        <f>_xlfn.XLOOKUP($A184&amp;"|"&amp;$B184&amp;"|"&amp;AS$1, h100_raw[key], h100_raw[chart_points], "")</f>
        <v>40</v>
      </c>
      <c r="AT184">
        <f>_xlfn.XLOOKUP($A184&amp;"|"&amp;$B184&amp;"|"&amp;AT$1, h100_raw[key], h100_raw[chart_points], "")</f>
        <v>35</v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  <c r="BB184">
        <f>_xlfn.XLOOKUP($A184&amp;"|"&amp;$B184&amp;"|"&amp;BB$1, h100_raw[key], h100_raw[chart_points], "")</f>
        <v>38</v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  <c r="BE184" t="str">
        <f>_xlfn.XLOOKUP($A184&amp;"|"&amp;$B184&amp;"|"&amp;BE$1, h100_raw[key], h100_raw[chart_points], "")</f>
        <v/>
      </c>
      <c r="BF184" t="str">
        <f>_xlfn.XLOOKUP($A184&amp;"|"&amp;$B184&amp;"|"&amp;BF$1, h100_raw[key], h100_raw[chart_points], "")</f>
        <v/>
      </c>
      <c r="BG184" t="str">
        <f>_xlfn.XLOOKUP($A184&amp;"|"&amp;$B184&amp;"|"&amp;BG$1, h100_raw[key], h100_raw[chart_points], "")</f>
        <v/>
      </c>
      <c r="BH184" t="str">
        <f>_xlfn.XLOOKUP($A184&amp;"|"&amp;$B184&amp;"|"&amp;BH$1, h100_raw[key], h100_raw[chart_points], "")</f>
        <v/>
      </c>
      <c r="BI184" t="str">
        <f>_xlfn.XLOOKUP($A184&amp;"|"&amp;$B184&amp;"|"&amp;BI$1, h100_raw[key], h100_raw[chart_points], "")</f>
        <v/>
      </c>
    </row>
    <row r="185" spans="1:61" x14ac:dyDescent="0.3">
      <c r="A185" s="11" t="str">
        <v>Like I Do</v>
      </c>
      <c r="B185" s="11" t="str">
        <v>Ariana Grande</v>
      </c>
      <c r="C185" s="5" t="str">
        <f>_xlfn.XLOOKUP($A185&amp;"|"&amp;$B185&amp;"|"&amp;_xlfn.MAXIFS(h100_raw[chart_date], h100_raw[title], $A185, h100_raw[artist], $B185), h100_raw[key], h100_raw[last_week], "")</f>
        <v>51</v>
      </c>
      <c r="D185" s="3">
        <f>_xlfn.XLOOKUP($A185&amp;"|"&amp;$B185&amp;"|"&amp;_xlfn.MAXIFS(h100_raw[chart_date], h100_raw[title], $A185, h100_raw[artist], $B185), h100_raw[key], h100_raw[peak_pos], "")</f>
        <v>24</v>
      </c>
      <c r="E185" s="3">
        <f>_xlfn.XLOOKUP($A185&amp;"|"&amp;$B185&amp;"|"&amp;_xlfn.MAXIFS(h100_raw[chart_date], h100_raw[title], $A185, h100_raw[artist], $B185), h100_raw[key], h100_raw[weeks_on_chart], "")</f>
        <v>3</v>
      </c>
      <c r="F185" s="3">
        <f>_xlfn.XLOOKUP($A185&amp;"|"&amp;$B185&amp;"|"&amp;MAX(h100_raw[chart_date]), h100_raw[key], h100_raw[chart_points], 0)</f>
        <v>0</v>
      </c>
      <c r="G185" s="2">
        <f t="shared" si="6"/>
        <v>341</v>
      </c>
      <c r="H185" s="4">
        <f t="shared" si="7"/>
        <v>193</v>
      </c>
      <c r="I185" s="13" t="str">
        <f t="shared" si="8"/>
        <v>Like I Do|Ariana Grande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>
        <f>_xlfn.XLOOKUP($A185&amp;"|"&amp;$B185&amp;"|"&amp;AZ$1, h100_raw[key], h100_raw[chart_points], "")</f>
        <v>105</v>
      </c>
      <c r="BA185">
        <f>_xlfn.XLOOKUP($A185&amp;"|"&amp;$B185&amp;"|"&amp;BA$1, h100_raw[key], h100_raw[chart_points], "")</f>
        <v>52</v>
      </c>
      <c r="BB185">
        <f>_xlfn.XLOOKUP($A185&amp;"|"&amp;$B185&amp;"|"&amp;BB$1, h100_raw[key], h100_raw[chart_points], "")</f>
        <v>36</v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  <c r="BE185" t="str">
        <f>_xlfn.XLOOKUP($A185&amp;"|"&amp;$B185&amp;"|"&amp;BE$1, h100_raw[key], h100_raw[chart_points], "")</f>
        <v/>
      </c>
      <c r="BF185" t="str">
        <f>_xlfn.XLOOKUP($A185&amp;"|"&amp;$B185&amp;"|"&amp;BF$1, h100_raw[key], h100_raw[chart_points], "")</f>
        <v/>
      </c>
      <c r="BG185" t="str">
        <f>_xlfn.XLOOKUP($A185&amp;"|"&amp;$B185&amp;"|"&amp;BG$1, h100_raw[key], h100_raw[chart_points], "")</f>
        <v/>
      </c>
      <c r="BH185" t="str">
        <f>_xlfn.XLOOKUP($A185&amp;"|"&amp;$B185&amp;"|"&amp;BH$1, h100_raw[key], h100_raw[chart_points], "")</f>
        <v/>
      </c>
      <c r="BI185" t="str">
        <f>_xlfn.XLOOKUP($A185&amp;"|"&amp;$B185&amp;"|"&amp;BI$1, h100_raw[key], h100_raw[chart_points], "")</f>
        <v/>
      </c>
    </row>
    <row r="186" spans="1:61" x14ac:dyDescent="0.3">
      <c r="A186" s="11" t="str">
        <v>Lost Boys</v>
      </c>
      <c r="B186" s="11" t="str">
        <v>Phoebe Bridgers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85</v>
      </c>
      <c r="E186" s="3">
        <f>_xlfn.XLOOKUP($A186&amp;"|"&amp;$B186&amp;"|"&amp;_xlfn.MAXIFS(h100_raw[chart_date], h100_raw[title], $A186, h100_raw[artist], $B186), h100_raw[key], h100_raw[weeks_on_chart], "")</f>
        <v>1</v>
      </c>
      <c r="F186" s="3">
        <f>_xlfn.XLOOKUP($A186&amp;"|"&amp;$B186&amp;"|"&amp;MAX(h100_raw[chart_date]), h100_raw[key], h100_raw[chart_points], 0)</f>
        <v>0</v>
      </c>
      <c r="G186" s="2">
        <f t="shared" si="6"/>
        <v>657</v>
      </c>
      <c r="H186" s="4">
        <f t="shared" si="7"/>
        <v>36</v>
      </c>
      <c r="I186" s="13" t="str">
        <f t="shared" si="8"/>
        <v>Lost Boys|Phoebe Bridgers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  <c r="BB186">
        <f>_xlfn.XLOOKUP($A186&amp;"|"&amp;$B186&amp;"|"&amp;BB$1, h100_raw[key], h100_raw[chart_points], "")</f>
        <v>36</v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  <c r="BE186" t="str">
        <f>_xlfn.XLOOKUP($A186&amp;"|"&amp;$B186&amp;"|"&amp;BE$1, h100_raw[key], h100_raw[chart_points], "")</f>
        <v/>
      </c>
      <c r="BF186" t="str">
        <f>_xlfn.XLOOKUP($A186&amp;"|"&amp;$B186&amp;"|"&amp;BF$1, h100_raw[key], h100_raw[chart_points], "")</f>
        <v/>
      </c>
      <c r="BG186" t="str">
        <f>_xlfn.XLOOKUP($A186&amp;"|"&amp;$B186&amp;"|"&amp;BG$1, h100_raw[key], h100_raw[chart_points], "")</f>
        <v/>
      </c>
      <c r="BH186" t="str">
        <f>_xlfn.XLOOKUP($A186&amp;"|"&amp;$B186&amp;"|"&amp;BH$1, h100_raw[key], h100_raw[chart_points], "")</f>
        <v/>
      </c>
      <c r="BI186" t="str">
        <f>_xlfn.XLOOKUP($A186&amp;"|"&amp;$B186&amp;"|"&amp;BI$1, h100_raw[key], h100_raw[chart_points], "")</f>
        <v/>
      </c>
    </row>
    <row r="187" spans="1:61" x14ac:dyDescent="0.3">
      <c r="A187" s="11" t="str">
        <v>Last Man Breathin</v>
      </c>
      <c r="B187" s="11" t="str">
        <v>Pooh Shiesty</v>
      </c>
      <c r="C187" s="5" t="str">
        <f>_xlfn.XLOOKUP($A187&amp;"|"&amp;$B187&amp;"|"&amp;_xlfn.MAXIFS(h100_raw[chart_date], h100_raw[title], $A187, h100_raw[artist], $B187), h100_raw[key], h100_raw[last_week], "")</f>
        <v>42</v>
      </c>
      <c r="D187" s="3">
        <f>_xlfn.XLOOKUP($A187&amp;"|"&amp;$B187&amp;"|"&amp;_xlfn.MAXIFS(h100_raw[chart_date], h100_raw[title], $A187, h100_raw[artist], $B187), h100_raw[key], h100_raw[peak_pos], "")</f>
        <v>42</v>
      </c>
      <c r="E187" s="3">
        <f>_xlfn.XLOOKUP($A187&amp;"|"&amp;$B187&amp;"|"&amp;_xlfn.MAXIFS(h100_raw[chart_date], h100_raw[title], $A187, h100_raw[artist], $B187), h100_raw[key], h100_raw[weeks_on_chart], "")</f>
        <v>2</v>
      </c>
      <c r="F187" s="3">
        <f>_xlfn.XLOOKUP($A187&amp;"|"&amp;$B187&amp;"|"&amp;MAX(h100_raw[chart_date]), h100_raw[key], h100_raw[chart_points], 0)</f>
        <v>0</v>
      </c>
      <c r="G187" s="2">
        <f t="shared" si="6"/>
        <v>444</v>
      </c>
      <c r="H187" s="4">
        <f t="shared" si="7"/>
        <v>93</v>
      </c>
      <c r="I187" s="13" t="str">
        <f t="shared" si="8"/>
        <v>Last Man Breathin|Pooh Shiesty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>
        <f>_xlfn.XLOOKUP($A187&amp;"|"&amp;$B187&amp;"|"&amp;BA$1, h100_raw[key], h100_raw[chart_points], "")</f>
        <v>58</v>
      </c>
      <c r="BB187">
        <f>_xlfn.XLOOKUP($A187&amp;"|"&amp;$B187&amp;"|"&amp;BB$1, h100_raw[key], h100_raw[chart_points], "")</f>
        <v>35</v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  <c r="BE187" t="str">
        <f>_xlfn.XLOOKUP($A187&amp;"|"&amp;$B187&amp;"|"&amp;BE$1, h100_raw[key], h100_raw[chart_points], "")</f>
        <v/>
      </c>
      <c r="BF187" t="str">
        <f>_xlfn.XLOOKUP($A187&amp;"|"&amp;$B187&amp;"|"&amp;BF$1, h100_raw[key], h100_raw[chart_points], "")</f>
        <v/>
      </c>
      <c r="BG187" t="str">
        <f>_xlfn.XLOOKUP($A187&amp;"|"&amp;$B187&amp;"|"&amp;BG$1, h100_raw[key], h100_raw[chart_points], "")</f>
        <v/>
      </c>
      <c r="BH187" t="str">
        <f>_xlfn.XLOOKUP($A187&amp;"|"&amp;$B187&amp;"|"&amp;BH$1, h100_raw[key], h100_raw[chart_points], "")</f>
        <v/>
      </c>
      <c r="BI187" t="str">
        <f>_xlfn.XLOOKUP($A187&amp;"|"&amp;$B187&amp;"|"&amp;BI$1, h100_raw[key], h100_raw[chart_points], "")</f>
        <v/>
      </c>
    </row>
    <row r="188" spans="1:61" x14ac:dyDescent="0.3">
      <c r="A188" s="11" t="str">
        <v>Bobby</v>
      </c>
      <c r="B188" s="11" t="str">
        <v>Phoebe Bridgers</v>
      </c>
      <c r="C188" s="5" t="str">
        <f>_xlfn.XLOOKUP($A188&amp;"|"&amp;$B188&amp;"|"&amp;_xlfn.MAXIFS(h100_raw[chart_date], h100_raw[title], $A188, h100_raw[artist], $B188), h100_raw[key], h100_raw[last_week], "")</f>
        <v>-</v>
      </c>
      <c r="D188" s="3">
        <f>_xlfn.XLOOKUP($A188&amp;"|"&amp;$B188&amp;"|"&amp;_xlfn.MAXIFS(h100_raw[chart_date], h100_raw[title], $A188, h100_raw[artist], $B188), h100_raw[key], h100_raw[peak_pos], "")</f>
        <v>93</v>
      </c>
      <c r="E188" s="3">
        <f>_xlfn.XLOOKUP($A188&amp;"|"&amp;$B188&amp;"|"&amp;_xlfn.MAXIFS(h100_raw[chart_date], h100_raw[title], $A188, h100_raw[artist], $B188), h100_raw[key], h100_raw[weeks_on_chart], "")</f>
        <v>1</v>
      </c>
      <c r="F188" s="3">
        <f>_xlfn.XLOOKUP($A188&amp;"|"&amp;$B188&amp;"|"&amp;MAX(h100_raw[chart_date]), h100_raw[key], h100_raw[chart_points], 0)</f>
        <v>0</v>
      </c>
      <c r="G188" s="2">
        <f t="shared" si="6"/>
        <v>672</v>
      </c>
      <c r="H188" s="4">
        <f t="shared" si="7"/>
        <v>34</v>
      </c>
      <c r="I188" s="13" t="str">
        <f t="shared" si="8"/>
        <v>Bobby|Phoebe Bridgers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  <c r="BB188">
        <f>_xlfn.XLOOKUP($A188&amp;"|"&amp;$B188&amp;"|"&amp;BB$1, h100_raw[key], h100_raw[chart_points], "")</f>
        <v>34</v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  <c r="BE188" t="str">
        <f>_xlfn.XLOOKUP($A188&amp;"|"&amp;$B188&amp;"|"&amp;BE$1, h100_raw[key], h100_raw[chart_points], "")</f>
        <v/>
      </c>
      <c r="BF188" t="str">
        <f>_xlfn.XLOOKUP($A188&amp;"|"&amp;$B188&amp;"|"&amp;BF$1, h100_raw[key], h100_raw[chart_points], "")</f>
        <v/>
      </c>
      <c r="BG188" t="str">
        <f>_xlfn.XLOOKUP($A188&amp;"|"&amp;$B188&amp;"|"&amp;BG$1, h100_raw[key], h100_raw[chart_points], "")</f>
        <v/>
      </c>
      <c r="BH188" t="str">
        <f>_xlfn.XLOOKUP($A188&amp;"|"&amp;$B188&amp;"|"&amp;BH$1, h100_raw[key], h100_raw[chart_points], "")</f>
        <v/>
      </c>
      <c r="BI188" t="str">
        <f>_xlfn.XLOOKUP($A188&amp;"|"&amp;$B188&amp;"|"&amp;BI$1, h100_raw[key], h100_raw[chart_points], "")</f>
        <v/>
      </c>
    </row>
    <row r="189" spans="1:61" x14ac:dyDescent="0.3">
      <c r="A189" s="11" t="str">
        <v>Iconic By Mistake</v>
      </c>
      <c r="B189" s="11" t="str">
        <v>Le Sserafim, ILLIT &amp; KATSEYE</v>
      </c>
      <c r="C189" s="5" t="str">
        <f>_xlfn.XLOOKUP($A189&amp;"|"&amp;$B189&amp;"|"&amp;_xlfn.MAXIFS(h100_raw[chart_date], h100_raw[title], $A189, h100_raw[artist], $B189), h100_raw[key], h100_raw[last_week], "")</f>
        <v>-</v>
      </c>
      <c r="D189" s="3">
        <f>_xlfn.XLOOKUP($A189&amp;"|"&amp;$B189&amp;"|"&amp;_xlfn.MAXIFS(h100_raw[chart_date], h100_raw[title], $A189, h100_raw[artist], $B189), h100_raw[key], h100_raw[peak_pos], "")</f>
        <v>38</v>
      </c>
      <c r="E189" s="3">
        <f>_xlfn.XLOOKUP($A189&amp;"|"&amp;$B189&amp;"|"&amp;_xlfn.MAXIFS(h100_raw[chart_date], h100_raw[title], $A189, h100_raw[artist], $B189), h100_raw[key], h100_raw[weeks_on_chart], "")</f>
        <v>9</v>
      </c>
      <c r="F189" s="3">
        <f>_xlfn.XLOOKUP($A189&amp;"|"&amp;$B189&amp;"|"&amp;MAX(h100_raw[chart_date]), h100_raw[key], h100_raw[chart_points], 0)</f>
        <v>0</v>
      </c>
      <c r="G189" s="2">
        <f t="shared" si="6"/>
        <v>217</v>
      </c>
      <c r="H189" s="4">
        <f t="shared" si="7"/>
        <v>481</v>
      </c>
      <c r="I189" s="13" t="str">
        <f t="shared" si="8"/>
        <v>Iconic By Mistake|Le Sserafim, ILLIT &amp; KATSEYE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>
        <f>_xlfn.XLOOKUP($A189&amp;"|"&amp;$B189&amp;"|"&amp;AS$1, h100_raw[key], h100_raw[chart_points], "")</f>
        <v>86</v>
      </c>
      <c r="AT189">
        <f>_xlfn.XLOOKUP($A189&amp;"|"&amp;$B189&amp;"|"&amp;AT$1, h100_raw[key], h100_raw[chart_points], "")</f>
        <v>69</v>
      </c>
      <c r="AU189">
        <f>_xlfn.XLOOKUP($A189&amp;"|"&amp;$B189&amp;"|"&amp;AU$1, h100_raw[key], h100_raw[chart_points], "")</f>
        <v>62</v>
      </c>
      <c r="AV189">
        <f>_xlfn.XLOOKUP($A189&amp;"|"&amp;$B189&amp;"|"&amp;AV$1, h100_raw[key], h100_raw[chart_points], "")</f>
        <v>56</v>
      </c>
      <c r="AW189">
        <f>_xlfn.XLOOKUP($A189&amp;"|"&amp;$B189&amp;"|"&amp;AW$1, h100_raw[key], h100_raw[chart_points], "")</f>
        <v>50</v>
      </c>
      <c r="AX189">
        <f>_xlfn.XLOOKUP($A189&amp;"|"&amp;$B189&amp;"|"&amp;AX$1, h100_raw[key], h100_raw[chart_points], "")</f>
        <v>45</v>
      </c>
      <c r="AY189">
        <f>_xlfn.XLOOKUP($A189&amp;"|"&amp;$B189&amp;"|"&amp;AY$1, h100_raw[key], h100_raw[chart_points], "")</f>
        <v>41</v>
      </c>
      <c r="AZ189">
        <f>_xlfn.XLOOKUP($A189&amp;"|"&amp;$B189&amp;"|"&amp;AZ$1, h100_raw[key], h100_raw[chart_points], "")</f>
        <v>39</v>
      </c>
      <c r="BA189" t="str">
        <f>_xlfn.XLOOKUP($A189&amp;"|"&amp;$B189&amp;"|"&amp;BA$1, h100_raw[key], h100_raw[chart_points], "")</f>
        <v/>
      </c>
      <c r="BB189">
        <f>_xlfn.XLOOKUP($A189&amp;"|"&amp;$B189&amp;"|"&amp;BB$1, h100_raw[key], h100_raw[chart_points], "")</f>
        <v>33</v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  <c r="BE189" t="str">
        <f>_xlfn.XLOOKUP($A189&amp;"|"&amp;$B189&amp;"|"&amp;BE$1, h100_raw[key], h100_raw[chart_points], "")</f>
        <v/>
      </c>
      <c r="BF189" t="str">
        <f>_xlfn.XLOOKUP($A189&amp;"|"&amp;$B189&amp;"|"&amp;BF$1, h100_raw[key], h100_raw[chart_points], "")</f>
        <v/>
      </c>
      <c r="BG189" t="str">
        <f>_xlfn.XLOOKUP($A189&amp;"|"&amp;$B189&amp;"|"&amp;BG$1, h100_raw[key], h100_raw[chart_points], "")</f>
        <v/>
      </c>
      <c r="BH189" t="str">
        <f>_xlfn.XLOOKUP($A189&amp;"|"&amp;$B189&amp;"|"&amp;BH$1, h100_raw[key], h100_raw[chart_points], "")</f>
        <v/>
      </c>
      <c r="BI189" t="str">
        <f>_xlfn.XLOOKUP($A189&amp;"|"&amp;$B189&amp;"|"&amp;BI$1, h100_raw[key], h100_raw[chart_points], "")</f>
        <v/>
      </c>
    </row>
    <row r="190" spans="1:61" x14ac:dyDescent="0.3">
      <c r="A190" s="11" t="str">
        <v>2 Hard 4 The Radio</v>
      </c>
      <c r="B190" s="11" t="str">
        <v>Drake</v>
      </c>
      <c r="C190" s="5" t="str">
        <f>_xlfn.XLOOKUP($A190&amp;"|"&amp;$B190&amp;"|"&amp;_xlfn.MAXIFS(h100_raw[chart_date], h100_raw[title], $A190, h100_raw[artist], $B190), h100_raw[key], h100_raw[last_week], "")</f>
        <v>86</v>
      </c>
      <c r="D190" s="3">
        <f>_xlfn.XLOOKUP($A190&amp;"|"&amp;$B190&amp;"|"&amp;_xlfn.MAXIFS(h100_raw[chart_date], h100_raw[title], $A190, h100_raw[artist], $B190), h100_raw[key], h100_raw[peak_pos], "")</f>
        <v>9</v>
      </c>
      <c r="E190" s="3">
        <f>_xlfn.XLOOKUP($A190&amp;"|"&amp;$B190&amp;"|"&amp;_xlfn.MAXIFS(h100_raw[chart_date], h100_raw[title], $A190, h100_raw[artist], $B190), h100_raw[key], h100_raw[weeks_on_chart], "")</f>
        <v>14</v>
      </c>
      <c r="F190" s="3">
        <f>_xlfn.XLOOKUP($A190&amp;"|"&amp;$B190&amp;"|"&amp;MAX(h100_raw[chart_date]), h100_raw[key], h100_raw[chart_points], 0)</f>
        <v>0</v>
      </c>
      <c r="G190" s="2">
        <f t="shared" si="6"/>
        <v>94</v>
      </c>
      <c r="H190" s="4">
        <f t="shared" si="7"/>
        <v>1159</v>
      </c>
      <c r="I190" s="13" t="str">
        <f t="shared" si="8"/>
        <v>2 Hard 4 The Radio|Drake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>
        <f>_xlfn.XLOOKUP($A190&amp;"|"&amp;$B190&amp;"|"&amp;AO$1, h100_raw[key], h100_raw[chart_points], "")</f>
        <v>271</v>
      </c>
      <c r="AP190">
        <f>_xlfn.XLOOKUP($A190&amp;"|"&amp;$B190&amp;"|"&amp;AP$1, h100_raw[key], h100_raw[chart_points], "")</f>
        <v>146</v>
      </c>
      <c r="AQ190">
        <f>_xlfn.XLOOKUP($A190&amp;"|"&amp;$B190&amp;"|"&amp;AQ$1, h100_raw[key], h100_raw[chart_points], "")</f>
        <v>114</v>
      </c>
      <c r="AR190">
        <f>_xlfn.XLOOKUP($A190&amp;"|"&amp;$B190&amp;"|"&amp;AR$1, h100_raw[key], h100_raw[chart_points], "")</f>
        <v>91</v>
      </c>
      <c r="AS190">
        <f>_xlfn.XLOOKUP($A190&amp;"|"&amp;$B190&amp;"|"&amp;AS$1, h100_raw[key], h100_raw[chart_points], "")</f>
        <v>75</v>
      </c>
      <c r="AT190">
        <f>_xlfn.XLOOKUP($A190&amp;"|"&amp;$B190&amp;"|"&amp;AT$1, h100_raw[key], h100_raw[chart_points], "")</f>
        <v>66</v>
      </c>
      <c r="AU190">
        <f>_xlfn.XLOOKUP($A190&amp;"|"&amp;$B190&amp;"|"&amp;AU$1, h100_raw[key], h100_raw[chart_points], "")</f>
        <v>62</v>
      </c>
      <c r="AV190">
        <f>_xlfn.XLOOKUP($A190&amp;"|"&amp;$B190&amp;"|"&amp;AV$1, h100_raw[key], h100_raw[chart_points], "")</f>
        <v>58</v>
      </c>
      <c r="AW190">
        <f>_xlfn.XLOOKUP($A190&amp;"|"&amp;$B190&amp;"|"&amp;AW$1, h100_raw[key], h100_raw[chart_points], "")</f>
        <v>57</v>
      </c>
      <c r="AX190">
        <f>_xlfn.XLOOKUP($A190&amp;"|"&amp;$B190&amp;"|"&amp;AX$1, h100_raw[key], h100_raw[chart_points], "")</f>
        <v>51</v>
      </c>
      <c r="AY190">
        <f>_xlfn.XLOOKUP($A190&amp;"|"&amp;$B190&amp;"|"&amp;AY$1, h100_raw[key], h100_raw[chart_points], "")</f>
        <v>51</v>
      </c>
      <c r="AZ190">
        <f>_xlfn.XLOOKUP($A190&amp;"|"&amp;$B190&amp;"|"&amp;AZ$1, h100_raw[key], h100_raw[chart_points], "")</f>
        <v>45</v>
      </c>
      <c r="BA190">
        <f>_xlfn.XLOOKUP($A190&amp;"|"&amp;$B190&amp;"|"&amp;BA$1, h100_raw[key], h100_raw[chart_points], "")</f>
        <v>39</v>
      </c>
      <c r="BB190">
        <f>_xlfn.XLOOKUP($A190&amp;"|"&amp;$B190&amp;"|"&amp;BB$1, h100_raw[key], h100_raw[chart_points], "")</f>
        <v>33</v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  <c r="BE190" t="str">
        <f>_xlfn.XLOOKUP($A190&amp;"|"&amp;$B190&amp;"|"&amp;BE$1, h100_raw[key], h100_raw[chart_points], "")</f>
        <v/>
      </c>
      <c r="BF190" t="str">
        <f>_xlfn.XLOOKUP($A190&amp;"|"&amp;$B190&amp;"|"&amp;BF$1, h100_raw[key], h100_raw[chart_points], "")</f>
        <v/>
      </c>
      <c r="BG190" t="str">
        <f>_xlfn.XLOOKUP($A190&amp;"|"&amp;$B190&amp;"|"&amp;BG$1, h100_raw[key], h100_raw[chart_points], "")</f>
        <v/>
      </c>
      <c r="BH190" t="str">
        <f>_xlfn.XLOOKUP($A190&amp;"|"&amp;$B190&amp;"|"&amp;BH$1, h100_raw[key], h100_raw[chart_points], "")</f>
        <v/>
      </c>
      <c r="BI190" t="str">
        <f>_xlfn.XLOOKUP($A190&amp;"|"&amp;$B190&amp;"|"&amp;BI$1, h100_raw[key], h100_raw[chart_points], "")</f>
        <v/>
      </c>
    </row>
    <row r="191" spans="1:61" x14ac:dyDescent="0.3">
      <c r="A191" s="11" t="str">
        <v>Kill Me</v>
      </c>
      <c r="B191" s="11" t="str">
        <v>Phoebe Bridgers</v>
      </c>
      <c r="C191" s="5" t="str">
        <f>_xlfn.XLOOKUP($A191&amp;"|"&amp;$B191&amp;"|"&amp;_xlfn.MAXIFS(h100_raw[chart_date], h100_raw[title], $A191, h100_raw[artist], $B191), h100_raw[key], h100_raw[last_week], "")</f>
        <v>-</v>
      </c>
      <c r="D191" s="3">
        <f>_xlfn.XLOOKUP($A191&amp;"|"&amp;$B191&amp;"|"&amp;_xlfn.MAXIFS(h100_raw[chart_date], h100_raw[title], $A191, h100_raw[artist], $B191), h100_raw[key], h100_raw[peak_pos], "")</f>
        <v>100</v>
      </c>
      <c r="E191" s="3">
        <f>_xlfn.XLOOKUP($A191&amp;"|"&amp;$B191&amp;"|"&amp;_xlfn.MAXIFS(h100_raw[chart_date], h100_raw[title], $A191, h100_raw[artist], $B191), h100_raw[key], h100_raw[weeks_on_chart], "")</f>
        <v>1</v>
      </c>
      <c r="F191" s="3">
        <f>_xlfn.XLOOKUP($A191&amp;"|"&amp;$B191&amp;"|"&amp;MAX(h100_raw[chart_date]), h100_raw[key], h100_raw[chart_points], 0)</f>
        <v>0</v>
      </c>
      <c r="G191" s="2">
        <f t="shared" si="6"/>
        <v>675</v>
      </c>
      <c r="H191" s="4">
        <f t="shared" si="7"/>
        <v>33</v>
      </c>
      <c r="I191" s="13" t="str">
        <f t="shared" si="8"/>
        <v>Kill Me|Phoebe Bridgers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>
        <f>_xlfn.XLOOKUP($A191&amp;"|"&amp;$B191&amp;"|"&amp;BB$1, h100_raw[key], h100_raw[chart_points], "")</f>
        <v>33</v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  <c r="BE191" t="str">
        <f>_xlfn.XLOOKUP($A191&amp;"|"&amp;$B191&amp;"|"&amp;BE$1, h100_raw[key], h100_raw[chart_points], "")</f>
        <v/>
      </c>
      <c r="BF191" t="str">
        <f>_xlfn.XLOOKUP($A191&amp;"|"&amp;$B191&amp;"|"&amp;BF$1, h100_raw[key], h100_raw[chart_points], "")</f>
        <v/>
      </c>
      <c r="BG191" t="str">
        <f>_xlfn.XLOOKUP($A191&amp;"|"&amp;$B191&amp;"|"&amp;BG$1, h100_raw[key], h100_raw[chart_points], "")</f>
        <v/>
      </c>
      <c r="BH191" t="str">
        <f>_xlfn.XLOOKUP($A191&amp;"|"&amp;$B191&amp;"|"&amp;BH$1, h100_raw[key], h100_raw[chart_points], "")</f>
        <v/>
      </c>
      <c r="BI191" t="str">
        <f>_xlfn.XLOOKUP($A191&amp;"|"&amp;$B191&amp;"|"&amp;BI$1, h100_raw[key], h100_raw[chart_points], "")</f>
        <v/>
      </c>
    </row>
    <row r="192" spans="1:61" x14ac:dyDescent="0.3">
      <c r="A192" s="11" t="str">
        <v>Don't We</v>
      </c>
      <c r="B192" s="11" t="str">
        <v>Morgan Wallen</v>
      </c>
      <c r="C192" s="5" t="str">
        <f>_xlfn.XLOOKUP($A192&amp;"|"&amp;$B192&amp;"|"&amp;_xlfn.MAXIFS(h100_raw[chart_date], h100_raw[title], $A192, h100_raw[artist], $B192), h100_raw[key], h100_raw[last_week], "")</f>
        <v>19</v>
      </c>
      <c r="D192" s="3">
        <f>_xlfn.XLOOKUP($A192&amp;"|"&amp;$B192&amp;"|"&amp;_xlfn.MAXIFS(h100_raw[chart_date], h100_raw[title], $A192, h100_raw[artist], $B192), h100_raw[key], h100_raw[peak_pos], "")</f>
        <v>16</v>
      </c>
      <c r="E192" s="3">
        <f>_xlfn.XLOOKUP($A192&amp;"|"&amp;$B192&amp;"|"&amp;_xlfn.MAXIFS(h100_raw[chart_date], h100_raw[title], $A192, h100_raw[artist], $B192), h100_raw[key], h100_raw[weeks_on_chart], "")</f>
        <v>27</v>
      </c>
      <c r="F192" s="3">
        <f>_xlfn.XLOOKUP($A192&amp;"|"&amp;$B192&amp;"|"&amp;MAX(h100_raw[chart_date]), h100_raw[key], h100_raw[chart_points], 0)</f>
        <v>0</v>
      </c>
      <c r="G192" s="2">
        <f t="shared" si="6"/>
        <v>58</v>
      </c>
      <c r="H192" s="4">
        <f t="shared" si="7"/>
        <v>1683</v>
      </c>
      <c r="I192" s="13" t="str">
        <f t="shared" si="8"/>
        <v>Don't We|Morgan Wallen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>
        <f>_xlfn.XLOOKUP($A192&amp;"|"&amp;$B192&amp;"|"&amp;AF$1, h100_raw[key], h100_raw[chart_points], "")</f>
        <v>33</v>
      </c>
      <c r="AG192">
        <f>_xlfn.XLOOKUP($A192&amp;"|"&amp;$B192&amp;"|"&amp;AG$1, h100_raw[key], h100_raw[chart_points], "")</f>
        <v>37</v>
      </c>
      <c r="AH192">
        <f>_xlfn.XLOOKUP($A192&amp;"|"&amp;$B192&amp;"|"&amp;AH$1, h100_raw[key], h100_raw[chart_points], "")</f>
        <v>41</v>
      </c>
      <c r="AI192">
        <f>_xlfn.XLOOKUP($A192&amp;"|"&amp;$B192&amp;"|"&amp;AI$1, h100_raw[key], h100_raw[chart_points], "")</f>
        <v>45</v>
      </c>
      <c r="AJ192">
        <f>_xlfn.XLOOKUP($A192&amp;"|"&amp;$B192&amp;"|"&amp;AJ$1, h100_raw[key], h100_raw[chart_points], "")</f>
        <v>48</v>
      </c>
      <c r="AK192">
        <f>_xlfn.XLOOKUP($A192&amp;"|"&amp;$B192&amp;"|"&amp;AK$1, h100_raw[key], h100_raw[chart_points], "")</f>
        <v>52</v>
      </c>
      <c r="AL192">
        <f>_xlfn.XLOOKUP($A192&amp;"|"&amp;$B192&amp;"|"&amp;AL$1, h100_raw[key], h100_raw[chart_points], "")</f>
        <v>56</v>
      </c>
      <c r="AM192">
        <f>_xlfn.XLOOKUP($A192&amp;"|"&amp;$B192&amp;"|"&amp;AM$1, h100_raw[key], h100_raw[chart_points], "")</f>
        <v>59</v>
      </c>
      <c r="AN192">
        <f>_xlfn.XLOOKUP($A192&amp;"|"&amp;$B192&amp;"|"&amp;AN$1, h100_raw[key], h100_raw[chart_points], "")</f>
        <v>66</v>
      </c>
      <c r="AO192">
        <f>_xlfn.XLOOKUP($A192&amp;"|"&amp;$B192&amp;"|"&amp;AO$1, h100_raw[key], h100_raw[chart_points], "")</f>
        <v>70</v>
      </c>
      <c r="AP192">
        <f>_xlfn.XLOOKUP($A192&amp;"|"&amp;$B192&amp;"|"&amp;AP$1, h100_raw[key], h100_raw[chart_points], "")</f>
        <v>73</v>
      </c>
      <c r="AQ192">
        <f>_xlfn.XLOOKUP($A192&amp;"|"&amp;$B192&amp;"|"&amp;AQ$1, h100_raw[key], h100_raw[chart_points], "")</f>
        <v>83</v>
      </c>
      <c r="AR192">
        <f>_xlfn.XLOOKUP($A192&amp;"|"&amp;$B192&amp;"|"&amp;AR$1, h100_raw[key], h100_raw[chart_points], "")</f>
        <v>84</v>
      </c>
      <c r="AS192">
        <f>_xlfn.XLOOKUP($A192&amp;"|"&amp;$B192&amp;"|"&amp;AS$1, h100_raw[key], h100_raw[chart_points], "")</f>
        <v>96</v>
      </c>
      <c r="AT192">
        <f>_xlfn.XLOOKUP($A192&amp;"|"&amp;$B192&amp;"|"&amp;AT$1, h100_raw[key], h100_raw[chart_points], "")</f>
        <v>101</v>
      </c>
      <c r="AU192">
        <f>_xlfn.XLOOKUP($A192&amp;"|"&amp;$B192&amp;"|"&amp;AU$1, h100_raw[key], h100_raw[chart_points], "")</f>
        <v>101</v>
      </c>
      <c r="AV192">
        <f>_xlfn.XLOOKUP($A192&amp;"|"&amp;$B192&amp;"|"&amp;AV$1, h100_raw[key], h100_raw[chart_points], "")</f>
        <v>107</v>
      </c>
      <c r="AW192">
        <f>_xlfn.XLOOKUP($A192&amp;"|"&amp;$B192&amp;"|"&amp;AW$1, h100_raw[key], h100_raw[chart_points], "")</f>
        <v>106</v>
      </c>
      <c r="AX192">
        <f>_xlfn.XLOOKUP($A192&amp;"|"&amp;$B192&amp;"|"&amp;AX$1, h100_raw[key], h100_raw[chart_points], "")</f>
        <v>108</v>
      </c>
      <c r="AY192">
        <f>_xlfn.XLOOKUP($A192&amp;"|"&amp;$B192&amp;"|"&amp;AY$1, h100_raw[key], h100_raw[chart_points], "")</f>
        <v>116</v>
      </c>
      <c r="AZ192">
        <f>_xlfn.XLOOKUP($A192&amp;"|"&amp;$B192&amp;"|"&amp;AZ$1, h100_raw[key], h100_raw[chart_points], "")</f>
        <v>109</v>
      </c>
      <c r="BA192">
        <f>_xlfn.XLOOKUP($A192&amp;"|"&amp;$B192&amp;"|"&amp;BA$1, h100_raw[key], h100_raw[chart_points], "")</f>
        <v>92</v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  <c r="BE192" t="str">
        <f>_xlfn.XLOOKUP($A192&amp;"|"&amp;$B192&amp;"|"&amp;BE$1, h100_raw[key], h100_raw[chart_points], "")</f>
        <v/>
      </c>
      <c r="BF192" t="str">
        <f>_xlfn.XLOOKUP($A192&amp;"|"&amp;$B192&amp;"|"&amp;BF$1, h100_raw[key], h100_raw[chart_points], "")</f>
        <v/>
      </c>
      <c r="BG192" t="str">
        <f>_xlfn.XLOOKUP($A192&amp;"|"&amp;$B192&amp;"|"&amp;BG$1, h100_raw[key], h100_raw[chart_points], "")</f>
        <v/>
      </c>
      <c r="BH192" t="str">
        <f>_xlfn.XLOOKUP($A192&amp;"|"&amp;$B192&amp;"|"&amp;BH$1, h100_raw[key], h100_raw[chart_points], "")</f>
        <v/>
      </c>
      <c r="BI192" t="str">
        <f>_xlfn.XLOOKUP($A192&amp;"|"&amp;$B192&amp;"|"&amp;BI$1, h100_raw[key], h100_raw[chart_points], "")</f>
        <v/>
      </c>
    </row>
    <row r="193" spans="1:61" x14ac:dyDescent="0.3">
      <c r="A193" s="11" t="str">
        <v>This &amp; That</v>
      </c>
      <c r="B193" s="11" t="str">
        <v>Stray Kids</v>
      </c>
      <c r="C193" s="5" t="str">
        <f>_xlfn.XLOOKUP($A193&amp;"|"&amp;$B193&amp;"|"&amp;_xlfn.MAXIFS(h100_raw[chart_date], h100_raw[title], $A193, h100_raw[artist], $B193), h100_raw[key], h100_raw[last_week], "")</f>
        <v>-</v>
      </c>
      <c r="D193" s="3">
        <f>_xlfn.XLOOKUP($A193&amp;"|"&amp;$B193&amp;"|"&amp;_xlfn.MAXIFS(h100_raw[chart_date], h100_raw[title], $A193, h100_raw[artist], $B193), h100_raw[key], h100_raw[peak_pos], "")</f>
        <v>38</v>
      </c>
      <c r="E193" s="3">
        <f>_xlfn.XLOOKUP($A193&amp;"|"&amp;$B193&amp;"|"&amp;_xlfn.MAXIFS(h100_raw[chart_date], h100_raw[title], $A193, h100_raw[artist], $B193), h100_raw[key], h100_raw[weeks_on_chart], "")</f>
        <v>1</v>
      </c>
      <c r="F193" s="3">
        <f>_xlfn.XLOOKUP($A193&amp;"|"&amp;$B193&amp;"|"&amp;MAX(h100_raw[chart_date]), h100_raw[key], h100_raw[chart_points], 0)</f>
        <v>0</v>
      </c>
      <c r="G193" s="2">
        <f t="shared" si="6"/>
        <v>505</v>
      </c>
      <c r="H193" s="4">
        <f t="shared" si="7"/>
        <v>62</v>
      </c>
      <c r="I193" s="13" t="str">
        <f t="shared" si="8"/>
        <v>This &amp; That|Stray Kids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>
        <f>_xlfn.XLOOKUP($A193&amp;"|"&amp;$B193&amp;"|"&amp;BA$1, h100_raw[key], h100_raw[chart_points], "")</f>
        <v>62</v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  <c r="BE193" t="str">
        <f>_xlfn.XLOOKUP($A193&amp;"|"&amp;$B193&amp;"|"&amp;BE$1, h100_raw[key], h100_raw[chart_points], "")</f>
        <v/>
      </c>
      <c r="BF193" t="str">
        <f>_xlfn.XLOOKUP($A193&amp;"|"&amp;$B193&amp;"|"&amp;BF$1, h100_raw[key], h100_raw[chart_points], "")</f>
        <v/>
      </c>
      <c r="BG193" t="str">
        <f>_xlfn.XLOOKUP($A193&amp;"|"&amp;$B193&amp;"|"&amp;BG$1, h100_raw[key], h100_raw[chart_points], "")</f>
        <v/>
      </c>
      <c r="BH193" t="str">
        <f>_xlfn.XLOOKUP($A193&amp;"|"&amp;$B193&amp;"|"&amp;BH$1, h100_raw[key], h100_raw[chart_points], "")</f>
        <v/>
      </c>
      <c r="BI193" t="str">
        <f>_xlfn.XLOOKUP($A193&amp;"|"&amp;$B193&amp;"|"&amp;BI$1, h100_raw[key], h100_raw[chart_points], "")</f>
        <v/>
      </c>
    </row>
    <row r="194" spans="1:61" x14ac:dyDescent="0.3">
      <c r="A194" s="11" t="str">
        <v>Iloveitiloveitiloveit</v>
      </c>
      <c r="B194" s="11" t="str">
        <v>Bella Kay</v>
      </c>
      <c r="C194" s="5" t="str">
        <f>_xlfn.XLOOKUP($A194&amp;"|"&amp;$B194&amp;"|"&amp;_xlfn.MAXIFS(h100_raw[chart_date], h100_raw[title], $A194, h100_raw[artist], $B194), h100_raw[key], h100_raw[last_week], "")</f>
        <v>64</v>
      </c>
      <c r="D194" s="3">
        <f>_xlfn.XLOOKUP($A194&amp;"|"&amp;$B194&amp;"|"&amp;_xlfn.MAXIFS(h100_raw[chart_date], h100_raw[title], $A194, h100_raw[artist], $B194), h100_raw[key], h100_raw[peak_pos], "")</f>
        <v>17</v>
      </c>
      <c r="E194" s="3">
        <f>_xlfn.XLOOKUP($A194&amp;"|"&amp;$B194&amp;"|"&amp;_xlfn.MAXIFS(h100_raw[chart_date], h100_raw[title], $A194, h100_raw[artist], $B194), h100_raw[key], h100_raw[weeks_on_chart], "")</f>
        <v>26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38</v>
      </c>
      <c r="H194" s="4">
        <f t="shared" ref="H194:H257" si="10">SUM(J194:BI194)</f>
        <v>2012</v>
      </c>
      <c r="I194" s="13" t="str">
        <f t="shared" si="8"/>
        <v>Iloveitiloveitiloveit|Bella Kay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>
        <f>_xlfn.XLOOKUP($A194&amp;"|"&amp;$B194&amp;"|"&amp;AB$1, h100_raw[key], h100_raw[chart_points], "")</f>
        <v>47</v>
      </c>
      <c r="AC194">
        <f>_xlfn.XLOOKUP($A194&amp;"|"&amp;$B194&amp;"|"&amp;AC$1, h100_raw[key], h100_raw[chart_points], "")</f>
        <v>68</v>
      </c>
      <c r="AD194">
        <f>_xlfn.XLOOKUP($A194&amp;"|"&amp;$B194&amp;"|"&amp;AD$1, h100_raw[key], h100_raw[chart_points], "")</f>
        <v>86</v>
      </c>
      <c r="AE194">
        <f>_xlfn.XLOOKUP($A194&amp;"|"&amp;$B194&amp;"|"&amp;AE$1, h100_raw[key], h100_raw[chart_points], "")</f>
        <v>102</v>
      </c>
      <c r="AF194">
        <f>_xlfn.XLOOKUP($A194&amp;"|"&amp;$B194&amp;"|"&amp;AF$1, h100_raw[key], h100_raw[chart_points], "")</f>
        <v>111</v>
      </c>
      <c r="AG194">
        <f>_xlfn.XLOOKUP($A194&amp;"|"&amp;$B194&amp;"|"&amp;AG$1, h100_raw[key], h100_raw[chart_points], "")</f>
        <v>115</v>
      </c>
      <c r="AH194">
        <f>_xlfn.XLOOKUP($A194&amp;"|"&amp;$B194&amp;"|"&amp;AH$1, h100_raw[key], h100_raw[chart_points], "")</f>
        <v>117</v>
      </c>
      <c r="AI194">
        <f>_xlfn.XLOOKUP($A194&amp;"|"&amp;$B194&amp;"|"&amp;AI$1, h100_raw[key], h100_raw[chart_points], "")</f>
        <v>117</v>
      </c>
      <c r="AJ194">
        <f>_xlfn.XLOOKUP($A194&amp;"|"&amp;$B194&amp;"|"&amp;AJ$1, h100_raw[key], h100_raw[chart_points], "")</f>
        <v>111</v>
      </c>
      <c r="AK194">
        <f>_xlfn.XLOOKUP($A194&amp;"|"&amp;$B194&amp;"|"&amp;AK$1, h100_raw[key], h100_raw[chart_points], "")</f>
        <v>102</v>
      </c>
      <c r="AL194">
        <f>_xlfn.XLOOKUP($A194&amp;"|"&amp;$B194&amp;"|"&amp;AL$1, h100_raw[key], h100_raw[chart_points], "")</f>
        <v>94</v>
      </c>
      <c r="AM194">
        <f>_xlfn.XLOOKUP($A194&amp;"|"&amp;$B194&amp;"|"&amp;AM$1, h100_raw[key], h100_raw[chart_points], "")</f>
        <v>87</v>
      </c>
      <c r="AN194">
        <f>_xlfn.XLOOKUP($A194&amp;"|"&amp;$B194&amp;"|"&amp;AN$1, h100_raw[key], h100_raw[chart_points], "")</f>
        <v>81</v>
      </c>
      <c r="AO194">
        <f>_xlfn.XLOOKUP($A194&amp;"|"&amp;$B194&amp;"|"&amp;AO$1, h100_raw[key], h100_raw[chart_points], "")</f>
        <v>75</v>
      </c>
      <c r="AP194">
        <f>_xlfn.XLOOKUP($A194&amp;"|"&amp;$B194&amp;"|"&amp;AP$1, h100_raw[key], h100_raw[chart_points], "")</f>
        <v>71</v>
      </c>
      <c r="AQ194">
        <f>_xlfn.XLOOKUP($A194&amp;"|"&amp;$B194&amp;"|"&amp;AQ$1, h100_raw[key], h100_raw[chart_points], "")</f>
        <v>70</v>
      </c>
      <c r="AR194">
        <f>_xlfn.XLOOKUP($A194&amp;"|"&amp;$B194&amp;"|"&amp;AR$1, h100_raw[key], h100_raw[chart_points], "")</f>
        <v>64</v>
      </c>
      <c r="AS194">
        <f>_xlfn.XLOOKUP($A194&amp;"|"&amp;$B194&amp;"|"&amp;AS$1, h100_raw[key], h100_raw[chart_points], "")</f>
        <v>61</v>
      </c>
      <c r="AT194">
        <f>_xlfn.XLOOKUP($A194&amp;"|"&amp;$B194&amp;"|"&amp;AT$1, h100_raw[key], h100_raw[chart_points], "")</f>
        <v>59</v>
      </c>
      <c r="AU194">
        <f>_xlfn.XLOOKUP($A194&amp;"|"&amp;$B194&amp;"|"&amp;AU$1, h100_raw[key], h100_raw[chart_points], "")</f>
        <v>57</v>
      </c>
      <c r="AV194">
        <f>_xlfn.XLOOKUP($A194&amp;"|"&amp;$B194&amp;"|"&amp;AV$1, h100_raw[key], h100_raw[chart_points], "")</f>
        <v>53</v>
      </c>
      <c r="AW194">
        <f>_xlfn.XLOOKUP($A194&amp;"|"&amp;$B194&amp;"|"&amp;AW$1, h100_raw[key], h100_raw[chart_points], "")</f>
        <v>57</v>
      </c>
      <c r="AX194">
        <f>_xlfn.XLOOKUP($A194&amp;"|"&amp;$B194&amp;"|"&amp;AX$1, h100_raw[key], h100_raw[chart_points], "")</f>
        <v>55</v>
      </c>
      <c r="AY194">
        <f>_xlfn.XLOOKUP($A194&amp;"|"&amp;$B194&amp;"|"&amp;AY$1, h100_raw[key], h100_raw[chart_points], "")</f>
        <v>52</v>
      </c>
      <c r="AZ194">
        <f>_xlfn.XLOOKUP($A194&amp;"|"&amp;$B194&amp;"|"&amp;AZ$1, h100_raw[key], h100_raw[chart_points], "")</f>
        <v>50</v>
      </c>
      <c r="BA194">
        <f>_xlfn.XLOOKUP($A194&amp;"|"&amp;$B194&amp;"|"&amp;BA$1, h100_raw[key], h100_raw[chart_points], "")</f>
        <v>50</v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  <c r="BE194" t="str">
        <f>_xlfn.XLOOKUP($A194&amp;"|"&amp;$B194&amp;"|"&amp;BE$1, h100_raw[key], h100_raw[chart_points], "")</f>
        <v/>
      </c>
      <c r="BF194" t="str">
        <f>_xlfn.XLOOKUP($A194&amp;"|"&amp;$B194&amp;"|"&amp;BF$1, h100_raw[key], h100_raw[chart_points], "")</f>
        <v/>
      </c>
      <c r="BG194" t="str">
        <f>_xlfn.XLOOKUP($A194&amp;"|"&amp;$B194&amp;"|"&amp;BG$1, h100_raw[key], h100_raw[chart_points], "")</f>
        <v/>
      </c>
      <c r="BH194" t="str">
        <f>_xlfn.XLOOKUP($A194&amp;"|"&amp;$B194&amp;"|"&amp;BH$1, h100_raw[key], h100_raw[chart_points], "")</f>
        <v/>
      </c>
      <c r="BI194" t="str">
        <f>_xlfn.XLOOKUP($A194&amp;"|"&amp;$B194&amp;"|"&amp;BI$1, h100_raw[key], h100_raw[chart_points], "")</f>
        <v/>
      </c>
    </row>
    <row r="195" spans="1:61" x14ac:dyDescent="0.3">
      <c r="A195" s="11" t="str">
        <v>Stay</v>
      </c>
      <c r="B195" s="11" t="str">
        <v>Ariana Grande</v>
      </c>
      <c r="C195" s="5" t="str">
        <f>_xlfn.XLOOKUP($A195&amp;"|"&amp;$B195&amp;"|"&amp;_xlfn.MAXIFS(h100_raw[chart_date], h100_raw[title], $A195, h100_raw[artist], $B195), h100_raw[key], h100_raw[last_week], "")</f>
        <v>22</v>
      </c>
      <c r="D195" s="3">
        <f>_xlfn.XLOOKUP($A195&amp;"|"&amp;$B195&amp;"|"&amp;_xlfn.MAXIFS(h100_raw[chart_date], h100_raw[title], $A195, h100_raw[artist], $B195), h100_raw[key], h100_raw[peak_pos], "")</f>
        <v>22</v>
      </c>
      <c r="E195" s="3">
        <f>_xlfn.XLOOKUP($A195&amp;"|"&amp;$B195&amp;"|"&amp;_xlfn.MAXIFS(h100_raw[chart_date], h100_raw[title], $A195, h100_raw[artist], $B195), h100_raw[key], h100_raw[weeks_on_chart], "")</f>
        <v>2</v>
      </c>
      <c r="F195" s="3">
        <f>_xlfn.XLOOKUP($A195&amp;"|"&amp;$B195&amp;"|"&amp;MAX(h100_raw[chart_date]), h100_raw[key], h100_raw[chart_points], 0)</f>
        <v>0</v>
      </c>
      <c r="G195" s="2">
        <f t="shared" si="9"/>
        <v>365</v>
      </c>
      <c r="H195" s="4">
        <f t="shared" si="10"/>
        <v>151</v>
      </c>
      <c r="I195" s="13" t="str">
        <f t="shared" ref="I195:I258" si="11">A195&amp;"|"&amp;B195</f>
        <v>Stay|Ariana Grande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>
        <f>_xlfn.XLOOKUP($A195&amp;"|"&amp;$B195&amp;"|"&amp;AZ$1, h100_raw[key], h100_raw[chart_points], "")</f>
        <v>106</v>
      </c>
      <c r="BA195">
        <f>_xlfn.XLOOKUP($A195&amp;"|"&amp;$B195&amp;"|"&amp;BA$1, h100_raw[key], h100_raw[chart_points], "")</f>
        <v>45</v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  <c r="BE195" t="str">
        <f>_xlfn.XLOOKUP($A195&amp;"|"&amp;$B195&amp;"|"&amp;BE$1, h100_raw[key], h100_raw[chart_points], "")</f>
        <v/>
      </c>
      <c r="BF195" t="str">
        <f>_xlfn.XLOOKUP($A195&amp;"|"&amp;$B195&amp;"|"&amp;BF$1, h100_raw[key], h100_raw[chart_points], "")</f>
        <v/>
      </c>
      <c r="BG195" t="str">
        <f>_xlfn.XLOOKUP($A195&amp;"|"&amp;$B195&amp;"|"&amp;BG$1, h100_raw[key], h100_raw[chart_points], "")</f>
        <v/>
      </c>
      <c r="BH195" t="str">
        <f>_xlfn.XLOOKUP($A195&amp;"|"&amp;$B195&amp;"|"&amp;BH$1, h100_raw[key], h100_raw[chart_points], "")</f>
        <v/>
      </c>
      <c r="BI195" t="str">
        <f>_xlfn.XLOOKUP($A195&amp;"|"&amp;$B195&amp;"|"&amp;BI$1, h100_raw[key], h100_raw[chart_points], "")</f>
        <v/>
      </c>
    </row>
    <row r="196" spans="1:61" x14ac:dyDescent="0.3">
      <c r="A196" s="11" t="str">
        <v>Oh Well</v>
      </c>
      <c r="B196" s="11" t="str">
        <v>Ariana Grande</v>
      </c>
      <c r="C196" s="5" t="str">
        <f>_xlfn.XLOOKUP($A196&amp;"|"&amp;$B196&amp;"|"&amp;_xlfn.MAXIFS(h100_raw[chart_date], h100_raw[title], $A196, h100_raw[artist], $B196), h100_raw[key], h100_raw[last_week], "")</f>
        <v>23</v>
      </c>
      <c r="D196" s="3">
        <f>_xlfn.XLOOKUP($A196&amp;"|"&amp;$B196&amp;"|"&amp;_xlfn.MAXIFS(h100_raw[chart_date], h100_raw[title], $A196, h100_raw[artist], $B196), h100_raw[key], h100_raw[peak_pos], "")</f>
        <v>23</v>
      </c>
      <c r="E196" s="3">
        <f>_xlfn.XLOOKUP($A196&amp;"|"&amp;$B196&amp;"|"&amp;_xlfn.MAXIFS(h100_raw[chart_date], h100_raw[title], $A196, h100_raw[artist], $B196), h100_raw[key], h100_raw[weeks_on_chart], "")</f>
        <v>2</v>
      </c>
      <c r="F196" s="3">
        <f>_xlfn.XLOOKUP($A196&amp;"|"&amp;$B196&amp;"|"&amp;MAX(h100_raw[chart_date]), h100_raw[key], h100_raw[chart_points], 0)</f>
        <v>0</v>
      </c>
      <c r="G196" s="2">
        <f t="shared" si="9"/>
        <v>369</v>
      </c>
      <c r="H196" s="4">
        <f t="shared" si="10"/>
        <v>149</v>
      </c>
      <c r="I196" s="13" t="str">
        <f t="shared" si="11"/>
        <v>Oh Well|Ariana Grande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>
        <f>_xlfn.XLOOKUP($A196&amp;"|"&amp;$B196&amp;"|"&amp;AZ$1, h100_raw[key], h100_raw[chart_points], "")</f>
        <v>105</v>
      </c>
      <c r="BA196">
        <f>_xlfn.XLOOKUP($A196&amp;"|"&amp;$B196&amp;"|"&amp;BA$1, h100_raw[key], h100_raw[chart_points], "")</f>
        <v>44</v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  <c r="BE196" t="str">
        <f>_xlfn.XLOOKUP($A196&amp;"|"&amp;$B196&amp;"|"&amp;BE$1, h100_raw[key], h100_raw[chart_points], "")</f>
        <v/>
      </c>
      <c r="BF196" t="str">
        <f>_xlfn.XLOOKUP($A196&amp;"|"&amp;$B196&amp;"|"&amp;BF$1, h100_raw[key], h100_raw[chart_points], "")</f>
        <v/>
      </c>
      <c r="BG196" t="str">
        <f>_xlfn.XLOOKUP($A196&amp;"|"&amp;$B196&amp;"|"&amp;BG$1, h100_raw[key], h100_raw[chart_points], "")</f>
        <v/>
      </c>
      <c r="BH196" t="str">
        <f>_xlfn.XLOOKUP($A196&amp;"|"&amp;$B196&amp;"|"&amp;BH$1, h100_raw[key], h100_raw[chart_points], "")</f>
        <v/>
      </c>
      <c r="BI196" t="str">
        <f>_xlfn.XLOOKUP($A196&amp;"|"&amp;$B196&amp;"|"&amp;BI$1, h100_raw[key], h100_raw[chart_points], "")</f>
        <v/>
      </c>
    </row>
    <row r="197" spans="1:61" x14ac:dyDescent="0.3">
      <c r="A197" s="11" t="str">
        <v>Kiss Me</v>
      </c>
      <c r="B197" s="11" t="str">
        <v>Ariana Grande</v>
      </c>
      <c r="C197" s="5" t="str">
        <f>_xlfn.XLOOKUP($A197&amp;"|"&amp;$B197&amp;"|"&amp;_xlfn.MAXIFS(h100_raw[chart_date], h100_raw[title], $A197, h100_raw[artist], $B197), h100_raw[key], h100_raw[last_week], "")</f>
        <v>21</v>
      </c>
      <c r="D197" s="3">
        <f>_xlfn.XLOOKUP($A197&amp;"|"&amp;$B197&amp;"|"&amp;_xlfn.MAXIFS(h100_raw[chart_date], h100_raw[title], $A197, h100_raw[artist], $B197), h100_raw[key], h100_raw[peak_pos], "")</f>
        <v>21</v>
      </c>
      <c r="E197" s="3">
        <f>_xlfn.XLOOKUP($A197&amp;"|"&amp;$B197&amp;"|"&amp;_xlfn.MAXIFS(h100_raw[chart_date], h100_raw[title], $A197, h100_raw[artist], $B197), h100_raw[key], h100_raw[weeks_on_chart], "")</f>
        <v>2</v>
      </c>
      <c r="F197" s="3">
        <f>_xlfn.XLOOKUP($A197&amp;"|"&amp;$B197&amp;"|"&amp;MAX(h100_raw[chart_date]), h100_raw[key], h100_raw[chart_points], 0)</f>
        <v>0</v>
      </c>
      <c r="G197" s="2">
        <f t="shared" si="9"/>
        <v>367</v>
      </c>
      <c r="H197" s="4">
        <f t="shared" si="10"/>
        <v>150</v>
      </c>
      <c r="I197" s="13" t="str">
        <f t="shared" si="11"/>
        <v>Kiss Me|Ariana Grande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>
        <f>_xlfn.XLOOKUP($A197&amp;"|"&amp;$B197&amp;"|"&amp;AZ$1, h100_raw[key], h100_raw[chart_points], "")</f>
        <v>107</v>
      </c>
      <c r="BA197">
        <f>_xlfn.XLOOKUP($A197&amp;"|"&amp;$B197&amp;"|"&amp;BA$1, h100_raw[key], h100_raw[chart_points], "")</f>
        <v>43</v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  <c r="BE197" t="str">
        <f>_xlfn.XLOOKUP($A197&amp;"|"&amp;$B197&amp;"|"&amp;BE$1, h100_raw[key], h100_raw[chart_points], "")</f>
        <v/>
      </c>
      <c r="BF197" t="str">
        <f>_xlfn.XLOOKUP($A197&amp;"|"&amp;$B197&amp;"|"&amp;BF$1, h100_raw[key], h100_raw[chart_points], "")</f>
        <v/>
      </c>
      <c r="BG197" t="str">
        <f>_xlfn.XLOOKUP($A197&amp;"|"&amp;$B197&amp;"|"&amp;BG$1, h100_raw[key], h100_raw[chart_points], "")</f>
        <v/>
      </c>
      <c r="BH197" t="str">
        <f>_xlfn.XLOOKUP($A197&amp;"|"&amp;$B197&amp;"|"&amp;BH$1, h100_raw[key], h100_raw[chart_points], "")</f>
        <v/>
      </c>
      <c r="BI197" t="str">
        <f>_xlfn.XLOOKUP($A197&amp;"|"&amp;$B197&amp;"|"&amp;BI$1, h100_raw[key], h100_raw[chart_points], "")</f>
        <v/>
      </c>
    </row>
    <row r="198" spans="1:61" x14ac:dyDescent="0.3">
      <c r="A198" s="11" t="str">
        <v>Never Get Over Me</v>
      </c>
      <c r="B198" s="11" t="str">
        <v>Ariana Grande</v>
      </c>
      <c r="C198" s="5" t="str">
        <f>_xlfn.XLOOKUP($A198&amp;"|"&amp;$B198&amp;"|"&amp;_xlfn.MAXIFS(h100_raw[chart_date], h100_raw[title], $A198, h100_raw[artist], $B198), h100_raw[key], h100_raw[last_week], "")</f>
        <v>33</v>
      </c>
      <c r="D198" s="3">
        <f>_xlfn.XLOOKUP($A198&amp;"|"&amp;$B198&amp;"|"&amp;_xlfn.MAXIFS(h100_raw[chart_date], h100_raw[title], $A198, h100_raw[artist], $B198), h100_raw[key], h100_raw[peak_pos], "")</f>
        <v>33</v>
      </c>
      <c r="E198" s="3">
        <f>_xlfn.XLOOKUP($A198&amp;"|"&amp;$B198&amp;"|"&amp;_xlfn.MAXIFS(h100_raw[chart_date], h100_raw[title], $A198, h100_raw[artist], $B198), h100_raw[key], h100_raw[weeks_on_chart], "")</f>
        <v>2</v>
      </c>
      <c r="F198" s="3">
        <f>_xlfn.XLOOKUP($A198&amp;"|"&amp;$B198&amp;"|"&amp;MAX(h100_raw[chart_date]), h100_raw[key], h100_raw[chart_points], 0)</f>
        <v>0</v>
      </c>
      <c r="G198" s="2">
        <f t="shared" si="9"/>
        <v>394</v>
      </c>
      <c r="H198" s="4">
        <f t="shared" si="10"/>
        <v>128</v>
      </c>
      <c r="I198" s="13" t="str">
        <f t="shared" si="11"/>
        <v>Never Get Over Me|Ariana Grande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>
        <f>_xlfn.XLOOKUP($A198&amp;"|"&amp;$B198&amp;"|"&amp;AZ$1, h100_raw[key], h100_raw[chart_points], "")</f>
        <v>86</v>
      </c>
      <c r="BA198">
        <f>_xlfn.XLOOKUP($A198&amp;"|"&amp;$B198&amp;"|"&amp;BA$1, h100_raw[key], h100_raw[chart_points], "")</f>
        <v>42</v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  <c r="BE198" t="str">
        <f>_xlfn.XLOOKUP($A198&amp;"|"&amp;$B198&amp;"|"&amp;BE$1, h100_raw[key], h100_raw[chart_points], "")</f>
        <v/>
      </c>
      <c r="BF198" t="str">
        <f>_xlfn.XLOOKUP($A198&amp;"|"&amp;$B198&amp;"|"&amp;BF$1, h100_raw[key], h100_raw[chart_points], "")</f>
        <v/>
      </c>
      <c r="BG198" t="str">
        <f>_xlfn.XLOOKUP($A198&amp;"|"&amp;$B198&amp;"|"&amp;BG$1, h100_raw[key], h100_raw[chart_points], "")</f>
        <v/>
      </c>
      <c r="BH198" t="str">
        <f>_xlfn.XLOOKUP($A198&amp;"|"&amp;$B198&amp;"|"&amp;BH$1, h100_raw[key], h100_raw[chart_points], "")</f>
        <v/>
      </c>
      <c r="BI198" t="str">
        <f>_xlfn.XLOOKUP($A198&amp;"|"&amp;$B198&amp;"|"&amp;BI$1, h100_raw[key], h100_raw[chart_points], "")</f>
        <v/>
      </c>
    </row>
    <row r="199" spans="1:61" x14ac:dyDescent="0.3">
      <c r="A199" s="11" t="str">
        <v>Big Feelings</v>
      </c>
      <c r="B199" s="11" t="str">
        <v>Ariana Grande</v>
      </c>
      <c r="C199" s="5" t="str">
        <f>_xlfn.XLOOKUP($A199&amp;"|"&amp;$B199&amp;"|"&amp;_xlfn.MAXIFS(h100_raw[chart_date], h100_raw[title], $A199, h100_raw[artist], $B199), h100_raw[key], h100_raw[last_week], "")</f>
        <v>27</v>
      </c>
      <c r="D199" s="3">
        <f>_xlfn.XLOOKUP($A199&amp;"|"&amp;$B199&amp;"|"&amp;_xlfn.MAXIFS(h100_raw[chart_date], h100_raw[title], $A199, h100_raw[artist], $B199), h100_raw[key], h100_raw[peak_pos], "")</f>
        <v>27</v>
      </c>
      <c r="E199" s="3">
        <f>_xlfn.XLOOKUP($A199&amp;"|"&amp;$B199&amp;"|"&amp;_xlfn.MAXIFS(h100_raw[chart_date], h100_raw[title], $A199, h100_raw[artist], $B199), h100_raw[key], h100_raw[weeks_on_chart], "")</f>
        <v>2</v>
      </c>
      <c r="F199" s="3">
        <f>_xlfn.XLOOKUP($A199&amp;"|"&amp;$B199&amp;"|"&amp;MAX(h100_raw[chart_date]), h100_raw[key], h100_raw[chart_points], 0)</f>
        <v>0</v>
      </c>
      <c r="G199" s="2">
        <f t="shared" si="9"/>
        <v>383</v>
      </c>
      <c r="H199" s="4">
        <f t="shared" si="10"/>
        <v>137</v>
      </c>
      <c r="I199" s="13" t="str">
        <f t="shared" si="11"/>
        <v>Big Feelings|Ariana Grande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>
        <f>_xlfn.XLOOKUP($A199&amp;"|"&amp;$B199&amp;"|"&amp;AZ$1, h100_raw[key], h100_raw[chart_points], "")</f>
        <v>96</v>
      </c>
      <c r="BA199">
        <f>_xlfn.XLOOKUP($A199&amp;"|"&amp;$B199&amp;"|"&amp;BA$1, h100_raw[key], h100_raw[chart_points], "")</f>
        <v>41</v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  <c r="BE199" t="str">
        <f>_xlfn.XLOOKUP($A199&amp;"|"&amp;$B199&amp;"|"&amp;BE$1, h100_raw[key], h100_raw[chart_points], "")</f>
        <v/>
      </c>
      <c r="BF199" t="str">
        <f>_xlfn.XLOOKUP($A199&amp;"|"&amp;$B199&amp;"|"&amp;BF$1, h100_raw[key], h100_raw[chart_points], "")</f>
        <v/>
      </c>
      <c r="BG199" t="str">
        <f>_xlfn.XLOOKUP($A199&amp;"|"&amp;$B199&amp;"|"&amp;BG$1, h100_raw[key], h100_raw[chart_points], "")</f>
        <v/>
      </c>
      <c r="BH199" t="str">
        <f>_xlfn.XLOOKUP($A199&amp;"|"&amp;$B199&amp;"|"&amp;BH$1, h100_raw[key], h100_raw[chart_points], "")</f>
        <v/>
      </c>
      <c r="BI199" t="str">
        <f>_xlfn.XLOOKUP($A199&amp;"|"&amp;$B199&amp;"|"&amp;BI$1, h100_raw[key], h100_raw[chart_points], "")</f>
        <v/>
      </c>
    </row>
    <row r="200" spans="1:61" x14ac:dyDescent="0.3">
      <c r="A200" s="11" t="str">
        <v>I'm Back</v>
      </c>
      <c r="B200" s="11" t="str">
        <v>Pooh Shiesty</v>
      </c>
      <c r="C200" s="5" t="str">
        <f>_xlfn.XLOOKUP($A200&amp;"|"&amp;$B200&amp;"|"&amp;_xlfn.MAXIFS(h100_raw[chart_date], h100_raw[title], $A200, h100_raw[artist], $B200), h100_raw[key], h100_raw[last_week], "")</f>
        <v>-</v>
      </c>
      <c r="D200" s="3">
        <f>_xlfn.XLOOKUP($A200&amp;"|"&amp;$B200&amp;"|"&amp;_xlfn.MAXIFS(h100_raw[chart_date], h100_raw[title], $A200, h100_raw[artist], $B200), h100_raw[key], h100_raw[peak_pos], "")</f>
        <v>83</v>
      </c>
      <c r="E200" s="3">
        <f>_xlfn.XLOOKUP($A200&amp;"|"&amp;$B200&amp;"|"&amp;_xlfn.MAXIFS(h100_raw[chart_date], h100_raw[title], $A200, h100_raw[artist], $B200), h100_raw[key], h100_raw[weeks_on_chart], "")</f>
        <v>1</v>
      </c>
      <c r="F200" s="3">
        <f>_xlfn.XLOOKUP($A200&amp;"|"&amp;$B200&amp;"|"&amp;MAX(h100_raw[chart_date]), h100_raw[key], h100_raw[chart_points], 0)</f>
        <v>0</v>
      </c>
      <c r="G200" s="2">
        <f t="shared" si="9"/>
        <v>623</v>
      </c>
      <c r="H200" s="4">
        <f t="shared" si="10"/>
        <v>40</v>
      </c>
      <c r="I200" s="13" t="str">
        <f t="shared" si="11"/>
        <v>I'm Back|Pooh Shiesty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>
        <f>_xlfn.XLOOKUP($A200&amp;"|"&amp;$B200&amp;"|"&amp;BA$1, h100_raw[key], h100_raw[chart_points], "")</f>
        <v>40</v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  <c r="BE200" t="str">
        <f>_xlfn.XLOOKUP($A200&amp;"|"&amp;$B200&amp;"|"&amp;BE$1, h100_raw[key], h100_raw[chart_points], "")</f>
        <v/>
      </c>
      <c r="BF200" t="str">
        <f>_xlfn.XLOOKUP($A200&amp;"|"&amp;$B200&amp;"|"&amp;BF$1, h100_raw[key], h100_raw[chart_points], "")</f>
        <v/>
      </c>
      <c r="BG200" t="str">
        <f>_xlfn.XLOOKUP($A200&amp;"|"&amp;$B200&amp;"|"&amp;BG$1, h100_raw[key], h100_raw[chart_points], "")</f>
        <v/>
      </c>
      <c r="BH200" t="str">
        <f>_xlfn.XLOOKUP($A200&amp;"|"&amp;$B200&amp;"|"&amp;BH$1, h100_raw[key], h100_raw[chart_points], "")</f>
        <v/>
      </c>
      <c r="BI200" t="str">
        <f>_xlfn.XLOOKUP($A200&amp;"|"&amp;$B200&amp;"|"&amp;BI$1, h100_raw[key], h100_raw[chart_points], "")</f>
        <v/>
      </c>
    </row>
    <row r="201" spans="1:61" x14ac:dyDescent="0.3">
      <c r="A201" s="11" t="str">
        <v>Federal Reality</v>
      </c>
      <c r="B201" s="11" t="str">
        <v>Pooh Shiesty</v>
      </c>
      <c r="C201" s="5" t="str">
        <f>_xlfn.XLOOKUP($A201&amp;"|"&amp;$B201&amp;"|"&amp;_xlfn.MAXIFS(h100_raw[chart_date], h100_raw[title], $A201, h100_raw[artist], $B201), h100_raw[key], h100_raw[last_week], "")</f>
        <v>-</v>
      </c>
      <c r="D201" s="3">
        <f>_xlfn.XLOOKUP($A201&amp;"|"&amp;$B201&amp;"|"&amp;_xlfn.MAXIFS(h100_raw[chart_date], h100_raw[title], $A201, h100_raw[artist], $B201), h100_raw[key], h100_raw[peak_pos], "")</f>
        <v>88</v>
      </c>
      <c r="E201" s="3">
        <f>_xlfn.XLOOKUP($A201&amp;"|"&amp;$B201&amp;"|"&amp;_xlfn.MAXIFS(h100_raw[chart_date], h100_raw[title], $A201, h100_raw[artist], $B201), h100_raw[key], h100_raw[weeks_on_chart], "")</f>
        <v>1</v>
      </c>
      <c r="F201" s="3">
        <f>_xlfn.XLOOKUP($A201&amp;"|"&amp;$B201&amp;"|"&amp;MAX(h100_raw[chart_date]), h100_raw[key], h100_raw[chart_points], 0)</f>
        <v>0</v>
      </c>
      <c r="G201" s="2">
        <f t="shared" si="9"/>
        <v>641</v>
      </c>
      <c r="H201" s="4">
        <f t="shared" si="10"/>
        <v>38</v>
      </c>
      <c r="I201" s="13" t="str">
        <f t="shared" si="11"/>
        <v>Federal Reality|Pooh Shiesty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>
        <f>_xlfn.XLOOKUP($A201&amp;"|"&amp;$B201&amp;"|"&amp;BA$1, h100_raw[key], h100_raw[chart_points], "")</f>
        <v>38</v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  <c r="BE201" t="str">
        <f>_xlfn.XLOOKUP($A201&amp;"|"&amp;$B201&amp;"|"&amp;BE$1, h100_raw[key], h100_raw[chart_points], "")</f>
        <v/>
      </c>
      <c r="BF201" t="str">
        <f>_xlfn.XLOOKUP($A201&amp;"|"&amp;$B201&amp;"|"&amp;BF$1, h100_raw[key], h100_raw[chart_points], "")</f>
        <v/>
      </c>
      <c r="BG201" t="str">
        <f>_xlfn.XLOOKUP($A201&amp;"|"&amp;$B201&amp;"|"&amp;BG$1, h100_raw[key], h100_raw[chart_points], "")</f>
        <v/>
      </c>
      <c r="BH201" t="str">
        <f>_xlfn.XLOOKUP($A201&amp;"|"&amp;$B201&amp;"|"&amp;BH$1, h100_raw[key], h100_raw[chart_points], "")</f>
        <v/>
      </c>
      <c r="BI201" t="str">
        <f>_xlfn.XLOOKUP($A201&amp;"|"&amp;$B201&amp;"|"&amp;BI$1, h100_raw[key], h100_raw[chart_points], "")</f>
        <v/>
      </c>
    </row>
    <row r="202" spans="1:61" x14ac:dyDescent="0.3">
      <c r="A202" s="11" t="str">
        <v>Freak</v>
      </c>
      <c r="B202" s="11" t="str">
        <v>Ariana Grande</v>
      </c>
      <c r="C202" s="5" t="str">
        <f>_xlfn.XLOOKUP($A202&amp;"|"&amp;$B202&amp;"|"&amp;_xlfn.MAXIFS(h100_raw[chart_date], h100_raw[title], $A202, h100_raw[artist], $B202), h100_raw[key], h100_raw[last_week], "")</f>
        <v>32</v>
      </c>
      <c r="D202" s="3">
        <f>_xlfn.XLOOKUP($A202&amp;"|"&amp;$B202&amp;"|"&amp;_xlfn.MAXIFS(h100_raw[chart_date], h100_raw[title], $A202, h100_raw[artist], $B202), h100_raw[key], h100_raw[peak_pos], "")</f>
        <v>32</v>
      </c>
      <c r="E202" s="3">
        <f>_xlfn.XLOOKUP($A202&amp;"|"&amp;$B202&amp;"|"&amp;_xlfn.MAXIFS(h100_raw[chart_date], h100_raw[title], $A202, h100_raw[artist], $B202), h100_raw[key], h100_raw[weeks_on_chart], "")</f>
        <v>2</v>
      </c>
      <c r="F202" s="3">
        <f>_xlfn.XLOOKUP($A202&amp;"|"&amp;$B202&amp;"|"&amp;MAX(h100_raw[chart_date]), h100_raw[key], h100_raw[chart_points], 0)</f>
        <v>0</v>
      </c>
      <c r="G202" s="2">
        <f t="shared" si="9"/>
        <v>401</v>
      </c>
      <c r="H202" s="4">
        <f t="shared" si="10"/>
        <v>122</v>
      </c>
      <c r="I202" s="13" t="str">
        <f t="shared" si="11"/>
        <v>Freak|Ariana Grande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>
        <f>_xlfn.XLOOKUP($A202&amp;"|"&amp;$B202&amp;"|"&amp;AZ$1, h100_raw[key], h100_raw[chart_points], "")</f>
        <v>87</v>
      </c>
      <c r="BA202">
        <f>_xlfn.XLOOKUP($A202&amp;"|"&amp;$B202&amp;"|"&amp;BA$1, h100_raw[key], h100_raw[chart_points], "")</f>
        <v>35</v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  <c r="BE202" t="str">
        <f>_xlfn.XLOOKUP($A202&amp;"|"&amp;$B202&amp;"|"&amp;BE$1, h100_raw[key], h100_raw[chart_points], "")</f>
        <v/>
      </c>
      <c r="BF202" t="str">
        <f>_xlfn.XLOOKUP($A202&amp;"|"&amp;$B202&amp;"|"&amp;BF$1, h100_raw[key], h100_raw[chart_points], "")</f>
        <v/>
      </c>
      <c r="BG202" t="str">
        <f>_xlfn.XLOOKUP($A202&amp;"|"&amp;$B202&amp;"|"&amp;BG$1, h100_raw[key], h100_raw[chart_points], "")</f>
        <v/>
      </c>
      <c r="BH202" t="str">
        <f>_xlfn.XLOOKUP($A202&amp;"|"&amp;$B202&amp;"|"&amp;BH$1, h100_raw[key], h100_raw[chart_points], "")</f>
        <v/>
      </c>
      <c r="BI202" t="str">
        <f>_xlfn.XLOOKUP($A202&amp;"|"&amp;$B202&amp;"|"&amp;BI$1, h100_raw[key], h100_raw[chart_points], "")</f>
        <v/>
      </c>
    </row>
    <row r="203" spans="1:61" x14ac:dyDescent="0.3">
      <c r="A203" s="11" t="str">
        <v>Bad Thing (Bunny Hop)</v>
      </c>
      <c r="B203" s="11" t="str">
        <v>Ariana Grande</v>
      </c>
      <c r="C203" s="5" t="str">
        <f>_xlfn.XLOOKUP($A203&amp;"|"&amp;$B203&amp;"|"&amp;_xlfn.MAXIFS(h100_raw[chart_date], h100_raw[title], $A203, h100_raw[artist], $B203), h100_raw[key], h100_raw[last_week], "")</f>
        <v>36</v>
      </c>
      <c r="D203" s="3">
        <f>_xlfn.XLOOKUP($A203&amp;"|"&amp;$B203&amp;"|"&amp;_xlfn.MAXIFS(h100_raw[chart_date], h100_raw[title], $A203, h100_raw[artist], $B203), h100_raw[key], h100_raw[peak_pos], "")</f>
        <v>36</v>
      </c>
      <c r="E203" s="3">
        <f>_xlfn.XLOOKUP($A203&amp;"|"&amp;$B203&amp;"|"&amp;_xlfn.MAXIFS(h100_raw[chart_date], h100_raw[title], $A203, h100_raw[artist], $B203), h100_raw[key], h100_raw[weeks_on_chart], "")</f>
        <v>2</v>
      </c>
      <c r="F203" s="3">
        <f>_xlfn.XLOOKUP($A203&amp;"|"&amp;$B203&amp;"|"&amp;MAX(h100_raw[chart_date]), h100_raw[key], h100_raw[chart_points], 0)</f>
        <v>0</v>
      </c>
      <c r="G203" s="2">
        <f t="shared" si="9"/>
        <v>413</v>
      </c>
      <c r="H203" s="4">
        <f t="shared" si="10"/>
        <v>113</v>
      </c>
      <c r="I203" s="13" t="str">
        <f t="shared" si="11"/>
        <v>Bad Thing (Bunny Hop)|Ariana Grande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>
        <f>_xlfn.XLOOKUP($A203&amp;"|"&amp;$B203&amp;"|"&amp;AZ$1, h100_raw[key], h100_raw[chart_points], "")</f>
        <v>78</v>
      </c>
      <c r="BA203">
        <f>_xlfn.XLOOKUP($A203&amp;"|"&amp;$B203&amp;"|"&amp;BA$1, h100_raw[key], h100_raw[chart_points], "")</f>
        <v>35</v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  <c r="BE203" t="str">
        <f>_xlfn.XLOOKUP($A203&amp;"|"&amp;$B203&amp;"|"&amp;BE$1, h100_raw[key], h100_raw[chart_points], "")</f>
        <v/>
      </c>
      <c r="BF203" t="str">
        <f>_xlfn.XLOOKUP($A203&amp;"|"&amp;$B203&amp;"|"&amp;BF$1, h100_raw[key], h100_raw[chart_points], "")</f>
        <v/>
      </c>
      <c r="BG203" t="str">
        <f>_xlfn.XLOOKUP($A203&amp;"|"&amp;$B203&amp;"|"&amp;BG$1, h100_raw[key], h100_raw[chart_points], "")</f>
        <v/>
      </c>
      <c r="BH203" t="str">
        <f>_xlfn.XLOOKUP($A203&amp;"|"&amp;$B203&amp;"|"&amp;BH$1, h100_raw[key], h100_raw[chart_points], "")</f>
        <v/>
      </c>
      <c r="BI203" t="str">
        <f>_xlfn.XLOOKUP($A203&amp;"|"&amp;$B203&amp;"|"&amp;BI$1, h100_raw[key], h100_raw[chart_points], "")</f>
        <v/>
      </c>
    </row>
    <row r="204" spans="1:61" x14ac:dyDescent="0.3">
      <c r="A204" s="11" t="str">
        <v>Nowhere, Nobody</v>
      </c>
      <c r="B204" s="11" t="str">
        <v>Ariana Grande</v>
      </c>
      <c r="C204" s="5" t="str">
        <f>_xlfn.XLOOKUP($A204&amp;"|"&amp;$B204&amp;"|"&amp;_xlfn.MAXIFS(h100_raw[chart_date], h100_raw[title], $A204, h100_raw[artist], $B204), h100_raw[key], h100_raw[last_week], "")</f>
        <v>39</v>
      </c>
      <c r="D204" s="3">
        <f>_xlfn.XLOOKUP($A204&amp;"|"&amp;$B204&amp;"|"&amp;_xlfn.MAXIFS(h100_raw[chart_date], h100_raw[title], $A204, h100_raw[artist], $B204), h100_raw[key], h100_raw[peak_pos], "")</f>
        <v>39</v>
      </c>
      <c r="E204" s="3">
        <f>_xlfn.XLOOKUP($A204&amp;"|"&amp;$B204&amp;"|"&amp;_xlfn.MAXIFS(h100_raw[chart_date], h100_raw[title], $A204, h100_raw[artist], $B204), h100_raw[key], h100_raw[weeks_on_chart], "")</f>
        <v>2</v>
      </c>
      <c r="F204" s="3">
        <f>_xlfn.XLOOKUP($A204&amp;"|"&amp;$B204&amp;"|"&amp;MAX(h100_raw[chart_date]), h100_raw[key], h100_raw[chart_points], 0)</f>
        <v>0</v>
      </c>
      <c r="G204" s="2">
        <f t="shared" si="9"/>
        <v>416</v>
      </c>
      <c r="H204" s="4">
        <f t="shared" si="10"/>
        <v>110</v>
      </c>
      <c r="I204" s="13" t="str">
        <f t="shared" si="11"/>
        <v>Nowhere, Nobody|Ariana Grande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>
        <f>_xlfn.XLOOKUP($A204&amp;"|"&amp;$B204&amp;"|"&amp;AZ$1, h100_raw[key], h100_raw[chart_points], "")</f>
        <v>75</v>
      </c>
      <c r="BA204">
        <f>_xlfn.XLOOKUP($A204&amp;"|"&amp;$B204&amp;"|"&amp;BA$1, h100_raw[key], h100_raw[chart_points], "")</f>
        <v>35</v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  <c r="BE204" t="str">
        <f>_xlfn.XLOOKUP($A204&amp;"|"&amp;$B204&amp;"|"&amp;BE$1, h100_raw[key], h100_raw[chart_points], "")</f>
        <v/>
      </c>
      <c r="BF204" t="str">
        <f>_xlfn.XLOOKUP($A204&amp;"|"&amp;$B204&amp;"|"&amp;BF$1, h100_raw[key], h100_raw[chart_points], "")</f>
        <v/>
      </c>
      <c r="BG204" t="str">
        <f>_xlfn.XLOOKUP($A204&amp;"|"&amp;$B204&amp;"|"&amp;BG$1, h100_raw[key], h100_raw[chart_points], "")</f>
        <v/>
      </c>
      <c r="BH204" t="str">
        <f>_xlfn.XLOOKUP($A204&amp;"|"&amp;$B204&amp;"|"&amp;BH$1, h100_raw[key], h100_raw[chart_points], "")</f>
        <v/>
      </c>
      <c r="BI204" t="str">
        <f>_xlfn.XLOOKUP($A204&amp;"|"&amp;$B204&amp;"|"&amp;BI$1, h100_raw[key], h100_raw[chart_points], "")</f>
        <v/>
      </c>
    </row>
    <row r="205" spans="1:61" x14ac:dyDescent="0.3">
      <c r="A205" s="11" t="str">
        <v>Stateside</v>
      </c>
      <c r="B205" s="11" t="str">
        <v>PinkPantheress With Zara Larsson</v>
      </c>
      <c r="C205" s="5" t="str">
        <f>_xlfn.XLOOKUP($A205&amp;"|"&amp;$B205&amp;"|"&amp;_xlfn.MAXIFS(h100_raw[chart_date], h100_raw[title], $A205, h100_raw[artist], $B205), h100_raw[key], h100_raw[last_week], "")</f>
        <v>23</v>
      </c>
      <c r="D205" s="3">
        <f>_xlfn.XLOOKUP($A205&amp;"|"&amp;$B205&amp;"|"&amp;_xlfn.MAXIFS(h100_raw[chart_date], h100_raw[title], $A205, h100_raw[artist], $B205), h100_raw[key], h100_raw[peak_pos], "")</f>
        <v>6</v>
      </c>
      <c r="E205" s="3">
        <f>_xlfn.XLOOKUP($A205&amp;"|"&amp;$B205&amp;"|"&amp;_xlfn.MAXIFS(h100_raw[chart_date], h100_raw[title], $A205, h100_raw[artist], $B205), h100_raw[key], h100_raw[weeks_on_chart], "")</f>
        <v>31</v>
      </c>
      <c r="F205" s="3">
        <f>_xlfn.XLOOKUP($A205&amp;"|"&amp;$B205&amp;"|"&amp;MAX(h100_raw[chart_date]), h100_raw[key], h100_raw[chart_points], 0)</f>
        <v>0</v>
      </c>
      <c r="G205" s="2">
        <f t="shared" si="9"/>
        <v>15</v>
      </c>
      <c r="H205" s="4">
        <f t="shared" si="10"/>
        <v>3625</v>
      </c>
      <c r="I205" s="13" t="str">
        <f t="shared" si="11"/>
        <v>Stateside|PinkPantheress With Zara Larsson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>
        <f>_xlfn.XLOOKUP($A205&amp;"|"&amp;$B205&amp;"|"&amp;V$1, h100_raw[key], h100_raw[chart_points], "")</f>
        <v>35</v>
      </c>
      <c r="W205">
        <f>_xlfn.XLOOKUP($A205&amp;"|"&amp;$B205&amp;"|"&amp;W$1, h100_raw[key], h100_raw[chart_points], "")</f>
        <v>44</v>
      </c>
      <c r="X205">
        <f>_xlfn.XLOOKUP($A205&amp;"|"&amp;$B205&amp;"|"&amp;X$1, h100_raw[key], h100_raw[chart_points], "")</f>
        <v>63</v>
      </c>
      <c r="Y205">
        <f>_xlfn.XLOOKUP($A205&amp;"|"&amp;$B205&amp;"|"&amp;Y$1, h100_raw[key], h100_raw[chart_points], "")</f>
        <v>67</v>
      </c>
      <c r="Z205">
        <f>_xlfn.XLOOKUP($A205&amp;"|"&amp;$B205&amp;"|"&amp;Z$1, h100_raw[key], h100_raw[chart_points], "")</f>
        <v>75</v>
      </c>
      <c r="AA205">
        <f>_xlfn.XLOOKUP($A205&amp;"|"&amp;$B205&amp;"|"&amp;AA$1, h100_raw[key], h100_raw[chart_points], "")</f>
        <v>72</v>
      </c>
      <c r="AB205">
        <f>_xlfn.XLOOKUP($A205&amp;"|"&amp;$B205&amp;"|"&amp;AB$1, h100_raw[key], h100_raw[chart_points], "")</f>
        <v>68</v>
      </c>
      <c r="AC205">
        <f>_xlfn.XLOOKUP($A205&amp;"|"&amp;$B205&amp;"|"&amp;AC$1, h100_raw[key], h100_raw[chart_points], "")</f>
        <v>121</v>
      </c>
      <c r="AD205">
        <f>_xlfn.XLOOKUP($A205&amp;"|"&amp;$B205&amp;"|"&amp;AD$1, h100_raw[key], h100_raw[chart_points], "")</f>
        <v>179</v>
      </c>
      <c r="AE205">
        <f>_xlfn.XLOOKUP($A205&amp;"|"&amp;$B205&amp;"|"&amp;AE$1, h100_raw[key], h100_raw[chart_points], "")</f>
        <v>173</v>
      </c>
      <c r="AF205">
        <f>_xlfn.XLOOKUP($A205&amp;"|"&amp;$B205&amp;"|"&amp;AF$1, h100_raw[key], h100_raw[chart_points], "")</f>
        <v>162</v>
      </c>
      <c r="AG205">
        <f>_xlfn.XLOOKUP($A205&amp;"|"&amp;$B205&amp;"|"&amp;AG$1, h100_raw[key], h100_raw[chart_points], "")</f>
        <v>155</v>
      </c>
      <c r="AH205">
        <f>_xlfn.XLOOKUP($A205&amp;"|"&amp;$B205&amp;"|"&amp;AH$1, h100_raw[key], h100_raw[chart_points], "")</f>
        <v>151</v>
      </c>
      <c r="AI205">
        <f>_xlfn.XLOOKUP($A205&amp;"|"&amp;$B205&amp;"|"&amp;AI$1, h100_raw[key], h100_raw[chart_points], "")</f>
        <v>147</v>
      </c>
      <c r="AJ205">
        <f>_xlfn.XLOOKUP($A205&amp;"|"&amp;$B205&amp;"|"&amp;AJ$1, h100_raw[key], h100_raw[chart_points], "")</f>
        <v>148</v>
      </c>
      <c r="AK205">
        <f>_xlfn.XLOOKUP($A205&amp;"|"&amp;$B205&amp;"|"&amp;AK$1, h100_raw[key], h100_raw[chart_points], "")</f>
        <v>140</v>
      </c>
      <c r="AL205">
        <f>_xlfn.XLOOKUP($A205&amp;"|"&amp;$B205&amp;"|"&amp;AL$1, h100_raw[key], h100_raw[chart_points], "")</f>
        <v>137</v>
      </c>
      <c r="AM205">
        <f>_xlfn.XLOOKUP($A205&amp;"|"&amp;$B205&amp;"|"&amp;AM$1, h100_raw[key], h100_raw[chart_points], "")</f>
        <v>139</v>
      </c>
      <c r="AN205">
        <f>_xlfn.XLOOKUP($A205&amp;"|"&amp;$B205&amp;"|"&amp;AN$1, h100_raw[key], h100_raw[chart_points], "")</f>
        <v>144</v>
      </c>
      <c r="AO205">
        <f>_xlfn.XLOOKUP($A205&amp;"|"&amp;$B205&amp;"|"&amp;AO$1, h100_raw[key], h100_raw[chart_points], "")</f>
        <v>143</v>
      </c>
      <c r="AP205">
        <f>_xlfn.XLOOKUP($A205&amp;"|"&amp;$B205&amp;"|"&amp;AP$1, h100_raw[key], h100_raw[chart_points], "")</f>
        <v>135</v>
      </c>
      <c r="AQ205">
        <f>_xlfn.XLOOKUP($A205&amp;"|"&amp;$B205&amp;"|"&amp;AQ$1, h100_raw[key], h100_raw[chart_points], "")</f>
        <v>132</v>
      </c>
      <c r="AR205">
        <f>_xlfn.XLOOKUP($A205&amp;"|"&amp;$B205&amp;"|"&amp;AR$1, h100_raw[key], h100_raw[chart_points], "")</f>
        <v>132</v>
      </c>
      <c r="AS205">
        <f>_xlfn.XLOOKUP($A205&amp;"|"&amp;$B205&amp;"|"&amp;AS$1, h100_raw[key], h100_raw[chart_points], "")</f>
        <v>126</v>
      </c>
      <c r="AT205">
        <f>_xlfn.XLOOKUP($A205&amp;"|"&amp;$B205&amp;"|"&amp;AT$1, h100_raw[key], h100_raw[chart_points], "")</f>
        <v>120</v>
      </c>
      <c r="AU205">
        <f>_xlfn.XLOOKUP($A205&amp;"|"&amp;$B205&amp;"|"&amp;AU$1, h100_raw[key], h100_raw[chart_points], "")</f>
        <v>114</v>
      </c>
      <c r="AV205">
        <f>_xlfn.XLOOKUP($A205&amp;"|"&amp;$B205&amp;"|"&amp;AV$1, h100_raw[key], h100_raw[chart_points], "")</f>
        <v>108</v>
      </c>
      <c r="AW205">
        <f>_xlfn.XLOOKUP($A205&amp;"|"&amp;$B205&amp;"|"&amp;AW$1, h100_raw[key], h100_raw[chart_points], "")</f>
        <v>106</v>
      </c>
      <c r="AX205">
        <f>_xlfn.XLOOKUP($A205&amp;"|"&amp;$B205&amp;"|"&amp;AX$1, h100_raw[key], h100_raw[chart_points], "")</f>
        <v>101</v>
      </c>
      <c r="AY205">
        <f>_xlfn.XLOOKUP($A205&amp;"|"&amp;$B205&amp;"|"&amp;AY$1, h100_raw[key], h100_raw[chart_points], "")</f>
        <v>96</v>
      </c>
      <c r="AZ205">
        <f>_xlfn.XLOOKUP($A205&amp;"|"&amp;$B205&amp;"|"&amp;AZ$1, h100_raw[key], h100_raw[chart_points], "")</f>
        <v>92</v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  <c r="BE205" t="str">
        <f>_xlfn.XLOOKUP($A205&amp;"|"&amp;$B205&amp;"|"&amp;BE$1, h100_raw[key], h100_raw[chart_points], "")</f>
        <v/>
      </c>
      <c r="BF205" t="str">
        <f>_xlfn.XLOOKUP($A205&amp;"|"&amp;$B205&amp;"|"&amp;BF$1, h100_raw[key], h100_raw[chart_points], "")</f>
        <v/>
      </c>
      <c r="BG205" t="str">
        <f>_xlfn.XLOOKUP($A205&amp;"|"&amp;$B205&amp;"|"&amp;BG$1, h100_raw[key], h100_raw[chart_points], "")</f>
        <v/>
      </c>
      <c r="BH205" t="str">
        <f>_xlfn.XLOOKUP($A205&amp;"|"&amp;$B205&amp;"|"&amp;BH$1, h100_raw[key], h100_raw[chart_points], "")</f>
        <v/>
      </c>
      <c r="BI205" t="str">
        <f>_xlfn.XLOOKUP($A205&amp;"|"&amp;$B205&amp;"|"&amp;BI$1, h100_raw[key], h100_raw[chart_points], "")</f>
        <v/>
      </c>
    </row>
    <row r="206" spans="1:61" x14ac:dyDescent="0.3">
      <c r="A206" s="11" t="str">
        <v>Warning Signs (Interlude)</v>
      </c>
      <c r="B206" s="11" t="str">
        <v>Ariana Grande</v>
      </c>
      <c r="C206" s="5" t="str">
        <f>_xlfn.XLOOKUP($A206&amp;"|"&amp;$B206&amp;"|"&amp;_xlfn.MAXIFS(h100_raw[chart_date], h100_raw[title], $A206, h100_raw[artist], $B206), h100_raw[key], h100_raw[last_week], "")</f>
        <v>-</v>
      </c>
      <c r="D206" s="3">
        <f>_xlfn.XLOOKUP($A206&amp;"|"&amp;$B206&amp;"|"&amp;_xlfn.MAXIFS(h100_raw[chart_date], h100_raw[title], $A206, h100_raw[artist], $B206), h100_raw[key], h100_raw[peak_pos], "")</f>
        <v>38</v>
      </c>
      <c r="E206" s="3">
        <f>_xlfn.XLOOKUP($A206&amp;"|"&amp;$B206&amp;"|"&amp;_xlfn.MAXIFS(h100_raw[chart_date], h100_raw[title], $A206, h100_raw[artist], $B206), h100_raw[key], h100_raw[weeks_on_chart], "")</f>
        <v>1</v>
      </c>
      <c r="F206" s="3">
        <f>_xlfn.XLOOKUP($A206&amp;"|"&amp;$B206&amp;"|"&amp;MAX(h100_raw[chart_date]), h100_raw[key], h100_raw[chart_points], 0)</f>
        <v>0</v>
      </c>
      <c r="G206" s="2">
        <f t="shared" si="9"/>
        <v>470</v>
      </c>
      <c r="H206" s="4">
        <f t="shared" si="10"/>
        <v>75</v>
      </c>
      <c r="I206" s="13" t="str">
        <f t="shared" si="11"/>
        <v>Warning Signs (Interlude)|Ariana Grande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>
        <f>_xlfn.XLOOKUP($A206&amp;"|"&amp;$B206&amp;"|"&amp;AZ$1, h100_raw[key], h100_raw[chart_points], "")</f>
        <v>75</v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  <c r="BE206" t="str">
        <f>_xlfn.XLOOKUP($A206&amp;"|"&amp;$B206&amp;"|"&amp;BE$1, h100_raw[key], h100_raw[chart_points], "")</f>
        <v/>
      </c>
      <c r="BF206" t="str">
        <f>_xlfn.XLOOKUP($A206&amp;"|"&amp;$B206&amp;"|"&amp;BF$1, h100_raw[key], h100_raw[chart_points], "")</f>
        <v/>
      </c>
      <c r="BG206" t="str">
        <f>_xlfn.XLOOKUP($A206&amp;"|"&amp;$B206&amp;"|"&amp;BG$1, h100_raw[key], h100_raw[chart_points], "")</f>
        <v/>
      </c>
      <c r="BH206" t="str">
        <f>_xlfn.XLOOKUP($A206&amp;"|"&amp;$B206&amp;"|"&amp;BH$1, h100_raw[key], h100_raw[chart_points], "")</f>
        <v/>
      </c>
      <c r="BI206" t="str">
        <f>_xlfn.XLOOKUP($A206&amp;"|"&amp;$B206&amp;"|"&amp;BI$1, h100_raw[key], h100_raw[chart_points], "")</f>
        <v/>
      </c>
    </row>
    <row r="207" spans="1:61" x14ac:dyDescent="0.3">
      <c r="A207" s="11" t="str">
        <v>Homewrecker</v>
      </c>
      <c r="B207" s="11" t="str">
        <v>sombr</v>
      </c>
      <c r="C207" s="5" t="str">
        <f>_xlfn.XLOOKUP($A207&amp;"|"&amp;$B207&amp;"|"&amp;_xlfn.MAXIFS(h100_raw[chart_date], h100_raw[title], $A207, h100_raw[artist], $B207), h100_raw[key], h100_raw[last_week], "")</f>
        <v>28</v>
      </c>
      <c r="D207" s="3">
        <f>_xlfn.XLOOKUP($A207&amp;"|"&amp;$B207&amp;"|"&amp;_xlfn.MAXIFS(h100_raw[chart_date], h100_raw[title], $A207, h100_raw[artist], $B207), h100_raw[key], h100_raw[peak_pos], "")</f>
        <v>15</v>
      </c>
      <c r="E207" s="3">
        <f>_xlfn.XLOOKUP($A207&amp;"|"&amp;$B207&amp;"|"&amp;_xlfn.MAXIFS(h100_raw[chart_date], h100_raw[title], $A207, h100_raw[artist], $B207), h100_raw[key], h100_raw[weeks_on_chart], "")</f>
        <v>26</v>
      </c>
      <c r="F207" s="3">
        <f>_xlfn.XLOOKUP($A207&amp;"|"&amp;$B207&amp;"|"&amp;MAX(h100_raw[chart_date]), h100_raw[key], h100_raw[chart_points], 0)</f>
        <v>0</v>
      </c>
      <c r="G207" s="2">
        <f t="shared" si="9"/>
        <v>27</v>
      </c>
      <c r="H207" s="4">
        <f t="shared" si="10"/>
        <v>2640</v>
      </c>
      <c r="I207" s="13" t="str">
        <f t="shared" si="11"/>
        <v>Homewrecker|sombr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>
        <f>_xlfn.XLOOKUP($A207&amp;"|"&amp;$B207&amp;"|"&amp;AA$1, h100_raw[key], h100_raw[chart_points], "")</f>
        <v>99</v>
      </c>
      <c r="AB207">
        <f>_xlfn.XLOOKUP($A207&amp;"|"&amp;$B207&amp;"|"&amp;AB$1, h100_raw[key], h100_raw[chart_points], "")</f>
        <v>101</v>
      </c>
      <c r="AC207">
        <f>_xlfn.XLOOKUP($A207&amp;"|"&amp;$B207&amp;"|"&amp;AC$1, h100_raw[key], h100_raw[chart_points], "")</f>
        <v>99</v>
      </c>
      <c r="AD207">
        <f>_xlfn.XLOOKUP($A207&amp;"|"&amp;$B207&amp;"|"&amp;AD$1, h100_raw[key], h100_raw[chart_points], "")</f>
        <v>96</v>
      </c>
      <c r="AE207">
        <f>_xlfn.XLOOKUP($A207&amp;"|"&amp;$B207&amp;"|"&amp;AE$1, h100_raw[key], h100_raw[chart_points], "")</f>
        <v>93</v>
      </c>
      <c r="AF207">
        <f>_xlfn.XLOOKUP($A207&amp;"|"&amp;$B207&amp;"|"&amp;AF$1, h100_raw[key], h100_raw[chart_points], "")</f>
        <v>90</v>
      </c>
      <c r="AG207">
        <f>_xlfn.XLOOKUP($A207&amp;"|"&amp;$B207&amp;"|"&amp;AG$1, h100_raw[key], h100_raw[chart_points], "")</f>
        <v>93</v>
      </c>
      <c r="AH207">
        <f>_xlfn.XLOOKUP($A207&amp;"|"&amp;$B207&amp;"|"&amp;AH$1, h100_raw[key], h100_raw[chart_points], "")</f>
        <v>96</v>
      </c>
      <c r="AI207">
        <f>_xlfn.XLOOKUP($A207&amp;"|"&amp;$B207&amp;"|"&amp;AI$1, h100_raw[key], h100_raw[chart_points], "")</f>
        <v>99</v>
      </c>
      <c r="AJ207">
        <f>_xlfn.XLOOKUP($A207&amp;"|"&amp;$B207&amp;"|"&amp;AJ$1, h100_raw[key], h100_raw[chart_points], "")</f>
        <v>106</v>
      </c>
      <c r="AK207">
        <f>_xlfn.XLOOKUP($A207&amp;"|"&amp;$B207&amp;"|"&amp;AK$1, h100_raw[key], h100_raw[chart_points], "")</f>
        <v>112</v>
      </c>
      <c r="AL207">
        <f>_xlfn.XLOOKUP($A207&amp;"|"&amp;$B207&amp;"|"&amp;AL$1, h100_raw[key], h100_raw[chart_points], "")</f>
        <v>107</v>
      </c>
      <c r="AM207">
        <f>_xlfn.XLOOKUP($A207&amp;"|"&amp;$B207&amp;"|"&amp;AM$1, h100_raw[key], h100_raw[chart_points], "")</f>
        <v>107</v>
      </c>
      <c r="AN207">
        <f>_xlfn.XLOOKUP($A207&amp;"|"&amp;$B207&amp;"|"&amp;AN$1, h100_raw[key], h100_raw[chart_points], "")</f>
        <v>108</v>
      </c>
      <c r="AO207">
        <f>_xlfn.XLOOKUP($A207&amp;"|"&amp;$B207&amp;"|"&amp;AO$1, h100_raw[key], h100_raw[chart_points], "")</f>
        <v>108</v>
      </c>
      <c r="AP207">
        <f>_xlfn.XLOOKUP($A207&amp;"|"&amp;$B207&amp;"|"&amp;AP$1, h100_raw[key], h100_raw[chart_points], "")</f>
        <v>108</v>
      </c>
      <c r="AQ207">
        <f>_xlfn.XLOOKUP($A207&amp;"|"&amp;$B207&amp;"|"&amp;AQ$1, h100_raw[key], h100_raw[chart_points], "")</f>
        <v>115</v>
      </c>
      <c r="AR207">
        <f>_xlfn.XLOOKUP($A207&amp;"|"&amp;$B207&amp;"|"&amp;AR$1, h100_raw[key], h100_raw[chart_points], "")</f>
        <v>118</v>
      </c>
      <c r="AS207">
        <f>_xlfn.XLOOKUP($A207&amp;"|"&amp;$B207&amp;"|"&amp;AS$1, h100_raw[key], h100_raw[chart_points], "")</f>
        <v>115</v>
      </c>
      <c r="AT207">
        <f>_xlfn.XLOOKUP($A207&amp;"|"&amp;$B207&amp;"|"&amp;AT$1, h100_raw[key], h100_raw[chart_points], "")</f>
        <v>123</v>
      </c>
      <c r="AU207">
        <f>_xlfn.XLOOKUP($A207&amp;"|"&amp;$B207&amp;"|"&amp;AU$1, h100_raw[key], h100_raw[chart_points], "")</f>
        <v>124</v>
      </c>
      <c r="AV207">
        <f>_xlfn.XLOOKUP($A207&amp;"|"&amp;$B207&amp;"|"&amp;AV$1, h100_raw[key], h100_raw[chart_points], "")</f>
        <v>106</v>
      </c>
      <c r="AW207">
        <f>_xlfn.XLOOKUP($A207&amp;"|"&amp;$B207&amp;"|"&amp;AW$1, h100_raw[key], h100_raw[chart_points], "")</f>
        <v>92</v>
      </c>
      <c r="AX207">
        <f>_xlfn.XLOOKUP($A207&amp;"|"&amp;$B207&amp;"|"&amp;AX$1, h100_raw[key], h100_raw[chart_points], "")</f>
        <v>79</v>
      </c>
      <c r="AY207">
        <f>_xlfn.XLOOKUP($A207&amp;"|"&amp;$B207&amp;"|"&amp;AY$1, h100_raw[key], h100_raw[chart_points], "")</f>
        <v>74</v>
      </c>
      <c r="AZ207">
        <f>_xlfn.XLOOKUP($A207&amp;"|"&amp;$B207&amp;"|"&amp;AZ$1, h100_raw[key], h100_raw[chart_points], "")</f>
        <v>72</v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  <c r="BE207" t="str">
        <f>_xlfn.XLOOKUP($A207&amp;"|"&amp;$B207&amp;"|"&amp;BE$1, h100_raw[key], h100_raw[chart_points], "")</f>
        <v/>
      </c>
      <c r="BF207" t="str">
        <f>_xlfn.XLOOKUP($A207&amp;"|"&amp;$B207&amp;"|"&amp;BF$1, h100_raw[key], h100_raw[chart_points], "")</f>
        <v/>
      </c>
      <c r="BG207" t="str">
        <f>_xlfn.XLOOKUP($A207&amp;"|"&amp;$B207&amp;"|"&amp;BG$1, h100_raw[key], h100_raw[chart_points], "")</f>
        <v/>
      </c>
      <c r="BH207" t="str">
        <f>_xlfn.XLOOKUP($A207&amp;"|"&amp;$B207&amp;"|"&amp;BH$1, h100_raw[key], h100_raw[chart_points], "")</f>
        <v/>
      </c>
      <c r="BI207" t="str">
        <f>_xlfn.XLOOKUP($A207&amp;"|"&amp;$B207&amp;"|"&amp;BI$1, h100_raw[key], h100_raw[chart_points], "")</f>
        <v/>
      </c>
    </row>
    <row r="208" spans="1:61" x14ac:dyDescent="0.3">
      <c r="A208" s="11" t="str">
        <v>E85</v>
      </c>
      <c r="B208" s="11" t="str">
        <v>Don Toliver</v>
      </c>
      <c r="C208" s="5" t="str">
        <f>_xlfn.XLOOKUP($A208&amp;"|"&amp;$B208&amp;"|"&amp;_xlfn.MAXIFS(h100_raw[chart_date], h100_raw[title], $A208, h100_raw[artist], $B208), h100_raw[key], h100_raw[last_week], "")</f>
        <v>38</v>
      </c>
      <c r="D208" s="3">
        <f>_xlfn.XLOOKUP($A208&amp;"|"&amp;$B208&amp;"|"&amp;_xlfn.MAXIFS(h100_raw[chart_date], h100_raw[title], $A208, h100_raw[artist], $B208), h100_raw[key], h100_raw[peak_pos], "")</f>
        <v>15</v>
      </c>
      <c r="E208" s="3">
        <f>_xlfn.XLOOKUP($A208&amp;"|"&amp;$B208&amp;"|"&amp;_xlfn.MAXIFS(h100_raw[chart_date], h100_raw[title], $A208, h100_raw[artist], $B208), h100_raw[key], h100_raw[weeks_on_chart], "")</f>
        <v>27</v>
      </c>
      <c r="F208" s="3">
        <f>_xlfn.XLOOKUP($A208&amp;"|"&amp;$B208&amp;"|"&amp;MAX(h100_raw[chart_date]), h100_raw[key], h100_raw[chart_points], 0)</f>
        <v>0</v>
      </c>
      <c r="G208" s="2">
        <f t="shared" si="9"/>
        <v>28</v>
      </c>
      <c r="H208" s="4">
        <f t="shared" si="10"/>
        <v>2579</v>
      </c>
      <c r="I208" s="13" t="str">
        <f t="shared" si="11"/>
        <v>E85|Don Toliver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>
        <f>_xlfn.XLOOKUP($A208&amp;"|"&amp;$B208&amp;"|"&amp;Z$1, h100_raw[key], h100_raw[chart_points], "")</f>
        <v>125</v>
      </c>
      <c r="AA208">
        <f>_xlfn.XLOOKUP($A208&amp;"|"&amp;$B208&amp;"|"&amp;AA$1, h100_raw[key], h100_raw[chart_points], "")</f>
        <v>119</v>
      </c>
      <c r="AB208">
        <f>_xlfn.XLOOKUP($A208&amp;"|"&amp;$B208&amp;"|"&amp;AB$1, h100_raw[key], h100_raw[chart_points], "")</f>
        <v>118</v>
      </c>
      <c r="AC208">
        <f>_xlfn.XLOOKUP($A208&amp;"|"&amp;$B208&amp;"|"&amp;AC$1, h100_raw[key], h100_raw[chart_points], "")</f>
        <v>114</v>
      </c>
      <c r="AD208">
        <f>_xlfn.XLOOKUP($A208&amp;"|"&amp;$B208&amp;"|"&amp;AD$1, h100_raw[key], h100_raw[chart_points], "")</f>
        <v>121</v>
      </c>
      <c r="AE208">
        <f>_xlfn.XLOOKUP($A208&amp;"|"&amp;$B208&amp;"|"&amp;AE$1, h100_raw[key], h100_raw[chart_points], "")</f>
        <v>115</v>
      </c>
      <c r="AF208">
        <f>_xlfn.XLOOKUP($A208&amp;"|"&amp;$B208&amp;"|"&amp;AF$1, h100_raw[key], h100_raw[chart_points], "")</f>
        <v>109</v>
      </c>
      <c r="AG208">
        <f>_xlfn.XLOOKUP($A208&amp;"|"&amp;$B208&amp;"|"&amp;AG$1, h100_raw[key], h100_raw[chart_points], "")</f>
        <v>114</v>
      </c>
      <c r="AH208">
        <f>_xlfn.XLOOKUP($A208&amp;"|"&amp;$B208&amp;"|"&amp;AH$1, h100_raw[key], h100_raw[chart_points], "")</f>
        <v>112</v>
      </c>
      <c r="AI208">
        <f>_xlfn.XLOOKUP($A208&amp;"|"&amp;$B208&amp;"|"&amp;AI$1, h100_raw[key], h100_raw[chart_points], "")</f>
        <v>114</v>
      </c>
      <c r="AJ208">
        <f>_xlfn.XLOOKUP($A208&amp;"|"&amp;$B208&amp;"|"&amp;AJ$1, h100_raw[key], h100_raw[chart_points], "")</f>
        <v>111</v>
      </c>
      <c r="AK208">
        <f>_xlfn.XLOOKUP($A208&amp;"|"&amp;$B208&amp;"|"&amp;AK$1, h100_raw[key], h100_raw[chart_points], "")</f>
        <v>104</v>
      </c>
      <c r="AL208">
        <f>_xlfn.XLOOKUP($A208&amp;"|"&amp;$B208&amp;"|"&amp;AL$1, h100_raw[key], h100_raw[chart_points], "")</f>
        <v>97</v>
      </c>
      <c r="AM208">
        <f>_xlfn.XLOOKUP($A208&amp;"|"&amp;$B208&amp;"|"&amp;AM$1, h100_raw[key], h100_raw[chart_points], "")</f>
        <v>90</v>
      </c>
      <c r="AN208">
        <f>_xlfn.XLOOKUP($A208&amp;"|"&amp;$B208&amp;"|"&amp;AN$1, h100_raw[key], h100_raw[chart_points], "")</f>
        <v>92</v>
      </c>
      <c r="AO208">
        <f>_xlfn.XLOOKUP($A208&amp;"|"&amp;$B208&amp;"|"&amp;AO$1, h100_raw[key], h100_raw[chart_points], "")</f>
        <v>93</v>
      </c>
      <c r="AP208">
        <f>_xlfn.XLOOKUP($A208&amp;"|"&amp;$B208&amp;"|"&amp;AP$1, h100_raw[key], h100_raw[chart_points], "")</f>
        <v>89</v>
      </c>
      <c r="AQ208">
        <f>_xlfn.XLOOKUP($A208&amp;"|"&amp;$B208&amp;"|"&amp;AQ$1, h100_raw[key], h100_raw[chart_points], "")</f>
        <v>97</v>
      </c>
      <c r="AR208">
        <f>_xlfn.XLOOKUP($A208&amp;"|"&amp;$B208&amp;"|"&amp;AR$1, h100_raw[key], h100_raw[chart_points], "")</f>
        <v>88</v>
      </c>
      <c r="AS208">
        <f>_xlfn.XLOOKUP($A208&amp;"|"&amp;$B208&amp;"|"&amp;AS$1, h100_raw[key], h100_raw[chart_points], "")</f>
        <v>84</v>
      </c>
      <c r="AT208">
        <f>_xlfn.XLOOKUP($A208&amp;"|"&amp;$B208&amp;"|"&amp;AT$1, h100_raw[key], h100_raw[chart_points], "")</f>
        <v>78</v>
      </c>
      <c r="AU208">
        <f>_xlfn.XLOOKUP($A208&amp;"|"&amp;$B208&amp;"|"&amp;AU$1, h100_raw[key], h100_raw[chart_points], "")</f>
        <v>76</v>
      </c>
      <c r="AV208">
        <f>_xlfn.XLOOKUP($A208&amp;"|"&amp;$B208&amp;"|"&amp;AV$1, h100_raw[key], h100_raw[chart_points], "")</f>
        <v>70</v>
      </c>
      <c r="AW208">
        <f>_xlfn.XLOOKUP($A208&amp;"|"&amp;$B208&amp;"|"&amp;AW$1, h100_raw[key], h100_raw[chart_points], "")</f>
        <v>66</v>
      </c>
      <c r="AX208">
        <f>_xlfn.XLOOKUP($A208&amp;"|"&amp;$B208&amp;"|"&amp;AX$1, h100_raw[key], h100_raw[chart_points], "")</f>
        <v>63</v>
      </c>
      <c r="AY208">
        <f>_xlfn.XLOOKUP($A208&amp;"|"&amp;$B208&amp;"|"&amp;AY$1, h100_raw[key], h100_raw[chart_points], "")</f>
        <v>61</v>
      </c>
      <c r="AZ208">
        <f>_xlfn.XLOOKUP($A208&amp;"|"&amp;$B208&amp;"|"&amp;AZ$1, h100_raw[key], h100_raw[chart_points], "")</f>
        <v>59</v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  <c r="BE208" t="str">
        <f>_xlfn.XLOOKUP($A208&amp;"|"&amp;$B208&amp;"|"&amp;BE$1, h100_raw[key], h100_raw[chart_points], "")</f>
        <v/>
      </c>
      <c r="BF208" t="str">
        <f>_xlfn.XLOOKUP($A208&amp;"|"&amp;$B208&amp;"|"&amp;BF$1, h100_raw[key], h100_raw[chart_points], "")</f>
        <v/>
      </c>
      <c r="BG208" t="str">
        <f>_xlfn.XLOOKUP($A208&amp;"|"&amp;$B208&amp;"|"&amp;BG$1, h100_raw[key], h100_raw[chart_points], "")</f>
        <v/>
      </c>
      <c r="BH208" t="str">
        <f>_xlfn.XLOOKUP($A208&amp;"|"&amp;$B208&amp;"|"&amp;BH$1, h100_raw[key], h100_raw[chart_points], "")</f>
        <v/>
      </c>
      <c r="BI208" t="str">
        <f>_xlfn.XLOOKUP($A208&amp;"|"&amp;$B208&amp;"|"&amp;BI$1, h100_raw[key], h100_raw[chart_points], "")</f>
        <v/>
      </c>
    </row>
    <row r="209" spans="1:61" x14ac:dyDescent="0.3">
      <c r="A209" s="11" t="str">
        <v>Nightmares To Dreams</v>
      </c>
      <c r="B209" s="11" t="str">
        <v>Meek Mill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82</v>
      </c>
      <c r="E209" s="3">
        <f>_xlfn.XLOOKUP($A209&amp;"|"&amp;$B209&amp;"|"&amp;_xlfn.MAXIFS(h100_raw[chart_date], h100_raw[title], $A209, h100_raw[artist], $B209), h100_raw[key], h100_raw[weeks_on_chart], "")</f>
        <v>1</v>
      </c>
      <c r="F209" s="3">
        <f>_xlfn.XLOOKUP($A209&amp;"|"&amp;$B209&amp;"|"&amp;MAX(h100_raw[chart_date]), h100_raw[key], h100_raw[chart_points], 0)</f>
        <v>0</v>
      </c>
      <c r="G209" s="2">
        <f t="shared" si="9"/>
        <v>616</v>
      </c>
      <c r="H209" s="4">
        <f t="shared" si="10"/>
        <v>41</v>
      </c>
      <c r="I209" s="13" t="str">
        <f t="shared" si="11"/>
        <v>Nightmares To Dreams|Meek Mill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>
        <f>_xlfn.XLOOKUP($A209&amp;"|"&amp;$B209&amp;"|"&amp;AZ$1, h100_raw[key], h100_raw[chart_points], "")</f>
        <v>41</v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  <c r="BE209" t="str">
        <f>_xlfn.XLOOKUP($A209&amp;"|"&amp;$B209&amp;"|"&amp;BE$1, h100_raw[key], h100_raw[chart_points], "")</f>
        <v/>
      </c>
      <c r="BF209" t="str">
        <f>_xlfn.XLOOKUP($A209&amp;"|"&amp;$B209&amp;"|"&amp;BF$1, h100_raw[key], h100_raw[chart_points], "")</f>
        <v/>
      </c>
      <c r="BG209" t="str">
        <f>_xlfn.XLOOKUP($A209&amp;"|"&amp;$B209&amp;"|"&amp;BG$1, h100_raw[key], h100_raw[chart_points], "")</f>
        <v/>
      </c>
      <c r="BH209" t="str">
        <f>_xlfn.XLOOKUP($A209&amp;"|"&amp;$B209&amp;"|"&amp;BH$1, h100_raw[key], h100_raw[chart_points], "")</f>
        <v/>
      </c>
      <c r="BI209" t="str">
        <f>_xlfn.XLOOKUP($A209&amp;"|"&amp;$B209&amp;"|"&amp;BI$1, h100_raw[key], h100_raw[chart_points], "")</f>
        <v/>
      </c>
    </row>
    <row r="210" spans="1:61" x14ac:dyDescent="0.3">
      <c r="A210" s="11" t="str">
        <v>Poured</v>
      </c>
      <c r="B210" s="11" t="str">
        <v>Lil Uzi Vert</v>
      </c>
      <c r="C210" s="5" t="str">
        <f>_xlfn.XLOOKUP($A210&amp;"|"&amp;$B210&amp;"|"&amp;_xlfn.MAXIFS(h100_raw[chart_date], h100_raw[title], $A210, h100_raw[artist], $B210), h100_raw[key], h100_raw[last_week], "")</f>
        <v>-</v>
      </c>
      <c r="D210" s="3">
        <f>_xlfn.XLOOKUP($A210&amp;"|"&amp;$B210&amp;"|"&amp;_xlfn.MAXIFS(h100_raw[chart_date], h100_raw[title], $A210, h100_raw[artist], $B210), h100_raw[key], h100_raw[peak_pos], "")</f>
        <v>89</v>
      </c>
      <c r="E210" s="3">
        <f>_xlfn.XLOOKUP($A210&amp;"|"&amp;$B210&amp;"|"&amp;_xlfn.MAXIFS(h100_raw[chart_date], h100_raw[title], $A210, h100_raw[artist], $B210), h100_raw[key], h100_raw[weeks_on_chart], "")</f>
        <v>1</v>
      </c>
      <c r="F210" s="3">
        <f>_xlfn.XLOOKUP($A210&amp;"|"&amp;$B210&amp;"|"&amp;MAX(h100_raw[chart_date]), h100_raw[key], h100_raw[chart_points], 0)</f>
        <v>0</v>
      </c>
      <c r="G210" s="2">
        <f t="shared" si="9"/>
        <v>632</v>
      </c>
      <c r="H210" s="4">
        <f t="shared" si="10"/>
        <v>39</v>
      </c>
      <c r="I210" s="13" t="str">
        <f t="shared" si="11"/>
        <v>Poured|Lil Uzi Vert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>
        <f>_xlfn.XLOOKUP($A210&amp;"|"&amp;$B210&amp;"|"&amp;AZ$1, h100_raw[key], h100_raw[chart_points], "")</f>
        <v>39</v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  <c r="BE210" t="str">
        <f>_xlfn.XLOOKUP($A210&amp;"|"&amp;$B210&amp;"|"&amp;BE$1, h100_raw[key], h100_raw[chart_points], "")</f>
        <v/>
      </c>
      <c r="BF210" t="str">
        <f>_xlfn.XLOOKUP($A210&amp;"|"&amp;$B210&amp;"|"&amp;BF$1, h100_raw[key], h100_raw[chart_points], "")</f>
        <v/>
      </c>
      <c r="BG210" t="str">
        <f>_xlfn.XLOOKUP($A210&amp;"|"&amp;$B210&amp;"|"&amp;BG$1, h100_raw[key], h100_raw[chart_points], "")</f>
        <v/>
      </c>
      <c r="BH210" t="str">
        <f>_xlfn.XLOOKUP($A210&amp;"|"&amp;$B210&amp;"|"&amp;BH$1, h100_raw[key], h100_raw[chart_points], "")</f>
        <v/>
      </c>
      <c r="BI210" t="str">
        <f>_xlfn.XLOOKUP($A210&amp;"|"&amp;$B210&amp;"|"&amp;BI$1, h100_raw[key], h100_raw[chart_points], "")</f>
        <v/>
      </c>
    </row>
    <row r="211" spans="1:61" x14ac:dyDescent="0.3">
      <c r="A211" s="11" t="str">
        <v>Swim</v>
      </c>
      <c r="B211" s="11" t="str">
        <v>BTS</v>
      </c>
      <c r="C211" s="5" t="str">
        <f>_xlfn.XLOOKUP($A211&amp;"|"&amp;$B211&amp;"|"&amp;_xlfn.MAXIFS(h100_raw[chart_date], h100_raw[title], $A211, h100_raw[artist], $B211), h100_raw[key], h100_raw[last_week], "")</f>
        <v>82</v>
      </c>
      <c r="D211" s="3">
        <f>_xlfn.XLOOKUP($A211&amp;"|"&amp;$B211&amp;"|"&amp;_xlfn.MAXIFS(h100_raw[chart_date], h100_raw[title], $A211, h100_raw[artist], $B211), h100_raw[key], h100_raw[peak_pos], "")</f>
        <v>1</v>
      </c>
      <c r="E211" s="3">
        <f>_xlfn.XLOOKUP($A211&amp;"|"&amp;$B211&amp;"|"&amp;_xlfn.MAXIFS(h100_raw[chart_date], h100_raw[title], $A211, h100_raw[artist], $B211), h100_raw[key], h100_raw[weeks_on_chart], "")</f>
        <v>20</v>
      </c>
      <c r="F211" s="3">
        <f>_xlfn.XLOOKUP($A211&amp;"|"&amp;$B211&amp;"|"&amp;MAX(h100_raw[chart_date]), h100_raw[key], h100_raw[chart_points], 0)</f>
        <v>0</v>
      </c>
      <c r="G211" s="2">
        <f t="shared" si="9"/>
        <v>40</v>
      </c>
      <c r="H211" s="4">
        <f t="shared" si="10"/>
        <v>1958</v>
      </c>
      <c r="I211" s="13" t="str">
        <f t="shared" si="11"/>
        <v>Swim|BTS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>
        <f>_xlfn.XLOOKUP($A211&amp;"|"&amp;$B211&amp;"|"&amp;AG$1, h100_raw[key], h100_raw[chart_points], "")</f>
        <v>328</v>
      </c>
      <c r="AH211">
        <f>_xlfn.XLOOKUP($A211&amp;"|"&amp;$B211&amp;"|"&amp;AH$1, h100_raw[key], h100_raw[chart_points], "")</f>
        <v>239</v>
      </c>
      <c r="AI211">
        <f>_xlfn.XLOOKUP($A211&amp;"|"&amp;$B211&amp;"|"&amp;AI$1, h100_raw[key], h100_raw[chart_points], "")</f>
        <v>172</v>
      </c>
      <c r="AJ211">
        <f>_xlfn.XLOOKUP($A211&amp;"|"&amp;$B211&amp;"|"&amp;AJ$1, h100_raw[key], h100_raw[chart_points], "")</f>
        <v>141</v>
      </c>
      <c r="AK211">
        <f>_xlfn.XLOOKUP($A211&amp;"|"&amp;$B211&amp;"|"&amp;AK$1, h100_raw[key], h100_raw[chart_points], "")</f>
        <v>114</v>
      </c>
      <c r="AL211">
        <f>_xlfn.XLOOKUP($A211&amp;"|"&amp;$B211&amp;"|"&amp;AL$1, h100_raw[key], h100_raw[chart_points], "")</f>
        <v>101</v>
      </c>
      <c r="AM211">
        <f>_xlfn.XLOOKUP($A211&amp;"|"&amp;$B211&amp;"|"&amp;AM$1, h100_raw[key], h100_raw[chart_points], "")</f>
        <v>93</v>
      </c>
      <c r="AN211">
        <f>_xlfn.XLOOKUP($A211&amp;"|"&amp;$B211&amp;"|"&amp;AN$1, h100_raw[key], h100_raw[chart_points], "")</f>
        <v>89</v>
      </c>
      <c r="AO211">
        <f>_xlfn.XLOOKUP($A211&amp;"|"&amp;$B211&amp;"|"&amp;AO$1, h100_raw[key], h100_raw[chart_points], "")</f>
        <v>86</v>
      </c>
      <c r="AP211">
        <f>_xlfn.XLOOKUP($A211&amp;"|"&amp;$B211&amp;"|"&amp;AP$1, h100_raw[key], h100_raw[chart_points], "")</f>
        <v>79</v>
      </c>
      <c r="AQ211">
        <f>_xlfn.XLOOKUP($A211&amp;"|"&amp;$B211&amp;"|"&amp;AQ$1, h100_raw[key], h100_raw[chart_points], "")</f>
        <v>78</v>
      </c>
      <c r="AR211">
        <f>_xlfn.XLOOKUP($A211&amp;"|"&amp;$B211&amp;"|"&amp;AR$1, h100_raw[key], h100_raw[chart_points], "")</f>
        <v>71</v>
      </c>
      <c r="AS211">
        <f>_xlfn.XLOOKUP($A211&amp;"|"&amp;$B211&amp;"|"&amp;AS$1, h100_raw[key], h100_raw[chart_points], "")</f>
        <v>66</v>
      </c>
      <c r="AT211">
        <f>_xlfn.XLOOKUP($A211&amp;"|"&amp;$B211&amp;"|"&amp;AT$1, h100_raw[key], h100_raw[chart_points], "")</f>
        <v>54</v>
      </c>
      <c r="AU211">
        <f>_xlfn.XLOOKUP($A211&amp;"|"&amp;$B211&amp;"|"&amp;AU$1, h100_raw[key], h100_raw[chart_points], "")</f>
        <v>47</v>
      </c>
      <c r="AV211">
        <f>_xlfn.XLOOKUP($A211&amp;"|"&amp;$B211&amp;"|"&amp;AV$1, h100_raw[key], h100_raw[chart_points], "")</f>
        <v>42</v>
      </c>
      <c r="AW211">
        <f>_xlfn.XLOOKUP($A211&amp;"|"&amp;$B211&amp;"|"&amp;AW$1, h100_raw[key], h100_raw[chart_points], "")</f>
        <v>40</v>
      </c>
      <c r="AX211">
        <f>_xlfn.XLOOKUP($A211&amp;"|"&amp;$B211&amp;"|"&amp;AX$1, h100_raw[key], h100_raw[chart_points], "")</f>
        <v>41</v>
      </c>
      <c r="AY211">
        <f>_xlfn.XLOOKUP($A211&amp;"|"&amp;$B211&amp;"|"&amp;AY$1, h100_raw[key], h100_raw[chart_points], "")</f>
        <v>39</v>
      </c>
      <c r="AZ211">
        <f>_xlfn.XLOOKUP($A211&amp;"|"&amp;$B211&amp;"|"&amp;AZ$1, h100_raw[key], h100_raw[chart_points], "")</f>
        <v>38</v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  <c r="BE211" t="str">
        <f>_xlfn.XLOOKUP($A211&amp;"|"&amp;$B211&amp;"|"&amp;BE$1, h100_raw[key], h100_raw[chart_points], "")</f>
        <v/>
      </c>
      <c r="BF211" t="str">
        <f>_xlfn.XLOOKUP($A211&amp;"|"&amp;$B211&amp;"|"&amp;BF$1, h100_raw[key], h100_raw[chart_points], "")</f>
        <v/>
      </c>
      <c r="BG211" t="str">
        <f>_xlfn.XLOOKUP($A211&amp;"|"&amp;$B211&amp;"|"&amp;BG$1, h100_raw[key], h100_raw[chart_points], "")</f>
        <v/>
      </c>
      <c r="BH211" t="str">
        <f>_xlfn.XLOOKUP($A211&amp;"|"&amp;$B211&amp;"|"&amp;BH$1, h100_raw[key], h100_raw[chart_points], "")</f>
        <v/>
      </c>
      <c r="BI211" t="str">
        <f>_xlfn.XLOOKUP($A211&amp;"|"&amp;$B211&amp;"|"&amp;BI$1, h100_raw[key], h100_raw[chart_points], "")</f>
        <v/>
      </c>
    </row>
    <row r="212" spans="1:61" x14ac:dyDescent="0.3">
      <c r="A212" s="11" t="str">
        <v>Brand New Chanel$</v>
      </c>
      <c r="B212" s="11" t="str">
        <v>Slayyyter</v>
      </c>
      <c r="C212" s="5" t="str">
        <f>_xlfn.XLOOKUP($A212&amp;"|"&amp;$B212&amp;"|"&amp;_xlfn.MAXIFS(h100_raw[chart_date], h100_raw[title], $A212, h100_raw[artist], $B212), h100_raw[key], h100_raw[last_week], "")</f>
        <v>-</v>
      </c>
      <c r="D212" s="3">
        <f>_xlfn.XLOOKUP($A212&amp;"|"&amp;$B212&amp;"|"&amp;_xlfn.MAXIFS(h100_raw[chart_date], h100_raw[title], $A212, h100_raw[artist], $B212), h100_raw[key], h100_raw[peak_pos], "")</f>
        <v>98</v>
      </c>
      <c r="E212" s="3">
        <f>_xlfn.XLOOKUP($A212&amp;"|"&amp;$B212&amp;"|"&amp;_xlfn.MAXIFS(h100_raw[chart_date], h100_raw[title], $A212, h100_raw[artist], $B212), h100_raw[key], h100_raw[weeks_on_chart], "")</f>
        <v>1</v>
      </c>
      <c r="F212" s="3">
        <f>_xlfn.XLOOKUP($A212&amp;"|"&amp;$B212&amp;"|"&amp;MAX(h100_raw[chart_date]), h100_raw[key], h100_raw[chart_points], 0)</f>
        <v>0</v>
      </c>
      <c r="G212" s="2">
        <f t="shared" si="9"/>
        <v>657</v>
      </c>
      <c r="H212" s="4">
        <f t="shared" si="10"/>
        <v>36</v>
      </c>
      <c r="I212" s="13" t="str">
        <f t="shared" si="11"/>
        <v>Brand New Chanel$|Slayyyter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>
        <f>_xlfn.XLOOKUP($A212&amp;"|"&amp;$B212&amp;"|"&amp;AZ$1, h100_raw[key], h100_raw[chart_points], "")</f>
        <v>36</v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  <c r="BE212" t="str">
        <f>_xlfn.XLOOKUP($A212&amp;"|"&amp;$B212&amp;"|"&amp;BE$1, h100_raw[key], h100_raw[chart_points], "")</f>
        <v/>
      </c>
      <c r="BF212" t="str">
        <f>_xlfn.XLOOKUP($A212&amp;"|"&amp;$B212&amp;"|"&amp;BF$1, h100_raw[key], h100_raw[chart_points], "")</f>
        <v/>
      </c>
      <c r="BG212" t="str">
        <f>_xlfn.XLOOKUP($A212&amp;"|"&amp;$B212&amp;"|"&amp;BG$1, h100_raw[key], h100_raw[chart_points], "")</f>
        <v/>
      </c>
      <c r="BH212" t="str">
        <f>_xlfn.XLOOKUP($A212&amp;"|"&amp;$B212&amp;"|"&amp;BH$1, h100_raw[key], h100_raw[chart_points], "")</f>
        <v/>
      </c>
      <c r="BI212" t="str">
        <f>_xlfn.XLOOKUP($A212&amp;"|"&amp;$B212&amp;"|"&amp;BI$1, h100_raw[key], h100_raw[chart_points], "")</f>
        <v/>
      </c>
    </row>
    <row r="213" spans="1:61" x14ac:dyDescent="0.3">
      <c r="A213" s="11" t="str">
        <v>Wonderwall</v>
      </c>
      <c r="B213" s="11" t="str">
        <v>Oasis</v>
      </c>
      <c r="C213" s="5" t="str">
        <f>_xlfn.XLOOKUP($A213&amp;"|"&amp;$B213&amp;"|"&amp;_xlfn.MAXIFS(h100_raw[chart_date], h100_raw[title], $A213, h100_raw[artist], $B213), h100_raw[key], h100_raw[last_week], "")</f>
        <v>29</v>
      </c>
      <c r="D213" s="3">
        <f>_xlfn.XLOOKUP($A213&amp;"|"&amp;$B213&amp;"|"&amp;_xlfn.MAXIFS(h100_raw[chart_date], h100_raw[title], $A213, h100_raw[artist], $B213), h100_raw[key], h100_raw[peak_pos], "")</f>
        <v>8</v>
      </c>
      <c r="E213" s="3">
        <f>_xlfn.XLOOKUP($A213&amp;"|"&amp;$B213&amp;"|"&amp;_xlfn.MAXIFS(h100_raw[chart_date], h100_raw[title], $A213, h100_raw[artist], $B213), h100_raw[key], h100_raw[weeks_on_chart], "")</f>
        <v>23</v>
      </c>
      <c r="F213" s="3">
        <f>_xlfn.XLOOKUP($A213&amp;"|"&amp;$B213&amp;"|"&amp;MAX(h100_raw[chart_date]), h100_raw[key], h100_raw[chart_points], 0)</f>
        <v>0</v>
      </c>
      <c r="G213" s="2">
        <f t="shared" si="9"/>
        <v>321</v>
      </c>
      <c r="H213" s="4">
        <f t="shared" si="10"/>
        <v>227</v>
      </c>
      <c r="I213" s="13" t="str">
        <f t="shared" si="11"/>
        <v>Wonderwall|Oasis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>
        <f>_xlfn.XLOOKUP($A213&amp;"|"&amp;$B213&amp;"|"&amp;AW$1, h100_raw[key], h100_raw[chart_points], "")</f>
        <v>83</v>
      </c>
      <c r="AX213">
        <f>_xlfn.XLOOKUP($A213&amp;"|"&amp;$B213&amp;"|"&amp;AX$1, h100_raw[key], h100_raw[chart_points], "")</f>
        <v>78</v>
      </c>
      <c r="AY213">
        <f>_xlfn.XLOOKUP($A213&amp;"|"&amp;$B213&amp;"|"&amp;AY$1, h100_raw[key], h100_raw[chart_points], "")</f>
        <v>66</v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  <c r="BE213" t="str">
        <f>_xlfn.XLOOKUP($A213&amp;"|"&amp;$B213&amp;"|"&amp;BE$1, h100_raw[key], h100_raw[chart_points], "")</f>
        <v/>
      </c>
      <c r="BF213" t="str">
        <f>_xlfn.XLOOKUP($A213&amp;"|"&amp;$B213&amp;"|"&amp;BF$1, h100_raw[key], h100_raw[chart_points], "")</f>
        <v/>
      </c>
      <c r="BG213" t="str">
        <f>_xlfn.XLOOKUP($A213&amp;"|"&amp;$B213&amp;"|"&amp;BG$1, h100_raw[key], h100_raw[chart_points], "")</f>
        <v/>
      </c>
      <c r="BH213" t="str">
        <f>_xlfn.XLOOKUP($A213&amp;"|"&amp;$B213&amp;"|"&amp;BH$1, h100_raw[key], h100_raw[chart_points], "")</f>
        <v/>
      </c>
      <c r="BI213" t="str">
        <f>_xlfn.XLOOKUP($A213&amp;"|"&amp;$B213&amp;"|"&amp;BI$1, h100_raw[key], h100_raw[chart_points], "")</f>
        <v/>
      </c>
    </row>
    <row r="214" spans="1:61" x14ac:dyDescent="0.3">
      <c r="A214" s="11" t="str">
        <v>American Girls</v>
      </c>
      <c r="B214" s="11" t="str">
        <v>Harry Styles</v>
      </c>
      <c r="C214" s="5" t="str">
        <f>_xlfn.XLOOKUP($A214&amp;"|"&amp;$B214&amp;"|"&amp;_xlfn.MAXIFS(h100_raw[chart_date], h100_raw[title], $A214, h100_raw[artist], $B214), h100_raw[key], h100_raw[last_week], "")</f>
        <v>31</v>
      </c>
      <c r="D214" s="3">
        <f>_xlfn.XLOOKUP($A214&amp;"|"&amp;$B214&amp;"|"&amp;_xlfn.MAXIFS(h100_raw[chart_date], h100_raw[title], $A214, h100_raw[artist], $B214), h100_raw[key], h100_raw[peak_pos], "")</f>
        <v>4</v>
      </c>
      <c r="E214" s="3">
        <f>_xlfn.XLOOKUP($A214&amp;"|"&amp;$B214&amp;"|"&amp;_xlfn.MAXIFS(h100_raw[chart_date], h100_raw[title], $A214, h100_raw[artist], $B214), h100_raw[key], h100_raw[weeks_on_chart], "")</f>
        <v>21</v>
      </c>
      <c r="F214" s="3">
        <f>_xlfn.XLOOKUP($A214&amp;"|"&amp;$B214&amp;"|"&amp;MAX(h100_raw[chart_date]), h100_raw[key], h100_raw[chart_points], 0)</f>
        <v>0</v>
      </c>
      <c r="G214" s="2">
        <f t="shared" si="9"/>
        <v>44</v>
      </c>
      <c r="H214" s="4">
        <f t="shared" si="10"/>
        <v>1903</v>
      </c>
      <c r="I214" s="13" t="str">
        <f t="shared" si="11"/>
        <v>American Girls|Harry Styles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>
        <f>_xlfn.XLOOKUP($A214&amp;"|"&amp;$B214&amp;"|"&amp;AE$1, h100_raw[key], h100_raw[chart_points], "")</f>
        <v>208</v>
      </c>
      <c r="AF214">
        <f>_xlfn.XLOOKUP($A214&amp;"|"&amp;$B214&amp;"|"&amp;AF$1, h100_raw[key], h100_raw[chart_points], "")</f>
        <v>142</v>
      </c>
      <c r="AG214">
        <f>_xlfn.XLOOKUP($A214&amp;"|"&amp;$B214&amp;"|"&amp;AG$1, h100_raw[key], h100_raw[chart_points], "")</f>
        <v>121</v>
      </c>
      <c r="AH214">
        <f>_xlfn.XLOOKUP($A214&amp;"|"&amp;$B214&amp;"|"&amp;AH$1, h100_raw[key], h100_raw[chart_points], "")</f>
        <v>104</v>
      </c>
      <c r="AI214">
        <f>_xlfn.XLOOKUP($A214&amp;"|"&amp;$B214&amp;"|"&amp;AI$1, h100_raw[key], h100_raw[chart_points], "")</f>
        <v>92</v>
      </c>
      <c r="AJ214">
        <f>_xlfn.XLOOKUP($A214&amp;"|"&amp;$B214&amp;"|"&amp;AJ$1, h100_raw[key], h100_raw[chart_points], "")</f>
        <v>88</v>
      </c>
      <c r="AK214">
        <f>_xlfn.XLOOKUP($A214&amp;"|"&amp;$B214&amp;"|"&amp;AK$1, h100_raw[key], h100_raw[chart_points], "")</f>
        <v>81</v>
      </c>
      <c r="AL214">
        <f>_xlfn.XLOOKUP($A214&amp;"|"&amp;$B214&amp;"|"&amp;AL$1, h100_raw[key], h100_raw[chart_points], "")</f>
        <v>79</v>
      </c>
      <c r="AM214">
        <f>_xlfn.XLOOKUP($A214&amp;"|"&amp;$B214&amp;"|"&amp;AM$1, h100_raw[key], h100_raw[chart_points], "")</f>
        <v>83</v>
      </c>
      <c r="AN214">
        <f>_xlfn.XLOOKUP($A214&amp;"|"&amp;$B214&amp;"|"&amp;AN$1, h100_raw[key], h100_raw[chart_points], "")</f>
        <v>83</v>
      </c>
      <c r="AO214">
        <f>_xlfn.XLOOKUP($A214&amp;"|"&amp;$B214&amp;"|"&amp;AO$1, h100_raw[key], h100_raw[chart_points], "")</f>
        <v>80</v>
      </c>
      <c r="AP214">
        <f>_xlfn.XLOOKUP($A214&amp;"|"&amp;$B214&amp;"|"&amp;AP$1, h100_raw[key], h100_raw[chart_points], "")</f>
        <v>78</v>
      </c>
      <c r="AQ214">
        <f>_xlfn.XLOOKUP($A214&amp;"|"&amp;$B214&amp;"|"&amp;AQ$1, h100_raw[key], h100_raw[chart_points], "")</f>
        <v>78</v>
      </c>
      <c r="AR214">
        <f>_xlfn.XLOOKUP($A214&amp;"|"&amp;$B214&amp;"|"&amp;AR$1, h100_raw[key], h100_raw[chart_points], "")</f>
        <v>75</v>
      </c>
      <c r="AS214">
        <f>_xlfn.XLOOKUP($A214&amp;"|"&amp;$B214&amp;"|"&amp;AS$1, h100_raw[key], h100_raw[chart_points], "")</f>
        <v>74</v>
      </c>
      <c r="AT214">
        <f>_xlfn.XLOOKUP($A214&amp;"|"&amp;$B214&amp;"|"&amp;AT$1, h100_raw[key], h100_raw[chart_points], "")</f>
        <v>76</v>
      </c>
      <c r="AU214">
        <f>_xlfn.XLOOKUP($A214&amp;"|"&amp;$B214&amp;"|"&amp;AU$1, h100_raw[key], h100_raw[chart_points], "")</f>
        <v>76</v>
      </c>
      <c r="AV214">
        <f>_xlfn.XLOOKUP($A214&amp;"|"&amp;$B214&amp;"|"&amp;AV$1, h100_raw[key], h100_raw[chart_points], "")</f>
        <v>76</v>
      </c>
      <c r="AW214">
        <f>_xlfn.XLOOKUP($A214&amp;"|"&amp;$B214&amp;"|"&amp;AW$1, h100_raw[key], h100_raw[chart_points], "")</f>
        <v>73</v>
      </c>
      <c r="AX214">
        <f>_xlfn.XLOOKUP($A214&amp;"|"&amp;$B214&amp;"|"&amp;AX$1, h100_raw[key], h100_raw[chart_points], "")</f>
        <v>71</v>
      </c>
      <c r="AY214">
        <f>_xlfn.XLOOKUP($A214&amp;"|"&amp;$B214&amp;"|"&amp;AY$1, h100_raw[key], h100_raw[chart_points], "")</f>
        <v>65</v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  <c r="BE214" t="str">
        <f>_xlfn.XLOOKUP($A214&amp;"|"&amp;$B214&amp;"|"&amp;BE$1, h100_raw[key], h100_raw[chart_points], "")</f>
        <v/>
      </c>
      <c r="BF214" t="str">
        <f>_xlfn.XLOOKUP($A214&amp;"|"&amp;$B214&amp;"|"&amp;BF$1, h100_raw[key], h100_raw[chart_points], "")</f>
        <v/>
      </c>
      <c r="BG214" t="str">
        <f>_xlfn.XLOOKUP($A214&amp;"|"&amp;$B214&amp;"|"&amp;BG$1, h100_raw[key], h100_raw[chart_points], "")</f>
        <v/>
      </c>
      <c r="BH214" t="str">
        <f>_xlfn.XLOOKUP($A214&amp;"|"&amp;$B214&amp;"|"&amp;BH$1, h100_raw[key], h100_raw[chart_points], "")</f>
        <v/>
      </c>
      <c r="BI214" t="str">
        <f>_xlfn.XLOOKUP($A214&amp;"|"&amp;$B214&amp;"|"&amp;BI$1, h100_raw[key], h100_raw[chart_points], "")</f>
        <v/>
      </c>
    </row>
    <row r="215" spans="1:61" x14ac:dyDescent="0.3">
      <c r="A215" s="11" t="str">
        <v>Fever Dream</v>
      </c>
      <c r="B215" s="11" t="str">
        <v>Alex Warren</v>
      </c>
      <c r="C215" s="5" t="str">
        <f>_xlfn.XLOOKUP($A215&amp;"|"&amp;$B215&amp;"|"&amp;_xlfn.MAXIFS(h100_raw[chart_date], h100_raw[title], $A215, h100_raw[artist], $B215), h100_raw[key], h100_raw[last_week], "")</f>
        <v>34</v>
      </c>
      <c r="D215" s="3">
        <f>_xlfn.XLOOKUP($A215&amp;"|"&amp;$B215&amp;"|"&amp;_xlfn.MAXIFS(h100_raw[chart_date], h100_raw[title], $A215, h100_raw[artist], $B215), h100_raw[key], h100_raw[peak_pos], "")</f>
        <v>21</v>
      </c>
      <c r="E215" s="3">
        <f>_xlfn.XLOOKUP($A215&amp;"|"&amp;$B215&amp;"|"&amp;_xlfn.MAXIFS(h100_raw[chart_date], h100_raw[title], $A215, h100_raw[artist], $B215), h100_raw[key], h100_raw[weeks_on_chart], "")</f>
        <v>22</v>
      </c>
      <c r="F215" s="3">
        <f>_xlfn.XLOOKUP($A215&amp;"|"&amp;$B215&amp;"|"&amp;MAX(h100_raw[chart_date]), h100_raw[key], h100_raw[chart_points], 0)</f>
        <v>0</v>
      </c>
      <c r="G215" s="2">
        <f t="shared" si="9"/>
        <v>62</v>
      </c>
      <c r="H215" s="4">
        <f t="shared" si="10"/>
        <v>1576</v>
      </c>
      <c r="I215" s="13" t="str">
        <f t="shared" si="11"/>
        <v>Fever Dream|Alex Warren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>
        <f>_xlfn.XLOOKUP($A215&amp;"|"&amp;$B215&amp;"|"&amp;AD$1, h100_raw[key], h100_raw[chart_points], "")</f>
        <v>101</v>
      </c>
      <c r="AE215">
        <f>_xlfn.XLOOKUP($A215&amp;"|"&amp;$B215&amp;"|"&amp;AE$1, h100_raw[key], h100_raw[chart_points], "")</f>
        <v>84</v>
      </c>
      <c r="AF215">
        <f>_xlfn.XLOOKUP($A215&amp;"|"&amp;$B215&amp;"|"&amp;AF$1, h100_raw[key], h100_raw[chart_points], "")</f>
        <v>78</v>
      </c>
      <c r="AG215">
        <f>_xlfn.XLOOKUP($A215&amp;"|"&amp;$B215&amp;"|"&amp;AG$1, h100_raw[key], h100_raw[chart_points], "")</f>
        <v>78</v>
      </c>
      <c r="AH215">
        <f>_xlfn.XLOOKUP($A215&amp;"|"&amp;$B215&amp;"|"&amp;AH$1, h100_raw[key], h100_raw[chart_points], "")</f>
        <v>77</v>
      </c>
      <c r="AI215">
        <f>_xlfn.XLOOKUP($A215&amp;"|"&amp;$B215&amp;"|"&amp;AI$1, h100_raw[key], h100_raw[chart_points], "")</f>
        <v>77</v>
      </c>
      <c r="AJ215">
        <f>_xlfn.XLOOKUP($A215&amp;"|"&amp;$B215&amp;"|"&amp;AJ$1, h100_raw[key], h100_raw[chart_points], "")</f>
        <v>75</v>
      </c>
      <c r="AK215">
        <f>_xlfn.XLOOKUP($A215&amp;"|"&amp;$B215&amp;"|"&amp;AK$1, h100_raw[key], h100_raw[chart_points], "")</f>
        <v>76</v>
      </c>
      <c r="AL215">
        <f>_xlfn.XLOOKUP($A215&amp;"|"&amp;$B215&amp;"|"&amp;AL$1, h100_raw[key], h100_raw[chart_points], "")</f>
        <v>75</v>
      </c>
      <c r="AM215">
        <f>_xlfn.XLOOKUP($A215&amp;"|"&amp;$B215&amp;"|"&amp;AM$1, h100_raw[key], h100_raw[chart_points], "")</f>
        <v>72</v>
      </c>
      <c r="AN215">
        <f>_xlfn.XLOOKUP($A215&amp;"|"&amp;$B215&amp;"|"&amp;AN$1, h100_raw[key], h100_raw[chart_points], "")</f>
        <v>69</v>
      </c>
      <c r="AO215">
        <f>_xlfn.XLOOKUP($A215&amp;"|"&amp;$B215&amp;"|"&amp;AO$1, h100_raw[key], h100_raw[chart_points], "")</f>
        <v>70</v>
      </c>
      <c r="AP215">
        <f>_xlfn.XLOOKUP($A215&amp;"|"&amp;$B215&amp;"|"&amp;AP$1, h100_raw[key], h100_raw[chart_points], "")</f>
        <v>63</v>
      </c>
      <c r="AQ215">
        <f>_xlfn.XLOOKUP($A215&amp;"|"&amp;$B215&amp;"|"&amp;AQ$1, h100_raw[key], h100_raw[chart_points], "")</f>
        <v>66</v>
      </c>
      <c r="AR215">
        <f>_xlfn.XLOOKUP($A215&amp;"|"&amp;$B215&amp;"|"&amp;AR$1, h100_raw[key], h100_raw[chart_points], "")</f>
        <v>63</v>
      </c>
      <c r="AS215">
        <f>_xlfn.XLOOKUP($A215&amp;"|"&amp;$B215&amp;"|"&amp;AS$1, h100_raw[key], h100_raw[chart_points], "")</f>
        <v>64</v>
      </c>
      <c r="AT215">
        <f>_xlfn.XLOOKUP($A215&amp;"|"&amp;$B215&amp;"|"&amp;AT$1, h100_raw[key], h100_raw[chart_points], "")</f>
        <v>63</v>
      </c>
      <c r="AU215">
        <f>_xlfn.XLOOKUP($A215&amp;"|"&amp;$B215&amp;"|"&amp;AU$1, h100_raw[key], h100_raw[chart_points], "")</f>
        <v>61</v>
      </c>
      <c r="AV215">
        <f>_xlfn.XLOOKUP($A215&amp;"|"&amp;$B215&amp;"|"&amp;AV$1, h100_raw[key], h100_raw[chart_points], "")</f>
        <v>66</v>
      </c>
      <c r="AW215">
        <f>_xlfn.XLOOKUP($A215&amp;"|"&amp;$B215&amp;"|"&amp;AW$1, h100_raw[key], h100_raw[chart_points], "")</f>
        <v>70</v>
      </c>
      <c r="AX215">
        <f>_xlfn.XLOOKUP($A215&amp;"|"&amp;$B215&amp;"|"&amp;AX$1, h100_raw[key], h100_raw[chart_points], "")</f>
        <v>67</v>
      </c>
      <c r="AY215">
        <f>_xlfn.XLOOKUP($A215&amp;"|"&amp;$B215&amp;"|"&amp;AY$1, h100_raw[key], h100_raw[chart_points], "")</f>
        <v>61</v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  <c r="BE215" t="str">
        <f>_xlfn.XLOOKUP($A215&amp;"|"&amp;$B215&amp;"|"&amp;BE$1, h100_raw[key], h100_raw[chart_points], "")</f>
        <v/>
      </c>
      <c r="BF215" t="str">
        <f>_xlfn.XLOOKUP($A215&amp;"|"&amp;$B215&amp;"|"&amp;BF$1, h100_raw[key], h100_raw[chart_points], "")</f>
        <v/>
      </c>
      <c r="BG215" t="str">
        <f>_xlfn.XLOOKUP($A215&amp;"|"&amp;$B215&amp;"|"&amp;BG$1, h100_raw[key], h100_raw[chart_points], "")</f>
        <v/>
      </c>
      <c r="BH215" t="str">
        <f>_xlfn.XLOOKUP($A215&amp;"|"&amp;$B215&amp;"|"&amp;BH$1, h100_raw[key], h100_raw[chart_points], "")</f>
        <v/>
      </c>
      <c r="BI215" t="str">
        <f>_xlfn.XLOOKUP($A215&amp;"|"&amp;$B215&amp;"|"&amp;BI$1, h100_raw[key], h100_raw[chart_points], "")</f>
        <v/>
      </c>
    </row>
    <row r="216" spans="1:61" x14ac:dyDescent="0.3">
      <c r="A216" s="11" t="str">
        <v>Pop Dat Thang</v>
      </c>
      <c r="B216" s="11" t="str">
        <v>DaBaby</v>
      </c>
      <c r="C216" s="5" t="str">
        <f>_xlfn.XLOOKUP($A216&amp;"|"&amp;$B216&amp;"|"&amp;_xlfn.MAXIFS(h100_raw[chart_date], h100_raw[title], $A216, h100_raw[artist], $B216), h100_raw[key], h100_raw[last_week], "")</f>
        <v>43</v>
      </c>
      <c r="D216" s="3">
        <f>_xlfn.XLOOKUP($A216&amp;"|"&amp;$B216&amp;"|"&amp;_xlfn.MAXIFS(h100_raw[chart_date], h100_raw[title], $A216, h100_raw[artist], $B216), h100_raw[key], h100_raw[peak_pos], "")</f>
        <v>26</v>
      </c>
      <c r="E216" s="3">
        <f>_xlfn.XLOOKUP($A216&amp;"|"&amp;$B216&amp;"|"&amp;_xlfn.MAXIFS(h100_raw[chart_date], h100_raw[title], $A216, h100_raw[artist], $B216), h100_raw[key], h100_raw[weeks_on_chart], "")</f>
        <v>26</v>
      </c>
      <c r="F216" s="3">
        <f>_xlfn.XLOOKUP($A216&amp;"|"&amp;$B216&amp;"|"&amp;MAX(h100_raw[chart_date]), h100_raw[key], h100_raw[chart_points], 0)</f>
        <v>0</v>
      </c>
      <c r="G216" s="2">
        <f t="shared" si="9"/>
        <v>47</v>
      </c>
      <c r="H216" s="4">
        <f t="shared" si="10"/>
        <v>1829</v>
      </c>
      <c r="I216" s="13" t="str">
        <f t="shared" si="11"/>
        <v>Pop Dat Thang|DaBaby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>
        <f>_xlfn.XLOOKUP($A216&amp;"|"&amp;$B216&amp;"|"&amp;Y$1, h100_raw[key], h100_raw[chart_points], "")</f>
        <v>34</v>
      </c>
      <c r="Z216">
        <f>_xlfn.XLOOKUP($A216&amp;"|"&amp;$B216&amp;"|"&amp;Z$1, h100_raw[key], h100_raw[chart_points], "")</f>
        <v>49</v>
      </c>
      <c r="AA216" t="str">
        <f>_xlfn.XLOOKUP($A216&amp;"|"&amp;$B216&amp;"|"&amp;AA$1, h100_raw[key], h100_raw[chart_points], "")</f>
        <v/>
      </c>
      <c r="AB216">
        <f>_xlfn.XLOOKUP($A216&amp;"|"&amp;$B216&amp;"|"&amp;AB$1, h100_raw[key], h100_raw[chart_points], "")</f>
        <v>44</v>
      </c>
      <c r="AC216">
        <f>_xlfn.XLOOKUP($A216&amp;"|"&amp;$B216&amp;"|"&amp;AC$1, h100_raw[key], h100_raw[chart_points], "")</f>
        <v>49</v>
      </c>
      <c r="AD216">
        <f>_xlfn.XLOOKUP($A216&amp;"|"&amp;$B216&amp;"|"&amp;AD$1, h100_raw[key], h100_raw[chart_points], "")</f>
        <v>55</v>
      </c>
      <c r="AE216">
        <f>_xlfn.XLOOKUP($A216&amp;"|"&amp;$B216&amp;"|"&amp;AE$1, h100_raw[key], h100_raw[chart_points], "")</f>
        <v>58</v>
      </c>
      <c r="AF216">
        <f>_xlfn.XLOOKUP($A216&amp;"|"&amp;$B216&amp;"|"&amp;AF$1, h100_raw[key], h100_raw[chart_points], "")</f>
        <v>61</v>
      </c>
      <c r="AG216">
        <f>_xlfn.XLOOKUP($A216&amp;"|"&amp;$B216&amp;"|"&amp;AG$1, h100_raw[key], h100_raw[chart_points], "")</f>
        <v>71</v>
      </c>
      <c r="AH216">
        <f>_xlfn.XLOOKUP($A216&amp;"|"&amp;$B216&amp;"|"&amp;AH$1, h100_raw[key], h100_raw[chart_points], "")</f>
        <v>77</v>
      </c>
      <c r="AI216">
        <f>_xlfn.XLOOKUP($A216&amp;"|"&amp;$B216&amp;"|"&amp;AI$1, h100_raw[key], h100_raw[chart_points], "")</f>
        <v>81</v>
      </c>
      <c r="AJ216">
        <f>_xlfn.XLOOKUP($A216&amp;"|"&amp;$B216&amp;"|"&amp;AJ$1, h100_raw[key], h100_raw[chart_points], "")</f>
        <v>87</v>
      </c>
      <c r="AK216">
        <f>_xlfn.XLOOKUP($A216&amp;"|"&amp;$B216&amp;"|"&amp;AK$1, h100_raw[key], h100_raw[chart_points], "")</f>
        <v>87</v>
      </c>
      <c r="AL216">
        <f>_xlfn.XLOOKUP($A216&amp;"|"&amp;$B216&amp;"|"&amp;AL$1, h100_raw[key], h100_raw[chart_points], "")</f>
        <v>86</v>
      </c>
      <c r="AM216">
        <f>_xlfn.XLOOKUP($A216&amp;"|"&amp;$B216&amp;"|"&amp;AM$1, h100_raw[key], h100_raw[chart_points], "")</f>
        <v>102</v>
      </c>
      <c r="AN216">
        <f>_xlfn.XLOOKUP($A216&amp;"|"&amp;$B216&amp;"|"&amp;AN$1, h100_raw[key], h100_raw[chart_points], "")</f>
        <v>97</v>
      </c>
      <c r="AO216">
        <f>_xlfn.XLOOKUP($A216&amp;"|"&amp;$B216&amp;"|"&amp;AO$1, h100_raw[key], h100_raw[chart_points], "")</f>
        <v>92</v>
      </c>
      <c r="AP216">
        <f>_xlfn.XLOOKUP($A216&amp;"|"&amp;$B216&amp;"|"&amp;AP$1, h100_raw[key], h100_raw[chart_points], "")</f>
        <v>86</v>
      </c>
      <c r="AQ216">
        <f>_xlfn.XLOOKUP($A216&amp;"|"&amp;$B216&amp;"|"&amp;AQ$1, h100_raw[key], h100_raw[chart_points], "")</f>
        <v>84</v>
      </c>
      <c r="AR216">
        <f>_xlfn.XLOOKUP($A216&amp;"|"&amp;$B216&amp;"|"&amp;AR$1, h100_raw[key], h100_raw[chart_points], "")</f>
        <v>81</v>
      </c>
      <c r="AS216">
        <f>_xlfn.XLOOKUP($A216&amp;"|"&amp;$B216&amp;"|"&amp;AS$1, h100_raw[key], h100_raw[chart_points], "")</f>
        <v>77</v>
      </c>
      <c r="AT216">
        <f>_xlfn.XLOOKUP($A216&amp;"|"&amp;$B216&amp;"|"&amp;AT$1, h100_raw[key], h100_raw[chart_points], "")</f>
        <v>70</v>
      </c>
      <c r="AU216">
        <f>_xlfn.XLOOKUP($A216&amp;"|"&amp;$B216&amp;"|"&amp;AU$1, h100_raw[key], h100_raw[chart_points], "")</f>
        <v>67</v>
      </c>
      <c r="AV216">
        <f>_xlfn.XLOOKUP($A216&amp;"|"&amp;$B216&amp;"|"&amp;AV$1, h100_raw[key], h100_raw[chart_points], "")</f>
        <v>62</v>
      </c>
      <c r="AW216">
        <f>_xlfn.XLOOKUP($A216&amp;"|"&amp;$B216&amp;"|"&amp;AW$1, h100_raw[key], h100_raw[chart_points], "")</f>
        <v>60</v>
      </c>
      <c r="AX216">
        <f>_xlfn.XLOOKUP($A216&amp;"|"&amp;$B216&amp;"|"&amp;AX$1, h100_raw[key], h100_raw[chart_points], "")</f>
        <v>58</v>
      </c>
      <c r="AY216">
        <f>_xlfn.XLOOKUP($A216&amp;"|"&amp;$B216&amp;"|"&amp;AY$1, h100_raw[key], h100_raw[chart_points], "")</f>
        <v>54</v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  <c r="BE216" t="str">
        <f>_xlfn.XLOOKUP($A216&amp;"|"&amp;$B216&amp;"|"&amp;BE$1, h100_raw[key], h100_raw[chart_points], "")</f>
        <v/>
      </c>
      <c r="BF216" t="str">
        <f>_xlfn.XLOOKUP($A216&amp;"|"&amp;$B216&amp;"|"&amp;BF$1, h100_raw[key], h100_raw[chart_points], "")</f>
        <v/>
      </c>
      <c r="BG216" t="str">
        <f>_xlfn.XLOOKUP($A216&amp;"|"&amp;$B216&amp;"|"&amp;BG$1, h100_raw[key], h100_raw[chart_points], "")</f>
        <v/>
      </c>
      <c r="BH216" t="str">
        <f>_xlfn.XLOOKUP($A216&amp;"|"&amp;$B216&amp;"|"&amp;BH$1, h100_raw[key], h100_raw[chart_points], "")</f>
        <v/>
      </c>
      <c r="BI216" t="str">
        <f>_xlfn.XLOOKUP($A216&amp;"|"&amp;$B216&amp;"|"&amp;BI$1, h100_raw[key], h100_raw[chart_points], "")</f>
        <v/>
      </c>
    </row>
    <row r="217" spans="1:61" x14ac:dyDescent="0.3">
      <c r="A217" s="11" t="str">
        <v>Chicago</v>
      </c>
      <c r="B217" s="11" t="str">
        <v>Michael Jackson</v>
      </c>
      <c r="C217" s="5" t="str">
        <f>_xlfn.XLOOKUP($A217&amp;"|"&amp;$B217&amp;"|"&amp;_xlfn.MAXIFS(h100_raw[chart_date], h100_raw[title], $A217, h100_raw[artist], $B217), h100_raw[key], h100_raw[last_week], "")</f>
        <v>44</v>
      </c>
      <c r="D217" s="3">
        <f>_xlfn.XLOOKUP($A217&amp;"|"&amp;$B217&amp;"|"&amp;_xlfn.MAXIFS(h100_raw[chart_date], h100_raw[title], $A217, h100_raw[artist], $B217), h100_raw[key], h100_raw[peak_pos], "")</f>
        <v>26</v>
      </c>
      <c r="E217" s="3">
        <f>_xlfn.XLOOKUP($A217&amp;"|"&amp;$B217&amp;"|"&amp;_xlfn.MAXIFS(h100_raw[chart_date], h100_raw[title], $A217, h100_raw[artist], $B217), h100_raw[key], h100_raw[weeks_on_chart], "")</f>
        <v>10</v>
      </c>
      <c r="F217" s="3">
        <f>_xlfn.XLOOKUP($A217&amp;"|"&amp;$B217&amp;"|"&amp;MAX(h100_raw[chart_date]), h100_raw[key], h100_raw[chart_points], 0)</f>
        <v>0</v>
      </c>
      <c r="G217" s="2">
        <f t="shared" si="9"/>
        <v>151</v>
      </c>
      <c r="H217" s="4">
        <f t="shared" si="10"/>
        <v>766</v>
      </c>
      <c r="I217" s="13" t="str">
        <f t="shared" si="11"/>
        <v>Chicago|Michael Jackson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>
        <f>_xlfn.XLOOKUP($A217&amp;"|"&amp;$B217&amp;"|"&amp;AP$1, h100_raw[key], h100_raw[chart_points], "")</f>
        <v>99</v>
      </c>
      <c r="AQ217">
        <f>_xlfn.XLOOKUP($A217&amp;"|"&amp;$B217&amp;"|"&amp;AQ$1, h100_raw[key], h100_raw[chart_points], "")</f>
        <v>98</v>
      </c>
      <c r="AR217">
        <f>_xlfn.XLOOKUP($A217&amp;"|"&amp;$B217&amp;"|"&amp;AR$1, h100_raw[key], h100_raw[chart_points], "")</f>
        <v>95</v>
      </c>
      <c r="AS217">
        <f>_xlfn.XLOOKUP($A217&amp;"|"&amp;$B217&amp;"|"&amp;AS$1, h100_raw[key], h100_raw[chart_points], "")</f>
        <v>87</v>
      </c>
      <c r="AT217">
        <f>_xlfn.XLOOKUP($A217&amp;"|"&amp;$B217&amp;"|"&amp;AT$1, h100_raw[key], h100_raw[chart_points], "")</f>
        <v>80</v>
      </c>
      <c r="AU217">
        <f>_xlfn.XLOOKUP($A217&amp;"|"&amp;$B217&amp;"|"&amp;AU$1, h100_raw[key], h100_raw[chart_points], "")</f>
        <v>73</v>
      </c>
      <c r="AV217">
        <f>_xlfn.XLOOKUP($A217&amp;"|"&amp;$B217&amp;"|"&amp;AV$1, h100_raw[key], h100_raw[chart_points], "")</f>
        <v>64</v>
      </c>
      <c r="AW217">
        <f>_xlfn.XLOOKUP($A217&amp;"|"&amp;$B217&amp;"|"&amp;AW$1, h100_raw[key], h100_raw[chart_points], "")</f>
        <v>61</v>
      </c>
      <c r="AX217">
        <f>_xlfn.XLOOKUP($A217&amp;"|"&amp;$B217&amp;"|"&amp;AX$1, h100_raw[key], h100_raw[chart_points], "")</f>
        <v>57</v>
      </c>
      <c r="AY217">
        <f>_xlfn.XLOOKUP($A217&amp;"|"&amp;$B217&amp;"|"&amp;AY$1, h100_raw[key], h100_raw[chart_points], "")</f>
        <v>52</v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  <c r="BE217" t="str">
        <f>_xlfn.XLOOKUP($A217&amp;"|"&amp;$B217&amp;"|"&amp;BE$1, h100_raw[key], h100_raw[chart_points], "")</f>
        <v/>
      </c>
      <c r="BF217" t="str">
        <f>_xlfn.XLOOKUP($A217&amp;"|"&amp;$B217&amp;"|"&amp;BF$1, h100_raw[key], h100_raw[chart_points], "")</f>
        <v/>
      </c>
      <c r="BG217" t="str">
        <f>_xlfn.XLOOKUP($A217&amp;"|"&amp;$B217&amp;"|"&amp;BG$1, h100_raw[key], h100_raw[chart_points], "")</f>
        <v/>
      </c>
      <c r="BH217" t="str">
        <f>_xlfn.XLOOKUP($A217&amp;"|"&amp;$B217&amp;"|"&amp;BH$1, h100_raw[key], h100_raw[chart_points], "")</f>
        <v/>
      </c>
      <c r="BI217" t="str">
        <f>_xlfn.XLOOKUP($A217&amp;"|"&amp;$B217&amp;"|"&amp;BI$1, h100_raw[key], h100_raw[chart_points], "")</f>
        <v/>
      </c>
    </row>
    <row r="218" spans="1:61" x14ac:dyDescent="0.3">
      <c r="A218" s="11" t="str">
        <v>Motion Party</v>
      </c>
      <c r="B218" s="11" t="str">
        <v>BossMan Dlow</v>
      </c>
      <c r="C218" s="5" t="str">
        <f>_xlfn.XLOOKUP($A218&amp;"|"&amp;$B218&amp;"|"&amp;_xlfn.MAXIFS(h100_raw[chart_date], h100_raw[title], $A218, h100_raw[artist], $B218), h100_raw[key], h100_raw[last_week], "")</f>
        <v>57</v>
      </c>
      <c r="D218" s="3">
        <f>_xlfn.XLOOKUP($A218&amp;"|"&amp;$B218&amp;"|"&amp;_xlfn.MAXIFS(h100_raw[chart_date], h100_raw[title], $A218, h100_raw[artist], $B218), h100_raw[key], h100_raw[peak_pos], "")</f>
        <v>37</v>
      </c>
      <c r="E218" s="3">
        <f>_xlfn.XLOOKUP($A218&amp;"|"&amp;$B218&amp;"|"&amp;_xlfn.MAXIFS(h100_raw[chart_date], h100_raw[title], $A218, h100_raw[artist], $B218), h100_raw[key], h100_raw[weeks_on_chart], "")</f>
        <v>20</v>
      </c>
      <c r="F218" s="3">
        <f>_xlfn.XLOOKUP($A218&amp;"|"&amp;$B218&amp;"|"&amp;MAX(h100_raw[chart_date]), h100_raw[key], h100_raw[chart_points], 0)</f>
        <v>0</v>
      </c>
      <c r="G218" s="2">
        <f t="shared" si="9"/>
        <v>83</v>
      </c>
      <c r="H218" s="4">
        <f t="shared" si="10"/>
        <v>1269</v>
      </c>
      <c r="I218" s="13" t="str">
        <f t="shared" si="11"/>
        <v>Motion Party|BossMan Dlow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>
        <f>_xlfn.XLOOKUP($A218&amp;"|"&amp;$B218&amp;"|"&amp;AF$1, h100_raw[key], h100_raw[chart_points], "")</f>
        <v>63</v>
      </c>
      <c r="AG218">
        <f>_xlfn.XLOOKUP($A218&amp;"|"&amp;$B218&amp;"|"&amp;AG$1, h100_raw[key], h100_raw[chart_points], "")</f>
        <v>68</v>
      </c>
      <c r="AH218">
        <f>_xlfn.XLOOKUP($A218&amp;"|"&amp;$B218&amp;"|"&amp;AH$1, h100_raw[key], h100_raw[chart_points], "")</f>
        <v>67</v>
      </c>
      <c r="AI218">
        <f>_xlfn.XLOOKUP($A218&amp;"|"&amp;$B218&amp;"|"&amp;AI$1, h100_raw[key], h100_raw[chart_points], "")</f>
        <v>64</v>
      </c>
      <c r="AJ218">
        <f>_xlfn.XLOOKUP($A218&amp;"|"&amp;$B218&amp;"|"&amp;AJ$1, h100_raw[key], h100_raw[chart_points], "")</f>
        <v>70</v>
      </c>
      <c r="AK218">
        <f>_xlfn.XLOOKUP($A218&amp;"|"&amp;$B218&amp;"|"&amp;AK$1, h100_raw[key], h100_raw[chart_points], "")</f>
        <v>66</v>
      </c>
      <c r="AL218">
        <f>_xlfn.XLOOKUP($A218&amp;"|"&amp;$B218&amp;"|"&amp;AL$1, h100_raw[key], h100_raw[chart_points], "")</f>
        <v>61</v>
      </c>
      <c r="AM218">
        <f>_xlfn.XLOOKUP($A218&amp;"|"&amp;$B218&amp;"|"&amp;AM$1, h100_raw[key], h100_raw[chart_points], "")</f>
        <v>62</v>
      </c>
      <c r="AN218">
        <f>_xlfn.XLOOKUP($A218&amp;"|"&amp;$B218&amp;"|"&amp;AN$1, h100_raw[key], h100_raw[chart_points], "")</f>
        <v>64</v>
      </c>
      <c r="AO218">
        <f>_xlfn.XLOOKUP($A218&amp;"|"&amp;$B218&amp;"|"&amp;AO$1, h100_raw[key], h100_raw[chart_points], "")</f>
        <v>65</v>
      </c>
      <c r="AP218">
        <f>_xlfn.XLOOKUP($A218&amp;"|"&amp;$B218&amp;"|"&amp;AP$1, h100_raw[key], h100_raw[chart_points], "")</f>
        <v>65</v>
      </c>
      <c r="AQ218">
        <f>_xlfn.XLOOKUP($A218&amp;"|"&amp;$B218&amp;"|"&amp;AQ$1, h100_raw[key], h100_raw[chart_points], "")</f>
        <v>82</v>
      </c>
      <c r="AR218">
        <f>_xlfn.XLOOKUP($A218&amp;"|"&amp;$B218&amp;"|"&amp;AR$1, h100_raw[key], h100_raw[chart_points], "")</f>
        <v>76</v>
      </c>
      <c r="AS218">
        <f>_xlfn.XLOOKUP($A218&amp;"|"&amp;$B218&amp;"|"&amp;AS$1, h100_raw[key], h100_raw[chart_points], "")</f>
        <v>70</v>
      </c>
      <c r="AT218">
        <f>_xlfn.XLOOKUP($A218&amp;"|"&amp;$B218&amp;"|"&amp;AT$1, h100_raw[key], h100_raw[chart_points], "")</f>
        <v>65</v>
      </c>
      <c r="AU218">
        <f>_xlfn.XLOOKUP($A218&amp;"|"&amp;$B218&amp;"|"&amp;AU$1, h100_raw[key], h100_raw[chart_points], "")</f>
        <v>59</v>
      </c>
      <c r="AV218">
        <f>_xlfn.XLOOKUP($A218&amp;"|"&amp;$B218&amp;"|"&amp;AV$1, h100_raw[key], h100_raw[chart_points], "")</f>
        <v>56</v>
      </c>
      <c r="AW218">
        <f>_xlfn.XLOOKUP($A218&amp;"|"&amp;$B218&amp;"|"&amp;AW$1, h100_raw[key], h100_raw[chart_points], "")</f>
        <v>51</v>
      </c>
      <c r="AX218">
        <f>_xlfn.XLOOKUP($A218&amp;"|"&amp;$B218&amp;"|"&amp;AX$1, h100_raw[key], h100_raw[chart_points], "")</f>
        <v>49</v>
      </c>
      <c r="AY218">
        <f>_xlfn.XLOOKUP($A218&amp;"|"&amp;$B218&amp;"|"&amp;AY$1, h100_raw[key], h100_raw[chart_points], "")</f>
        <v>46</v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  <c r="BE218" t="str">
        <f>_xlfn.XLOOKUP($A218&amp;"|"&amp;$B218&amp;"|"&amp;BE$1, h100_raw[key], h100_raw[chart_points], "")</f>
        <v/>
      </c>
      <c r="BF218" t="str">
        <f>_xlfn.XLOOKUP($A218&amp;"|"&amp;$B218&amp;"|"&amp;BF$1, h100_raw[key], h100_raw[chart_points], "")</f>
        <v/>
      </c>
      <c r="BG218" t="str">
        <f>_xlfn.XLOOKUP($A218&amp;"|"&amp;$B218&amp;"|"&amp;BG$1, h100_raw[key], h100_raw[chart_points], "")</f>
        <v/>
      </c>
      <c r="BH218" t="str">
        <f>_xlfn.XLOOKUP($A218&amp;"|"&amp;$B218&amp;"|"&amp;BH$1, h100_raw[key], h100_raw[chart_points], "")</f>
        <v/>
      </c>
      <c r="BI218" t="str">
        <f>_xlfn.XLOOKUP($A218&amp;"|"&amp;$B218&amp;"|"&amp;BI$1, h100_raw[key], h100_raw[chart_points], "")</f>
        <v/>
      </c>
    </row>
    <row r="219" spans="1:61" x14ac:dyDescent="0.3">
      <c r="A219" s="11" t="str">
        <v>Camera</v>
      </c>
      <c r="B219" s="11" t="str">
        <v>Charli xcx</v>
      </c>
      <c r="C219" s="5" t="str">
        <f>_xlfn.XLOOKUP($A219&amp;"|"&amp;$B219&amp;"|"&amp;_xlfn.MAXIFS(h100_raw[chart_date], h100_raw[title], $A219, h100_raw[artist], $B219), h100_raw[key], h100_raw[last_week], "")</f>
        <v>-</v>
      </c>
      <c r="D219" s="3">
        <f>_xlfn.XLOOKUP($A219&amp;"|"&amp;$B219&amp;"|"&amp;_xlfn.MAXIFS(h100_raw[chart_date], h100_raw[title], $A219, h100_raw[artist], $B219), h100_raw[key], h100_raw[peak_pos], "")</f>
        <v>75</v>
      </c>
      <c r="E219" s="3">
        <f>_xlfn.XLOOKUP($A219&amp;"|"&amp;$B219&amp;"|"&amp;_xlfn.MAXIFS(h100_raw[chart_date], h100_raw[title], $A219, h100_raw[artist], $B219), h100_raw[key], h100_raw[weeks_on_chart], "")</f>
        <v>1</v>
      </c>
      <c r="F219" s="3">
        <f>_xlfn.XLOOKUP($A219&amp;"|"&amp;$B219&amp;"|"&amp;MAX(h100_raw[chart_date]), h100_raw[key], h100_raw[chart_points], 0)</f>
        <v>0</v>
      </c>
      <c r="G219" s="2">
        <f t="shared" si="9"/>
        <v>596</v>
      </c>
      <c r="H219" s="4">
        <f t="shared" si="10"/>
        <v>44</v>
      </c>
      <c r="I219" s="13" t="str">
        <f t="shared" si="11"/>
        <v>Camera|Charli xcx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>
        <f>_xlfn.XLOOKUP($A219&amp;"|"&amp;$B219&amp;"|"&amp;AY$1, h100_raw[key], h100_raw[chart_points], "")</f>
        <v>44</v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  <c r="BE219" t="str">
        <f>_xlfn.XLOOKUP($A219&amp;"|"&amp;$B219&amp;"|"&amp;BE$1, h100_raw[key], h100_raw[chart_points], "")</f>
        <v/>
      </c>
      <c r="BF219" t="str">
        <f>_xlfn.XLOOKUP($A219&amp;"|"&amp;$B219&amp;"|"&amp;BF$1, h100_raw[key], h100_raw[chart_points], "")</f>
        <v/>
      </c>
      <c r="BG219" t="str">
        <f>_xlfn.XLOOKUP($A219&amp;"|"&amp;$B219&amp;"|"&amp;BG$1, h100_raw[key], h100_raw[chart_points], "")</f>
        <v/>
      </c>
      <c r="BH219" t="str">
        <f>_xlfn.XLOOKUP($A219&amp;"|"&amp;$B219&amp;"|"&amp;BH$1, h100_raw[key], h100_raw[chart_points], "")</f>
        <v/>
      </c>
      <c r="BI219" t="str">
        <f>_xlfn.XLOOKUP($A219&amp;"|"&amp;$B219&amp;"|"&amp;BI$1, h100_raw[key], h100_raw[chart_points], "")</f>
        <v/>
      </c>
    </row>
    <row r="220" spans="1:61" x14ac:dyDescent="0.3">
      <c r="A220" s="11" t="str">
        <v>I Want You</v>
      </c>
      <c r="B220" s="11" t="str">
        <v>Cody Johnson</v>
      </c>
      <c r="C220" s="5" t="str">
        <f>_xlfn.XLOOKUP($A220&amp;"|"&amp;$B220&amp;"|"&amp;_xlfn.MAXIFS(h100_raw[chart_date], h100_raw[title], $A220, h100_raw[artist], $B220), h100_raw[key], h100_raw[last_week], "")</f>
        <v>86</v>
      </c>
      <c r="D220" s="3">
        <f>_xlfn.XLOOKUP($A220&amp;"|"&amp;$B220&amp;"|"&amp;_xlfn.MAXIFS(h100_raw[chart_date], h100_raw[title], $A220, h100_raw[artist], $B220), h100_raw[key], h100_raw[peak_pos], "")</f>
        <v>79</v>
      </c>
      <c r="E220" s="3">
        <f>_xlfn.XLOOKUP($A220&amp;"|"&amp;$B220&amp;"|"&amp;_xlfn.MAXIFS(h100_raw[chart_date], h100_raw[title], $A220, h100_raw[artist], $B220), h100_raw[key], h100_raw[weeks_on_chart], "")</f>
        <v>5</v>
      </c>
      <c r="F220" s="3">
        <f>_xlfn.XLOOKUP($A220&amp;"|"&amp;$B220&amp;"|"&amp;MAX(h100_raw[chart_date]), h100_raw[key], h100_raw[chart_points], 0)</f>
        <v>0</v>
      </c>
      <c r="G220" s="2">
        <f t="shared" si="9"/>
        <v>333</v>
      </c>
      <c r="H220" s="4">
        <f t="shared" si="10"/>
        <v>201</v>
      </c>
      <c r="I220" s="13" t="str">
        <f t="shared" si="11"/>
        <v>I Want You|Cody Johnson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>
        <f>_xlfn.XLOOKUP($A220&amp;"|"&amp;$B220&amp;"|"&amp;AK$1, h100_raw[key], h100_raw[chart_points], "")</f>
        <v>36</v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>
        <f>_xlfn.XLOOKUP($A220&amp;"|"&amp;$B220&amp;"|"&amp;AU$1, h100_raw[key], h100_raw[chart_points], "")</f>
        <v>45</v>
      </c>
      <c r="AV220">
        <f>_xlfn.XLOOKUP($A220&amp;"|"&amp;$B220&amp;"|"&amp;AV$1, h100_raw[key], h100_raw[chart_points], "")</f>
        <v>40</v>
      </c>
      <c r="AW220" t="str">
        <f>_xlfn.XLOOKUP($A220&amp;"|"&amp;$B220&amp;"|"&amp;AW$1, h100_raw[key], h100_raw[chart_points], "")</f>
        <v/>
      </c>
      <c r="AX220">
        <f>_xlfn.XLOOKUP($A220&amp;"|"&amp;$B220&amp;"|"&amp;AX$1, h100_raw[key], h100_raw[chart_points], "")</f>
        <v>40</v>
      </c>
      <c r="AY220">
        <f>_xlfn.XLOOKUP($A220&amp;"|"&amp;$B220&amp;"|"&amp;AY$1, h100_raw[key], h100_raw[chart_points], "")</f>
        <v>40</v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  <c r="BE220" t="str">
        <f>_xlfn.XLOOKUP($A220&amp;"|"&amp;$B220&amp;"|"&amp;BE$1, h100_raw[key], h100_raw[chart_points], "")</f>
        <v/>
      </c>
      <c r="BF220" t="str">
        <f>_xlfn.XLOOKUP($A220&amp;"|"&amp;$B220&amp;"|"&amp;BF$1, h100_raw[key], h100_raw[chart_points], "")</f>
        <v/>
      </c>
      <c r="BG220" t="str">
        <f>_xlfn.XLOOKUP($A220&amp;"|"&amp;$B220&amp;"|"&amp;BG$1, h100_raw[key], h100_raw[chart_points], "")</f>
        <v/>
      </c>
      <c r="BH220" t="str">
        <f>_xlfn.XLOOKUP($A220&amp;"|"&amp;$B220&amp;"|"&amp;BH$1, h100_raw[key], h100_raw[chart_points], "")</f>
        <v/>
      </c>
      <c r="BI220" t="str">
        <f>_xlfn.XLOOKUP($A220&amp;"|"&amp;$B220&amp;"|"&amp;BI$1, h100_raw[key], h100_raw[chart_points], "")</f>
        <v/>
      </c>
    </row>
    <row r="221" spans="1:61" x14ac:dyDescent="0.3">
      <c r="A221" s="11" t="str">
        <v>Whisper My Name</v>
      </c>
      <c r="B221" s="11" t="str">
        <v>Drake</v>
      </c>
      <c r="C221" s="5" t="str">
        <f>_xlfn.XLOOKUP($A221&amp;"|"&amp;$B221&amp;"|"&amp;_xlfn.MAXIFS(h100_raw[chart_date], h100_raw[title], $A221, h100_raw[artist], $B221), h100_raw[key], h100_raw[last_week], "")</f>
        <v>78</v>
      </c>
      <c r="D221" s="3">
        <f>_xlfn.XLOOKUP($A221&amp;"|"&amp;$B221&amp;"|"&amp;_xlfn.MAXIFS(h100_raw[chart_date], h100_raw[title], $A221, h100_raw[artist], $B221), h100_raw[key], h100_raw[peak_pos], "")</f>
        <v>3</v>
      </c>
      <c r="E221" s="3">
        <f>_xlfn.XLOOKUP($A221&amp;"|"&amp;$B221&amp;"|"&amp;_xlfn.MAXIFS(h100_raw[chart_date], h100_raw[title], $A221, h100_raw[artist], $B221), h100_raw[key], h100_raw[weeks_on_chart], "")</f>
        <v>11</v>
      </c>
      <c r="F221" s="3">
        <f>_xlfn.XLOOKUP($A221&amp;"|"&amp;$B221&amp;"|"&amp;MAX(h100_raw[chart_date]), h100_raw[key], h100_raw[chart_points], 0)</f>
        <v>0</v>
      </c>
      <c r="G221" s="2">
        <f t="shared" si="9"/>
        <v>99</v>
      </c>
      <c r="H221" s="4">
        <f t="shared" si="10"/>
        <v>1132</v>
      </c>
      <c r="I221" s="13" t="str">
        <f t="shared" si="11"/>
        <v>Whisper My Name|Drake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>
        <f>_xlfn.XLOOKUP($A221&amp;"|"&amp;$B221&amp;"|"&amp;AO$1, h100_raw[key], h100_raw[chart_points], "")</f>
        <v>337</v>
      </c>
      <c r="AP221">
        <f>_xlfn.XLOOKUP($A221&amp;"|"&amp;$B221&amp;"|"&amp;AP$1, h100_raw[key], h100_raw[chart_points], "")</f>
        <v>173</v>
      </c>
      <c r="AQ221">
        <f>_xlfn.XLOOKUP($A221&amp;"|"&amp;$B221&amp;"|"&amp;AQ$1, h100_raw[key], h100_raw[chart_points], "")</f>
        <v>132</v>
      </c>
      <c r="AR221">
        <f>_xlfn.XLOOKUP($A221&amp;"|"&amp;$B221&amp;"|"&amp;AR$1, h100_raw[key], h100_raw[chart_points], "")</f>
        <v>102</v>
      </c>
      <c r="AS221">
        <f>_xlfn.XLOOKUP($A221&amp;"|"&amp;$B221&amp;"|"&amp;AS$1, h100_raw[key], h100_raw[chart_points], "")</f>
        <v>81</v>
      </c>
      <c r="AT221">
        <f>_xlfn.XLOOKUP($A221&amp;"|"&amp;$B221&amp;"|"&amp;AT$1, h100_raw[key], h100_raw[chart_points], "")</f>
        <v>68</v>
      </c>
      <c r="AU221">
        <f>_xlfn.XLOOKUP($A221&amp;"|"&amp;$B221&amp;"|"&amp;AU$1, h100_raw[key], h100_raw[chart_points], "")</f>
        <v>60</v>
      </c>
      <c r="AV221">
        <f>_xlfn.XLOOKUP($A221&amp;"|"&amp;$B221&amp;"|"&amp;AV$1, h100_raw[key], h100_raw[chart_points], "")</f>
        <v>51</v>
      </c>
      <c r="AW221">
        <f>_xlfn.XLOOKUP($A221&amp;"|"&amp;$B221&amp;"|"&amp;AW$1, h100_raw[key], h100_raw[chart_points], "")</f>
        <v>46</v>
      </c>
      <c r="AX221">
        <f>_xlfn.XLOOKUP($A221&amp;"|"&amp;$B221&amp;"|"&amp;AX$1, h100_raw[key], h100_raw[chart_points], "")</f>
        <v>42</v>
      </c>
      <c r="AY221">
        <f>_xlfn.XLOOKUP($A221&amp;"|"&amp;$B221&amp;"|"&amp;AY$1, h100_raw[key], h100_raw[chart_points], "")</f>
        <v>40</v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  <c r="BE221" t="str">
        <f>_xlfn.XLOOKUP($A221&amp;"|"&amp;$B221&amp;"|"&amp;BE$1, h100_raw[key], h100_raw[chart_points], "")</f>
        <v/>
      </c>
      <c r="BF221" t="str">
        <f>_xlfn.XLOOKUP($A221&amp;"|"&amp;$B221&amp;"|"&amp;BF$1, h100_raw[key], h100_raw[chart_points], "")</f>
        <v/>
      </c>
      <c r="BG221" t="str">
        <f>_xlfn.XLOOKUP($A221&amp;"|"&amp;$B221&amp;"|"&amp;BG$1, h100_raw[key], h100_raw[chart_points], "")</f>
        <v/>
      </c>
      <c r="BH221" t="str">
        <f>_xlfn.XLOOKUP($A221&amp;"|"&amp;$B221&amp;"|"&amp;BH$1, h100_raw[key], h100_raw[chart_points], "")</f>
        <v/>
      </c>
      <c r="BI221" t="str">
        <f>_xlfn.XLOOKUP($A221&amp;"|"&amp;$B221&amp;"|"&amp;BI$1, h100_raw[key], h100_raw[chart_points], "")</f>
        <v/>
      </c>
    </row>
    <row r="222" spans="1:61" x14ac:dyDescent="0.3">
      <c r="A222" s="11" t="str">
        <v>I See Why</v>
      </c>
      <c r="B222" s="11" t="str">
        <v>Moneybagg Yo</v>
      </c>
      <c r="C222" s="5" t="str">
        <f>_xlfn.XLOOKUP($A222&amp;"|"&amp;$B222&amp;"|"&amp;_xlfn.MAXIFS(h100_raw[chart_date], h100_raw[title], $A222, h100_raw[artist], $B222), h100_raw[key], h100_raw[last_week], "")</f>
        <v>-</v>
      </c>
      <c r="D222" s="3">
        <f>_xlfn.XLOOKUP($A222&amp;"|"&amp;$B222&amp;"|"&amp;_xlfn.MAXIFS(h100_raw[chart_date], h100_raw[title], $A222, h100_raw[artist], $B222), h100_raw[key], h100_raw[peak_pos], "")</f>
        <v>87</v>
      </c>
      <c r="E222" s="3">
        <f>_xlfn.XLOOKUP($A222&amp;"|"&amp;$B222&amp;"|"&amp;_xlfn.MAXIFS(h100_raw[chart_date], h100_raw[title], $A222, h100_raw[artist], $B222), h100_raw[key], h100_raw[weeks_on_chart], "")</f>
        <v>1</v>
      </c>
      <c r="F222" s="3">
        <f>_xlfn.XLOOKUP($A222&amp;"|"&amp;$B222&amp;"|"&amp;MAX(h100_raw[chart_date]), h100_raw[key], h100_raw[chart_points], 0)</f>
        <v>0</v>
      </c>
      <c r="G222" s="2">
        <f t="shared" si="9"/>
        <v>649</v>
      </c>
      <c r="H222" s="4">
        <f t="shared" si="10"/>
        <v>37</v>
      </c>
      <c r="I222" s="13" t="str">
        <f t="shared" si="11"/>
        <v>I See Why|Moneybagg Yo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>
        <f>_xlfn.XLOOKUP($A222&amp;"|"&amp;$B222&amp;"|"&amp;AY$1, h100_raw[key], h100_raw[chart_points], "")</f>
        <v>37</v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  <c r="BE222" t="str">
        <f>_xlfn.XLOOKUP($A222&amp;"|"&amp;$B222&amp;"|"&amp;BE$1, h100_raw[key], h100_raw[chart_points], "")</f>
        <v/>
      </c>
      <c r="BF222" t="str">
        <f>_xlfn.XLOOKUP($A222&amp;"|"&amp;$B222&amp;"|"&amp;BF$1, h100_raw[key], h100_raw[chart_points], "")</f>
        <v/>
      </c>
      <c r="BG222" t="str">
        <f>_xlfn.XLOOKUP($A222&amp;"|"&amp;$B222&amp;"|"&amp;BG$1, h100_raw[key], h100_raw[chart_points], "")</f>
        <v/>
      </c>
      <c r="BH222" t="str">
        <f>_xlfn.XLOOKUP($A222&amp;"|"&amp;$B222&amp;"|"&amp;BH$1, h100_raw[key], h100_raw[chart_points], "")</f>
        <v/>
      </c>
      <c r="BI222" t="str">
        <f>_xlfn.XLOOKUP($A222&amp;"|"&amp;$B222&amp;"|"&amp;BI$1, h100_raw[key], h100_raw[chart_points], "")</f>
        <v/>
      </c>
    </row>
    <row r="223" spans="1:61" x14ac:dyDescent="0.3">
      <c r="A223" s="11" t="str">
        <v>Freaked Out</v>
      </c>
      <c r="B223" s="11" t="str">
        <v>Fat Papi</v>
      </c>
      <c r="C223" s="5" t="str">
        <f>_xlfn.XLOOKUP($A223&amp;"|"&amp;$B223&amp;"|"&amp;_xlfn.MAXIFS(h100_raw[chart_date], h100_raw[title], $A223, h100_raw[artist], $B223), h100_raw[key], h100_raw[last_week], "")</f>
        <v>89</v>
      </c>
      <c r="D223" s="3">
        <f>_xlfn.XLOOKUP($A223&amp;"|"&amp;$B223&amp;"|"&amp;_xlfn.MAXIFS(h100_raw[chart_date], h100_raw[title], $A223, h100_raw[artist], $B223), h100_raw[key], h100_raw[peak_pos], "")</f>
        <v>88</v>
      </c>
      <c r="E223" s="3">
        <f>_xlfn.XLOOKUP($A223&amp;"|"&amp;$B223&amp;"|"&amp;_xlfn.MAXIFS(h100_raw[chart_date], h100_raw[title], $A223, h100_raw[artist], $B223), h100_raw[key], h100_raw[weeks_on_chart], "")</f>
        <v>2</v>
      </c>
      <c r="F223" s="3">
        <f>_xlfn.XLOOKUP($A223&amp;"|"&amp;$B223&amp;"|"&amp;MAX(h100_raw[chart_date]), h100_raw[key], h100_raw[chart_points], 0)</f>
        <v>0</v>
      </c>
      <c r="G223" s="2">
        <f t="shared" si="9"/>
        <v>469</v>
      </c>
      <c r="H223" s="4">
        <f t="shared" si="10"/>
        <v>76</v>
      </c>
      <c r="I223" s="13" t="str">
        <f t="shared" si="11"/>
        <v>Freaked Out|Fat Papi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>
        <f>_xlfn.XLOOKUP($A223&amp;"|"&amp;$B223&amp;"|"&amp;AX$1, h100_raw[key], h100_raw[chart_points], "")</f>
        <v>39</v>
      </c>
      <c r="AY223">
        <f>_xlfn.XLOOKUP($A223&amp;"|"&amp;$B223&amp;"|"&amp;AY$1, h100_raw[key], h100_raw[chart_points], "")</f>
        <v>37</v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  <c r="BE223" t="str">
        <f>_xlfn.XLOOKUP($A223&amp;"|"&amp;$B223&amp;"|"&amp;BE$1, h100_raw[key], h100_raw[chart_points], "")</f>
        <v/>
      </c>
      <c r="BF223" t="str">
        <f>_xlfn.XLOOKUP($A223&amp;"|"&amp;$B223&amp;"|"&amp;BF$1, h100_raw[key], h100_raw[chart_points], "")</f>
        <v/>
      </c>
      <c r="BG223" t="str">
        <f>_xlfn.XLOOKUP($A223&amp;"|"&amp;$B223&amp;"|"&amp;BG$1, h100_raw[key], h100_raw[chart_points], "")</f>
        <v/>
      </c>
      <c r="BH223" t="str">
        <f>_xlfn.XLOOKUP($A223&amp;"|"&amp;$B223&amp;"|"&amp;BH$1, h100_raw[key], h100_raw[chart_points], "")</f>
        <v/>
      </c>
      <c r="BI223" t="str">
        <f>_xlfn.XLOOKUP($A223&amp;"|"&amp;$B223&amp;"|"&amp;BI$1, h100_raw[key], h100_raw[chart_points], "")</f>
        <v/>
      </c>
    </row>
    <row r="224" spans="1:61" x14ac:dyDescent="0.3">
      <c r="A224" s="11" t="str">
        <v>Normal</v>
      </c>
      <c r="B224" s="11" t="str">
        <v>BTS</v>
      </c>
      <c r="C224" s="5" t="str">
        <f>_xlfn.XLOOKUP($A224&amp;"|"&amp;$B224&amp;"|"&amp;_xlfn.MAXIFS(h100_raw[chart_date], h100_raw[title], $A224, h100_raw[artist], $B224), h100_raw[key], h100_raw[last_week], "")</f>
        <v>33</v>
      </c>
      <c r="D224" s="3">
        <f>_xlfn.XLOOKUP($A224&amp;"|"&amp;$B224&amp;"|"&amp;_xlfn.MAXIFS(h100_raw[chart_date], h100_raw[title], $A224, h100_raw[artist], $B224), h100_raw[key], h100_raw[peak_pos], "")</f>
        <v>33</v>
      </c>
      <c r="E224" s="3">
        <f>_xlfn.XLOOKUP($A224&amp;"|"&amp;$B224&amp;"|"&amp;_xlfn.MAXIFS(h100_raw[chart_date], h100_raw[title], $A224, h100_raw[artist], $B224), h100_raw[key], h100_raw[weeks_on_chart], "")</f>
        <v>5</v>
      </c>
      <c r="F224" s="3">
        <f>_xlfn.XLOOKUP($A224&amp;"|"&amp;$B224&amp;"|"&amp;MAX(h100_raw[chart_date]), h100_raw[key], h100_raw[chart_points], 0)</f>
        <v>0</v>
      </c>
      <c r="G224" s="2">
        <f t="shared" si="9"/>
        <v>298</v>
      </c>
      <c r="H224" s="4">
        <f t="shared" si="10"/>
        <v>259</v>
      </c>
      <c r="I224" s="13" t="str">
        <f t="shared" si="11"/>
        <v>Normal|BTS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>
        <f>_xlfn.XLOOKUP($A224&amp;"|"&amp;$B224&amp;"|"&amp;AG$1, h100_raw[key], h100_raw[chart_points], "")</f>
        <v>74</v>
      </c>
      <c r="AH224">
        <f>_xlfn.XLOOKUP($A224&amp;"|"&amp;$B224&amp;"|"&amp;AH$1, h100_raw[key], h100_raw[chart_points], "")</f>
        <v>45</v>
      </c>
      <c r="AI224">
        <f>_xlfn.XLOOKUP($A224&amp;"|"&amp;$B224&amp;"|"&amp;AI$1, h100_raw[key], h100_raw[chart_points], "")</f>
        <v>34</v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>
        <f>_xlfn.XLOOKUP($A224&amp;"|"&amp;$B224&amp;"|"&amp;AX$1, h100_raw[key], h100_raw[chart_points], "")</f>
        <v>69</v>
      </c>
      <c r="AY224">
        <f>_xlfn.XLOOKUP($A224&amp;"|"&amp;$B224&amp;"|"&amp;AY$1, h100_raw[key], h100_raw[chart_points], "")</f>
        <v>37</v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  <c r="BE224" t="str">
        <f>_xlfn.XLOOKUP($A224&amp;"|"&amp;$B224&amp;"|"&amp;BE$1, h100_raw[key], h100_raw[chart_points], "")</f>
        <v/>
      </c>
      <c r="BF224" t="str">
        <f>_xlfn.XLOOKUP($A224&amp;"|"&amp;$B224&amp;"|"&amp;BF$1, h100_raw[key], h100_raw[chart_points], "")</f>
        <v/>
      </c>
      <c r="BG224" t="str">
        <f>_xlfn.XLOOKUP($A224&amp;"|"&amp;$B224&amp;"|"&amp;BG$1, h100_raw[key], h100_raw[chart_points], "")</f>
        <v/>
      </c>
      <c r="BH224" t="str">
        <f>_xlfn.XLOOKUP($A224&amp;"|"&amp;$B224&amp;"|"&amp;BH$1, h100_raw[key], h100_raw[chart_points], "")</f>
        <v/>
      </c>
      <c r="BI224" t="str">
        <f>_xlfn.XLOOKUP($A224&amp;"|"&amp;$B224&amp;"|"&amp;BI$1, h100_raw[key], h100_raw[chart_points], "")</f>
        <v/>
      </c>
    </row>
    <row r="225" spans="1:61" x14ac:dyDescent="0.3">
      <c r="A225" s="11" t="str">
        <v>My Way</v>
      </c>
      <c r="B225" s="11" t="str">
        <v>Olivia Rodrigo</v>
      </c>
      <c r="C225" s="5" t="str">
        <f>_xlfn.XLOOKUP($A225&amp;"|"&amp;$B225&amp;"|"&amp;_xlfn.MAXIFS(h100_raw[chart_date], h100_raw[title], $A225, h100_raw[artist], $B225), h100_raw[key], h100_raw[last_week], "")</f>
        <v>88</v>
      </c>
      <c r="D225" s="3">
        <f>_xlfn.XLOOKUP($A225&amp;"|"&amp;$B225&amp;"|"&amp;_xlfn.MAXIFS(h100_raw[chart_date], h100_raw[title], $A225, h100_raw[artist], $B225), h100_raw[key], h100_raw[peak_pos], "")</f>
        <v>15</v>
      </c>
      <c r="E225" s="3">
        <f>_xlfn.XLOOKUP($A225&amp;"|"&amp;$B225&amp;"|"&amp;_xlfn.MAXIFS(h100_raw[chart_date], h100_raw[title], $A225, h100_raw[artist], $B225), h100_raw[key], h100_raw[weeks_on_chart], "")</f>
        <v>7</v>
      </c>
      <c r="F225" s="3">
        <f>_xlfn.XLOOKUP($A225&amp;"|"&amp;$B225&amp;"|"&amp;MAX(h100_raw[chart_date]), h100_raw[key], h100_raw[chart_points], 0)</f>
        <v>0</v>
      </c>
      <c r="G225" s="2">
        <f t="shared" si="9"/>
        <v>217</v>
      </c>
      <c r="H225" s="4">
        <f t="shared" si="10"/>
        <v>481</v>
      </c>
      <c r="I225" s="13" t="str">
        <f t="shared" si="11"/>
        <v>My Way|Olivia Rodrigo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>
        <f>_xlfn.XLOOKUP($A225&amp;"|"&amp;$B225&amp;"|"&amp;AS$1, h100_raw[key], h100_raw[chart_points], "")</f>
        <v>153</v>
      </c>
      <c r="AT225">
        <f>_xlfn.XLOOKUP($A225&amp;"|"&amp;$B225&amp;"|"&amp;AT$1, h100_raw[key], h100_raw[chart_points], "")</f>
        <v>90</v>
      </c>
      <c r="AU225">
        <f>_xlfn.XLOOKUP($A225&amp;"|"&amp;$B225&amp;"|"&amp;AU$1, h100_raw[key], h100_raw[chart_points], "")</f>
        <v>66</v>
      </c>
      <c r="AV225">
        <f>_xlfn.XLOOKUP($A225&amp;"|"&amp;$B225&amp;"|"&amp;AV$1, h100_raw[key], h100_raw[chart_points], "")</f>
        <v>51</v>
      </c>
      <c r="AW225">
        <f>_xlfn.XLOOKUP($A225&amp;"|"&amp;$B225&amp;"|"&amp;AW$1, h100_raw[key], h100_raw[chart_points], "")</f>
        <v>46</v>
      </c>
      <c r="AX225">
        <f>_xlfn.XLOOKUP($A225&amp;"|"&amp;$B225&amp;"|"&amp;AX$1, h100_raw[key], h100_raw[chart_points], "")</f>
        <v>39</v>
      </c>
      <c r="AY225">
        <f>_xlfn.XLOOKUP($A225&amp;"|"&amp;$B225&amp;"|"&amp;AY$1, h100_raw[key], h100_raw[chart_points], "")</f>
        <v>36</v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  <c r="BE225" t="str">
        <f>_xlfn.XLOOKUP($A225&amp;"|"&amp;$B225&amp;"|"&amp;BE$1, h100_raw[key], h100_raw[chart_points], "")</f>
        <v/>
      </c>
      <c r="BF225" t="str">
        <f>_xlfn.XLOOKUP($A225&amp;"|"&amp;$B225&amp;"|"&amp;BF$1, h100_raw[key], h100_raw[chart_points], "")</f>
        <v/>
      </c>
      <c r="BG225" t="str">
        <f>_xlfn.XLOOKUP($A225&amp;"|"&amp;$B225&amp;"|"&amp;BG$1, h100_raw[key], h100_raw[chart_points], "")</f>
        <v/>
      </c>
      <c r="BH225" t="str">
        <f>_xlfn.XLOOKUP($A225&amp;"|"&amp;$B225&amp;"|"&amp;BH$1, h100_raw[key], h100_raw[chart_points], "")</f>
        <v/>
      </c>
      <c r="BI225" t="str">
        <f>_xlfn.XLOOKUP($A225&amp;"|"&amp;$B225&amp;"|"&amp;BI$1, h100_raw[key], h100_raw[chart_points], "")</f>
        <v/>
      </c>
    </row>
    <row r="226" spans="1:61" x14ac:dyDescent="0.3">
      <c r="A226" s="11" t="str">
        <v>Die On This Hill</v>
      </c>
      <c r="B226" s="11" t="str">
        <v>Sienna Spiro</v>
      </c>
      <c r="C226" s="5" t="str">
        <f>_xlfn.XLOOKUP($A226&amp;"|"&amp;$B226&amp;"|"&amp;_xlfn.MAXIFS(h100_raw[chart_date], h100_raw[title], $A226, h100_raw[artist], $B226), h100_raw[key], h100_raw[last_week], "")</f>
        <v>26</v>
      </c>
      <c r="D226" s="3">
        <f>_xlfn.XLOOKUP($A226&amp;"|"&amp;$B226&amp;"|"&amp;_xlfn.MAXIFS(h100_raw[chart_date], h100_raw[title], $A226, h100_raw[artist], $B226), h100_raw[key], h100_raw[peak_pos], "")</f>
        <v>19</v>
      </c>
      <c r="E226" s="3">
        <f>_xlfn.XLOOKUP($A226&amp;"|"&amp;$B226&amp;"|"&amp;_xlfn.MAXIFS(h100_raw[chart_date], h100_raw[title], $A226, h100_raw[artist], $B226), h100_raw[key], h100_raw[weeks_on_chart], "")</f>
        <v>31</v>
      </c>
      <c r="F226" s="3">
        <f>_xlfn.XLOOKUP($A226&amp;"|"&amp;$B226&amp;"|"&amp;MAX(h100_raw[chart_date]), h100_raw[key], h100_raw[chart_points], 0)</f>
        <v>0</v>
      </c>
      <c r="G226" s="2">
        <f t="shared" si="9"/>
        <v>31</v>
      </c>
      <c r="H226" s="4">
        <f t="shared" si="10"/>
        <v>2391</v>
      </c>
      <c r="I226" s="13" t="str">
        <f t="shared" si="11"/>
        <v>Die On This Hill|Sienna Spiro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>
        <f>_xlfn.XLOOKUP($A226&amp;"|"&amp;$B226&amp;"|"&amp;T$1, h100_raw[key], h100_raw[chart_points], "")</f>
        <v>34</v>
      </c>
      <c r="U226">
        <f>_xlfn.XLOOKUP($A226&amp;"|"&amp;$B226&amp;"|"&amp;U$1, h100_raw[key], h100_raw[chart_points], "")</f>
        <v>35</v>
      </c>
      <c r="V226">
        <f>_xlfn.XLOOKUP($A226&amp;"|"&amp;$B226&amp;"|"&amp;V$1, h100_raw[key], h100_raw[chart_points], "")</f>
        <v>56</v>
      </c>
      <c r="W226">
        <f>_xlfn.XLOOKUP($A226&amp;"|"&amp;$B226&amp;"|"&amp;W$1, h100_raw[key], h100_raw[chart_points], "")</f>
        <v>87</v>
      </c>
      <c r="X226">
        <f>_xlfn.XLOOKUP($A226&amp;"|"&amp;$B226&amp;"|"&amp;X$1, h100_raw[key], h100_raw[chart_points], "")</f>
        <v>92</v>
      </c>
      <c r="Y226">
        <f>_xlfn.XLOOKUP($A226&amp;"|"&amp;$B226&amp;"|"&amp;Y$1, h100_raw[key], h100_raw[chart_points], "")</f>
        <v>87</v>
      </c>
      <c r="Z226">
        <f>_xlfn.XLOOKUP($A226&amp;"|"&amp;$B226&amp;"|"&amp;Z$1, h100_raw[key], h100_raw[chart_points], "")</f>
        <v>98</v>
      </c>
      <c r="AA226">
        <f>_xlfn.XLOOKUP($A226&amp;"|"&amp;$B226&amp;"|"&amp;AA$1, h100_raw[key], h100_raw[chart_points], "")</f>
        <v>88</v>
      </c>
      <c r="AB226">
        <f>_xlfn.XLOOKUP($A226&amp;"|"&amp;$B226&amp;"|"&amp;AB$1, h100_raw[key], h100_raw[chart_points], "")</f>
        <v>92</v>
      </c>
      <c r="AC226">
        <f>_xlfn.XLOOKUP($A226&amp;"|"&amp;$B226&amp;"|"&amp;AC$1, h100_raw[key], h100_raw[chart_points], "")</f>
        <v>91</v>
      </c>
      <c r="AD226">
        <f>_xlfn.XLOOKUP($A226&amp;"|"&amp;$B226&amp;"|"&amp;AD$1, h100_raw[key], h100_raw[chart_points], "")</f>
        <v>87</v>
      </c>
      <c r="AE226">
        <f>_xlfn.XLOOKUP($A226&amp;"|"&amp;$B226&amp;"|"&amp;AE$1, h100_raw[key], h100_raw[chart_points], "")</f>
        <v>88</v>
      </c>
      <c r="AF226">
        <f>_xlfn.XLOOKUP($A226&amp;"|"&amp;$B226&amp;"|"&amp;AF$1, h100_raw[key], h100_raw[chart_points], "")</f>
        <v>90</v>
      </c>
      <c r="AG226">
        <f>_xlfn.XLOOKUP($A226&amp;"|"&amp;$B226&amp;"|"&amp;AG$1, h100_raw[key], h100_raw[chart_points], "")</f>
        <v>85</v>
      </c>
      <c r="AH226">
        <f>_xlfn.XLOOKUP($A226&amp;"|"&amp;$B226&amp;"|"&amp;AH$1, h100_raw[key], h100_raw[chart_points], "")</f>
        <v>83</v>
      </c>
      <c r="AI226">
        <f>_xlfn.XLOOKUP($A226&amp;"|"&amp;$B226&amp;"|"&amp;AI$1, h100_raw[key], h100_raw[chart_points], "")</f>
        <v>81</v>
      </c>
      <c r="AJ226">
        <f>_xlfn.XLOOKUP($A226&amp;"|"&amp;$B226&amp;"|"&amp;AJ$1, h100_raw[key], h100_raw[chart_points], "")</f>
        <v>80</v>
      </c>
      <c r="AK226">
        <f>_xlfn.XLOOKUP($A226&amp;"|"&amp;$B226&amp;"|"&amp;AK$1, h100_raw[key], h100_raw[chart_points], "")</f>
        <v>77</v>
      </c>
      <c r="AL226">
        <f>_xlfn.XLOOKUP($A226&amp;"|"&amp;$B226&amp;"|"&amp;AL$1, h100_raw[key], h100_raw[chart_points], "")</f>
        <v>77</v>
      </c>
      <c r="AM226">
        <f>_xlfn.XLOOKUP($A226&amp;"|"&amp;$B226&amp;"|"&amp;AM$1, h100_raw[key], h100_raw[chart_points], "")</f>
        <v>72</v>
      </c>
      <c r="AN226">
        <f>_xlfn.XLOOKUP($A226&amp;"|"&amp;$B226&amp;"|"&amp;AN$1, h100_raw[key], h100_raw[chart_points], "")</f>
        <v>74</v>
      </c>
      <c r="AO226">
        <f>_xlfn.XLOOKUP($A226&amp;"|"&amp;$B226&amp;"|"&amp;AO$1, h100_raw[key], h100_raw[chart_points], "")</f>
        <v>70</v>
      </c>
      <c r="AP226">
        <f>_xlfn.XLOOKUP($A226&amp;"|"&amp;$B226&amp;"|"&amp;AP$1, h100_raw[key], h100_raw[chart_points], "")</f>
        <v>67</v>
      </c>
      <c r="AQ226">
        <f>_xlfn.XLOOKUP($A226&amp;"|"&amp;$B226&amp;"|"&amp;AQ$1, h100_raw[key], h100_raw[chart_points], "")</f>
        <v>68</v>
      </c>
      <c r="AR226">
        <f>_xlfn.XLOOKUP($A226&amp;"|"&amp;$B226&amp;"|"&amp;AR$1, h100_raw[key], h100_raw[chart_points], "")</f>
        <v>69</v>
      </c>
      <c r="AS226">
        <f>_xlfn.XLOOKUP($A226&amp;"|"&amp;$B226&amp;"|"&amp;AS$1, h100_raw[key], h100_raw[chart_points], "")</f>
        <v>69</v>
      </c>
      <c r="AT226">
        <f>_xlfn.XLOOKUP($A226&amp;"|"&amp;$B226&amp;"|"&amp;AT$1, h100_raw[key], h100_raw[chart_points], "")</f>
        <v>72</v>
      </c>
      <c r="AU226">
        <f>_xlfn.XLOOKUP($A226&amp;"|"&amp;$B226&amp;"|"&amp;AU$1, h100_raw[key], h100_raw[chart_points], "")</f>
        <v>72</v>
      </c>
      <c r="AV226">
        <f>_xlfn.XLOOKUP($A226&amp;"|"&amp;$B226&amp;"|"&amp;AV$1, h100_raw[key], h100_raw[chart_points], "")</f>
        <v>82</v>
      </c>
      <c r="AW226">
        <f>_xlfn.XLOOKUP($A226&amp;"|"&amp;$B226&amp;"|"&amp;AW$1, h100_raw[key], h100_raw[chart_points], "")</f>
        <v>84</v>
      </c>
      <c r="AX226">
        <f>_xlfn.XLOOKUP($A226&amp;"|"&amp;$B226&amp;"|"&amp;AX$1, h100_raw[key], h100_raw[chart_points], "")</f>
        <v>84</v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  <c r="BE226" t="str">
        <f>_xlfn.XLOOKUP($A226&amp;"|"&amp;$B226&amp;"|"&amp;BE$1, h100_raw[key], h100_raw[chart_points], "")</f>
        <v/>
      </c>
      <c r="BF226" t="str">
        <f>_xlfn.XLOOKUP($A226&amp;"|"&amp;$B226&amp;"|"&amp;BF$1, h100_raw[key], h100_raw[chart_points], "")</f>
        <v/>
      </c>
      <c r="BG226" t="str">
        <f>_xlfn.XLOOKUP($A226&amp;"|"&amp;$B226&amp;"|"&amp;BG$1, h100_raw[key], h100_raw[chart_points], "")</f>
        <v/>
      </c>
      <c r="BH226" t="str">
        <f>_xlfn.XLOOKUP($A226&amp;"|"&amp;$B226&amp;"|"&amp;BH$1, h100_raw[key], h100_raw[chart_points], "")</f>
        <v/>
      </c>
      <c r="BI226" t="str">
        <f>_xlfn.XLOOKUP($A226&amp;"|"&amp;$B226&amp;"|"&amp;BI$1, h100_raw[key], h100_raw[chart_points], "")</f>
        <v/>
      </c>
    </row>
    <row r="227" spans="1:61" x14ac:dyDescent="0.3">
      <c r="A227" s="11" t="str">
        <v>Good Reason</v>
      </c>
      <c r="B227" s="11" t="str">
        <v>Gracie Abrams</v>
      </c>
      <c r="C227" s="5" t="str">
        <f>_xlfn.XLOOKUP($A227&amp;"|"&amp;$B227&amp;"|"&amp;_xlfn.MAXIFS(h100_raw[chart_date], h100_raw[title], $A227, h100_raw[artist], $B227), h100_raw[key], h100_raw[last_week], "")</f>
        <v>-</v>
      </c>
      <c r="D227" s="3">
        <f>_xlfn.XLOOKUP($A227&amp;"|"&amp;$B227&amp;"|"&amp;_xlfn.MAXIFS(h100_raw[chart_date], h100_raw[title], $A227, h100_raw[artist], $B227), h100_raw[key], h100_raw[peak_pos], "")</f>
        <v>51</v>
      </c>
      <c r="E227" s="3">
        <f>_xlfn.XLOOKUP($A227&amp;"|"&amp;$B227&amp;"|"&amp;_xlfn.MAXIFS(h100_raw[chart_date], h100_raw[title], $A227, h100_raw[artist], $B227), h100_raw[key], h100_raw[weeks_on_chart], "")</f>
        <v>1</v>
      </c>
      <c r="F227" s="3">
        <f>_xlfn.XLOOKUP($A227&amp;"|"&amp;$B227&amp;"|"&amp;MAX(h100_raw[chart_date]), h100_raw[key], h100_raw[chart_points], 0)</f>
        <v>0</v>
      </c>
      <c r="G227" s="2">
        <f t="shared" si="9"/>
        <v>545</v>
      </c>
      <c r="H227" s="4">
        <f t="shared" si="10"/>
        <v>53</v>
      </c>
      <c r="I227" s="13" t="str">
        <f t="shared" si="11"/>
        <v>Good Reason|Gracie Abrams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>
        <f>_xlfn.XLOOKUP($A227&amp;"|"&amp;$B227&amp;"|"&amp;AX$1, h100_raw[key], h100_raw[chart_points], "")</f>
        <v>53</v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  <c r="BE227" t="str">
        <f>_xlfn.XLOOKUP($A227&amp;"|"&amp;$B227&amp;"|"&amp;BE$1, h100_raw[key], h100_raw[chart_points], "")</f>
        <v/>
      </c>
      <c r="BF227" t="str">
        <f>_xlfn.XLOOKUP($A227&amp;"|"&amp;$B227&amp;"|"&amp;BF$1, h100_raw[key], h100_raw[chart_points], "")</f>
        <v/>
      </c>
      <c r="BG227" t="str">
        <f>_xlfn.XLOOKUP($A227&amp;"|"&amp;$B227&amp;"|"&amp;BG$1, h100_raw[key], h100_raw[chart_points], "")</f>
        <v/>
      </c>
      <c r="BH227" t="str">
        <f>_xlfn.XLOOKUP($A227&amp;"|"&amp;$B227&amp;"|"&amp;BH$1, h100_raw[key], h100_raw[chart_points], "")</f>
        <v/>
      </c>
      <c r="BI227" t="str">
        <f>_xlfn.XLOOKUP($A227&amp;"|"&amp;$B227&amp;"|"&amp;BI$1, h100_raw[key], h100_raw[chart_points], "")</f>
        <v/>
      </c>
    </row>
    <row r="228" spans="1:61" x14ac:dyDescent="0.3">
      <c r="A228" s="11" t="str">
        <v>Look At My Life</v>
      </c>
      <c r="B228" s="11" t="str">
        <v>Gracie Abrams</v>
      </c>
      <c r="C228" s="5" t="str">
        <f>_xlfn.XLOOKUP($A228&amp;"|"&amp;$B228&amp;"|"&amp;_xlfn.MAXIFS(h100_raw[chart_date], h100_raw[title], $A228, h100_raw[artist], $B228), h100_raw[key], h100_raw[last_week], "")</f>
        <v>92</v>
      </c>
      <c r="D228" s="3">
        <f>_xlfn.XLOOKUP($A228&amp;"|"&amp;$B228&amp;"|"&amp;_xlfn.MAXIFS(h100_raw[chart_date], h100_raw[title], $A228, h100_raw[artist], $B228), h100_raw[key], h100_raw[peak_pos], "")</f>
        <v>54</v>
      </c>
      <c r="E228" s="3">
        <f>_xlfn.XLOOKUP($A228&amp;"|"&amp;$B228&amp;"|"&amp;_xlfn.MAXIFS(h100_raw[chart_date], h100_raw[title], $A228, h100_raw[artist], $B228), h100_raw[key], h100_raw[weeks_on_chart], "")</f>
        <v>4</v>
      </c>
      <c r="F228" s="3">
        <f>_xlfn.XLOOKUP($A228&amp;"|"&amp;$B228&amp;"|"&amp;MAX(h100_raw[chart_date]), h100_raw[key], h100_raw[chart_points], 0)</f>
        <v>0</v>
      </c>
      <c r="G228" s="2">
        <f t="shared" si="9"/>
        <v>336</v>
      </c>
      <c r="H228" s="4">
        <f t="shared" si="10"/>
        <v>197</v>
      </c>
      <c r="I228" s="13" t="str">
        <f t="shared" si="11"/>
        <v>Look At My Life|Gracie Abrams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>
        <f>_xlfn.XLOOKUP($A228&amp;"|"&amp;$B228&amp;"|"&amp;AU$1, h100_raw[key], h100_raw[chart_points], "")</f>
        <v>61</v>
      </c>
      <c r="AV228">
        <f>_xlfn.XLOOKUP($A228&amp;"|"&amp;$B228&amp;"|"&amp;AV$1, h100_raw[key], h100_raw[chart_points], "")</f>
        <v>41</v>
      </c>
      <c r="AW228">
        <f>_xlfn.XLOOKUP($A228&amp;"|"&amp;$B228&amp;"|"&amp;AW$1, h100_raw[key], h100_raw[chart_points], "")</f>
        <v>44</v>
      </c>
      <c r="AX228">
        <f>_xlfn.XLOOKUP($A228&amp;"|"&amp;$B228&amp;"|"&amp;AX$1, h100_raw[key], h100_raw[chart_points], "")</f>
        <v>51</v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  <c r="BE228" t="str">
        <f>_xlfn.XLOOKUP($A228&amp;"|"&amp;$B228&amp;"|"&amp;BE$1, h100_raw[key], h100_raw[chart_points], "")</f>
        <v/>
      </c>
      <c r="BF228" t="str">
        <f>_xlfn.XLOOKUP($A228&amp;"|"&amp;$B228&amp;"|"&amp;BF$1, h100_raw[key], h100_raw[chart_points], "")</f>
        <v/>
      </c>
      <c r="BG228" t="str">
        <f>_xlfn.XLOOKUP($A228&amp;"|"&amp;$B228&amp;"|"&amp;BG$1, h100_raw[key], h100_raw[chart_points], "")</f>
        <v/>
      </c>
      <c r="BH228" t="str">
        <f>_xlfn.XLOOKUP($A228&amp;"|"&amp;$B228&amp;"|"&amp;BH$1, h100_raw[key], h100_raw[chart_points], "")</f>
        <v/>
      </c>
      <c r="BI228" t="str">
        <f>_xlfn.XLOOKUP($A228&amp;"|"&amp;$B228&amp;"|"&amp;BI$1, h100_raw[key], h100_raw[chart_points], "")</f>
        <v/>
      </c>
    </row>
    <row r="229" spans="1:61" x14ac:dyDescent="0.3">
      <c r="A229" s="11" t="str">
        <v>Is It Cool?</v>
      </c>
      <c r="B229" s="11" t="str">
        <v>Steve Lacy Featuring SZA</v>
      </c>
      <c r="C229" s="5" t="str">
        <f>_xlfn.XLOOKUP($A229&amp;"|"&amp;$B229&amp;"|"&amp;_xlfn.MAXIFS(h100_raw[chart_date], h100_raw[title], $A229, h100_raw[artist], $B229), h100_raw[key], h100_raw[last_week], "")</f>
        <v>-</v>
      </c>
      <c r="D229" s="3">
        <f>_xlfn.XLOOKUP($A229&amp;"|"&amp;$B229&amp;"|"&amp;_xlfn.MAXIFS(h100_raw[chart_date], h100_raw[title], $A229, h100_raw[artist], $B229), h100_raw[key], h100_raw[peak_pos], "")</f>
        <v>80</v>
      </c>
      <c r="E229" s="3">
        <f>_xlfn.XLOOKUP($A229&amp;"|"&amp;$B229&amp;"|"&amp;_xlfn.MAXIFS(h100_raw[chart_date], h100_raw[title], $A229, h100_raw[artist], $B229), h100_raw[key], h100_raw[weeks_on_chart], "")</f>
        <v>2</v>
      </c>
      <c r="F229" s="3">
        <f>_xlfn.XLOOKUP($A229&amp;"|"&amp;$B229&amp;"|"&amp;MAX(h100_raw[chart_date]), h100_raw[key], h100_raw[chart_points], 0)</f>
        <v>0</v>
      </c>
      <c r="G229" s="2">
        <f t="shared" si="9"/>
        <v>460</v>
      </c>
      <c r="H229" s="4">
        <f t="shared" si="10"/>
        <v>83</v>
      </c>
      <c r="I229" s="13" t="str">
        <f t="shared" si="11"/>
        <v>Is It Cool?|Steve Lacy Featuring SZA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>
        <f>_xlfn.XLOOKUP($A229&amp;"|"&amp;$B229&amp;"|"&amp;AU$1, h100_raw[key], h100_raw[chart_points], "")</f>
        <v>41</v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>
        <f>_xlfn.XLOOKUP($A229&amp;"|"&amp;$B229&amp;"|"&amp;AX$1, h100_raw[key], h100_raw[chart_points], "")</f>
        <v>42</v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  <c r="BE229" t="str">
        <f>_xlfn.XLOOKUP($A229&amp;"|"&amp;$B229&amp;"|"&amp;BE$1, h100_raw[key], h100_raw[chart_points], "")</f>
        <v/>
      </c>
      <c r="BF229" t="str">
        <f>_xlfn.XLOOKUP($A229&amp;"|"&amp;$B229&amp;"|"&amp;BF$1, h100_raw[key], h100_raw[chart_points], "")</f>
        <v/>
      </c>
      <c r="BG229" t="str">
        <f>_xlfn.XLOOKUP($A229&amp;"|"&amp;$B229&amp;"|"&amp;BG$1, h100_raw[key], h100_raw[chart_points], "")</f>
        <v/>
      </c>
      <c r="BH229" t="str">
        <f>_xlfn.XLOOKUP($A229&amp;"|"&amp;$B229&amp;"|"&amp;BH$1, h100_raw[key], h100_raw[chart_points], "")</f>
        <v/>
      </c>
      <c r="BI229" t="str">
        <f>_xlfn.XLOOKUP($A229&amp;"|"&amp;$B229&amp;"|"&amp;BI$1, h100_raw[key], h100_raw[chart_points], "")</f>
        <v/>
      </c>
    </row>
    <row r="230" spans="1:61" x14ac:dyDescent="0.3">
      <c r="A230" s="11" t="str">
        <v>Damned If I Do</v>
      </c>
      <c r="B230" s="11" t="str">
        <v>Vincent Mason</v>
      </c>
      <c r="C230" s="5" t="str">
        <f>_xlfn.XLOOKUP($A230&amp;"|"&amp;$B230&amp;"|"&amp;_xlfn.MAXIFS(h100_raw[chart_date], h100_raw[title], $A230, h100_raw[artist], $B230), h100_raw[key], h100_raw[last_week], "")</f>
        <v>96</v>
      </c>
      <c r="D230" s="3">
        <f>_xlfn.XLOOKUP($A230&amp;"|"&amp;$B230&amp;"|"&amp;_xlfn.MAXIFS(h100_raw[chart_date], h100_raw[title], $A230, h100_raw[artist], $B230), h100_raw[key], h100_raw[peak_pos], "")</f>
        <v>77</v>
      </c>
      <c r="E230" s="3">
        <f>_xlfn.XLOOKUP($A230&amp;"|"&amp;$B230&amp;"|"&amp;_xlfn.MAXIFS(h100_raw[chart_date], h100_raw[title], $A230, h100_raw[artist], $B230), h100_raw[key], h100_raw[weeks_on_chart], "")</f>
        <v>11</v>
      </c>
      <c r="F230" s="3">
        <f>_xlfn.XLOOKUP($A230&amp;"|"&amp;$B230&amp;"|"&amp;MAX(h100_raw[chart_date]), h100_raw[key], h100_raw[chart_points], 0)</f>
        <v>0</v>
      </c>
      <c r="G230" s="2">
        <f t="shared" si="9"/>
        <v>228</v>
      </c>
      <c r="H230" s="4">
        <f t="shared" si="10"/>
        <v>454</v>
      </c>
      <c r="I230" s="13" t="str">
        <f t="shared" si="11"/>
        <v>Damned If I Do|Vincent Mason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>
        <f>_xlfn.XLOOKUP($A230&amp;"|"&amp;$B230&amp;"|"&amp;AM$1, h100_raw[key], h100_raw[chart_points], "")</f>
        <v>38</v>
      </c>
      <c r="AN230">
        <f>_xlfn.XLOOKUP($A230&amp;"|"&amp;$B230&amp;"|"&amp;AN$1, h100_raw[key], h100_raw[chart_points], "")</f>
        <v>36</v>
      </c>
      <c r="AO230" t="str">
        <f>_xlfn.XLOOKUP($A230&amp;"|"&amp;$B230&amp;"|"&amp;AO$1, h100_raw[key], h100_raw[chart_points], "")</f>
        <v/>
      </c>
      <c r="AP230">
        <f>_xlfn.XLOOKUP($A230&amp;"|"&amp;$B230&amp;"|"&amp;AP$1, h100_raw[key], h100_raw[chart_points], "")</f>
        <v>40</v>
      </c>
      <c r="AQ230">
        <f>_xlfn.XLOOKUP($A230&amp;"|"&amp;$B230&amp;"|"&amp;AQ$1, h100_raw[key], h100_raw[chart_points], "")</f>
        <v>40</v>
      </c>
      <c r="AR230">
        <f>_xlfn.XLOOKUP($A230&amp;"|"&amp;$B230&amp;"|"&amp;AR$1, h100_raw[key], h100_raw[chart_points], "")</f>
        <v>42</v>
      </c>
      <c r="AS230">
        <f>_xlfn.XLOOKUP($A230&amp;"|"&amp;$B230&amp;"|"&amp;AS$1, h100_raw[key], h100_raw[chart_points], "")</f>
        <v>43</v>
      </c>
      <c r="AT230">
        <f>_xlfn.XLOOKUP($A230&amp;"|"&amp;$B230&amp;"|"&amp;AT$1, h100_raw[key], h100_raw[chart_points], "")</f>
        <v>45</v>
      </c>
      <c r="AU230">
        <f>_xlfn.XLOOKUP($A230&amp;"|"&amp;$B230&amp;"|"&amp;AU$1, h100_raw[key], h100_raw[chart_points], "")</f>
        <v>45</v>
      </c>
      <c r="AV230">
        <f>_xlfn.XLOOKUP($A230&amp;"|"&amp;$B230&amp;"|"&amp;AV$1, h100_raw[key], h100_raw[chart_points], "")</f>
        <v>42</v>
      </c>
      <c r="AW230">
        <f>_xlfn.XLOOKUP($A230&amp;"|"&amp;$B230&amp;"|"&amp;AW$1, h100_raw[key], h100_raw[chart_points], "")</f>
        <v>43</v>
      </c>
      <c r="AX230">
        <f>_xlfn.XLOOKUP($A230&amp;"|"&amp;$B230&amp;"|"&amp;AX$1, h100_raw[key], h100_raw[chart_points], "")</f>
        <v>40</v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  <c r="BE230" t="str">
        <f>_xlfn.XLOOKUP($A230&amp;"|"&amp;$B230&amp;"|"&amp;BE$1, h100_raw[key], h100_raw[chart_points], "")</f>
        <v/>
      </c>
      <c r="BF230" t="str">
        <f>_xlfn.XLOOKUP($A230&amp;"|"&amp;$B230&amp;"|"&amp;BF$1, h100_raw[key], h100_raw[chart_points], "")</f>
        <v/>
      </c>
      <c r="BG230" t="str">
        <f>_xlfn.XLOOKUP($A230&amp;"|"&amp;$B230&amp;"|"&amp;BG$1, h100_raw[key], h100_raw[chart_points], "")</f>
        <v/>
      </c>
      <c r="BH230" t="str">
        <f>_xlfn.XLOOKUP($A230&amp;"|"&amp;$B230&amp;"|"&amp;BH$1, h100_raw[key], h100_raw[chart_points], "")</f>
        <v/>
      </c>
      <c r="BI230" t="str">
        <f>_xlfn.XLOOKUP($A230&amp;"|"&amp;$B230&amp;"|"&amp;BI$1, h100_raw[key], h100_raw[chart_points], "")</f>
        <v/>
      </c>
    </row>
    <row r="231" spans="1:61" x14ac:dyDescent="0.3">
      <c r="A231" s="11" t="str">
        <v>Konnichiwa</v>
      </c>
      <c r="B231" s="11" t="str">
        <v>Future</v>
      </c>
      <c r="C231" s="5" t="str">
        <f>_xlfn.XLOOKUP($A231&amp;"|"&amp;$B231&amp;"|"&amp;_xlfn.MAXIFS(h100_raw[chart_date], h100_raw[title], $A231, h100_raw[artist], $B231), h100_raw[key], h100_raw[last_week], "")</f>
        <v>29</v>
      </c>
      <c r="D231" s="3">
        <f>_xlfn.XLOOKUP($A231&amp;"|"&amp;$B231&amp;"|"&amp;_xlfn.MAXIFS(h100_raw[chart_date], h100_raw[title], $A231, h100_raw[artist], $B231), h100_raw[key], h100_raw[peak_pos], "")</f>
        <v>29</v>
      </c>
      <c r="E231" s="3">
        <f>_xlfn.XLOOKUP($A231&amp;"|"&amp;$B231&amp;"|"&amp;_xlfn.MAXIFS(h100_raw[chart_date], h100_raw[title], $A231, h100_raw[artist], $B231), h100_raw[key], h100_raw[weeks_on_chart], "")</f>
        <v>2</v>
      </c>
      <c r="F231" s="3">
        <f>_xlfn.XLOOKUP($A231&amp;"|"&amp;$B231&amp;"|"&amp;MAX(h100_raw[chart_date]), h100_raw[key], h100_raw[chart_points], 0)</f>
        <v>0</v>
      </c>
      <c r="G231" s="2">
        <f t="shared" si="9"/>
        <v>408</v>
      </c>
      <c r="H231" s="4">
        <f t="shared" si="10"/>
        <v>115</v>
      </c>
      <c r="I231" s="13" t="str">
        <f t="shared" si="11"/>
        <v>Konnichiwa|Future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>
        <f>_xlfn.XLOOKUP($A231&amp;"|"&amp;$B231&amp;"|"&amp;AW$1, h100_raw[key], h100_raw[chart_points], "")</f>
        <v>78</v>
      </c>
      <c r="AX231">
        <f>_xlfn.XLOOKUP($A231&amp;"|"&amp;$B231&amp;"|"&amp;AX$1, h100_raw[key], h100_raw[chart_points], "")</f>
        <v>37</v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  <c r="BE231" t="str">
        <f>_xlfn.XLOOKUP($A231&amp;"|"&amp;$B231&amp;"|"&amp;BE$1, h100_raw[key], h100_raw[chart_points], "")</f>
        <v/>
      </c>
      <c r="BF231" t="str">
        <f>_xlfn.XLOOKUP($A231&amp;"|"&amp;$B231&amp;"|"&amp;BF$1, h100_raw[key], h100_raw[chart_points], "")</f>
        <v/>
      </c>
      <c r="BG231" t="str">
        <f>_xlfn.XLOOKUP($A231&amp;"|"&amp;$B231&amp;"|"&amp;BG$1, h100_raw[key], h100_raw[chart_points], "")</f>
        <v/>
      </c>
      <c r="BH231" t="str">
        <f>_xlfn.XLOOKUP($A231&amp;"|"&amp;$B231&amp;"|"&amp;BH$1, h100_raw[key], h100_raw[chart_points], "")</f>
        <v/>
      </c>
      <c r="BI231" t="str">
        <f>_xlfn.XLOOKUP($A231&amp;"|"&amp;$B231&amp;"|"&amp;BI$1, h100_raw[key], h100_raw[chart_points], "")</f>
        <v/>
      </c>
    </row>
    <row r="232" spans="1:61" x14ac:dyDescent="0.3">
      <c r="A232" s="11" t="str">
        <v>Minibar</v>
      </c>
      <c r="B232" s="11" t="str">
        <v>Gracie Abrams</v>
      </c>
      <c r="C232" s="5" t="str">
        <f>_xlfn.XLOOKUP($A232&amp;"|"&amp;$B232&amp;"|"&amp;_xlfn.MAXIFS(h100_raw[chart_date], h100_raw[title], $A232, h100_raw[artist], $B232), h100_raw[key], h100_raw[last_week], "")</f>
        <v>-</v>
      </c>
      <c r="D232" s="3">
        <f>_xlfn.XLOOKUP($A232&amp;"|"&amp;$B232&amp;"|"&amp;_xlfn.MAXIFS(h100_raw[chart_date], h100_raw[title], $A232, h100_raw[artist], $B232), h100_raw[key], h100_raw[peak_pos], "")</f>
        <v>99</v>
      </c>
      <c r="E232" s="3">
        <f>_xlfn.XLOOKUP($A232&amp;"|"&amp;$B232&amp;"|"&amp;_xlfn.MAXIFS(h100_raw[chart_date], h100_raw[title], $A232, h100_raw[artist], $B232), h100_raw[key], h100_raw[weeks_on_chart], "")</f>
        <v>1</v>
      </c>
      <c r="F232" s="3">
        <f>_xlfn.XLOOKUP($A232&amp;"|"&amp;$B232&amp;"|"&amp;MAX(h100_raw[chart_date]), h100_raw[key], h100_raw[chart_points], 0)</f>
        <v>0</v>
      </c>
      <c r="G232" s="2">
        <f t="shared" si="9"/>
        <v>657</v>
      </c>
      <c r="H232" s="4">
        <f t="shared" si="10"/>
        <v>36</v>
      </c>
      <c r="I232" s="13" t="str">
        <f t="shared" si="11"/>
        <v>Minibar|Gracie Abrams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>
        <f>_xlfn.XLOOKUP($A232&amp;"|"&amp;$B232&amp;"|"&amp;AX$1, h100_raw[key], h100_raw[chart_points], "")</f>
        <v>36</v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  <c r="BE232" t="str">
        <f>_xlfn.XLOOKUP($A232&amp;"|"&amp;$B232&amp;"|"&amp;BE$1, h100_raw[key], h100_raw[chart_points], "")</f>
        <v/>
      </c>
      <c r="BF232" t="str">
        <f>_xlfn.XLOOKUP($A232&amp;"|"&amp;$B232&amp;"|"&amp;BF$1, h100_raw[key], h100_raw[chart_points], "")</f>
        <v/>
      </c>
      <c r="BG232" t="str">
        <f>_xlfn.XLOOKUP($A232&amp;"|"&amp;$B232&amp;"|"&amp;BG$1, h100_raw[key], h100_raw[chart_points], "")</f>
        <v/>
      </c>
      <c r="BH232" t="str">
        <f>_xlfn.XLOOKUP($A232&amp;"|"&amp;$B232&amp;"|"&amp;BH$1, h100_raw[key], h100_raw[chart_points], "")</f>
        <v/>
      </c>
      <c r="BI232" t="str">
        <f>_xlfn.XLOOKUP($A232&amp;"|"&amp;$B232&amp;"|"&amp;BI$1, h100_raw[key], h100_raw[chart_points], "")</f>
        <v/>
      </c>
    </row>
    <row r="233" spans="1:61" x14ac:dyDescent="0.3">
      <c r="A233" s="11" t="str">
        <v>Fukk A Interview</v>
      </c>
      <c r="B233" s="11" t="str">
        <v>Future</v>
      </c>
      <c r="C233" s="5" t="str">
        <f>_xlfn.XLOOKUP($A233&amp;"|"&amp;$B233&amp;"|"&amp;_xlfn.MAXIFS(h100_raw[chart_date], h100_raw[title], $A233, h100_raw[artist], $B233), h100_raw[key], h100_raw[last_week], "")</f>
        <v>-</v>
      </c>
      <c r="D233" s="3">
        <f>_xlfn.XLOOKUP($A233&amp;"|"&amp;$B233&amp;"|"&amp;_xlfn.MAXIFS(h100_raw[chart_date], h100_raw[title], $A233, h100_raw[artist], $B233), h100_raw[key], h100_raw[peak_pos], "")</f>
        <v>28</v>
      </c>
      <c r="E233" s="3">
        <f>_xlfn.XLOOKUP($A233&amp;"|"&amp;$B233&amp;"|"&amp;_xlfn.MAXIFS(h100_raw[chart_date], h100_raw[title], $A233, h100_raw[artist], $B233), h100_raw[key], h100_raw[weeks_on_chart], "")</f>
        <v>1</v>
      </c>
      <c r="F233" s="3">
        <f>_xlfn.XLOOKUP($A233&amp;"|"&amp;$B233&amp;"|"&amp;MAX(h100_raw[chart_date]), h100_raw[key], h100_raw[chart_points], 0)</f>
        <v>0</v>
      </c>
      <c r="G233" s="2">
        <f t="shared" si="9"/>
        <v>462</v>
      </c>
      <c r="H233" s="4">
        <f t="shared" si="10"/>
        <v>82</v>
      </c>
      <c r="I233" s="13" t="str">
        <f t="shared" si="11"/>
        <v>Fukk A Interview|Future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>
        <f>_xlfn.XLOOKUP($A233&amp;"|"&amp;$B233&amp;"|"&amp;AW$1, h100_raw[key], h100_raw[chart_points], "")</f>
        <v>82</v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  <c r="BE233" t="str">
        <f>_xlfn.XLOOKUP($A233&amp;"|"&amp;$B233&amp;"|"&amp;BE$1, h100_raw[key], h100_raw[chart_points], "")</f>
        <v/>
      </c>
      <c r="BF233" t="str">
        <f>_xlfn.XLOOKUP($A233&amp;"|"&amp;$B233&amp;"|"&amp;BF$1, h100_raw[key], h100_raw[chart_points], "")</f>
        <v/>
      </c>
      <c r="BG233" t="str">
        <f>_xlfn.XLOOKUP($A233&amp;"|"&amp;$B233&amp;"|"&amp;BG$1, h100_raw[key], h100_raw[chart_points], "")</f>
        <v/>
      </c>
      <c r="BH233" t="str">
        <f>_xlfn.XLOOKUP($A233&amp;"|"&amp;$B233&amp;"|"&amp;BH$1, h100_raw[key], h100_raw[chart_points], "")</f>
        <v/>
      </c>
      <c r="BI233" t="str">
        <f>_xlfn.XLOOKUP($A233&amp;"|"&amp;$B233&amp;"|"&amp;BI$1, h100_raw[key], h100_raw[chart_points], "")</f>
        <v/>
      </c>
    </row>
    <row r="234" spans="1:61" x14ac:dyDescent="0.3">
      <c r="A234" s="11" t="str">
        <v>One Two</v>
      </c>
      <c r="B234" s="11" t="str">
        <v>Future</v>
      </c>
      <c r="C234" s="5" t="str">
        <f>_xlfn.XLOOKUP($A234&amp;"|"&amp;$B234&amp;"|"&amp;_xlfn.MAXIFS(h100_raw[chart_date], h100_raw[title], $A234, h100_raw[artist], $B234), h100_raw[key], h100_raw[last_week], "")</f>
        <v>-</v>
      </c>
      <c r="D234" s="3">
        <f>_xlfn.XLOOKUP($A234&amp;"|"&amp;$B234&amp;"|"&amp;_xlfn.MAXIFS(h100_raw[chart_date], h100_raw[title], $A234, h100_raw[artist], $B234), h100_raw[key], h100_raw[peak_pos], "")</f>
        <v>33</v>
      </c>
      <c r="E234" s="3">
        <f>_xlfn.XLOOKUP($A234&amp;"|"&amp;$B234&amp;"|"&amp;_xlfn.MAXIFS(h100_raw[chart_date], h100_raw[title], $A234, h100_raw[artist], $B234), h100_raw[key], h100_raw[weeks_on_chart], "")</f>
        <v>1</v>
      </c>
      <c r="F234" s="3">
        <f>_xlfn.XLOOKUP($A234&amp;"|"&amp;$B234&amp;"|"&amp;MAX(h100_raw[chart_date]), h100_raw[key], h100_raw[chart_points], 0)</f>
        <v>0</v>
      </c>
      <c r="G234" s="2">
        <f t="shared" si="9"/>
        <v>474</v>
      </c>
      <c r="H234" s="4">
        <f t="shared" si="10"/>
        <v>73</v>
      </c>
      <c r="I234" s="13" t="str">
        <f t="shared" si="11"/>
        <v>One Two|Future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>
        <f>_xlfn.XLOOKUP($A234&amp;"|"&amp;$B234&amp;"|"&amp;AW$1, h100_raw[key], h100_raw[chart_points], "")</f>
        <v>73</v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  <c r="BE234" t="str">
        <f>_xlfn.XLOOKUP($A234&amp;"|"&amp;$B234&amp;"|"&amp;BE$1, h100_raw[key], h100_raw[chart_points], "")</f>
        <v/>
      </c>
      <c r="BF234" t="str">
        <f>_xlfn.XLOOKUP($A234&amp;"|"&amp;$B234&amp;"|"&amp;BF$1, h100_raw[key], h100_raw[chart_points], "")</f>
        <v/>
      </c>
      <c r="BG234" t="str">
        <f>_xlfn.XLOOKUP($A234&amp;"|"&amp;$B234&amp;"|"&amp;BG$1, h100_raw[key], h100_raw[chart_points], "")</f>
        <v/>
      </c>
      <c r="BH234" t="str">
        <f>_xlfn.XLOOKUP($A234&amp;"|"&amp;$B234&amp;"|"&amp;BH$1, h100_raw[key], h100_raw[chart_points], "")</f>
        <v/>
      </c>
      <c r="BI234" t="str">
        <f>_xlfn.XLOOKUP($A234&amp;"|"&amp;$B234&amp;"|"&amp;BI$1, h100_raw[key], h100_raw[chart_points], "")</f>
        <v/>
      </c>
    </row>
    <row r="235" spans="1:61" x14ac:dyDescent="0.3">
      <c r="A235" s="11" t="str">
        <v>Tank Top Pluto</v>
      </c>
      <c r="B235" s="11" t="str">
        <v>Future</v>
      </c>
      <c r="C235" s="5" t="str">
        <f>_xlfn.XLOOKUP($A235&amp;"|"&amp;$B235&amp;"|"&amp;_xlfn.MAXIFS(h100_raw[chart_date], h100_raw[title], $A235, h100_raw[artist], $B235), h100_raw[key], h100_raw[last_week], "")</f>
        <v>-</v>
      </c>
      <c r="D235" s="3">
        <f>_xlfn.XLOOKUP($A235&amp;"|"&amp;$B235&amp;"|"&amp;_xlfn.MAXIFS(h100_raw[chart_date], h100_raw[title], $A235, h100_raw[artist], $B235), h100_raw[key], h100_raw[peak_pos], "")</f>
        <v>37</v>
      </c>
      <c r="E235" s="3">
        <f>_xlfn.XLOOKUP($A235&amp;"|"&amp;$B235&amp;"|"&amp;_xlfn.MAXIFS(h100_raw[chart_date], h100_raw[title], $A235, h100_raw[artist], $B235), h100_raw[key], h100_raw[weeks_on_chart], "")</f>
        <v>1</v>
      </c>
      <c r="F235" s="3">
        <f>_xlfn.XLOOKUP($A235&amp;"|"&amp;$B235&amp;"|"&amp;MAX(h100_raw[chart_date]), h100_raw[key], h100_raw[chart_points], 0)</f>
        <v>0</v>
      </c>
      <c r="G235" s="2">
        <f t="shared" si="9"/>
        <v>489</v>
      </c>
      <c r="H235" s="4">
        <f t="shared" si="10"/>
        <v>67</v>
      </c>
      <c r="I235" s="13" t="str">
        <f t="shared" si="11"/>
        <v>Tank Top Pluto|Future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>
        <f>_xlfn.XLOOKUP($A235&amp;"|"&amp;$B235&amp;"|"&amp;AW$1, h100_raw[key], h100_raw[chart_points], "")</f>
        <v>67</v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  <c r="BE235" t="str">
        <f>_xlfn.XLOOKUP($A235&amp;"|"&amp;$B235&amp;"|"&amp;BE$1, h100_raw[key], h100_raw[chart_points], "")</f>
        <v/>
      </c>
      <c r="BF235" t="str">
        <f>_xlfn.XLOOKUP($A235&amp;"|"&amp;$B235&amp;"|"&amp;BF$1, h100_raw[key], h100_raw[chart_points], "")</f>
        <v/>
      </c>
      <c r="BG235" t="str">
        <f>_xlfn.XLOOKUP($A235&amp;"|"&amp;$B235&amp;"|"&amp;BG$1, h100_raw[key], h100_raw[chart_points], "")</f>
        <v/>
      </c>
      <c r="BH235" t="str">
        <f>_xlfn.XLOOKUP($A235&amp;"|"&amp;$B235&amp;"|"&amp;BH$1, h100_raw[key], h100_raw[chart_points], "")</f>
        <v/>
      </c>
      <c r="BI235" t="str">
        <f>_xlfn.XLOOKUP($A235&amp;"|"&amp;$B235&amp;"|"&amp;BI$1, h100_raw[key], h100_raw[chart_points], "")</f>
        <v/>
      </c>
    </row>
    <row r="236" spans="1:61" x14ac:dyDescent="0.3">
      <c r="A236" s="11" t="str">
        <v>Snow In Skyami</v>
      </c>
      <c r="B236" s="11" t="str">
        <v>Future</v>
      </c>
      <c r="C236" s="5" t="str">
        <f>_xlfn.XLOOKUP($A236&amp;"|"&amp;$B236&amp;"|"&amp;_xlfn.MAXIFS(h100_raw[chart_date], h100_raw[title], $A236, h100_raw[artist], $B236), h100_raw[key], h100_raw[last_week], "")</f>
        <v>-</v>
      </c>
      <c r="D236" s="3">
        <f>_xlfn.XLOOKUP($A236&amp;"|"&amp;$B236&amp;"|"&amp;_xlfn.MAXIFS(h100_raw[chart_date], h100_raw[title], $A236, h100_raw[artist], $B236), h100_raw[key], h100_raw[peak_pos], "")</f>
        <v>38</v>
      </c>
      <c r="E236" s="3">
        <f>_xlfn.XLOOKUP($A236&amp;"|"&amp;$B236&amp;"|"&amp;_xlfn.MAXIFS(h100_raw[chart_date], h100_raw[title], $A236, h100_raw[artist], $B236), h100_raw[key], h100_raw[weeks_on_chart], "")</f>
        <v>1</v>
      </c>
      <c r="F236" s="3">
        <f>_xlfn.XLOOKUP($A236&amp;"|"&amp;$B236&amp;"|"&amp;MAX(h100_raw[chart_date]), h100_raw[key], h100_raw[chart_points], 0)</f>
        <v>0</v>
      </c>
      <c r="G236" s="2">
        <f t="shared" si="9"/>
        <v>492</v>
      </c>
      <c r="H236" s="4">
        <f t="shared" si="10"/>
        <v>66</v>
      </c>
      <c r="I236" s="13" t="str">
        <f t="shared" si="11"/>
        <v>Snow In Skyami|Future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>
        <f>_xlfn.XLOOKUP($A236&amp;"|"&amp;$B236&amp;"|"&amp;AW$1, h100_raw[key], h100_raw[chart_points], "")</f>
        <v>66</v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  <c r="BE236" t="str">
        <f>_xlfn.XLOOKUP($A236&amp;"|"&amp;$B236&amp;"|"&amp;BE$1, h100_raw[key], h100_raw[chart_points], "")</f>
        <v/>
      </c>
      <c r="BF236" t="str">
        <f>_xlfn.XLOOKUP($A236&amp;"|"&amp;$B236&amp;"|"&amp;BF$1, h100_raw[key], h100_raw[chart_points], "")</f>
        <v/>
      </c>
      <c r="BG236" t="str">
        <f>_xlfn.XLOOKUP($A236&amp;"|"&amp;$B236&amp;"|"&amp;BG$1, h100_raw[key], h100_raw[chart_points], "")</f>
        <v/>
      </c>
      <c r="BH236" t="str">
        <f>_xlfn.XLOOKUP($A236&amp;"|"&amp;$B236&amp;"|"&amp;BH$1, h100_raw[key], h100_raw[chart_points], "")</f>
        <v/>
      </c>
      <c r="BI236" t="str">
        <f>_xlfn.XLOOKUP($A236&amp;"|"&amp;$B236&amp;"|"&amp;BI$1, h100_raw[key], h100_raw[chart_points], "")</f>
        <v/>
      </c>
    </row>
    <row r="237" spans="1:61" x14ac:dyDescent="0.3">
      <c r="A237" s="11" t="str">
        <v>Radio</v>
      </c>
      <c r="B237" s="11" t="str">
        <v>Future</v>
      </c>
      <c r="C237" s="5" t="str">
        <f>_xlfn.XLOOKUP($A237&amp;"|"&amp;$B237&amp;"|"&amp;_xlfn.MAXIFS(h100_raw[chart_date], h100_raw[title], $A237, h100_raw[artist], $B237), h100_raw[key], h100_raw[last_week], "")</f>
        <v>-</v>
      </c>
      <c r="D237" s="3">
        <f>_xlfn.XLOOKUP($A237&amp;"|"&amp;$B237&amp;"|"&amp;_xlfn.MAXIFS(h100_raw[chart_date], h100_raw[title], $A237, h100_raw[artist], $B237), h100_raw[key], h100_raw[peak_pos], "")</f>
        <v>46</v>
      </c>
      <c r="E237" s="3">
        <f>_xlfn.XLOOKUP($A237&amp;"|"&amp;$B237&amp;"|"&amp;_xlfn.MAXIFS(h100_raw[chart_date], h100_raw[title], $A237, h100_raw[artist], $B237), h100_raw[key], h100_raw[weeks_on_chart], "")</f>
        <v>2</v>
      </c>
      <c r="F237" s="3">
        <f>_xlfn.XLOOKUP($A237&amp;"|"&amp;$B237&amp;"|"&amp;MAX(h100_raw[chart_date]), h100_raw[key], h100_raw[chart_points], 0)</f>
        <v>0</v>
      </c>
      <c r="G237" s="2">
        <f t="shared" si="9"/>
        <v>411</v>
      </c>
      <c r="H237" s="4">
        <f t="shared" si="10"/>
        <v>114</v>
      </c>
      <c r="I237" s="13" t="str">
        <f t="shared" si="11"/>
        <v>Radio|Future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>
        <f>_xlfn.XLOOKUP($A237&amp;"|"&amp;$B237&amp;"|"&amp;AU$1, h100_raw[key], h100_raw[chart_points], "")</f>
        <v>52</v>
      </c>
      <c r="AV237" t="str">
        <f>_xlfn.XLOOKUP($A237&amp;"|"&amp;$B237&amp;"|"&amp;AV$1, h100_raw[key], h100_raw[chart_points], "")</f>
        <v/>
      </c>
      <c r="AW237">
        <f>_xlfn.XLOOKUP($A237&amp;"|"&amp;$B237&amp;"|"&amp;AW$1, h100_raw[key], h100_raw[chart_points], "")</f>
        <v>62</v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  <c r="BE237" t="str">
        <f>_xlfn.XLOOKUP($A237&amp;"|"&amp;$B237&amp;"|"&amp;BE$1, h100_raw[key], h100_raw[chart_points], "")</f>
        <v/>
      </c>
      <c r="BF237" t="str">
        <f>_xlfn.XLOOKUP($A237&amp;"|"&amp;$B237&amp;"|"&amp;BF$1, h100_raw[key], h100_raw[chart_points], "")</f>
        <v/>
      </c>
      <c r="BG237" t="str">
        <f>_xlfn.XLOOKUP($A237&amp;"|"&amp;$B237&amp;"|"&amp;BG$1, h100_raw[key], h100_raw[chart_points], "")</f>
        <v/>
      </c>
      <c r="BH237" t="str">
        <f>_xlfn.XLOOKUP($A237&amp;"|"&amp;$B237&amp;"|"&amp;BH$1, h100_raw[key], h100_raw[chart_points], "")</f>
        <v/>
      </c>
      <c r="BI237" t="str">
        <f>_xlfn.XLOOKUP($A237&amp;"|"&amp;$B237&amp;"|"&amp;BI$1, h100_raw[key], h100_raw[chart_points], "")</f>
        <v/>
      </c>
    </row>
    <row r="238" spans="1:61" x14ac:dyDescent="0.3">
      <c r="A238" s="11" t="str">
        <v>Weight Up</v>
      </c>
      <c r="B238" s="11" t="str">
        <v>Future</v>
      </c>
      <c r="C238" s="5" t="str">
        <f>_xlfn.XLOOKUP($A238&amp;"|"&amp;$B238&amp;"|"&amp;_xlfn.MAXIFS(h100_raw[chart_date], h100_raw[title], $A238, h100_raw[artist], $B238), h100_raw[key], h100_raw[last_week], "")</f>
        <v>-</v>
      </c>
      <c r="D238" s="3">
        <f>_xlfn.XLOOKUP($A238&amp;"|"&amp;$B238&amp;"|"&amp;_xlfn.MAXIFS(h100_raw[chart_date], h100_raw[title], $A238, h100_raw[artist], $B238), h100_raw[key], h100_raw[peak_pos], "")</f>
        <v>48</v>
      </c>
      <c r="E238" s="3">
        <f>_xlfn.XLOOKUP($A238&amp;"|"&amp;$B238&amp;"|"&amp;_xlfn.MAXIFS(h100_raw[chart_date], h100_raw[title], $A238, h100_raw[artist], $B238), h100_raw[key], h100_raw[weeks_on_chart], "")</f>
        <v>1</v>
      </c>
      <c r="F238" s="3">
        <f>_xlfn.XLOOKUP($A238&amp;"|"&amp;$B238&amp;"|"&amp;MAX(h100_raw[chart_date]), h100_raw[key], h100_raw[chart_points], 0)</f>
        <v>0</v>
      </c>
      <c r="G238" s="2">
        <f t="shared" si="9"/>
        <v>505</v>
      </c>
      <c r="H238" s="4">
        <f t="shared" si="10"/>
        <v>62</v>
      </c>
      <c r="I238" s="13" t="str">
        <f t="shared" si="11"/>
        <v>Weight Up|Future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>
        <f>_xlfn.XLOOKUP($A238&amp;"|"&amp;$B238&amp;"|"&amp;AW$1, h100_raw[key], h100_raw[chart_points], "")</f>
        <v>62</v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  <c r="BE238" t="str">
        <f>_xlfn.XLOOKUP($A238&amp;"|"&amp;$B238&amp;"|"&amp;BE$1, h100_raw[key], h100_raw[chart_points], "")</f>
        <v/>
      </c>
      <c r="BF238" t="str">
        <f>_xlfn.XLOOKUP($A238&amp;"|"&amp;$B238&amp;"|"&amp;BF$1, h100_raw[key], h100_raw[chart_points], "")</f>
        <v/>
      </c>
      <c r="BG238" t="str">
        <f>_xlfn.XLOOKUP($A238&amp;"|"&amp;$B238&amp;"|"&amp;BG$1, h100_raw[key], h100_raw[chart_points], "")</f>
        <v/>
      </c>
      <c r="BH238" t="str">
        <f>_xlfn.XLOOKUP($A238&amp;"|"&amp;$B238&amp;"|"&amp;BH$1, h100_raw[key], h100_raw[chart_points], "")</f>
        <v/>
      </c>
      <c r="BI238" t="str">
        <f>_xlfn.XLOOKUP($A238&amp;"|"&amp;$B238&amp;"|"&amp;BI$1, h100_raw[key], h100_raw[chart_points], "")</f>
        <v/>
      </c>
    </row>
    <row r="239" spans="1:61" x14ac:dyDescent="0.3">
      <c r="A239" s="11" t="str">
        <v>Trench Coat</v>
      </c>
      <c r="B239" s="11" t="str">
        <v>Future</v>
      </c>
      <c r="C239" s="5" t="str">
        <f>_xlfn.XLOOKUP($A239&amp;"|"&amp;$B239&amp;"|"&amp;_xlfn.MAXIFS(h100_raw[chart_date], h100_raw[title], $A239, h100_raw[artist], $B239), h100_raw[key], h100_raw[last_week], "")</f>
        <v>-</v>
      </c>
      <c r="D239" s="3">
        <f>_xlfn.XLOOKUP($A239&amp;"|"&amp;$B239&amp;"|"&amp;_xlfn.MAXIFS(h100_raw[chart_date], h100_raw[title], $A239, h100_raw[artist], $B239), h100_raw[key], h100_raw[peak_pos], "")</f>
        <v>52</v>
      </c>
      <c r="E239" s="3">
        <f>_xlfn.XLOOKUP($A239&amp;"|"&amp;$B239&amp;"|"&amp;_xlfn.MAXIFS(h100_raw[chart_date], h100_raw[title], $A239, h100_raw[artist], $B239), h100_raw[key], h100_raw[weeks_on_chart], "")</f>
        <v>1</v>
      </c>
      <c r="F239" s="3">
        <f>_xlfn.XLOOKUP($A239&amp;"|"&amp;$B239&amp;"|"&amp;MAX(h100_raw[chart_date]), h100_raw[key], h100_raw[chart_points], 0)</f>
        <v>0</v>
      </c>
      <c r="G239" s="2">
        <f t="shared" si="9"/>
        <v>531</v>
      </c>
      <c r="H239" s="4">
        <f t="shared" si="10"/>
        <v>57</v>
      </c>
      <c r="I239" s="13" t="str">
        <f t="shared" si="11"/>
        <v>Trench Coat|Future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>
        <f>_xlfn.XLOOKUP($A239&amp;"|"&amp;$B239&amp;"|"&amp;AW$1, h100_raw[key], h100_raw[chart_points], "")</f>
        <v>57</v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  <c r="BE239" t="str">
        <f>_xlfn.XLOOKUP($A239&amp;"|"&amp;$B239&amp;"|"&amp;BE$1, h100_raw[key], h100_raw[chart_points], "")</f>
        <v/>
      </c>
      <c r="BF239" t="str">
        <f>_xlfn.XLOOKUP($A239&amp;"|"&amp;$B239&amp;"|"&amp;BF$1, h100_raw[key], h100_raw[chart_points], "")</f>
        <v/>
      </c>
      <c r="BG239" t="str">
        <f>_xlfn.XLOOKUP($A239&amp;"|"&amp;$B239&amp;"|"&amp;BG$1, h100_raw[key], h100_raw[chart_points], "")</f>
        <v/>
      </c>
      <c r="BH239" t="str">
        <f>_xlfn.XLOOKUP($A239&amp;"|"&amp;$B239&amp;"|"&amp;BH$1, h100_raw[key], h100_raw[chart_points], "")</f>
        <v/>
      </c>
      <c r="BI239" t="str">
        <f>_xlfn.XLOOKUP($A239&amp;"|"&amp;$B239&amp;"|"&amp;BI$1, h100_raw[key], h100_raw[chart_points], "")</f>
        <v/>
      </c>
    </row>
    <row r="240" spans="1:61" x14ac:dyDescent="0.3">
      <c r="A240" s="11" t="str">
        <v>No Misery</v>
      </c>
      <c r="B240" s="11" t="str">
        <v>Future</v>
      </c>
      <c r="C240" s="5" t="str">
        <f>_xlfn.XLOOKUP($A240&amp;"|"&amp;$B240&amp;"|"&amp;_xlfn.MAXIFS(h100_raw[chart_date], h100_raw[title], $A240, h100_raw[artist], $B240), h100_raw[key], h100_raw[last_week], "")</f>
        <v>-</v>
      </c>
      <c r="D240" s="3">
        <f>_xlfn.XLOOKUP($A240&amp;"|"&amp;$B240&amp;"|"&amp;_xlfn.MAXIFS(h100_raw[chart_date], h100_raw[title], $A240, h100_raw[artist], $B240), h100_raw[key], h100_raw[peak_pos], "")</f>
        <v>54</v>
      </c>
      <c r="E240" s="3">
        <f>_xlfn.XLOOKUP($A240&amp;"|"&amp;$B240&amp;"|"&amp;_xlfn.MAXIFS(h100_raw[chart_date], h100_raw[title], $A240, h100_raw[artist], $B240), h100_raw[key], h100_raw[weeks_on_chart], "")</f>
        <v>1</v>
      </c>
      <c r="F240" s="3">
        <f>_xlfn.XLOOKUP($A240&amp;"|"&amp;$B240&amp;"|"&amp;MAX(h100_raw[chart_date]), h100_raw[key], h100_raw[chart_points], 0)</f>
        <v>0</v>
      </c>
      <c r="G240" s="2">
        <f t="shared" si="9"/>
        <v>531</v>
      </c>
      <c r="H240" s="4">
        <f t="shared" si="10"/>
        <v>57</v>
      </c>
      <c r="I240" s="13" t="str">
        <f t="shared" si="11"/>
        <v>No Misery|Future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>
        <f>_xlfn.XLOOKUP($A240&amp;"|"&amp;$B240&amp;"|"&amp;AW$1, h100_raw[key], h100_raw[chart_points], "")</f>
        <v>57</v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  <c r="BE240" t="str">
        <f>_xlfn.XLOOKUP($A240&amp;"|"&amp;$B240&amp;"|"&amp;BE$1, h100_raw[key], h100_raw[chart_points], "")</f>
        <v/>
      </c>
      <c r="BF240" t="str">
        <f>_xlfn.XLOOKUP($A240&amp;"|"&amp;$B240&amp;"|"&amp;BF$1, h100_raw[key], h100_raw[chart_points], "")</f>
        <v/>
      </c>
      <c r="BG240" t="str">
        <f>_xlfn.XLOOKUP($A240&amp;"|"&amp;$B240&amp;"|"&amp;BG$1, h100_raw[key], h100_raw[chart_points], "")</f>
        <v/>
      </c>
      <c r="BH240" t="str">
        <f>_xlfn.XLOOKUP($A240&amp;"|"&amp;$B240&amp;"|"&amp;BH$1, h100_raw[key], h100_raw[chart_points], "")</f>
        <v/>
      </c>
      <c r="BI240" t="str">
        <f>_xlfn.XLOOKUP($A240&amp;"|"&amp;$B240&amp;"|"&amp;BI$1, h100_raw[key], h100_raw[chart_points], "")</f>
        <v/>
      </c>
    </row>
    <row r="241" spans="1:61" x14ac:dyDescent="0.3">
      <c r="A241" s="11" t="str">
        <v>Build A Bitch</v>
      </c>
      <c r="B241" s="11" t="str">
        <v>Future</v>
      </c>
      <c r="C241" s="5" t="str">
        <f>_xlfn.XLOOKUP($A241&amp;"|"&amp;$B241&amp;"|"&amp;_xlfn.MAXIFS(h100_raw[chart_date], h100_raw[title], $A241, h100_raw[artist], $B241), h100_raw[key], h100_raw[last_week], "")</f>
        <v>-</v>
      </c>
      <c r="D241" s="3">
        <f>_xlfn.XLOOKUP($A241&amp;"|"&amp;$B241&amp;"|"&amp;_xlfn.MAXIFS(h100_raw[chart_date], h100_raw[title], $A241, h100_raw[artist], $B241), h100_raw[key], h100_raw[peak_pos], "")</f>
        <v>58</v>
      </c>
      <c r="E241" s="3">
        <f>_xlfn.XLOOKUP($A241&amp;"|"&amp;$B241&amp;"|"&amp;_xlfn.MAXIFS(h100_raw[chart_date], h100_raw[title], $A241, h100_raw[artist], $B241), h100_raw[key], h100_raw[weeks_on_chart], "")</f>
        <v>1</v>
      </c>
      <c r="F241" s="3">
        <f>_xlfn.XLOOKUP($A241&amp;"|"&amp;$B241&amp;"|"&amp;MAX(h100_raw[chart_date]), h100_raw[key], h100_raw[chart_points], 0)</f>
        <v>0</v>
      </c>
      <c r="G241" s="2">
        <f t="shared" si="9"/>
        <v>540</v>
      </c>
      <c r="H241" s="4">
        <f t="shared" si="10"/>
        <v>55</v>
      </c>
      <c r="I241" s="13" t="str">
        <f t="shared" si="11"/>
        <v>Build A Bitch|Future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>
        <f>_xlfn.XLOOKUP($A241&amp;"|"&amp;$B241&amp;"|"&amp;AW$1, h100_raw[key], h100_raw[chart_points], "")</f>
        <v>55</v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  <c r="BE241" t="str">
        <f>_xlfn.XLOOKUP($A241&amp;"|"&amp;$B241&amp;"|"&amp;BE$1, h100_raw[key], h100_raw[chart_points], "")</f>
        <v/>
      </c>
      <c r="BF241" t="str">
        <f>_xlfn.XLOOKUP($A241&amp;"|"&amp;$B241&amp;"|"&amp;BF$1, h100_raw[key], h100_raw[chart_points], "")</f>
        <v/>
      </c>
      <c r="BG241" t="str">
        <f>_xlfn.XLOOKUP($A241&amp;"|"&amp;$B241&amp;"|"&amp;BG$1, h100_raw[key], h100_raw[chart_points], "")</f>
        <v/>
      </c>
      <c r="BH241" t="str">
        <f>_xlfn.XLOOKUP($A241&amp;"|"&amp;$B241&amp;"|"&amp;BH$1, h100_raw[key], h100_raw[chart_points], "")</f>
        <v/>
      </c>
      <c r="BI241" t="str">
        <f>_xlfn.XLOOKUP($A241&amp;"|"&amp;$B241&amp;"|"&amp;BI$1, h100_raw[key], h100_raw[chart_points], "")</f>
        <v/>
      </c>
    </row>
    <row r="242" spans="1:61" x14ac:dyDescent="0.3">
      <c r="A242" s="11" t="str">
        <v>Money Over Everything</v>
      </c>
      <c r="B242" s="11" t="str">
        <v>Future</v>
      </c>
      <c r="C242" s="5" t="str">
        <f>_xlfn.XLOOKUP($A242&amp;"|"&amp;$B242&amp;"|"&amp;_xlfn.MAXIFS(h100_raw[chart_date], h100_raw[title], $A242, h100_raw[artist], $B242), h100_raw[key], h100_raw[last_week], "")</f>
        <v>-</v>
      </c>
      <c r="D242" s="3">
        <f>_xlfn.XLOOKUP($A242&amp;"|"&amp;$B242&amp;"|"&amp;_xlfn.MAXIFS(h100_raw[chart_date], h100_raw[title], $A242, h100_raw[artist], $B242), h100_raw[key], h100_raw[peak_pos], "")</f>
        <v>64</v>
      </c>
      <c r="E242" s="3">
        <f>_xlfn.XLOOKUP($A242&amp;"|"&amp;$B242&amp;"|"&amp;_xlfn.MAXIFS(h100_raw[chart_date], h100_raw[title], $A242, h100_raw[artist], $B242), h100_raw[key], h100_raw[weeks_on_chart], "")</f>
        <v>1</v>
      </c>
      <c r="F242" s="3">
        <f>_xlfn.XLOOKUP($A242&amp;"|"&amp;$B242&amp;"|"&amp;MAX(h100_raw[chart_date]), h100_raw[key], h100_raw[chart_points], 0)</f>
        <v>0</v>
      </c>
      <c r="G242" s="2">
        <f t="shared" si="9"/>
        <v>549</v>
      </c>
      <c r="H242" s="4">
        <f t="shared" si="10"/>
        <v>52</v>
      </c>
      <c r="I242" s="13" t="str">
        <f t="shared" si="11"/>
        <v>Money Over Everything|Future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>
        <f>_xlfn.XLOOKUP($A242&amp;"|"&amp;$B242&amp;"|"&amp;AW$1, h100_raw[key], h100_raw[chart_points], "")</f>
        <v>52</v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  <c r="BE242" t="str">
        <f>_xlfn.XLOOKUP($A242&amp;"|"&amp;$B242&amp;"|"&amp;BE$1, h100_raw[key], h100_raw[chart_points], "")</f>
        <v/>
      </c>
      <c r="BF242" t="str">
        <f>_xlfn.XLOOKUP($A242&amp;"|"&amp;$B242&amp;"|"&amp;BF$1, h100_raw[key], h100_raw[chart_points], "")</f>
        <v/>
      </c>
      <c r="BG242" t="str">
        <f>_xlfn.XLOOKUP($A242&amp;"|"&amp;$B242&amp;"|"&amp;BG$1, h100_raw[key], h100_raw[chart_points], "")</f>
        <v/>
      </c>
      <c r="BH242" t="str">
        <f>_xlfn.XLOOKUP($A242&amp;"|"&amp;$B242&amp;"|"&amp;BH$1, h100_raw[key], h100_raw[chart_points], "")</f>
        <v/>
      </c>
      <c r="BI242" t="str">
        <f>_xlfn.XLOOKUP($A242&amp;"|"&amp;$B242&amp;"|"&amp;BI$1, h100_raw[key], h100_raw[chart_points], "")</f>
        <v/>
      </c>
    </row>
    <row r="243" spans="1:61" x14ac:dyDescent="0.3">
      <c r="A243" s="11" t="str">
        <v>Off The Hinge</v>
      </c>
      <c r="B243" s="11" t="str">
        <v>Future</v>
      </c>
      <c r="C243" s="5" t="str">
        <f>_xlfn.XLOOKUP($A243&amp;"|"&amp;$B243&amp;"|"&amp;_xlfn.MAXIFS(h100_raw[chart_date], h100_raw[title], $A243, h100_raw[artist], $B243), h100_raw[key], h100_raw[last_week], "")</f>
        <v>-</v>
      </c>
      <c r="D243" s="3">
        <f>_xlfn.XLOOKUP($A243&amp;"|"&amp;$B243&amp;"|"&amp;_xlfn.MAXIFS(h100_raw[chart_date], h100_raw[title], $A243, h100_raw[artist], $B243), h100_raw[key], h100_raw[peak_pos], "")</f>
        <v>76</v>
      </c>
      <c r="E243" s="3">
        <f>_xlfn.XLOOKUP($A243&amp;"|"&amp;$B243&amp;"|"&amp;_xlfn.MAXIFS(h100_raw[chart_date], h100_raw[title], $A243, h100_raw[artist], $B243), h100_raw[key], h100_raw[weeks_on_chart], "")</f>
        <v>1</v>
      </c>
      <c r="F243" s="3">
        <f>_xlfn.XLOOKUP($A243&amp;"|"&amp;$B243&amp;"|"&amp;MAX(h100_raw[chart_date]), h100_raw[key], h100_raw[chart_points], 0)</f>
        <v>0</v>
      </c>
      <c r="G243" s="2">
        <f t="shared" si="9"/>
        <v>574</v>
      </c>
      <c r="H243" s="4">
        <f t="shared" si="10"/>
        <v>48</v>
      </c>
      <c r="I243" s="13" t="str">
        <f t="shared" si="11"/>
        <v>Off The Hinge|Future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>
        <f>_xlfn.XLOOKUP($A243&amp;"|"&amp;$B243&amp;"|"&amp;AW$1, h100_raw[key], h100_raw[chart_points], "")</f>
        <v>48</v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  <c r="BE243" t="str">
        <f>_xlfn.XLOOKUP($A243&amp;"|"&amp;$B243&amp;"|"&amp;BE$1, h100_raw[key], h100_raw[chart_points], "")</f>
        <v/>
      </c>
      <c r="BF243" t="str">
        <f>_xlfn.XLOOKUP($A243&amp;"|"&amp;$B243&amp;"|"&amp;BF$1, h100_raw[key], h100_raw[chart_points], "")</f>
        <v/>
      </c>
      <c r="BG243" t="str">
        <f>_xlfn.XLOOKUP($A243&amp;"|"&amp;$B243&amp;"|"&amp;BG$1, h100_raw[key], h100_raw[chart_points], "")</f>
        <v/>
      </c>
      <c r="BH243" t="str">
        <f>_xlfn.XLOOKUP($A243&amp;"|"&amp;$B243&amp;"|"&amp;BH$1, h100_raw[key], h100_raw[chart_points], "")</f>
        <v/>
      </c>
      <c r="BI243" t="str">
        <f>_xlfn.XLOOKUP($A243&amp;"|"&amp;$B243&amp;"|"&amp;BI$1, h100_raw[key], h100_raw[chart_points], "")</f>
        <v/>
      </c>
    </row>
    <row r="244" spans="1:61" x14ac:dyDescent="0.3">
      <c r="A244" s="11" t="str">
        <v>2018</v>
      </c>
      <c r="B244" s="11" t="str">
        <v>Future</v>
      </c>
      <c r="C244" s="5" t="str">
        <f>_xlfn.XLOOKUP($A244&amp;"|"&amp;$B244&amp;"|"&amp;_xlfn.MAXIFS(h100_raw[chart_date], h100_raw[title], $A244, h100_raw[artist], $B244), h100_raw[key], h100_raw[last_week], "")</f>
        <v>-</v>
      </c>
      <c r="D244" s="3">
        <f>_xlfn.XLOOKUP($A244&amp;"|"&amp;$B244&amp;"|"&amp;_xlfn.MAXIFS(h100_raw[chart_date], h100_raw[title], $A244, h100_raw[artist], $B244), h100_raw[key], h100_raw[peak_pos], "")</f>
        <v>83</v>
      </c>
      <c r="E244" s="3">
        <f>_xlfn.XLOOKUP($A244&amp;"|"&amp;$B244&amp;"|"&amp;_xlfn.MAXIFS(h100_raw[chart_date], h100_raw[title], $A244, h100_raw[artist], $B244), h100_raw[key], h100_raw[weeks_on_chart], "")</f>
        <v>1</v>
      </c>
      <c r="F244" s="3">
        <f>_xlfn.XLOOKUP($A244&amp;"|"&amp;$B244&amp;"|"&amp;MAX(h100_raw[chart_date]), h100_raw[key], h100_raw[chart_points], 0)</f>
        <v>0</v>
      </c>
      <c r="G244" s="2">
        <f t="shared" si="9"/>
        <v>590</v>
      </c>
      <c r="H244" s="4">
        <f t="shared" si="10"/>
        <v>46</v>
      </c>
      <c r="I244" s="13" t="str">
        <f t="shared" si="11"/>
        <v>2018|Future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>
        <f>_xlfn.XLOOKUP($A244&amp;"|"&amp;$B244&amp;"|"&amp;AW$1, h100_raw[key], h100_raw[chart_points], "")</f>
        <v>46</v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  <c r="BE244" t="str">
        <f>_xlfn.XLOOKUP($A244&amp;"|"&amp;$B244&amp;"|"&amp;BE$1, h100_raw[key], h100_raw[chart_points], "")</f>
        <v/>
      </c>
      <c r="BF244" t="str">
        <f>_xlfn.XLOOKUP($A244&amp;"|"&amp;$B244&amp;"|"&amp;BF$1, h100_raw[key], h100_raw[chart_points], "")</f>
        <v/>
      </c>
      <c r="BG244" t="str">
        <f>_xlfn.XLOOKUP($A244&amp;"|"&amp;$B244&amp;"|"&amp;BG$1, h100_raw[key], h100_raw[chart_points], "")</f>
        <v/>
      </c>
      <c r="BH244" t="str">
        <f>_xlfn.XLOOKUP($A244&amp;"|"&amp;$B244&amp;"|"&amp;BH$1, h100_raw[key], h100_raw[chart_points], "")</f>
        <v/>
      </c>
      <c r="BI244" t="str">
        <f>_xlfn.XLOOKUP($A244&amp;"|"&amp;$B244&amp;"|"&amp;BI$1, h100_raw[key], h100_raw[chart_points], "")</f>
        <v/>
      </c>
    </row>
    <row r="245" spans="1:61" x14ac:dyDescent="0.3">
      <c r="A245" s="11" t="str">
        <v>If I Could</v>
      </c>
      <c r="B245" s="11" t="str">
        <v>Future</v>
      </c>
      <c r="C245" s="5" t="str">
        <f>_xlfn.XLOOKUP($A245&amp;"|"&amp;$B245&amp;"|"&amp;_xlfn.MAXIFS(h100_raw[chart_date], h100_raw[title], $A245, h100_raw[artist], $B245), h100_raw[key], h100_raw[last_week], "")</f>
        <v>-</v>
      </c>
      <c r="D245" s="3">
        <f>_xlfn.XLOOKUP($A245&amp;"|"&amp;$B245&amp;"|"&amp;_xlfn.MAXIFS(h100_raw[chart_date], h100_raw[title], $A245, h100_raw[artist], $B245), h100_raw[key], h100_raw[peak_pos], "")</f>
        <v>93</v>
      </c>
      <c r="E245" s="3">
        <f>_xlfn.XLOOKUP($A245&amp;"|"&amp;$B245&amp;"|"&amp;_xlfn.MAXIFS(h100_raw[chart_date], h100_raw[title], $A245, h100_raw[artist], $B245), h100_raw[key], h100_raw[weeks_on_chart], "")</f>
        <v>1</v>
      </c>
      <c r="F245" s="3">
        <f>_xlfn.XLOOKUP($A245&amp;"|"&amp;$B245&amp;"|"&amp;MAX(h100_raw[chart_date]), h100_raw[key], h100_raw[chart_points], 0)</f>
        <v>0</v>
      </c>
      <c r="G245" s="2">
        <f t="shared" si="9"/>
        <v>596</v>
      </c>
      <c r="H245" s="4">
        <f t="shared" si="10"/>
        <v>44</v>
      </c>
      <c r="I245" s="13" t="str">
        <f t="shared" si="11"/>
        <v>If I Could|Future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>
        <f>_xlfn.XLOOKUP($A245&amp;"|"&amp;$B245&amp;"|"&amp;AW$1, h100_raw[key], h100_raw[chart_points], "")</f>
        <v>44</v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  <c r="BE245" t="str">
        <f>_xlfn.XLOOKUP($A245&amp;"|"&amp;$B245&amp;"|"&amp;BE$1, h100_raw[key], h100_raw[chart_points], "")</f>
        <v/>
      </c>
      <c r="BF245" t="str">
        <f>_xlfn.XLOOKUP($A245&amp;"|"&amp;$B245&amp;"|"&amp;BF$1, h100_raw[key], h100_raw[chart_points], "")</f>
        <v/>
      </c>
      <c r="BG245" t="str">
        <f>_xlfn.XLOOKUP($A245&amp;"|"&amp;$B245&amp;"|"&amp;BG$1, h100_raw[key], h100_raw[chart_points], "")</f>
        <v/>
      </c>
      <c r="BH245" t="str">
        <f>_xlfn.XLOOKUP($A245&amp;"|"&amp;$B245&amp;"|"&amp;BH$1, h100_raw[key], h100_raw[chart_points], "")</f>
        <v/>
      </c>
      <c r="BI245" t="str">
        <f>_xlfn.XLOOKUP($A245&amp;"|"&amp;$B245&amp;"|"&amp;BI$1, h100_raw[key], h100_raw[chart_points], "")</f>
        <v/>
      </c>
    </row>
    <row r="246" spans="1:61" x14ac:dyDescent="0.3">
      <c r="A246" s="11" t="str">
        <v>Kick</v>
      </c>
      <c r="B246" s="11" t="str">
        <v>Future</v>
      </c>
      <c r="C246" s="5" t="str">
        <f>_xlfn.XLOOKUP($A246&amp;"|"&amp;$B246&amp;"|"&amp;_xlfn.MAXIFS(h100_raw[chart_date], h100_raw[title], $A246, h100_raw[artist], $B246), h100_raw[key], h100_raw[last_week], "")</f>
        <v>-</v>
      </c>
      <c r="D246" s="3">
        <f>_xlfn.XLOOKUP($A246&amp;"|"&amp;$B246&amp;"|"&amp;_xlfn.MAXIFS(h100_raw[chart_date], h100_raw[title], $A246, h100_raw[artist], $B246), h100_raw[key], h100_raw[peak_pos], "")</f>
        <v>97</v>
      </c>
      <c r="E246" s="3">
        <f>_xlfn.XLOOKUP($A246&amp;"|"&amp;$B246&amp;"|"&amp;_xlfn.MAXIFS(h100_raw[chart_date], h100_raw[title], $A246, h100_raw[artist], $B246), h100_raw[key], h100_raw[weeks_on_chart], "")</f>
        <v>1</v>
      </c>
      <c r="F246" s="3">
        <f>_xlfn.XLOOKUP($A246&amp;"|"&amp;$B246&amp;"|"&amp;MAX(h100_raw[chart_date]), h100_raw[key], h100_raw[chart_points], 0)</f>
        <v>0</v>
      </c>
      <c r="G246" s="2">
        <f t="shared" si="9"/>
        <v>600</v>
      </c>
      <c r="H246" s="4">
        <f t="shared" si="10"/>
        <v>43</v>
      </c>
      <c r="I246" s="13" t="str">
        <f t="shared" si="11"/>
        <v>Kick|Future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>
        <f>_xlfn.XLOOKUP($A246&amp;"|"&amp;$B246&amp;"|"&amp;AW$1, h100_raw[key], h100_raw[chart_points], "")</f>
        <v>43</v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  <c r="BE246" t="str">
        <f>_xlfn.XLOOKUP($A246&amp;"|"&amp;$B246&amp;"|"&amp;BE$1, h100_raw[key], h100_raw[chart_points], "")</f>
        <v/>
      </c>
      <c r="BF246" t="str">
        <f>_xlfn.XLOOKUP($A246&amp;"|"&amp;$B246&amp;"|"&amp;BF$1, h100_raw[key], h100_raw[chart_points], "")</f>
        <v/>
      </c>
      <c r="BG246" t="str">
        <f>_xlfn.XLOOKUP($A246&amp;"|"&amp;$B246&amp;"|"&amp;BG$1, h100_raw[key], h100_raw[chart_points], "")</f>
        <v/>
      </c>
      <c r="BH246" t="str">
        <f>_xlfn.XLOOKUP($A246&amp;"|"&amp;$B246&amp;"|"&amp;BH$1, h100_raw[key], h100_raw[chart_points], "")</f>
        <v/>
      </c>
      <c r="BI246" t="str">
        <f>_xlfn.XLOOKUP($A246&amp;"|"&amp;$B246&amp;"|"&amp;BI$1, h100_raw[key], h100_raw[chart_points], "")</f>
        <v/>
      </c>
    </row>
    <row r="247" spans="1:61" x14ac:dyDescent="0.3">
      <c r="A247" s="11" t="str">
        <v>Eye To Eye</v>
      </c>
      <c r="B247" s="11" t="str">
        <v>Future</v>
      </c>
      <c r="C247" s="5" t="str">
        <f>_xlfn.XLOOKUP($A247&amp;"|"&amp;$B247&amp;"|"&amp;_xlfn.MAXIFS(h100_raw[chart_date], h100_raw[title], $A247, h100_raw[artist], $B247), h100_raw[key], h100_raw[last_week], "")</f>
        <v>-</v>
      </c>
      <c r="D247" s="3">
        <f>_xlfn.XLOOKUP($A247&amp;"|"&amp;$B247&amp;"|"&amp;_xlfn.MAXIFS(h100_raw[chart_date], h100_raw[title], $A247, h100_raw[artist], $B247), h100_raw[key], h100_raw[peak_pos], "")</f>
        <v>98</v>
      </c>
      <c r="E247" s="3">
        <f>_xlfn.XLOOKUP($A247&amp;"|"&amp;$B247&amp;"|"&amp;_xlfn.MAXIFS(h100_raw[chart_date], h100_raw[title], $A247, h100_raw[artist], $B247), h100_raw[key], h100_raw[weeks_on_chart], "")</f>
        <v>1</v>
      </c>
      <c r="F247" s="3">
        <f>_xlfn.XLOOKUP($A247&amp;"|"&amp;$B247&amp;"|"&amp;MAX(h100_raw[chart_date]), h100_raw[key], h100_raw[chart_points], 0)</f>
        <v>0</v>
      </c>
      <c r="G247" s="2">
        <f t="shared" si="9"/>
        <v>607</v>
      </c>
      <c r="H247" s="4">
        <f t="shared" si="10"/>
        <v>42</v>
      </c>
      <c r="I247" s="13" t="str">
        <f t="shared" si="11"/>
        <v>Eye To Eye|Future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>
        <f>_xlfn.XLOOKUP($A247&amp;"|"&amp;$B247&amp;"|"&amp;AW$1, h100_raw[key], h100_raw[chart_points], "")</f>
        <v>42</v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  <c r="BE247" t="str">
        <f>_xlfn.XLOOKUP($A247&amp;"|"&amp;$B247&amp;"|"&amp;BE$1, h100_raw[key], h100_raw[chart_points], "")</f>
        <v/>
      </c>
      <c r="BF247" t="str">
        <f>_xlfn.XLOOKUP($A247&amp;"|"&amp;$B247&amp;"|"&amp;BF$1, h100_raw[key], h100_raw[chart_points], "")</f>
        <v/>
      </c>
      <c r="BG247" t="str">
        <f>_xlfn.XLOOKUP($A247&amp;"|"&amp;$B247&amp;"|"&amp;BG$1, h100_raw[key], h100_raw[chart_points], "")</f>
        <v/>
      </c>
      <c r="BH247" t="str">
        <f>_xlfn.XLOOKUP($A247&amp;"|"&amp;$B247&amp;"|"&amp;BH$1, h100_raw[key], h100_raw[chart_points], "")</f>
        <v/>
      </c>
      <c r="BI247" t="str">
        <f>_xlfn.XLOOKUP($A247&amp;"|"&amp;$B247&amp;"|"&amp;BI$1, h100_raw[key], h100_raw[chart_points], "")</f>
        <v/>
      </c>
    </row>
    <row r="248" spans="1:61" x14ac:dyDescent="0.3">
      <c r="A248" s="11" t="str">
        <v>Courtesy Of The Red, White And Blue (The Angry American)</v>
      </c>
      <c r="B248" s="11" t="str">
        <v>Toby Keith</v>
      </c>
      <c r="C248" s="5" t="str">
        <f>_xlfn.XLOOKUP($A248&amp;"|"&amp;$B248&amp;"|"&amp;_xlfn.MAXIFS(h100_raw[chart_date], h100_raw[title], $A248, h100_raw[artist], $B248), h100_raw[key], h100_raw[last_week], "")</f>
        <v>-</v>
      </c>
      <c r="D248" s="3">
        <f>_xlfn.XLOOKUP($A248&amp;"|"&amp;$B248&amp;"|"&amp;_xlfn.MAXIFS(h100_raw[chart_date], h100_raw[title], $A248, h100_raw[artist], $B248), h100_raw[key], h100_raw[peak_pos], "")</f>
        <v>11</v>
      </c>
      <c r="E248" s="3">
        <f>_xlfn.XLOOKUP($A248&amp;"|"&amp;$B248&amp;"|"&amp;_xlfn.MAXIFS(h100_raw[chart_date], h100_raw[title], $A248, h100_raw[artist], $B248), h100_raw[key], h100_raw[weeks_on_chart], "")</f>
        <v>22</v>
      </c>
      <c r="F248" s="3">
        <f>_xlfn.XLOOKUP($A248&amp;"|"&amp;$B248&amp;"|"&amp;MAX(h100_raw[chart_date]), h100_raw[key], h100_raw[chart_points], 0)</f>
        <v>0</v>
      </c>
      <c r="G248" s="2">
        <f t="shared" si="9"/>
        <v>365</v>
      </c>
      <c r="H248" s="4">
        <f t="shared" si="10"/>
        <v>151</v>
      </c>
      <c r="I248" s="13" t="str">
        <f t="shared" si="11"/>
        <v>Courtesy Of The Red, White And Blue (The Angry American)|Toby Keith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>
        <f>_xlfn.XLOOKUP($A248&amp;"|"&amp;$B248&amp;"|"&amp;AV$1, h100_raw[key], h100_raw[chart_points], "")</f>
        <v>151</v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  <c r="BE248" t="str">
        <f>_xlfn.XLOOKUP($A248&amp;"|"&amp;$B248&amp;"|"&amp;BE$1, h100_raw[key], h100_raw[chart_points], "")</f>
        <v/>
      </c>
      <c r="BF248" t="str">
        <f>_xlfn.XLOOKUP($A248&amp;"|"&amp;$B248&amp;"|"&amp;BF$1, h100_raw[key], h100_raw[chart_points], "")</f>
        <v/>
      </c>
      <c r="BG248" t="str">
        <f>_xlfn.XLOOKUP($A248&amp;"|"&amp;$B248&amp;"|"&amp;BG$1, h100_raw[key], h100_raw[chart_points], "")</f>
        <v/>
      </c>
      <c r="BH248" t="str">
        <f>_xlfn.XLOOKUP($A248&amp;"|"&amp;$B248&amp;"|"&amp;BH$1, h100_raw[key], h100_raw[chart_points], "")</f>
        <v/>
      </c>
      <c r="BI248" t="str">
        <f>_xlfn.XLOOKUP($A248&amp;"|"&amp;$B248&amp;"|"&amp;BI$1, h100_raw[key], h100_raw[chart_points], "")</f>
        <v/>
      </c>
    </row>
    <row r="249" spans="1:61" x14ac:dyDescent="0.3">
      <c r="A249" s="11" t="str">
        <v>Party In The U.S.A.</v>
      </c>
      <c r="B249" s="11" t="str">
        <v>Miley Cyrus</v>
      </c>
      <c r="C249" s="5" t="str">
        <f>_xlfn.XLOOKUP($A249&amp;"|"&amp;$B249&amp;"|"&amp;_xlfn.MAXIFS(h100_raw[chart_date], h100_raw[title], $A249, h100_raw[artist], $B249), h100_raw[key], h100_raw[last_week], "")</f>
        <v>-</v>
      </c>
      <c r="D249" s="3">
        <f>_xlfn.XLOOKUP($A249&amp;"|"&amp;$B249&amp;"|"&amp;_xlfn.MAXIFS(h100_raw[chart_date], h100_raw[title], $A249, h100_raw[artist], $B249), h100_raw[key], h100_raw[peak_pos], "")</f>
        <v>2</v>
      </c>
      <c r="E249" s="3">
        <f>_xlfn.XLOOKUP($A249&amp;"|"&amp;$B249&amp;"|"&amp;_xlfn.MAXIFS(h100_raw[chart_date], h100_raw[title], $A249, h100_raw[artist], $B249), h100_raw[key], h100_raw[weeks_on_chart], "")</f>
        <v>30</v>
      </c>
      <c r="F249" s="3">
        <f>_xlfn.XLOOKUP($A249&amp;"|"&amp;$B249&amp;"|"&amp;MAX(h100_raw[chart_date]), h100_raw[key], h100_raw[chart_points], 0)</f>
        <v>0</v>
      </c>
      <c r="G249" s="2">
        <f t="shared" si="9"/>
        <v>453</v>
      </c>
      <c r="H249" s="4">
        <f t="shared" si="10"/>
        <v>89</v>
      </c>
      <c r="I249" s="13" t="str">
        <f t="shared" si="11"/>
        <v>Party In The U.S.A.|Miley Cyrus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>
        <f>_xlfn.XLOOKUP($A249&amp;"|"&amp;$B249&amp;"|"&amp;AV$1, h100_raw[key], h100_raw[chart_points], "")</f>
        <v>89</v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  <c r="BE249" t="str">
        <f>_xlfn.XLOOKUP($A249&amp;"|"&amp;$B249&amp;"|"&amp;BE$1, h100_raw[key], h100_raw[chart_points], "")</f>
        <v/>
      </c>
      <c r="BF249" t="str">
        <f>_xlfn.XLOOKUP($A249&amp;"|"&amp;$B249&amp;"|"&amp;BF$1, h100_raw[key], h100_raw[chart_points], "")</f>
        <v/>
      </c>
      <c r="BG249" t="str">
        <f>_xlfn.XLOOKUP($A249&amp;"|"&amp;$B249&amp;"|"&amp;BG$1, h100_raw[key], h100_raw[chart_points], "")</f>
        <v/>
      </c>
      <c r="BH249" t="str">
        <f>_xlfn.XLOOKUP($A249&amp;"|"&amp;$B249&amp;"|"&amp;BH$1, h100_raw[key], h100_raw[chart_points], "")</f>
        <v/>
      </c>
      <c r="BI249" t="str">
        <f>_xlfn.XLOOKUP($A249&amp;"|"&amp;$B249&amp;"|"&amp;BI$1, h100_raw[key], h100_raw[chart_points], "")</f>
        <v/>
      </c>
    </row>
    <row r="250" spans="1:61" x14ac:dyDescent="0.3">
      <c r="A250" s="11" t="str">
        <v>Sleepless In A Hotel Room</v>
      </c>
      <c r="B250" s="11" t="str">
        <v>Luke Combs</v>
      </c>
      <c r="C250" s="5" t="str">
        <f>_xlfn.XLOOKUP($A250&amp;"|"&amp;$B250&amp;"|"&amp;_xlfn.MAXIFS(h100_raw[chart_date], h100_raw[title], $A250, h100_raw[artist], $B250), h100_raw[key], h100_raw[last_week], "")</f>
        <v>27</v>
      </c>
      <c r="D250" s="3">
        <f>_xlfn.XLOOKUP($A250&amp;"|"&amp;$B250&amp;"|"&amp;_xlfn.MAXIFS(h100_raw[chart_date], h100_raw[title], $A250, h100_raw[artist], $B250), h100_raw[key], h100_raw[peak_pos], "")</f>
        <v>11</v>
      </c>
      <c r="E250" s="3">
        <f>_xlfn.XLOOKUP($A250&amp;"|"&amp;$B250&amp;"|"&amp;_xlfn.MAXIFS(h100_raw[chart_date], h100_raw[title], $A250, h100_raw[artist], $B250), h100_raw[key], h100_raw[weeks_on_chart], "")</f>
        <v>26</v>
      </c>
      <c r="F250" s="3">
        <f>_xlfn.XLOOKUP($A250&amp;"|"&amp;$B250&amp;"|"&amp;MAX(h100_raw[chart_date]), h100_raw[key], h100_raw[chart_points], 0)</f>
        <v>0</v>
      </c>
      <c r="G250" s="2">
        <f t="shared" si="9"/>
        <v>25</v>
      </c>
      <c r="H250" s="4">
        <f t="shared" si="10"/>
        <v>2803</v>
      </c>
      <c r="I250" s="13" t="str">
        <f t="shared" si="11"/>
        <v>Sleepless In A Hotel Room|Luke Combs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>
        <f>_xlfn.XLOOKUP($A250&amp;"|"&amp;$B250&amp;"|"&amp;W$1, h100_raw[key], h100_raw[chart_points], "")</f>
        <v>110</v>
      </c>
      <c r="X250">
        <f>_xlfn.XLOOKUP($A250&amp;"|"&amp;$B250&amp;"|"&amp;X$1, h100_raw[key], h100_raw[chart_points], "")</f>
        <v>87</v>
      </c>
      <c r="Y250">
        <f>_xlfn.XLOOKUP($A250&amp;"|"&amp;$B250&amp;"|"&amp;Y$1, h100_raw[key], h100_raw[chart_points], "")</f>
        <v>83</v>
      </c>
      <c r="Z250">
        <f>_xlfn.XLOOKUP($A250&amp;"|"&amp;$B250&amp;"|"&amp;Z$1, h100_raw[key], h100_raw[chart_points], "")</f>
        <v>96</v>
      </c>
      <c r="AA250">
        <f>_xlfn.XLOOKUP($A250&amp;"|"&amp;$B250&amp;"|"&amp;AA$1, h100_raw[key], h100_raw[chart_points], "")</f>
        <v>106</v>
      </c>
      <c r="AB250">
        <f>_xlfn.XLOOKUP($A250&amp;"|"&amp;$B250&amp;"|"&amp;AB$1, h100_raw[key], h100_raw[chart_points], "")</f>
        <v>120</v>
      </c>
      <c r="AC250">
        <f>_xlfn.XLOOKUP($A250&amp;"|"&amp;$B250&amp;"|"&amp;AC$1, h100_raw[key], h100_raw[chart_points], "")</f>
        <v>107</v>
      </c>
      <c r="AD250">
        <f>_xlfn.XLOOKUP($A250&amp;"|"&amp;$B250&amp;"|"&amp;AD$1, h100_raw[key], h100_raw[chart_points], "")</f>
        <v>111</v>
      </c>
      <c r="AE250">
        <f>_xlfn.XLOOKUP($A250&amp;"|"&amp;$B250&amp;"|"&amp;AE$1, h100_raw[key], h100_raw[chart_points], "")</f>
        <v>115</v>
      </c>
      <c r="AF250">
        <f>_xlfn.XLOOKUP($A250&amp;"|"&amp;$B250&amp;"|"&amp;AF$1, h100_raw[key], h100_raw[chart_points], "")</f>
        <v>114</v>
      </c>
      <c r="AG250">
        <f>_xlfn.XLOOKUP($A250&amp;"|"&amp;$B250&amp;"|"&amp;AG$1, h100_raw[key], h100_raw[chart_points], "")</f>
        <v>136</v>
      </c>
      <c r="AH250">
        <f>_xlfn.XLOOKUP($A250&amp;"|"&amp;$B250&amp;"|"&amp;AH$1, h100_raw[key], h100_raw[chart_points], "")</f>
        <v>129</v>
      </c>
      <c r="AI250">
        <f>_xlfn.XLOOKUP($A250&amp;"|"&amp;$B250&amp;"|"&amp;AI$1, h100_raw[key], h100_raw[chart_points], "")</f>
        <v>130</v>
      </c>
      <c r="AJ250">
        <f>_xlfn.XLOOKUP($A250&amp;"|"&amp;$B250&amp;"|"&amp;AJ$1, h100_raw[key], h100_raw[chart_points], "")</f>
        <v>129</v>
      </c>
      <c r="AK250">
        <f>_xlfn.XLOOKUP($A250&amp;"|"&amp;$B250&amp;"|"&amp;AK$1, h100_raw[key], h100_raw[chart_points], "")</f>
        <v>128</v>
      </c>
      <c r="AL250">
        <f>_xlfn.XLOOKUP($A250&amp;"|"&amp;$B250&amp;"|"&amp;AL$1, h100_raw[key], h100_raw[chart_points], "")</f>
        <v>128</v>
      </c>
      <c r="AM250">
        <f>_xlfn.XLOOKUP($A250&amp;"|"&amp;$B250&amp;"|"&amp;AM$1, h100_raw[key], h100_raw[chart_points], "")</f>
        <v>125</v>
      </c>
      <c r="AN250">
        <f>_xlfn.XLOOKUP($A250&amp;"|"&amp;$B250&amp;"|"&amp;AN$1, h100_raw[key], h100_raw[chart_points], "")</f>
        <v>114</v>
      </c>
      <c r="AO250">
        <f>_xlfn.XLOOKUP($A250&amp;"|"&amp;$B250&amp;"|"&amp;AO$1, h100_raw[key], h100_raw[chart_points], "")</f>
        <v>112</v>
      </c>
      <c r="AP250">
        <f>_xlfn.XLOOKUP($A250&amp;"|"&amp;$B250&amp;"|"&amp;AP$1, h100_raw[key], h100_raw[chart_points], "")</f>
        <v>107</v>
      </c>
      <c r="AQ250">
        <f>_xlfn.XLOOKUP($A250&amp;"|"&amp;$B250&amp;"|"&amp;AQ$1, h100_raw[key], h100_raw[chart_points], "")</f>
        <v>95</v>
      </c>
      <c r="AR250">
        <f>_xlfn.XLOOKUP($A250&amp;"|"&amp;$B250&amp;"|"&amp;AR$1, h100_raw[key], h100_raw[chart_points], "")</f>
        <v>92</v>
      </c>
      <c r="AS250">
        <f>_xlfn.XLOOKUP($A250&amp;"|"&amp;$B250&amp;"|"&amp;AS$1, h100_raw[key], h100_raw[chart_points], "")</f>
        <v>85</v>
      </c>
      <c r="AT250">
        <f>_xlfn.XLOOKUP($A250&amp;"|"&amp;$B250&amp;"|"&amp;AT$1, h100_raw[key], h100_raw[chart_points], "")</f>
        <v>86</v>
      </c>
      <c r="AU250">
        <f>_xlfn.XLOOKUP($A250&amp;"|"&amp;$B250&amp;"|"&amp;AU$1, h100_raw[key], h100_raw[chart_points], "")</f>
        <v>81</v>
      </c>
      <c r="AV250">
        <f>_xlfn.XLOOKUP($A250&amp;"|"&amp;$B250&amp;"|"&amp;AV$1, h100_raw[key], h100_raw[chart_points], "")</f>
        <v>77</v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  <c r="BE250" t="str">
        <f>_xlfn.XLOOKUP($A250&amp;"|"&amp;$B250&amp;"|"&amp;BE$1, h100_raw[key], h100_raw[chart_points], "")</f>
        <v/>
      </c>
      <c r="BF250" t="str">
        <f>_xlfn.XLOOKUP($A250&amp;"|"&amp;$B250&amp;"|"&amp;BF$1, h100_raw[key], h100_raw[chart_points], "")</f>
        <v/>
      </c>
      <c r="BG250" t="str">
        <f>_xlfn.XLOOKUP($A250&amp;"|"&amp;$B250&amp;"|"&amp;BG$1, h100_raw[key], h100_raw[chart_points], "")</f>
        <v/>
      </c>
      <c r="BH250" t="str">
        <f>_xlfn.XLOOKUP($A250&amp;"|"&amp;$B250&amp;"|"&amp;BH$1, h100_raw[key], h100_raw[chart_points], "")</f>
        <v/>
      </c>
      <c r="BI250" t="str">
        <f>_xlfn.XLOOKUP($A250&amp;"|"&amp;$B250&amp;"|"&amp;BI$1, h100_raw[key], h100_raw[chart_points], "")</f>
        <v/>
      </c>
    </row>
    <row r="251" spans="1:61" x14ac:dyDescent="0.3">
      <c r="A251" s="11" t="str">
        <v>Sweet Home Alabama</v>
      </c>
      <c r="B251" s="11" t="str">
        <v>Lynyrd Skynyrd</v>
      </c>
      <c r="C251" s="5" t="str">
        <f>_xlfn.XLOOKUP($A251&amp;"|"&amp;$B251&amp;"|"&amp;_xlfn.MAXIFS(h100_raw[chart_date], h100_raw[title], $A251, h100_raw[artist], $B251), h100_raw[key], h100_raw[last_week], "")</f>
        <v>-</v>
      </c>
      <c r="D251" s="3">
        <f>_xlfn.XLOOKUP($A251&amp;"|"&amp;$B251&amp;"|"&amp;_xlfn.MAXIFS(h100_raw[chart_date], h100_raw[title], $A251, h100_raw[artist], $B251), h100_raw[key], h100_raw[peak_pos], "")</f>
        <v>8</v>
      </c>
      <c r="E251" s="3">
        <f>_xlfn.XLOOKUP($A251&amp;"|"&amp;$B251&amp;"|"&amp;_xlfn.MAXIFS(h100_raw[chart_date], h100_raw[title], $A251, h100_raw[artist], $B251), h100_raw[key], h100_raw[weeks_on_chart], "")</f>
        <v>18</v>
      </c>
      <c r="F251" s="3">
        <f>_xlfn.XLOOKUP($A251&amp;"|"&amp;$B251&amp;"|"&amp;MAX(h100_raw[chart_date]), h100_raw[key], h100_raw[chart_points], 0)</f>
        <v>0</v>
      </c>
      <c r="G251" s="2">
        <f t="shared" si="9"/>
        <v>467</v>
      </c>
      <c r="H251" s="4">
        <f t="shared" si="10"/>
        <v>77</v>
      </c>
      <c r="I251" s="13" t="str">
        <f t="shared" si="11"/>
        <v>Sweet Home Alabama|Lynyrd Skynyrd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>
        <f>_xlfn.XLOOKUP($A251&amp;"|"&amp;$B251&amp;"|"&amp;AV$1, h100_raw[key], h100_raw[chart_points], "")</f>
        <v>77</v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  <c r="BE251" t="str">
        <f>_xlfn.XLOOKUP($A251&amp;"|"&amp;$B251&amp;"|"&amp;BE$1, h100_raw[key], h100_raw[chart_points], "")</f>
        <v/>
      </c>
      <c r="BF251" t="str">
        <f>_xlfn.XLOOKUP($A251&amp;"|"&amp;$B251&amp;"|"&amp;BF$1, h100_raw[key], h100_raw[chart_points], "")</f>
        <v/>
      </c>
      <c r="BG251" t="str">
        <f>_xlfn.XLOOKUP($A251&amp;"|"&amp;$B251&amp;"|"&amp;BG$1, h100_raw[key], h100_raw[chart_points], "")</f>
        <v/>
      </c>
      <c r="BH251" t="str">
        <f>_xlfn.XLOOKUP($A251&amp;"|"&amp;$B251&amp;"|"&amp;BH$1, h100_raw[key], h100_raw[chart_points], "")</f>
        <v/>
      </c>
      <c r="BI251" t="str">
        <f>_xlfn.XLOOKUP($A251&amp;"|"&amp;$B251&amp;"|"&amp;BI$1, h100_raw[key], h100_raw[chart_points], "")</f>
        <v/>
      </c>
    </row>
    <row r="252" spans="1:61" x14ac:dyDescent="0.3">
      <c r="A252" s="11" t="str">
        <v>Chicken Fried</v>
      </c>
      <c r="B252" s="11" t="str">
        <v>Zac Brown Band</v>
      </c>
      <c r="C252" s="5" t="str">
        <f>_xlfn.XLOOKUP($A252&amp;"|"&amp;$B252&amp;"|"&amp;_xlfn.MAXIFS(h100_raw[chart_date], h100_raw[title], $A252, h100_raw[artist], $B252), h100_raw[key], h100_raw[last_week], "")</f>
        <v>-</v>
      </c>
      <c r="D252" s="3">
        <f>_xlfn.XLOOKUP($A252&amp;"|"&amp;$B252&amp;"|"&amp;_xlfn.MAXIFS(h100_raw[chart_date], h100_raw[title], $A252, h100_raw[artist], $B252), h100_raw[key], h100_raw[peak_pos], "")</f>
        <v>20</v>
      </c>
      <c r="E252" s="3">
        <f>_xlfn.XLOOKUP($A252&amp;"|"&amp;$B252&amp;"|"&amp;_xlfn.MAXIFS(h100_raw[chart_date], h100_raw[title], $A252, h100_raw[artist], $B252), h100_raw[key], h100_raw[weeks_on_chart], "")</f>
        <v>26</v>
      </c>
      <c r="F252" s="3">
        <f>_xlfn.XLOOKUP($A252&amp;"|"&amp;$B252&amp;"|"&amp;MAX(h100_raw[chart_date]), h100_raw[key], h100_raw[chart_points], 0)</f>
        <v>0</v>
      </c>
      <c r="G252" s="2">
        <f t="shared" si="9"/>
        <v>467</v>
      </c>
      <c r="H252" s="4">
        <f t="shared" si="10"/>
        <v>77</v>
      </c>
      <c r="I252" s="13" t="str">
        <f t="shared" si="11"/>
        <v>Chicken Fried|Zac Brown Band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>
        <f>_xlfn.XLOOKUP($A252&amp;"|"&amp;$B252&amp;"|"&amp;AV$1, h100_raw[key], h100_raw[chart_points], "")</f>
        <v>77</v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  <c r="BE252" t="str">
        <f>_xlfn.XLOOKUP($A252&amp;"|"&amp;$B252&amp;"|"&amp;BE$1, h100_raw[key], h100_raw[chart_points], "")</f>
        <v/>
      </c>
      <c r="BF252" t="str">
        <f>_xlfn.XLOOKUP($A252&amp;"|"&amp;$B252&amp;"|"&amp;BF$1, h100_raw[key], h100_raw[chart_points], "")</f>
        <v/>
      </c>
      <c r="BG252" t="str">
        <f>_xlfn.XLOOKUP($A252&amp;"|"&amp;$B252&amp;"|"&amp;BG$1, h100_raw[key], h100_raw[chart_points], "")</f>
        <v/>
      </c>
      <c r="BH252" t="str">
        <f>_xlfn.XLOOKUP($A252&amp;"|"&amp;$B252&amp;"|"&amp;BH$1, h100_raw[key], h100_raw[chart_points], "")</f>
        <v/>
      </c>
      <c r="BI252" t="str">
        <f>_xlfn.XLOOKUP($A252&amp;"|"&amp;$B252&amp;"|"&amp;BI$1, h100_raw[key], h100_raw[chart_points], "")</f>
        <v/>
      </c>
    </row>
    <row r="253" spans="1:61" x14ac:dyDescent="0.3">
      <c r="A253" s="11" t="str">
        <v>Don't Stop Believin'</v>
      </c>
      <c r="B253" s="11" t="str">
        <v>Journey</v>
      </c>
      <c r="C253" s="5" t="str">
        <f>_xlfn.XLOOKUP($A253&amp;"|"&amp;$B253&amp;"|"&amp;_xlfn.MAXIFS(h100_raw[chart_date], h100_raw[title], $A253, h100_raw[artist], $B253), h100_raw[key], h100_raw[last_week], "")</f>
        <v>-</v>
      </c>
      <c r="D253" s="3">
        <f>_xlfn.XLOOKUP($A253&amp;"|"&amp;$B253&amp;"|"&amp;_xlfn.MAXIFS(h100_raw[chart_date], h100_raw[title], $A253, h100_raw[artist], $B253), h100_raw[key], h100_raw[peak_pos], "")</f>
        <v>9</v>
      </c>
      <c r="E253" s="3">
        <f>_xlfn.XLOOKUP($A253&amp;"|"&amp;$B253&amp;"|"&amp;_xlfn.MAXIFS(h100_raw[chart_date], h100_raw[title], $A253, h100_raw[artist], $B253), h100_raw[key], h100_raw[weeks_on_chart], "")</f>
        <v>17</v>
      </c>
      <c r="F253" s="3">
        <f>_xlfn.XLOOKUP($A253&amp;"|"&amp;$B253&amp;"|"&amp;MAX(h100_raw[chart_date]), h100_raw[key], h100_raw[chart_points], 0)</f>
        <v>0</v>
      </c>
      <c r="G253" s="2">
        <f t="shared" si="9"/>
        <v>470</v>
      </c>
      <c r="H253" s="4">
        <f t="shared" si="10"/>
        <v>75</v>
      </c>
      <c r="I253" s="13" t="str">
        <f t="shared" si="11"/>
        <v>Don't Stop Believin'|Journey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>
        <f>_xlfn.XLOOKUP($A253&amp;"|"&amp;$B253&amp;"|"&amp;AV$1, h100_raw[key], h100_raw[chart_points], "")</f>
        <v>75</v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  <c r="BE253" t="str">
        <f>_xlfn.XLOOKUP($A253&amp;"|"&amp;$B253&amp;"|"&amp;BE$1, h100_raw[key], h100_raw[chart_points], "")</f>
        <v/>
      </c>
      <c r="BF253" t="str">
        <f>_xlfn.XLOOKUP($A253&amp;"|"&amp;$B253&amp;"|"&amp;BF$1, h100_raw[key], h100_raw[chart_points], "")</f>
        <v/>
      </c>
      <c r="BG253" t="str">
        <f>_xlfn.XLOOKUP($A253&amp;"|"&amp;$B253&amp;"|"&amp;BG$1, h100_raw[key], h100_raw[chart_points], "")</f>
        <v/>
      </c>
      <c r="BH253" t="str">
        <f>_xlfn.XLOOKUP($A253&amp;"|"&amp;$B253&amp;"|"&amp;BH$1, h100_raw[key], h100_raw[chart_points], "")</f>
        <v/>
      </c>
      <c r="BI253" t="str">
        <f>_xlfn.XLOOKUP($A253&amp;"|"&amp;$B253&amp;"|"&amp;BI$1, h100_raw[key], h100_raw[chart_points], "")</f>
        <v/>
      </c>
    </row>
    <row r="254" spans="1:61" x14ac:dyDescent="0.3">
      <c r="A254" s="11" t="str">
        <v>Born In The U.S.A.</v>
      </c>
      <c r="B254" s="11" t="str">
        <v>Bruce Springsteen</v>
      </c>
      <c r="C254" s="5" t="str">
        <f>_xlfn.XLOOKUP($A254&amp;"|"&amp;$B254&amp;"|"&amp;_xlfn.MAXIFS(h100_raw[chart_date], h100_raw[title], $A254, h100_raw[artist], $B254), h100_raw[key], h100_raw[last_week], "")</f>
        <v>-</v>
      </c>
      <c r="D254" s="3">
        <f>_xlfn.XLOOKUP($A254&amp;"|"&amp;$B254&amp;"|"&amp;_xlfn.MAXIFS(h100_raw[chart_date], h100_raw[title], $A254, h100_raw[artist], $B254), h100_raw[key], h100_raw[peak_pos], "")</f>
        <v>9</v>
      </c>
      <c r="E254" s="3">
        <f>_xlfn.XLOOKUP($A254&amp;"|"&amp;$B254&amp;"|"&amp;_xlfn.MAXIFS(h100_raw[chart_date], h100_raw[title], $A254, h100_raw[artist], $B254), h100_raw[key], h100_raw[weeks_on_chart], "")</f>
        <v>18</v>
      </c>
      <c r="F254" s="3">
        <f>_xlfn.XLOOKUP($A254&amp;"|"&amp;$B254&amp;"|"&amp;MAX(h100_raw[chart_date]), h100_raw[key], h100_raw[chart_points], 0)</f>
        <v>0</v>
      </c>
      <c r="G254" s="2">
        <f t="shared" si="9"/>
        <v>477</v>
      </c>
      <c r="H254" s="4">
        <f t="shared" si="10"/>
        <v>72</v>
      </c>
      <c r="I254" s="13" t="str">
        <f t="shared" si="11"/>
        <v>Born In The U.S.A.|Bruce Springsteen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>
        <f>_xlfn.XLOOKUP($A254&amp;"|"&amp;$B254&amp;"|"&amp;AV$1, h100_raw[key], h100_raw[chart_points], "")</f>
        <v>72</v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  <c r="BE254" t="str">
        <f>_xlfn.XLOOKUP($A254&amp;"|"&amp;$B254&amp;"|"&amp;BE$1, h100_raw[key], h100_raw[chart_points], "")</f>
        <v/>
      </c>
      <c r="BF254" t="str">
        <f>_xlfn.XLOOKUP($A254&amp;"|"&amp;$B254&amp;"|"&amp;BF$1, h100_raw[key], h100_raw[chart_points], "")</f>
        <v/>
      </c>
      <c r="BG254" t="str">
        <f>_xlfn.XLOOKUP($A254&amp;"|"&amp;$B254&amp;"|"&amp;BG$1, h100_raw[key], h100_raw[chart_points], "")</f>
        <v/>
      </c>
      <c r="BH254" t="str">
        <f>_xlfn.XLOOKUP($A254&amp;"|"&amp;$B254&amp;"|"&amp;BH$1, h100_raw[key], h100_raw[chart_points], "")</f>
        <v/>
      </c>
      <c r="BI254" t="str">
        <f>_xlfn.XLOOKUP($A254&amp;"|"&amp;$B254&amp;"|"&amp;BI$1, h100_raw[key], h100_raw[chart_points], "")</f>
        <v/>
      </c>
    </row>
    <row r="255" spans="1:61" x14ac:dyDescent="0.3">
      <c r="A255" s="11" t="str">
        <v>Take Me Home, Country Roads</v>
      </c>
      <c r="B255" s="11" t="str">
        <v>John Denver With Fat City</v>
      </c>
      <c r="C255" s="5" t="str">
        <f>_xlfn.XLOOKUP($A255&amp;"|"&amp;$B255&amp;"|"&amp;_xlfn.MAXIFS(h100_raw[chart_date], h100_raw[title], $A255, h100_raw[artist], $B255), h100_raw[key], h100_raw[last_week], "")</f>
        <v>-</v>
      </c>
      <c r="D255" s="3">
        <f>_xlfn.XLOOKUP($A255&amp;"|"&amp;$B255&amp;"|"&amp;_xlfn.MAXIFS(h100_raw[chart_date], h100_raw[title], $A255, h100_raw[artist], $B255), h100_raw[key], h100_raw[peak_pos], "")</f>
        <v>2</v>
      </c>
      <c r="E255" s="3">
        <f>_xlfn.XLOOKUP($A255&amp;"|"&amp;$B255&amp;"|"&amp;_xlfn.MAXIFS(h100_raw[chart_date], h100_raw[title], $A255, h100_raw[artist], $B255), h100_raw[key], h100_raw[weeks_on_chart], "")</f>
        <v>24</v>
      </c>
      <c r="F255" s="3">
        <f>_xlfn.XLOOKUP($A255&amp;"|"&amp;$B255&amp;"|"&amp;MAX(h100_raw[chart_date]), h100_raw[key], h100_raw[chart_points], 0)</f>
        <v>0</v>
      </c>
      <c r="G255" s="2">
        <f t="shared" si="9"/>
        <v>492</v>
      </c>
      <c r="H255" s="4">
        <f t="shared" si="10"/>
        <v>66</v>
      </c>
      <c r="I255" s="13" t="str">
        <f t="shared" si="11"/>
        <v>Take Me Home, Country Roads|John Denver With Fat City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>
        <f>_xlfn.XLOOKUP($A255&amp;"|"&amp;$B255&amp;"|"&amp;AV$1, h100_raw[key], h100_raw[chart_points], "")</f>
        <v>66</v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  <c r="BE255" t="str">
        <f>_xlfn.XLOOKUP($A255&amp;"|"&amp;$B255&amp;"|"&amp;BE$1, h100_raw[key], h100_raw[chart_points], "")</f>
        <v/>
      </c>
      <c r="BF255" t="str">
        <f>_xlfn.XLOOKUP($A255&amp;"|"&amp;$B255&amp;"|"&amp;BF$1, h100_raw[key], h100_raw[chart_points], "")</f>
        <v/>
      </c>
      <c r="BG255" t="str">
        <f>_xlfn.XLOOKUP($A255&amp;"|"&amp;$B255&amp;"|"&amp;BG$1, h100_raw[key], h100_raw[chart_points], "")</f>
        <v/>
      </c>
      <c r="BH255" t="str">
        <f>_xlfn.XLOOKUP($A255&amp;"|"&amp;$B255&amp;"|"&amp;BH$1, h100_raw[key], h100_raw[chart_points], "")</f>
        <v/>
      </c>
      <c r="BI255" t="str">
        <f>_xlfn.XLOOKUP($A255&amp;"|"&amp;$B255&amp;"|"&amp;BI$1, h100_raw[key], h100_raw[chart_points], "")</f>
        <v/>
      </c>
    </row>
    <row r="256" spans="1:61" x14ac:dyDescent="0.3">
      <c r="A256" s="11" t="str">
        <v>Fortunate Son</v>
      </c>
      <c r="B256" s="11" t="str">
        <v>Creedence Clearwater Revival</v>
      </c>
      <c r="C256" s="5" t="str">
        <f>_xlfn.XLOOKUP($A256&amp;"|"&amp;$B256&amp;"|"&amp;_xlfn.MAXIFS(h100_raw[chart_date], h100_raw[title], $A256, h100_raw[artist], $B256), h100_raw[key], h100_raw[last_week], "")</f>
        <v>-</v>
      </c>
      <c r="D256" s="3">
        <f>_xlfn.XLOOKUP($A256&amp;"|"&amp;$B256&amp;"|"&amp;_xlfn.MAXIFS(h100_raw[chart_date], h100_raw[title], $A256, h100_raw[artist], $B256), h100_raw[key], h100_raw[peak_pos], "")</f>
        <v>14</v>
      </c>
      <c r="E256" s="3">
        <f>_xlfn.XLOOKUP($A256&amp;"|"&amp;$B256&amp;"|"&amp;_xlfn.MAXIFS(h100_raw[chart_date], h100_raw[title], $A256, h100_raw[artist], $B256), h100_raw[key], h100_raw[weeks_on_chart], "")</f>
        <v>5</v>
      </c>
      <c r="F256" s="3">
        <f>_xlfn.XLOOKUP($A256&amp;"|"&amp;$B256&amp;"|"&amp;MAX(h100_raw[chart_date]), h100_raw[key], h100_raw[chart_points], 0)</f>
        <v>0</v>
      </c>
      <c r="G256" s="2">
        <f t="shared" si="9"/>
        <v>505</v>
      </c>
      <c r="H256" s="4">
        <f t="shared" si="10"/>
        <v>62</v>
      </c>
      <c r="I256" s="13" t="str">
        <f t="shared" si="11"/>
        <v>Fortunate Son|Creedence Clearwater Revival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>
        <f>_xlfn.XLOOKUP($A256&amp;"|"&amp;$B256&amp;"|"&amp;AV$1, h100_raw[key], h100_raw[chart_points], "")</f>
        <v>62</v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  <c r="BE256" t="str">
        <f>_xlfn.XLOOKUP($A256&amp;"|"&amp;$B256&amp;"|"&amp;BE$1, h100_raw[key], h100_raw[chart_points], "")</f>
        <v/>
      </c>
      <c r="BF256" t="str">
        <f>_xlfn.XLOOKUP($A256&amp;"|"&amp;$B256&amp;"|"&amp;BF$1, h100_raw[key], h100_raw[chart_points], "")</f>
        <v/>
      </c>
      <c r="BG256" t="str">
        <f>_xlfn.XLOOKUP($A256&amp;"|"&amp;$B256&amp;"|"&amp;BG$1, h100_raw[key], h100_raw[chart_points], "")</f>
        <v/>
      </c>
      <c r="BH256" t="str">
        <f>_xlfn.XLOOKUP($A256&amp;"|"&amp;$B256&amp;"|"&amp;BH$1, h100_raw[key], h100_raw[chart_points], "")</f>
        <v/>
      </c>
      <c r="BI256" t="str">
        <f>_xlfn.XLOOKUP($A256&amp;"|"&amp;$B256&amp;"|"&amp;BI$1, h100_raw[key], h100_raw[chart_points], "")</f>
        <v/>
      </c>
    </row>
    <row r="257" spans="1:61" x14ac:dyDescent="0.3">
      <c r="A257" s="11" t="str">
        <v>American Kids</v>
      </c>
      <c r="B257" s="11" t="str">
        <v>Kenny Chesney</v>
      </c>
      <c r="C257" s="5" t="str">
        <f>_xlfn.XLOOKUP($A257&amp;"|"&amp;$B257&amp;"|"&amp;_xlfn.MAXIFS(h100_raw[chart_date], h100_raw[title], $A257, h100_raw[artist], $B257), h100_raw[key], h100_raw[last_week], "")</f>
        <v>-</v>
      </c>
      <c r="D257" s="3">
        <f>_xlfn.XLOOKUP($A257&amp;"|"&amp;$B257&amp;"|"&amp;_xlfn.MAXIFS(h100_raw[chart_date], h100_raw[title], $A257, h100_raw[artist], $B257), h100_raw[key], h100_raw[peak_pos], "")</f>
        <v>23</v>
      </c>
      <c r="E257" s="3">
        <f>_xlfn.XLOOKUP($A257&amp;"|"&amp;$B257&amp;"|"&amp;_xlfn.MAXIFS(h100_raw[chart_date], h100_raw[title], $A257, h100_raw[artist], $B257), h100_raw[key], h100_raw[weeks_on_chart], "")</f>
        <v>21</v>
      </c>
      <c r="F257" s="3">
        <f>_xlfn.XLOOKUP($A257&amp;"|"&amp;$B257&amp;"|"&amp;MAX(h100_raw[chart_date]), h100_raw[key], h100_raw[chart_points], 0)</f>
        <v>0</v>
      </c>
      <c r="G257" s="2">
        <f t="shared" si="9"/>
        <v>515</v>
      </c>
      <c r="H257" s="4">
        <f t="shared" si="10"/>
        <v>61</v>
      </c>
      <c r="I257" s="13" t="str">
        <f t="shared" si="11"/>
        <v>American Kids|Kenny Chesney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>
        <f>_xlfn.XLOOKUP($A257&amp;"|"&amp;$B257&amp;"|"&amp;AV$1, h100_raw[key], h100_raw[chart_points], "")</f>
        <v>61</v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  <c r="BE257" t="str">
        <f>_xlfn.XLOOKUP($A257&amp;"|"&amp;$B257&amp;"|"&amp;BE$1, h100_raw[key], h100_raw[chart_points], "")</f>
        <v/>
      </c>
      <c r="BF257" t="str">
        <f>_xlfn.XLOOKUP($A257&amp;"|"&amp;$B257&amp;"|"&amp;BF$1, h100_raw[key], h100_raw[chart_points], "")</f>
        <v/>
      </c>
      <c r="BG257" t="str">
        <f>_xlfn.XLOOKUP($A257&amp;"|"&amp;$B257&amp;"|"&amp;BG$1, h100_raw[key], h100_raw[chart_points], "")</f>
        <v/>
      </c>
      <c r="BH257" t="str">
        <f>_xlfn.XLOOKUP($A257&amp;"|"&amp;$B257&amp;"|"&amp;BH$1, h100_raw[key], h100_raw[chart_points], "")</f>
        <v/>
      </c>
      <c r="BI257" t="str">
        <f>_xlfn.XLOOKUP($A257&amp;"|"&amp;$B257&amp;"|"&amp;BI$1, h100_raw[key], h100_raw[chart_points], "")</f>
        <v/>
      </c>
    </row>
    <row r="258" spans="1:61" x14ac:dyDescent="0.3">
      <c r="A258" s="11" t="str">
        <v>Change My Mind</v>
      </c>
      <c r="B258" s="11" t="str">
        <v>Riley Green</v>
      </c>
      <c r="C258" s="5" t="str">
        <f>_xlfn.XLOOKUP($A258&amp;"|"&amp;$B258&amp;"|"&amp;_xlfn.MAXIFS(h100_raw[chart_date], h100_raw[title], $A258, h100_raw[artist], $B258), h100_raw[key], h100_raw[last_week], "")</f>
        <v>41</v>
      </c>
      <c r="D258" s="3">
        <f>_xlfn.XLOOKUP($A258&amp;"|"&amp;$B258&amp;"|"&amp;_xlfn.MAXIFS(h100_raw[chart_date], h100_raw[title], $A258, h100_raw[artist], $B258), h100_raw[key], h100_raw[peak_pos], "")</f>
        <v>24</v>
      </c>
      <c r="E258" s="3">
        <f>_xlfn.XLOOKUP($A258&amp;"|"&amp;$B258&amp;"|"&amp;_xlfn.MAXIFS(h100_raw[chart_date], h100_raw[title], $A258, h100_raw[artist], $B258), h100_raw[key], h100_raw[weeks_on_chart], "")</f>
        <v>23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57</v>
      </c>
      <c r="H258" s="4">
        <f t="shared" ref="H258:H321" si="13">SUM(J258:BI258)</f>
        <v>1693</v>
      </c>
      <c r="I258" s="13" t="str">
        <f t="shared" si="11"/>
        <v>Change My Mind|Riley Green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>
        <f>_xlfn.XLOOKUP($A258&amp;"|"&amp;$B258&amp;"|"&amp;Y$1, h100_raw[key], h100_raw[chart_points], "")</f>
        <v>37</v>
      </c>
      <c r="Z258">
        <f>_xlfn.XLOOKUP($A258&amp;"|"&amp;$B258&amp;"|"&amp;Z$1, h100_raw[key], h100_raw[chart_points], "")</f>
        <v>39</v>
      </c>
      <c r="AA258" t="str">
        <f>_xlfn.XLOOKUP($A258&amp;"|"&amp;$B258&amp;"|"&amp;AA$1, h100_raw[key], h100_raw[chart_points], "")</f>
        <v/>
      </c>
      <c r="AB258">
        <f>_xlfn.XLOOKUP($A258&amp;"|"&amp;$B258&amp;"|"&amp;AB$1, h100_raw[key], h100_raw[chart_points], "")</f>
        <v>46</v>
      </c>
      <c r="AC258">
        <f>_xlfn.XLOOKUP($A258&amp;"|"&amp;$B258&amp;"|"&amp;AC$1, h100_raw[key], h100_raw[chart_points], "")</f>
        <v>57</v>
      </c>
      <c r="AD258">
        <f>_xlfn.XLOOKUP($A258&amp;"|"&amp;$B258&amp;"|"&amp;AD$1, h100_raw[key], h100_raw[chart_points], "")</f>
        <v>58</v>
      </c>
      <c r="AE258">
        <f>_xlfn.XLOOKUP($A258&amp;"|"&amp;$B258&amp;"|"&amp;AE$1, h100_raw[key], h100_raw[chart_points], "")</f>
        <v>59</v>
      </c>
      <c r="AF258">
        <f>_xlfn.XLOOKUP($A258&amp;"|"&amp;$B258&amp;"|"&amp;AF$1, h100_raw[key], h100_raw[chart_points], "")</f>
        <v>61</v>
      </c>
      <c r="AG258">
        <f>_xlfn.XLOOKUP($A258&amp;"|"&amp;$B258&amp;"|"&amp;AG$1, h100_raw[key], h100_raw[chart_points], "")</f>
        <v>75</v>
      </c>
      <c r="AH258">
        <f>_xlfn.XLOOKUP($A258&amp;"|"&amp;$B258&amp;"|"&amp;AH$1, h100_raw[key], h100_raw[chart_points], "")</f>
        <v>78</v>
      </c>
      <c r="AI258">
        <f>_xlfn.XLOOKUP($A258&amp;"|"&amp;$B258&amp;"|"&amp;AI$1, h100_raw[key], h100_raw[chart_points], "")</f>
        <v>82</v>
      </c>
      <c r="AJ258">
        <f>_xlfn.XLOOKUP($A258&amp;"|"&amp;$B258&amp;"|"&amp;AJ$1, h100_raw[key], h100_raw[chart_points], "")</f>
        <v>85</v>
      </c>
      <c r="AK258">
        <f>_xlfn.XLOOKUP($A258&amp;"|"&amp;$B258&amp;"|"&amp;AK$1, h100_raw[key], h100_raw[chart_points], "")</f>
        <v>85</v>
      </c>
      <c r="AL258">
        <f>_xlfn.XLOOKUP($A258&amp;"|"&amp;$B258&amp;"|"&amp;AL$1, h100_raw[key], h100_raw[chart_points], "")</f>
        <v>87</v>
      </c>
      <c r="AM258">
        <f>_xlfn.XLOOKUP($A258&amp;"|"&amp;$B258&amp;"|"&amp;AM$1, h100_raw[key], h100_raw[chart_points], "")</f>
        <v>90</v>
      </c>
      <c r="AN258">
        <f>_xlfn.XLOOKUP($A258&amp;"|"&amp;$B258&amp;"|"&amp;AN$1, h100_raw[key], h100_raw[chart_points], "")</f>
        <v>92</v>
      </c>
      <c r="AO258">
        <f>_xlfn.XLOOKUP($A258&amp;"|"&amp;$B258&amp;"|"&amp;AO$1, h100_raw[key], h100_raw[chart_points], "")</f>
        <v>93</v>
      </c>
      <c r="AP258">
        <f>_xlfn.XLOOKUP($A258&amp;"|"&amp;$B258&amp;"|"&amp;AP$1, h100_raw[key], h100_raw[chart_points], "")</f>
        <v>95</v>
      </c>
      <c r="AQ258">
        <f>_xlfn.XLOOKUP($A258&amp;"|"&amp;$B258&amp;"|"&amp;AQ$1, h100_raw[key], h100_raw[chart_points], "")</f>
        <v>108</v>
      </c>
      <c r="AR258">
        <f>_xlfn.XLOOKUP($A258&amp;"|"&amp;$B258&amp;"|"&amp;AR$1, h100_raw[key], h100_raw[chart_points], "")</f>
        <v>100</v>
      </c>
      <c r="AS258">
        <f>_xlfn.XLOOKUP($A258&amp;"|"&amp;$B258&amp;"|"&amp;AS$1, h100_raw[key], h100_raw[chart_points], "")</f>
        <v>72</v>
      </c>
      <c r="AT258">
        <f>_xlfn.XLOOKUP($A258&amp;"|"&amp;$B258&amp;"|"&amp;AT$1, h100_raw[key], h100_raw[chart_points], "")</f>
        <v>68</v>
      </c>
      <c r="AU258">
        <f>_xlfn.XLOOKUP($A258&amp;"|"&amp;$B258&amp;"|"&amp;AU$1, h100_raw[key], h100_raw[chart_points], "")</f>
        <v>66</v>
      </c>
      <c r="AV258">
        <f>_xlfn.XLOOKUP($A258&amp;"|"&amp;$B258&amp;"|"&amp;AV$1, h100_raw[key], h100_raw[chart_points], "")</f>
        <v>60</v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  <c r="BE258" t="str">
        <f>_xlfn.XLOOKUP($A258&amp;"|"&amp;$B258&amp;"|"&amp;BE$1, h100_raw[key], h100_raw[chart_points], "")</f>
        <v/>
      </c>
      <c r="BF258" t="str">
        <f>_xlfn.XLOOKUP($A258&amp;"|"&amp;$B258&amp;"|"&amp;BF$1, h100_raw[key], h100_raw[chart_points], "")</f>
        <v/>
      </c>
      <c r="BG258" t="str">
        <f>_xlfn.XLOOKUP($A258&amp;"|"&amp;$B258&amp;"|"&amp;BG$1, h100_raw[key], h100_raw[chart_points], "")</f>
        <v/>
      </c>
      <c r="BH258" t="str">
        <f>_xlfn.XLOOKUP($A258&amp;"|"&amp;$B258&amp;"|"&amp;BH$1, h100_raw[key], h100_raw[chart_points], "")</f>
        <v/>
      </c>
      <c r="BI258" t="str">
        <f>_xlfn.XLOOKUP($A258&amp;"|"&amp;$B258&amp;"|"&amp;BI$1, h100_raw[key], h100_raw[chart_points], "")</f>
        <v/>
      </c>
    </row>
    <row r="259" spans="1:61" x14ac:dyDescent="0.3">
      <c r="A259" s="11" t="str">
        <v>Rocky Mountain Low</v>
      </c>
      <c r="B259" s="11" t="str">
        <v>Corey Kent &amp; Koe Wetzel</v>
      </c>
      <c r="C259" s="5" t="str">
        <f>_xlfn.XLOOKUP($A259&amp;"|"&amp;$B259&amp;"|"&amp;_xlfn.MAXIFS(h100_raw[chart_date], h100_raw[title], $A259, h100_raw[artist], $B259), h100_raw[key], h100_raw[last_week], "")</f>
        <v>90</v>
      </c>
      <c r="D259" s="3">
        <f>_xlfn.XLOOKUP($A259&amp;"|"&amp;$B259&amp;"|"&amp;_xlfn.MAXIFS(h100_raw[chart_date], h100_raw[title], $A259, h100_raw[artist], $B259), h100_raw[key], h100_raw[peak_pos], "")</f>
        <v>78</v>
      </c>
      <c r="E259" s="3">
        <f>_xlfn.XLOOKUP($A259&amp;"|"&amp;$B259&amp;"|"&amp;_xlfn.MAXIFS(h100_raw[chart_date], h100_raw[title], $A259, h100_raw[artist], $B259), h100_raw[key], h100_raw[weeks_on_chart], "")</f>
        <v>11</v>
      </c>
      <c r="F259" s="3">
        <f>_xlfn.XLOOKUP($A259&amp;"|"&amp;$B259&amp;"|"&amp;MAX(h100_raw[chart_date]), h100_raw[key], h100_raw[chart_points], 0)</f>
        <v>0</v>
      </c>
      <c r="G259" s="2">
        <f t="shared" si="12"/>
        <v>239</v>
      </c>
      <c r="H259" s="4">
        <f t="shared" si="13"/>
        <v>406</v>
      </c>
      <c r="I259" s="13" t="str">
        <f t="shared" ref="I259:I322" si="14">A259&amp;"|"&amp;B259</f>
        <v>Rocky Mountain Low|Corey Kent &amp; Koe Wetzel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>
        <f>_xlfn.XLOOKUP($A259&amp;"|"&amp;$B259&amp;"|"&amp;AD$1, h100_raw[key], h100_raw[chart_points], "")</f>
        <v>37</v>
      </c>
      <c r="AE259">
        <f>_xlfn.XLOOKUP($A259&amp;"|"&amp;$B259&amp;"|"&amp;AE$1, h100_raw[key], h100_raw[chart_points], "")</f>
        <v>35</v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>
        <f>_xlfn.XLOOKUP($A259&amp;"|"&amp;$B259&amp;"|"&amp;AI$1, h100_raw[key], h100_raw[chart_points], "")</f>
        <v>34</v>
      </c>
      <c r="AJ259">
        <f>_xlfn.XLOOKUP($A259&amp;"|"&amp;$B259&amp;"|"&amp;AJ$1, h100_raw[key], h100_raw[chart_points], "")</f>
        <v>35</v>
      </c>
      <c r="AK259">
        <f>_xlfn.XLOOKUP($A259&amp;"|"&amp;$B259&amp;"|"&amp;AK$1, h100_raw[key], h100_raw[chart_points], "")</f>
        <v>35</v>
      </c>
      <c r="AL259" t="str">
        <f>_xlfn.XLOOKUP($A259&amp;"|"&amp;$B259&amp;"|"&amp;AL$1, h100_raw[key], h100_raw[chart_points], "")</f>
        <v/>
      </c>
      <c r="AM259">
        <f>_xlfn.XLOOKUP($A259&amp;"|"&amp;$B259&amp;"|"&amp;AM$1, h100_raw[key], h100_raw[chart_points], "")</f>
        <v>32</v>
      </c>
      <c r="AN259">
        <f>_xlfn.XLOOKUP($A259&amp;"|"&amp;$B259&amp;"|"&amp;AN$1, h100_raw[key], h100_raw[chart_points], "")</f>
        <v>36</v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>
        <f>_xlfn.XLOOKUP($A259&amp;"|"&amp;$B259&amp;"|"&amp;AS$1, h100_raw[key], h100_raw[chart_points], "")</f>
        <v>38</v>
      </c>
      <c r="AT259">
        <f>_xlfn.XLOOKUP($A259&amp;"|"&amp;$B259&amp;"|"&amp;AT$1, h100_raw[key], h100_raw[chart_points], "")</f>
        <v>38</v>
      </c>
      <c r="AU259">
        <f>_xlfn.XLOOKUP($A259&amp;"|"&amp;$B259&amp;"|"&amp;AU$1, h100_raw[key], h100_raw[chart_points], "")</f>
        <v>39</v>
      </c>
      <c r="AV259">
        <f>_xlfn.XLOOKUP($A259&amp;"|"&amp;$B259&amp;"|"&amp;AV$1, h100_raw[key], h100_raw[chart_points], "")</f>
        <v>47</v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  <c r="BE259" t="str">
        <f>_xlfn.XLOOKUP($A259&amp;"|"&amp;$B259&amp;"|"&amp;BE$1, h100_raw[key], h100_raw[chart_points], "")</f>
        <v/>
      </c>
      <c r="BF259" t="str">
        <f>_xlfn.XLOOKUP($A259&amp;"|"&amp;$B259&amp;"|"&amp;BF$1, h100_raw[key], h100_raw[chart_points], "")</f>
        <v/>
      </c>
      <c r="BG259" t="str">
        <f>_xlfn.XLOOKUP($A259&amp;"|"&amp;$B259&amp;"|"&amp;BG$1, h100_raw[key], h100_raw[chart_points], "")</f>
        <v/>
      </c>
      <c r="BH259" t="str">
        <f>_xlfn.XLOOKUP($A259&amp;"|"&amp;$B259&amp;"|"&amp;BH$1, h100_raw[key], h100_raw[chart_points], "")</f>
        <v/>
      </c>
      <c r="BI259" t="str">
        <f>_xlfn.XLOOKUP($A259&amp;"|"&amp;$B259&amp;"|"&amp;BI$1, h100_raw[key], h100_raw[chart_points], "")</f>
        <v/>
      </c>
    </row>
    <row r="260" spans="1:61" x14ac:dyDescent="0.3">
      <c r="A260" s="11" t="str">
        <v>The Time Of My Life</v>
      </c>
      <c r="B260" s="11" t="str">
        <v>Benson Boone</v>
      </c>
      <c r="C260" s="5" t="str">
        <f>_xlfn.XLOOKUP($A260&amp;"|"&amp;$B260&amp;"|"&amp;_xlfn.MAXIFS(h100_raw[chart_date], h100_raw[title], $A260, h100_raw[artist], $B260), h100_raw[key], h100_raw[last_week], "")</f>
        <v>60</v>
      </c>
      <c r="D260" s="3">
        <f>_xlfn.XLOOKUP($A260&amp;"|"&amp;$B260&amp;"|"&amp;_xlfn.MAXIFS(h100_raw[chart_date], h100_raw[title], $A260, h100_raw[artist], $B260), h100_raw[key], h100_raw[peak_pos], "")</f>
        <v>60</v>
      </c>
      <c r="E260" s="3">
        <f>_xlfn.XLOOKUP($A260&amp;"|"&amp;$B260&amp;"|"&amp;_xlfn.MAXIFS(h100_raw[chart_date], h100_raw[title], $A260, h100_raw[artist], $B260), h100_raw[key], h100_raw[weeks_on_chart], "")</f>
        <v>2</v>
      </c>
      <c r="F260" s="3">
        <f>_xlfn.XLOOKUP($A260&amp;"|"&amp;$B260&amp;"|"&amp;MAX(h100_raw[chart_date]), h100_raw[key], h100_raw[chart_points], 0)</f>
        <v>0</v>
      </c>
      <c r="G260" s="2">
        <f t="shared" si="12"/>
        <v>441</v>
      </c>
      <c r="H260" s="4">
        <f t="shared" si="13"/>
        <v>97</v>
      </c>
      <c r="I260" s="13" t="str">
        <f t="shared" si="14"/>
        <v>The Time Of My Life|Benson Boone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>
        <f>_xlfn.XLOOKUP($A260&amp;"|"&amp;$B260&amp;"|"&amp;AU$1, h100_raw[key], h100_raw[chart_points], "")</f>
        <v>58</v>
      </c>
      <c r="AV260">
        <f>_xlfn.XLOOKUP($A260&amp;"|"&amp;$B260&amp;"|"&amp;AV$1, h100_raw[key], h100_raw[chart_points], "")</f>
        <v>39</v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  <c r="BE260" t="str">
        <f>_xlfn.XLOOKUP($A260&amp;"|"&amp;$B260&amp;"|"&amp;BE$1, h100_raw[key], h100_raw[chart_points], "")</f>
        <v/>
      </c>
      <c r="BF260" t="str">
        <f>_xlfn.XLOOKUP($A260&amp;"|"&amp;$B260&amp;"|"&amp;BF$1, h100_raw[key], h100_raw[chart_points], "")</f>
        <v/>
      </c>
      <c r="BG260" t="str">
        <f>_xlfn.XLOOKUP($A260&amp;"|"&amp;$B260&amp;"|"&amp;BG$1, h100_raw[key], h100_raw[chart_points], "")</f>
        <v/>
      </c>
      <c r="BH260" t="str">
        <f>_xlfn.XLOOKUP($A260&amp;"|"&amp;$B260&amp;"|"&amp;BH$1, h100_raw[key], h100_raw[chart_points], "")</f>
        <v/>
      </c>
      <c r="BI260" t="str">
        <f>_xlfn.XLOOKUP($A260&amp;"|"&amp;$B260&amp;"|"&amp;BI$1, h100_raw[key], h100_raw[chart_points], "")</f>
        <v/>
      </c>
    </row>
    <row r="261" spans="1:61" x14ac:dyDescent="0.3">
      <c r="A261" s="11" t="str">
        <v>White Keys</v>
      </c>
      <c r="B261" s="11" t="str">
        <v>Dominic Fike</v>
      </c>
      <c r="C261" s="5" t="str">
        <f>_xlfn.XLOOKUP($A261&amp;"|"&amp;$B261&amp;"|"&amp;_xlfn.MAXIFS(h100_raw[chart_date], h100_raw[title], $A261, h100_raw[artist], $B261), h100_raw[key], h100_raw[last_week], "")</f>
        <v>86</v>
      </c>
      <c r="D261" s="3">
        <f>_xlfn.XLOOKUP($A261&amp;"|"&amp;$B261&amp;"|"&amp;_xlfn.MAXIFS(h100_raw[chart_date], h100_raw[title], $A261, h100_raw[artist], $B261), h100_raw[key], h100_raw[peak_pos], "")</f>
        <v>32</v>
      </c>
      <c r="E261" s="3">
        <f>_xlfn.XLOOKUP($A261&amp;"|"&amp;$B261&amp;"|"&amp;_xlfn.MAXIFS(h100_raw[chart_date], h100_raw[title], $A261, h100_raw[artist], $B261), h100_raw[key], h100_raw[weeks_on_chart], "")</f>
        <v>20</v>
      </c>
      <c r="F261" s="3">
        <f>_xlfn.XLOOKUP($A261&amp;"|"&amp;$B261&amp;"|"&amp;MAX(h100_raw[chart_date]), h100_raw[key], h100_raw[chart_points], 0)</f>
        <v>0</v>
      </c>
      <c r="G261" s="2">
        <f t="shared" si="12"/>
        <v>87</v>
      </c>
      <c r="H261" s="4">
        <f t="shared" si="13"/>
        <v>1204</v>
      </c>
      <c r="I261" s="13" t="str">
        <f t="shared" si="14"/>
        <v>White Keys|Dominic Fike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>
        <f>_xlfn.XLOOKUP($A261&amp;"|"&amp;$B261&amp;"|"&amp;AC$1, h100_raw[key], h100_raw[chart_points], "")</f>
        <v>40</v>
      </c>
      <c r="AD261">
        <f>_xlfn.XLOOKUP($A261&amp;"|"&amp;$B261&amp;"|"&amp;AD$1, h100_raw[key], h100_raw[chart_points], "")</f>
        <v>53</v>
      </c>
      <c r="AE261">
        <f>_xlfn.XLOOKUP($A261&amp;"|"&amp;$B261&amp;"|"&amp;AE$1, h100_raw[key], h100_raw[chart_points], "")</f>
        <v>63</v>
      </c>
      <c r="AF261">
        <f>_xlfn.XLOOKUP($A261&amp;"|"&amp;$B261&amp;"|"&amp;AF$1, h100_raw[key], h100_raw[chart_points], "")</f>
        <v>70</v>
      </c>
      <c r="AG261">
        <f>_xlfn.XLOOKUP($A261&amp;"|"&amp;$B261&amp;"|"&amp;AG$1, h100_raw[key], h100_raw[chart_points], "")</f>
        <v>81</v>
      </c>
      <c r="AH261">
        <f>_xlfn.XLOOKUP($A261&amp;"|"&amp;$B261&amp;"|"&amp;AH$1, h100_raw[key], h100_raw[chart_points], "")</f>
        <v>77</v>
      </c>
      <c r="AI261">
        <f>_xlfn.XLOOKUP($A261&amp;"|"&amp;$B261&amp;"|"&amp;AI$1, h100_raw[key], h100_raw[chart_points], "")</f>
        <v>75</v>
      </c>
      <c r="AJ261">
        <f>_xlfn.XLOOKUP($A261&amp;"|"&amp;$B261&amp;"|"&amp;AJ$1, h100_raw[key], h100_raw[chart_points], "")</f>
        <v>82</v>
      </c>
      <c r="AK261">
        <f>_xlfn.XLOOKUP($A261&amp;"|"&amp;$B261&amp;"|"&amp;AK$1, h100_raw[key], h100_raw[chart_points], "")</f>
        <v>79</v>
      </c>
      <c r="AL261">
        <f>_xlfn.XLOOKUP($A261&amp;"|"&amp;$B261&amp;"|"&amp;AL$1, h100_raw[key], h100_raw[chart_points], "")</f>
        <v>71</v>
      </c>
      <c r="AM261">
        <f>_xlfn.XLOOKUP($A261&amp;"|"&amp;$B261&amp;"|"&amp;AM$1, h100_raw[key], h100_raw[chart_points], "")</f>
        <v>65</v>
      </c>
      <c r="AN261">
        <f>_xlfn.XLOOKUP($A261&amp;"|"&amp;$B261&amp;"|"&amp;AN$1, h100_raw[key], h100_raw[chart_points], "")</f>
        <v>63</v>
      </c>
      <c r="AO261">
        <f>_xlfn.XLOOKUP($A261&amp;"|"&amp;$B261&amp;"|"&amp;AO$1, h100_raw[key], h100_raw[chart_points], "")</f>
        <v>56</v>
      </c>
      <c r="AP261">
        <f>_xlfn.XLOOKUP($A261&amp;"|"&amp;$B261&amp;"|"&amp;AP$1, h100_raw[key], h100_raw[chart_points], "")</f>
        <v>54</v>
      </c>
      <c r="AQ261">
        <f>_xlfn.XLOOKUP($A261&amp;"|"&amp;$B261&amp;"|"&amp;AQ$1, h100_raw[key], h100_raw[chart_points], "")</f>
        <v>54</v>
      </c>
      <c r="AR261">
        <f>_xlfn.XLOOKUP($A261&amp;"|"&amp;$B261&amp;"|"&amp;AR$1, h100_raw[key], h100_raw[chart_points], "")</f>
        <v>51</v>
      </c>
      <c r="AS261">
        <f>_xlfn.XLOOKUP($A261&amp;"|"&amp;$B261&amp;"|"&amp;AS$1, h100_raw[key], h100_raw[chart_points], "")</f>
        <v>46</v>
      </c>
      <c r="AT261">
        <f>_xlfn.XLOOKUP($A261&amp;"|"&amp;$B261&amp;"|"&amp;AT$1, h100_raw[key], h100_raw[chart_points], "")</f>
        <v>44</v>
      </c>
      <c r="AU261">
        <f>_xlfn.XLOOKUP($A261&amp;"|"&amp;$B261&amp;"|"&amp;AU$1, h100_raw[key], h100_raw[chart_points], "")</f>
        <v>41</v>
      </c>
      <c r="AV261">
        <f>_xlfn.XLOOKUP($A261&amp;"|"&amp;$B261&amp;"|"&amp;AV$1, h100_raw[key], h100_raw[chart_points], "")</f>
        <v>39</v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  <c r="BE261" t="str">
        <f>_xlfn.XLOOKUP($A261&amp;"|"&amp;$B261&amp;"|"&amp;BE$1, h100_raw[key], h100_raw[chart_points], "")</f>
        <v/>
      </c>
      <c r="BF261" t="str">
        <f>_xlfn.XLOOKUP($A261&amp;"|"&amp;$B261&amp;"|"&amp;BF$1, h100_raw[key], h100_raw[chart_points], "")</f>
        <v/>
      </c>
      <c r="BG261" t="str">
        <f>_xlfn.XLOOKUP($A261&amp;"|"&amp;$B261&amp;"|"&amp;BG$1, h100_raw[key], h100_raw[chart_points], "")</f>
        <v/>
      </c>
      <c r="BH261" t="str">
        <f>_xlfn.XLOOKUP($A261&amp;"|"&amp;$B261&amp;"|"&amp;BH$1, h100_raw[key], h100_raw[chart_points], "")</f>
        <v/>
      </c>
      <c r="BI261" t="str">
        <f>_xlfn.XLOOKUP($A261&amp;"|"&amp;$B261&amp;"|"&amp;BI$1, h100_raw[key], h100_raw[chart_points], "")</f>
        <v/>
      </c>
    </row>
    <row r="262" spans="1:61" x14ac:dyDescent="0.3">
      <c r="A262" s="11" t="str">
        <v>Turn This Truck Around</v>
      </c>
      <c r="B262" s="11" t="str">
        <v>Jordan Davis</v>
      </c>
      <c r="C262" s="5" t="str">
        <f>_xlfn.XLOOKUP($A262&amp;"|"&amp;$B262&amp;"|"&amp;_xlfn.MAXIFS(h100_raw[chart_date], h100_raw[title], $A262, h100_raw[artist], $B262), h100_raw[key], h100_raw[last_week], "")</f>
        <v>-</v>
      </c>
      <c r="D262" s="3">
        <f>_xlfn.XLOOKUP($A262&amp;"|"&amp;$B262&amp;"|"&amp;_xlfn.MAXIFS(h100_raw[chart_date], h100_raw[title], $A262, h100_raw[artist], $B262), h100_raw[key], h100_raw[peak_pos], "")</f>
        <v>57</v>
      </c>
      <c r="E262" s="3">
        <f>_xlfn.XLOOKUP($A262&amp;"|"&amp;$B262&amp;"|"&amp;_xlfn.MAXIFS(h100_raw[chart_date], h100_raw[title], $A262, h100_raw[artist], $B262), h100_raw[key], h100_raw[weeks_on_chart], "")</f>
        <v>18</v>
      </c>
      <c r="F262" s="3">
        <f>_xlfn.XLOOKUP($A262&amp;"|"&amp;$B262&amp;"|"&amp;MAX(h100_raw[chart_date]), h100_raw[key], h100_raw[chart_points], 0)</f>
        <v>0</v>
      </c>
      <c r="G262" s="2">
        <f t="shared" si="12"/>
        <v>136</v>
      </c>
      <c r="H262" s="4">
        <f t="shared" si="13"/>
        <v>867</v>
      </c>
      <c r="I262" s="13" t="str">
        <f t="shared" si="14"/>
        <v>Turn This Truck Around|Jordan Davis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>
        <f>_xlfn.XLOOKUP($A262&amp;"|"&amp;$B262&amp;"|"&amp;AD$1, h100_raw[key], h100_raw[chart_points], "")</f>
        <v>40</v>
      </c>
      <c r="AE262">
        <f>_xlfn.XLOOKUP($A262&amp;"|"&amp;$B262&amp;"|"&amp;AE$1, h100_raw[key], h100_raw[chart_points], "")</f>
        <v>43</v>
      </c>
      <c r="AF262">
        <f>_xlfn.XLOOKUP($A262&amp;"|"&amp;$B262&amp;"|"&amp;AF$1, h100_raw[key], h100_raw[chart_points], "")</f>
        <v>43</v>
      </c>
      <c r="AG262">
        <f>_xlfn.XLOOKUP($A262&amp;"|"&amp;$B262&amp;"|"&amp;AG$1, h100_raw[key], h100_raw[chart_points], "")</f>
        <v>46</v>
      </c>
      <c r="AH262">
        <f>_xlfn.XLOOKUP($A262&amp;"|"&amp;$B262&amp;"|"&amp;AH$1, h100_raw[key], h100_raw[chart_points], "")</f>
        <v>46</v>
      </c>
      <c r="AI262">
        <f>_xlfn.XLOOKUP($A262&amp;"|"&amp;$B262&amp;"|"&amp;AI$1, h100_raw[key], h100_raw[chart_points], "")</f>
        <v>47</v>
      </c>
      <c r="AJ262">
        <f>_xlfn.XLOOKUP($A262&amp;"|"&amp;$B262&amp;"|"&amp;AJ$1, h100_raw[key], h100_raw[chart_points], "")</f>
        <v>48</v>
      </c>
      <c r="AK262">
        <f>_xlfn.XLOOKUP($A262&amp;"|"&amp;$B262&amp;"|"&amp;AK$1, h100_raw[key], h100_raw[chart_points], "")</f>
        <v>50</v>
      </c>
      <c r="AL262">
        <f>_xlfn.XLOOKUP($A262&amp;"|"&amp;$B262&amp;"|"&amp;AL$1, h100_raw[key], h100_raw[chart_points], "")</f>
        <v>51</v>
      </c>
      <c r="AM262">
        <f>_xlfn.XLOOKUP($A262&amp;"|"&amp;$B262&amp;"|"&amp;AM$1, h100_raw[key], h100_raw[chart_points], "")</f>
        <v>50</v>
      </c>
      <c r="AN262">
        <f>_xlfn.XLOOKUP($A262&amp;"|"&amp;$B262&amp;"|"&amp;AN$1, h100_raw[key], h100_raw[chart_points], "")</f>
        <v>54</v>
      </c>
      <c r="AO262">
        <f>_xlfn.XLOOKUP($A262&amp;"|"&amp;$B262&amp;"|"&amp;AO$1, h100_raw[key], h100_raw[chart_points], "")</f>
        <v>59</v>
      </c>
      <c r="AP262">
        <f>_xlfn.XLOOKUP($A262&amp;"|"&amp;$B262&amp;"|"&amp;AP$1, h100_raw[key], h100_raw[chart_points], "")</f>
        <v>64</v>
      </c>
      <c r="AQ262">
        <f>_xlfn.XLOOKUP($A262&amp;"|"&amp;$B262&amp;"|"&amp;AQ$1, h100_raw[key], h100_raw[chart_points], "")</f>
        <v>62</v>
      </c>
      <c r="AR262">
        <f>_xlfn.XLOOKUP($A262&amp;"|"&amp;$B262&amp;"|"&amp;AR$1, h100_raw[key], h100_raw[chart_points], "")</f>
        <v>50</v>
      </c>
      <c r="AS262">
        <f>_xlfn.XLOOKUP($A262&amp;"|"&amp;$B262&amp;"|"&amp;AS$1, h100_raw[key], h100_raw[chart_points], "")</f>
        <v>41</v>
      </c>
      <c r="AT262">
        <f>_xlfn.XLOOKUP($A262&amp;"|"&amp;$B262&amp;"|"&amp;AT$1, h100_raw[key], h100_raw[chart_points], "")</f>
        <v>36</v>
      </c>
      <c r="AU262" t="str">
        <f>_xlfn.XLOOKUP($A262&amp;"|"&amp;$B262&amp;"|"&amp;AU$1, h100_raw[key], h100_raw[chart_points], "")</f>
        <v/>
      </c>
      <c r="AV262">
        <f>_xlfn.XLOOKUP($A262&amp;"|"&amp;$B262&amp;"|"&amp;AV$1, h100_raw[key], h100_raw[chart_points], "")</f>
        <v>37</v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  <c r="BE262" t="str">
        <f>_xlfn.XLOOKUP($A262&amp;"|"&amp;$B262&amp;"|"&amp;BE$1, h100_raw[key], h100_raw[chart_points], "")</f>
        <v/>
      </c>
      <c r="BF262" t="str">
        <f>_xlfn.XLOOKUP($A262&amp;"|"&amp;$B262&amp;"|"&amp;BF$1, h100_raw[key], h100_raw[chart_points], "")</f>
        <v/>
      </c>
      <c r="BG262" t="str">
        <f>_xlfn.XLOOKUP($A262&amp;"|"&amp;$B262&amp;"|"&amp;BG$1, h100_raw[key], h100_raw[chart_points], "")</f>
        <v/>
      </c>
      <c r="BH262" t="str">
        <f>_xlfn.XLOOKUP($A262&amp;"|"&amp;$B262&amp;"|"&amp;BH$1, h100_raw[key], h100_raw[chart_points], "")</f>
        <v/>
      </c>
      <c r="BI262" t="str">
        <f>_xlfn.XLOOKUP($A262&amp;"|"&amp;$B262&amp;"|"&amp;BI$1, h100_raw[key], h100_raw[chart_points], "")</f>
        <v/>
      </c>
    </row>
    <row r="263" spans="1:61" x14ac:dyDescent="0.3">
      <c r="A263" s="11" t="str">
        <v>Beautiful Things</v>
      </c>
      <c r="B263" s="11" t="str">
        <v>Megan Moroney</v>
      </c>
      <c r="C263" s="5" t="str">
        <f>_xlfn.XLOOKUP($A263&amp;"|"&amp;$B263&amp;"|"&amp;_xlfn.MAXIFS(h100_raw[chart_date], h100_raw[title], $A263, h100_raw[artist], $B263), h100_raw[key], h100_raw[last_week], "")</f>
        <v>62</v>
      </c>
      <c r="D263" s="3">
        <f>_xlfn.XLOOKUP($A263&amp;"|"&amp;$B263&amp;"|"&amp;_xlfn.MAXIFS(h100_raw[chart_date], h100_raw[title], $A263, h100_raw[artist], $B263), h100_raw[key], h100_raw[peak_pos], "")</f>
        <v>32</v>
      </c>
      <c r="E263" s="3">
        <f>_xlfn.XLOOKUP($A263&amp;"|"&amp;$B263&amp;"|"&amp;_xlfn.MAXIFS(h100_raw[chart_date], h100_raw[title], $A263, h100_raw[artist], $B263), h100_raw[key], h100_raw[weeks_on_chart], "")</f>
        <v>31</v>
      </c>
      <c r="F263" s="3">
        <f>_xlfn.XLOOKUP($A263&amp;"|"&amp;$B263&amp;"|"&amp;MAX(h100_raw[chart_date]), h100_raw[key], h100_raw[chart_points], 0)</f>
        <v>0</v>
      </c>
      <c r="G263" s="2">
        <f t="shared" si="12"/>
        <v>63</v>
      </c>
      <c r="H263" s="4">
        <f t="shared" si="13"/>
        <v>1574</v>
      </c>
      <c r="I263" s="13" t="str">
        <f t="shared" si="14"/>
        <v>Beautiful Things|Megan Moroney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>
        <f>_xlfn.XLOOKUP($A263&amp;"|"&amp;$B263&amp;"|"&amp;L$1, h100_raw[key], h100_raw[chart_points], "")</f>
        <v>47</v>
      </c>
      <c r="M263">
        <f>_xlfn.XLOOKUP($A263&amp;"|"&amp;$B263&amp;"|"&amp;M$1, h100_raw[key], h100_raw[chart_points], "")</f>
        <v>35</v>
      </c>
      <c r="N263">
        <f>_xlfn.XLOOKUP($A263&amp;"|"&amp;$B263&amp;"|"&amp;N$1, h100_raw[key], h100_raw[chart_points], "")</f>
        <v>35</v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>
        <f>_xlfn.XLOOKUP($A263&amp;"|"&amp;$B263&amp;"|"&amp;R$1, h100_raw[key], h100_raw[chart_points], "")</f>
        <v>35</v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>
        <f>_xlfn.XLOOKUP($A263&amp;"|"&amp;$B263&amp;"|"&amp;U$1, h100_raw[key], h100_raw[chart_points], "")</f>
        <v>38</v>
      </c>
      <c r="V263">
        <f>_xlfn.XLOOKUP($A263&amp;"|"&amp;$B263&amp;"|"&amp;V$1, h100_raw[key], h100_raw[chart_points], "")</f>
        <v>51</v>
      </c>
      <c r="W263">
        <f>_xlfn.XLOOKUP($A263&amp;"|"&amp;$B263&amp;"|"&amp;W$1, h100_raw[key], h100_raw[chart_points], "")</f>
        <v>48</v>
      </c>
      <c r="X263">
        <f>_xlfn.XLOOKUP($A263&amp;"|"&amp;$B263&amp;"|"&amp;X$1, h100_raw[key], h100_raw[chart_points], "")</f>
        <v>52</v>
      </c>
      <c r="Y263">
        <f>_xlfn.XLOOKUP($A263&amp;"|"&amp;$B263&amp;"|"&amp;Y$1, h100_raw[key], h100_raw[chart_points], "")</f>
        <v>46</v>
      </c>
      <c r="Z263">
        <f>_xlfn.XLOOKUP($A263&amp;"|"&amp;$B263&amp;"|"&amp;Z$1, h100_raw[key], h100_raw[chart_points], "")</f>
        <v>49</v>
      </c>
      <c r="AA263">
        <f>_xlfn.XLOOKUP($A263&amp;"|"&amp;$B263&amp;"|"&amp;AA$1, h100_raw[key], h100_raw[chart_points], "")</f>
        <v>54</v>
      </c>
      <c r="AB263">
        <f>_xlfn.XLOOKUP($A263&amp;"|"&amp;$B263&amp;"|"&amp;AB$1, h100_raw[key], h100_raw[chart_points], "")</f>
        <v>52</v>
      </c>
      <c r="AC263">
        <f>_xlfn.XLOOKUP($A263&amp;"|"&amp;$B263&amp;"|"&amp;AC$1, h100_raw[key], h100_raw[chart_points], "")</f>
        <v>78</v>
      </c>
      <c r="AD263">
        <f>_xlfn.XLOOKUP($A263&amp;"|"&amp;$B263&amp;"|"&amp;AD$1, h100_raw[key], h100_raw[chart_points], "")</f>
        <v>68</v>
      </c>
      <c r="AE263">
        <f>_xlfn.XLOOKUP($A263&amp;"|"&amp;$B263&amp;"|"&amp;AE$1, h100_raw[key], h100_raw[chart_points], "")</f>
        <v>60</v>
      </c>
      <c r="AF263">
        <f>_xlfn.XLOOKUP($A263&amp;"|"&amp;$B263&amp;"|"&amp;AF$1, h100_raw[key], h100_raw[chart_points], "")</f>
        <v>48</v>
      </c>
      <c r="AG263">
        <f>_xlfn.XLOOKUP($A263&amp;"|"&amp;$B263&amp;"|"&amp;AG$1, h100_raw[key], h100_raw[chart_points], "")</f>
        <v>47</v>
      </c>
      <c r="AH263">
        <f>_xlfn.XLOOKUP($A263&amp;"|"&amp;$B263&amp;"|"&amp;AH$1, h100_raw[key], h100_raw[chart_points], "")</f>
        <v>46</v>
      </c>
      <c r="AI263">
        <f>_xlfn.XLOOKUP($A263&amp;"|"&amp;$B263&amp;"|"&amp;AI$1, h100_raw[key], h100_raw[chart_points], "")</f>
        <v>47</v>
      </c>
      <c r="AJ263">
        <f>_xlfn.XLOOKUP($A263&amp;"|"&amp;$B263&amp;"|"&amp;AJ$1, h100_raw[key], h100_raw[chart_points], "")</f>
        <v>48</v>
      </c>
      <c r="AK263">
        <f>_xlfn.XLOOKUP($A263&amp;"|"&amp;$B263&amp;"|"&amp;AK$1, h100_raw[key], h100_raw[chart_points], "")</f>
        <v>50</v>
      </c>
      <c r="AL263">
        <f>_xlfn.XLOOKUP($A263&amp;"|"&amp;$B263&amp;"|"&amp;AL$1, h100_raw[key], h100_raw[chart_points], "")</f>
        <v>51</v>
      </c>
      <c r="AM263">
        <f>_xlfn.XLOOKUP($A263&amp;"|"&amp;$B263&amp;"|"&amp;AM$1, h100_raw[key], h100_raw[chart_points], "")</f>
        <v>50</v>
      </c>
      <c r="AN263">
        <f>_xlfn.XLOOKUP($A263&amp;"|"&amp;$B263&amp;"|"&amp;AN$1, h100_raw[key], h100_raw[chart_points], "")</f>
        <v>50</v>
      </c>
      <c r="AO263">
        <f>_xlfn.XLOOKUP($A263&amp;"|"&amp;$B263&amp;"|"&amp;AO$1, h100_raw[key], h100_raw[chart_points], "")</f>
        <v>52</v>
      </c>
      <c r="AP263">
        <f>_xlfn.XLOOKUP($A263&amp;"|"&amp;$B263&amp;"|"&amp;AP$1, h100_raw[key], h100_raw[chart_points], "")</f>
        <v>51</v>
      </c>
      <c r="AQ263">
        <f>_xlfn.XLOOKUP($A263&amp;"|"&amp;$B263&amp;"|"&amp;AQ$1, h100_raw[key], h100_raw[chart_points], "")</f>
        <v>56</v>
      </c>
      <c r="AR263">
        <f>_xlfn.XLOOKUP($A263&amp;"|"&amp;$B263&amp;"|"&amp;AR$1, h100_raw[key], h100_raw[chart_points], "")</f>
        <v>55</v>
      </c>
      <c r="AS263">
        <f>_xlfn.XLOOKUP($A263&amp;"|"&amp;$B263&amp;"|"&amp;AS$1, h100_raw[key], h100_raw[chart_points], "")</f>
        <v>54</v>
      </c>
      <c r="AT263">
        <f>_xlfn.XLOOKUP($A263&amp;"|"&amp;$B263&amp;"|"&amp;AT$1, h100_raw[key], h100_raw[chart_points], "")</f>
        <v>56</v>
      </c>
      <c r="AU263">
        <f>_xlfn.XLOOKUP($A263&amp;"|"&amp;$B263&amp;"|"&amp;AU$1, h100_raw[key], h100_raw[chart_points], "")</f>
        <v>65</v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  <c r="BE263" t="str">
        <f>_xlfn.XLOOKUP($A263&amp;"|"&amp;$B263&amp;"|"&amp;BE$1, h100_raw[key], h100_raw[chart_points], "")</f>
        <v/>
      </c>
      <c r="BF263" t="str">
        <f>_xlfn.XLOOKUP($A263&amp;"|"&amp;$B263&amp;"|"&amp;BF$1, h100_raw[key], h100_raw[chart_points], "")</f>
        <v/>
      </c>
      <c r="BG263" t="str">
        <f>_xlfn.XLOOKUP($A263&amp;"|"&amp;$B263&amp;"|"&amp;BG$1, h100_raw[key], h100_raw[chart_points], "")</f>
        <v/>
      </c>
      <c r="BH263" t="str">
        <f>_xlfn.XLOOKUP($A263&amp;"|"&amp;$B263&amp;"|"&amp;BH$1, h100_raw[key], h100_raw[chart_points], "")</f>
        <v/>
      </c>
      <c r="BI263" t="str">
        <f>_xlfn.XLOOKUP($A263&amp;"|"&amp;$B263&amp;"|"&amp;BI$1, h100_raw[key], h100_raw[chart_points], "")</f>
        <v/>
      </c>
    </row>
    <row r="264" spans="1:61" x14ac:dyDescent="0.3">
      <c r="A264" s="11" t="str">
        <v>Human Nature</v>
      </c>
      <c r="B264" s="11" t="str">
        <v>Michael Jackson</v>
      </c>
      <c r="C264" s="5" t="str">
        <f>_xlfn.XLOOKUP($A264&amp;"|"&amp;$B264&amp;"|"&amp;_xlfn.MAXIFS(h100_raw[chart_date], h100_raw[title], $A264, h100_raw[artist], $B264), h100_raw[key], h100_raw[last_week], "")</f>
        <v>45</v>
      </c>
      <c r="D264" s="3">
        <f>_xlfn.XLOOKUP($A264&amp;"|"&amp;$B264&amp;"|"&amp;_xlfn.MAXIFS(h100_raw[chart_date], h100_raw[title], $A264, h100_raw[artist], $B264), h100_raw[key], h100_raw[peak_pos], "")</f>
        <v>7</v>
      </c>
      <c r="E264" s="3">
        <f>_xlfn.XLOOKUP($A264&amp;"|"&amp;$B264&amp;"|"&amp;_xlfn.MAXIFS(h100_raw[chart_date], h100_raw[title], $A264, h100_raw[artist], $B264), h100_raw[key], h100_raw[weeks_on_chart], "")</f>
        <v>23</v>
      </c>
      <c r="F264" s="3">
        <f>_xlfn.XLOOKUP($A264&amp;"|"&amp;$B264&amp;"|"&amp;MAX(h100_raw[chart_date]), h100_raw[key], h100_raw[chart_points], 0)</f>
        <v>0</v>
      </c>
      <c r="G264" s="2">
        <f t="shared" si="12"/>
        <v>149</v>
      </c>
      <c r="H264" s="4">
        <f t="shared" si="13"/>
        <v>774</v>
      </c>
      <c r="I264" s="13" t="str">
        <f t="shared" si="14"/>
        <v>Human Nature|Michael Jackson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>
        <f>_xlfn.XLOOKUP($A264&amp;"|"&amp;$B264&amp;"|"&amp;AM$1, h100_raw[key], h100_raw[chart_points], "")</f>
        <v>93</v>
      </c>
      <c r="AN264">
        <f>_xlfn.XLOOKUP($A264&amp;"|"&amp;$B264&amp;"|"&amp;AN$1, h100_raw[key], h100_raw[chart_points], "")</f>
        <v>107</v>
      </c>
      <c r="AO264">
        <f>_xlfn.XLOOKUP($A264&amp;"|"&amp;$B264&amp;"|"&amp;AO$1, h100_raw[key], h100_raw[chart_points], "")</f>
        <v>102</v>
      </c>
      <c r="AP264">
        <f>_xlfn.XLOOKUP($A264&amp;"|"&amp;$B264&amp;"|"&amp;AP$1, h100_raw[key], h100_raw[chart_points], "")</f>
        <v>98</v>
      </c>
      <c r="AQ264">
        <f>_xlfn.XLOOKUP($A264&amp;"|"&amp;$B264&amp;"|"&amp;AQ$1, h100_raw[key], h100_raw[chart_points], "")</f>
        <v>90</v>
      </c>
      <c r="AR264">
        <f>_xlfn.XLOOKUP($A264&amp;"|"&amp;$B264&amp;"|"&amp;AR$1, h100_raw[key], h100_raw[chart_points], "")</f>
        <v>78</v>
      </c>
      <c r="AS264">
        <f>_xlfn.XLOOKUP($A264&amp;"|"&amp;$B264&amp;"|"&amp;AS$1, h100_raw[key], h100_raw[chart_points], "")</f>
        <v>74</v>
      </c>
      <c r="AT264">
        <f>_xlfn.XLOOKUP($A264&amp;"|"&amp;$B264&amp;"|"&amp;AT$1, h100_raw[key], h100_raw[chart_points], "")</f>
        <v>69</v>
      </c>
      <c r="AU264">
        <f>_xlfn.XLOOKUP($A264&amp;"|"&amp;$B264&amp;"|"&amp;AU$1, h100_raw[key], h100_raw[chart_points], "")</f>
        <v>63</v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  <c r="BE264" t="str">
        <f>_xlfn.XLOOKUP($A264&amp;"|"&amp;$B264&amp;"|"&amp;BE$1, h100_raw[key], h100_raw[chart_points], "")</f>
        <v/>
      </c>
      <c r="BF264" t="str">
        <f>_xlfn.XLOOKUP($A264&amp;"|"&amp;$B264&amp;"|"&amp;BF$1, h100_raw[key], h100_raw[chart_points], "")</f>
        <v/>
      </c>
      <c r="BG264" t="str">
        <f>_xlfn.XLOOKUP($A264&amp;"|"&amp;$B264&amp;"|"&amp;BG$1, h100_raw[key], h100_raw[chart_points], "")</f>
        <v/>
      </c>
      <c r="BH264" t="str">
        <f>_xlfn.XLOOKUP($A264&amp;"|"&amp;$B264&amp;"|"&amp;BH$1, h100_raw[key], h100_raw[chart_points], "")</f>
        <v/>
      </c>
      <c r="BI264" t="str">
        <f>_xlfn.XLOOKUP($A264&amp;"|"&amp;$B264&amp;"|"&amp;BI$1, h100_raw[key], h100_raw[chart_points], "")</f>
        <v/>
      </c>
    </row>
    <row r="265" spans="1:61" x14ac:dyDescent="0.3">
      <c r="A265" s="11" t="str">
        <v>The Great Divide</v>
      </c>
      <c r="B265" s="11" t="str">
        <v>Noah Kahan</v>
      </c>
      <c r="C265" s="5" t="str">
        <f>_xlfn.XLOOKUP($A265&amp;"|"&amp;$B265&amp;"|"&amp;_xlfn.MAXIFS(h100_raw[chart_date], h100_raw[title], $A265, h100_raw[artist], $B265), h100_raw[key], h100_raw[last_week], "")</f>
        <v>44</v>
      </c>
      <c r="D265" s="3">
        <f>_xlfn.XLOOKUP($A265&amp;"|"&amp;$B265&amp;"|"&amp;_xlfn.MAXIFS(h100_raw[chart_date], h100_raw[title], $A265, h100_raw[artist], $B265), h100_raw[key], h100_raw[peak_pos], "")</f>
        <v>6</v>
      </c>
      <c r="E265" s="3">
        <f>_xlfn.XLOOKUP($A265&amp;"|"&amp;$B265&amp;"|"&amp;_xlfn.MAXIFS(h100_raw[chart_date], h100_raw[title], $A265, h100_raw[artist], $B265), h100_raw[key], h100_raw[weeks_on_chart], "")</f>
        <v>22</v>
      </c>
      <c r="F265" s="3">
        <f>_xlfn.XLOOKUP($A265&amp;"|"&amp;$B265&amp;"|"&amp;MAX(h100_raw[chart_date]), h100_raw[key], h100_raw[chart_points], 0)</f>
        <v>0</v>
      </c>
      <c r="G265" s="2">
        <f t="shared" si="12"/>
        <v>37</v>
      </c>
      <c r="H265" s="4">
        <f t="shared" si="13"/>
        <v>2051</v>
      </c>
      <c r="I265" s="13" t="str">
        <f t="shared" si="14"/>
        <v>The Great Divide|Noah Kahan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>
        <f>_xlfn.XLOOKUP($A265&amp;"|"&amp;$B265&amp;"|"&amp;Z$1, h100_raw[key], h100_raw[chart_points], "")</f>
        <v>196</v>
      </c>
      <c r="AA265">
        <f>_xlfn.XLOOKUP($A265&amp;"|"&amp;$B265&amp;"|"&amp;AA$1, h100_raw[key], h100_raw[chart_points], "")</f>
        <v>133</v>
      </c>
      <c r="AB265">
        <f>_xlfn.XLOOKUP($A265&amp;"|"&amp;$B265&amp;"|"&amp;AB$1, h100_raw[key], h100_raw[chart_points], "")</f>
        <v>104</v>
      </c>
      <c r="AC265">
        <f>_xlfn.XLOOKUP($A265&amp;"|"&amp;$B265&amp;"|"&amp;AC$1, h100_raw[key], h100_raw[chart_points], "")</f>
        <v>93</v>
      </c>
      <c r="AD265">
        <f>_xlfn.XLOOKUP($A265&amp;"|"&amp;$B265&amp;"|"&amp;AD$1, h100_raw[key], h100_raw[chart_points], "")</f>
        <v>85</v>
      </c>
      <c r="AE265">
        <f>_xlfn.XLOOKUP($A265&amp;"|"&amp;$B265&amp;"|"&amp;AE$1, h100_raw[key], h100_raw[chart_points], "")</f>
        <v>81</v>
      </c>
      <c r="AF265">
        <f>_xlfn.XLOOKUP($A265&amp;"|"&amp;$B265&amp;"|"&amp;AF$1, h100_raw[key], h100_raw[chart_points], "")</f>
        <v>86</v>
      </c>
      <c r="AG265">
        <f>_xlfn.XLOOKUP($A265&amp;"|"&amp;$B265&amp;"|"&amp;AG$1, h100_raw[key], h100_raw[chart_points], "")</f>
        <v>76</v>
      </c>
      <c r="AH265">
        <f>_xlfn.XLOOKUP($A265&amp;"|"&amp;$B265&amp;"|"&amp;AH$1, h100_raw[key], h100_raw[chart_points], "")</f>
        <v>72</v>
      </c>
      <c r="AI265">
        <f>_xlfn.XLOOKUP($A265&amp;"|"&amp;$B265&amp;"|"&amp;AI$1, h100_raw[key], h100_raw[chart_points], "")</f>
        <v>69</v>
      </c>
      <c r="AJ265">
        <f>_xlfn.XLOOKUP($A265&amp;"|"&amp;$B265&amp;"|"&amp;AJ$1, h100_raw[key], h100_raw[chart_points], "")</f>
        <v>69</v>
      </c>
      <c r="AK265">
        <f>_xlfn.XLOOKUP($A265&amp;"|"&amp;$B265&amp;"|"&amp;AK$1, h100_raw[key], h100_raw[chart_points], "")</f>
        <v>74</v>
      </c>
      <c r="AL265">
        <f>_xlfn.XLOOKUP($A265&amp;"|"&amp;$B265&amp;"|"&amp;AL$1, h100_raw[key], h100_raw[chart_points], "")</f>
        <v>162</v>
      </c>
      <c r="AM265">
        <f>_xlfn.XLOOKUP($A265&amp;"|"&amp;$B265&amp;"|"&amp;AM$1, h100_raw[key], h100_raw[chart_points], "")</f>
        <v>116</v>
      </c>
      <c r="AN265">
        <f>_xlfn.XLOOKUP($A265&amp;"|"&amp;$B265&amp;"|"&amp;AN$1, h100_raw[key], h100_raw[chart_points], "")</f>
        <v>106</v>
      </c>
      <c r="AO265">
        <f>_xlfn.XLOOKUP($A265&amp;"|"&amp;$B265&amp;"|"&amp;AO$1, h100_raw[key], h100_raw[chart_points], "")</f>
        <v>90</v>
      </c>
      <c r="AP265">
        <f>_xlfn.XLOOKUP($A265&amp;"|"&amp;$B265&amp;"|"&amp;AP$1, h100_raw[key], h100_raw[chart_points], "")</f>
        <v>82</v>
      </c>
      <c r="AQ265">
        <f>_xlfn.XLOOKUP($A265&amp;"|"&amp;$B265&amp;"|"&amp;AQ$1, h100_raw[key], h100_raw[chart_points], "")</f>
        <v>80</v>
      </c>
      <c r="AR265">
        <f>_xlfn.XLOOKUP($A265&amp;"|"&amp;$B265&amp;"|"&amp;AR$1, h100_raw[key], h100_raw[chart_points], "")</f>
        <v>73</v>
      </c>
      <c r="AS265">
        <f>_xlfn.XLOOKUP($A265&amp;"|"&amp;$B265&amp;"|"&amp;AS$1, h100_raw[key], h100_raw[chart_points], "")</f>
        <v>72</v>
      </c>
      <c r="AT265">
        <f>_xlfn.XLOOKUP($A265&amp;"|"&amp;$B265&amp;"|"&amp;AT$1, h100_raw[key], h100_raw[chart_points], "")</f>
        <v>69</v>
      </c>
      <c r="AU265">
        <f>_xlfn.XLOOKUP($A265&amp;"|"&amp;$B265&amp;"|"&amp;AU$1, h100_raw[key], h100_raw[chart_points], "")</f>
        <v>63</v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  <c r="BE265" t="str">
        <f>_xlfn.XLOOKUP($A265&amp;"|"&amp;$B265&amp;"|"&amp;BE$1, h100_raw[key], h100_raw[chart_points], "")</f>
        <v/>
      </c>
      <c r="BF265" t="str">
        <f>_xlfn.XLOOKUP($A265&amp;"|"&amp;$B265&amp;"|"&amp;BF$1, h100_raw[key], h100_raw[chart_points], "")</f>
        <v/>
      </c>
      <c r="BG265" t="str">
        <f>_xlfn.XLOOKUP($A265&amp;"|"&amp;$B265&amp;"|"&amp;BG$1, h100_raw[key], h100_raw[chart_points], "")</f>
        <v/>
      </c>
      <c r="BH265" t="str">
        <f>_xlfn.XLOOKUP($A265&amp;"|"&amp;$B265&amp;"|"&amp;BH$1, h100_raw[key], h100_raw[chart_points], "")</f>
        <v/>
      </c>
      <c r="BI265" t="str">
        <f>_xlfn.XLOOKUP($A265&amp;"|"&amp;$B265&amp;"|"&amp;BI$1, h100_raw[key], h100_raw[chart_points], "")</f>
        <v/>
      </c>
    </row>
    <row r="266" spans="1:61" x14ac:dyDescent="0.3">
      <c r="A266" s="11" t="str">
        <v>Purple</v>
      </c>
      <c r="B266" s="11" t="str">
        <v>Olivia Rodrigo</v>
      </c>
      <c r="C266" s="5" t="str">
        <f>_xlfn.XLOOKUP($A266&amp;"|"&amp;$B266&amp;"|"&amp;_xlfn.MAXIFS(h100_raw[chart_date], h100_raw[title], $A266, h100_raw[artist], $B266), h100_raw[key], h100_raw[last_week], "")</f>
        <v>54</v>
      </c>
      <c r="D266" s="3">
        <f>_xlfn.XLOOKUP($A266&amp;"|"&amp;$B266&amp;"|"&amp;_xlfn.MAXIFS(h100_raw[chart_date], h100_raw[title], $A266, h100_raw[artist], $B266), h100_raw[key], h100_raw[peak_pos], "")</f>
        <v>25</v>
      </c>
      <c r="E266" s="3">
        <f>_xlfn.XLOOKUP($A266&amp;"|"&amp;$B266&amp;"|"&amp;_xlfn.MAXIFS(h100_raw[chart_date], h100_raw[title], $A266, h100_raw[artist], $B266), h100_raw[key], h100_raw[weeks_on_chart], "")</f>
        <v>3</v>
      </c>
      <c r="F266" s="3">
        <f>_xlfn.XLOOKUP($A266&amp;"|"&amp;$B266&amp;"|"&amp;MAX(h100_raw[chart_date]), h100_raw[key], h100_raw[chart_points], 0)</f>
        <v>0</v>
      </c>
      <c r="G266" s="2">
        <f t="shared" si="12"/>
        <v>316</v>
      </c>
      <c r="H266" s="4">
        <f t="shared" si="13"/>
        <v>231</v>
      </c>
      <c r="I266" s="13" t="str">
        <f t="shared" si="14"/>
        <v>Purple|Olivia Rodrigo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>
        <f>_xlfn.XLOOKUP($A266&amp;"|"&amp;$B266&amp;"|"&amp;AS$1, h100_raw[key], h100_raw[chart_points], "")</f>
        <v>122</v>
      </c>
      <c r="AT266">
        <f>_xlfn.XLOOKUP($A266&amp;"|"&amp;$B266&amp;"|"&amp;AT$1, h100_raw[key], h100_raw[chart_points], "")</f>
        <v>64</v>
      </c>
      <c r="AU266">
        <f>_xlfn.XLOOKUP($A266&amp;"|"&amp;$B266&amp;"|"&amp;AU$1, h100_raw[key], h100_raw[chart_points], "")</f>
        <v>45</v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  <c r="BE266" t="str">
        <f>_xlfn.XLOOKUP($A266&amp;"|"&amp;$B266&amp;"|"&amp;BE$1, h100_raw[key], h100_raw[chart_points], "")</f>
        <v/>
      </c>
      <c r="BF266" t="str">
        <f>_xlfn.XLOOKUP($A266&amp;"|"&amp;$B266&amp;"|"&amp;BF$1, h100_raw[key], h100_raw[chart_points], "")</f>
        <v/>
      </c>
      <c r="BG266" t="str">
        <f>_xlfn.XLOOKUP($A266&amp;"|"&amp;$B266&amp;"|"&amp;BG$1, h100_raw[key], h100_raw[chart_points], "")</f>
        <v/>
      </c>
      <c r="BH266" t="str">
        <f>_xlfn.XLOOKUP($A266&amp;"|"&amp;$B266&amp;"|"&amp;BH$1, h100_raw[key], h100_raw[chart_points], "")</f>
        <v/>
      </c>
      <c r="BI266" t="str">
        <f>_xlfn.XLOOKUP($A266&amp;"|"&amp;$B266&amp;"|"&amp;BI$1, h100_raw[key], h100_raw[chart_points], "")</f>
        <v/>
      </c>
    </row>
    <row r="267" spans="1:61" x14ac:dyDescent="0.3">
      <c r="A267" s="11" t="str">
        <v>Plot Twist</v>
      </c>
      <c r="B267" s="11" t="str">
        <v>Drake</v>
      </c>
      <c r="C267" s="5" t="str">
        <f>_xlfn.XLOOKUP($A267&amp;"|"&amp;$B267&amp;"|"&amp;_xlfn.MAXIFS(h100_raw[chart_date], h100_raw[title], $A267, h100_raw[artist], $B267), h100_raw[key], h100_raw[last_week], "")</f>
        <v>76</v>
      </c>
      <c r="D267" s="3">
        <f>_xlfn.XLOOKUP($A267&amp;"|"&amp;$B267&amp;"|"&amp;_xlfn.MAXIFS(h100_raw[chart_date], h100_raw[title], $A267, h100_raw[artist], $B267), h100_raw[key], h100_raw[peak_pos], "")</f>
        <v>11</v>
      </c>
      <c r="E267" s="3">
        <f>_xlfn.XLOOKUP($A267&amp;"|"&amp;$B267&amp;"|"&amp;_xlfn.MAXIFS(h100_raw[chart_date], h100_raw[title], $A267, h100_raw[artist], $B267), h100_raw[key], h100_raw[weeks_on_chart], "")</f>
        <v>7</v>
      </c>
      <c r="F267" s="3">
        <f>_xlfn.XLOOKUP($A267&amp;"|"&amp;$B267&amp;"|"&amp;MAX(h100_raw[chart_date]), h100_raw[key], h100_raw[chart_points], 0)</f>
        <v>0</v>
      </c>
      <c r="G267" s="2">
        <f t="shared" si="12"/>
        <v>180</v>
      </c>
      <c r="H267" s="4">
        <f t="shared" si="13"/>
        <v>652</v>
      </c>
      <c r="I267" s="13" t="str">
        <f t="shared" si="14"/>
        <v>Plot Twist|Drake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>
        <f>_xlfn.XLOOKUP($A267&amp;"|"&amp;$B267&amp;"|"&amp;AO$1, h100_raw[key], h100_raw[chart_points], "")</f>
        <v>238</v>
      </c>
      <c r="AP267">
        <f>_xlfn.XLOOKUP($A267&amp;"|"&amp;$B267&amp;"|"&amp;AP$1, h100_raw[key], h100_raw[chart_points], "")</f>
        <v>117</v>
      </c>
      <c r="AQ267">
        <f>_xlfn.XLOOKUP($A267&amp;"|"&amp;$B267&amp;"|"&amp;AQ$1, h100_raw[key], h100_raw[chart_points], "")</f>
        <v>88</v>
      </c>
      <c r="AR267">
        <f>_xlfn.XLOOKUP($A267&amp;"|"&amp;$B267&amp;"|"&amp;AR$1, h100_raw[key], h100_raw[chart_points], "")</f>
        <v>69</v>
      </c>
      <c r="AS267">
        <f>_xlfn.XLOOKUP($A267&amp;"|"&amp;$B267&amp;"|"&amp;AS$1, h100_raw[key], h100_raw[chart_points], "")</f>
        <v>54</v>
      </c>
      <c r="AT267">
        <f>_xlfn.XLOOKUP($A267&amp;"|"&amp;$B267&amp;"|"&amp;AT$1, h100_raw[key], h100_raw[chart_points], "")</f>
        <v>46</v>
      </c>
      <c r="AU267">
        <f>_xlfn.XLOOKUP($A267&amp;"|"&amp;$B267&amp;"|"&amp;AU$1, h100_raw[key], h100_raw[chart_points], "")</f>
        <v>40</v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  <c r="BE267" t="str">
        <f>_xlfn.XLOOKUP($A267&amp;"|"&amp;$B267&amp;"|"&amp;BE$1, h100_raw[key], h100_raw[chart_points], "")</f>
        <v/>
      </c>
      <c r="BF267" t="str">
        <f>_xlfn.XLOOKUP($A267&amp;"|"&amp;$B267&amp;"|"&amp;BF$1, h100_raw[key], h100_raw[chart_points], "")</f>
        <v/>
      </c>
      <c r="BG267" t="str">
        <f>_xlfn.XLOOKUP($A267&amp;"|"&amp;$B267&amp;"|"&amp;BG$1, h100_raw[key], h100_raw[chart_points], "")</f>
        <v/>
      </c>
      <c r="BH267" t="str">
        <f>_xlfn.XLOOKUP($A267&amp;"|"&amp;$B267&amp;"|"&amp;BH$1, h100_raw[key], h100_raw[chart_points], "")</f>
        <v/>
      </c>
      <c r="BI267" t="str">
        <f>_xlfn.XLOOKUP($A267&amp;"|"&amp;$B267&amp;"|"&amp;BI$1, h100_raw[key], h100_raw[chart_points], "")</f>
        <v/>
      </c>
    </row>
    <row r="268" spans="1:61" x14ac:dyDescent="0.3">
      <c r="A268" s="11" t="str">
        <v>B's On The Table</v>
      </c>
      <c r="B268" s="11" t="str">
        <v>Drake Featuring 21 Savage</v>
      </c>
      <c r="C268" s="5" t="str">
        <f>_xlfn.XLOOKUP($A268&amp;"|"&amp;$B268&amp;"|"&amp;_xlfn.MAXIFS(h100_raw[chart_date], h100_raw[title], $A268, h100_raw[artist], $B268), h100_raw[key], h100_raw[last_week], "")</f>
        <v>78</v>
      </c>
      <c r="D268" s="3">
        <f>_xlfn.XLOOKUP($A268&amp;"|"&amp;$B268&amp;"|"&amp;_xlfn.MAXIFS(h100_raw[chart_date], h100_raw[title], $A268, h100_raw[artist], $B268), h100_raw[key], h100_raw[peak_pos], "")</f>
        <v>12</v>
      </c>
      <c r="E268" s="3">
        <f>_xlfn.XLOOKUP($A268&amp;"|"&amp;$B268&amp;"|"&amp;_xlfn.MAXIFS(h100_raw[chart_date], h100_raw[title], $A268, h100_raw[artist], $B268), h100_raw[key], h100_raw[weeks_on_chart], "")</f>
        <v>7</v>
      </c>
      <c r="F268" s="3">
        <f>_xlfn.XLOOKUP($A268&amp;"|"&amp;$B268&amp;"|"&amp;MAX(h100_raw[chart_date]), h100_raw[key], h100_raw[chart_points], 0)</f>
        <v>0</v>
      </c>
      <c r="G268" s="2">
        <f t="shared" si="12"/>
        <v>186</v>
      </c>
      <c r="H268" s="4">
        <f t="shared" si="13"/>
        <v>613</v>
      </c>
      <c r="I268" s="13" t="str">
        <f t="shared" si="14"/>
        <v>B's On The Table|Drake Featuring 21 Savage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>
        <f>_xlfn.XLOOKUP($A268&amp;"|"&amp;$B268&amp;"|"&amp;AO$1, h100_raw[key], h100_raw[chart_points], "")</f>
        <v>224</v>
      </c>
      <c r="AP268">
        <f>_xlfn.XLOOKUP($A268&amp;"|"&amp;$B268&amp;"|"&amp;AP$1, h100_raw[key], h100_raw[chart_points], "")</f>
        <v>106</v>
      </c>
      <c r="AQ268">
        <f>_xlfn.XLOOKUP($A268&amp;"|"&amp;$B268&amp;"|"&amp;AQ$1, h100_raw[key], h100_raw[chart_points], "")</f>
        <v>82</v>
      </c>
      <c r="AR268">
        <f>_xlfn.XLOOKUP($A268&amp;"|"&amp;$B268&amp;"|"&amp;AR$1, h100_raw[key], h100_raw[chart_points], "")</f>
        <v>65</v>
      </c>
      <c r="AS268">
        <f>_xlfn.XLOOKUP($A268&amp;"|"&amp;$B268&amp;"|"&amp;AS$1, h100_raw[key], h100_raw[chart_points], "")</f>
        <v>52</v>
      </c>
      <c r="AT268">
        <f>_xlfn.XLOOKUP($A268&amp;"|"&amp;$B268&amp;"|"&amp;AT$1, h100_raw[key], h100_raw[chart_points], "")</f>
        <v>45</v>
      </c>
      <c r="AU268">
        <f>_xlfn.XLOOKUP($A268&amp;"|"&amp;$B268&amp;"|"&amp;AU$1, h100_raw[key], h100_raw[chart_points], "")</f>
        <v>39</v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  <c r="BE268" t="str">
        <f>_xlfn.XLOOKUP($A268&amp;"|"&amp;$B268&amp;"|"&amp;BE$1, h100_raw[key], h100_raw[chart_points], "")</f>
        <v/>
      </c>
      <c r="BF268" t="str">
        <f>_xlfn.XLOOKUP($A268&amp;"|"&amp;$B268&amp;"|"&amp;BF$1, h100_raw[key], h100_raw[chart_points], "")</f>
        <v/>
      </c>
      <c r="BG268" t="str">
        <f>_xlfn.XLOOKUP($A268&amp;"|"&amp;$B268&amp;"|"&amp;BG$1, h100_raw[key], h100_raw[chart_points], "")</f>
        <v/>
      </c>
      <c r="BH268" t="str">
        <f>_xlfn.XLOOKUP($A268&amp;"|"&amp;$B268&amp;"|"&amp;BH$1, h100_raw[key], h100_raw[chart_points], "")</f>
        <v/>
      </c>
      <c r="BI268" t="str">
        <f>_xlfn.XLOOKUP($A268&amp;"|"&amp;$B268&amp;"|"&amp;BI$1, h100_raw[key], h100_raw[chart_points], "")</f>
        <v/>
      </c>
    </row>
    <row r="269" spans="1:61" x14ac:dyDescent="0.3">
      <c r="A269" s="11" t="str">
        <v>What Did I Miss?</v>
      </c>
      <c r="B269" s="11" t="str">
        <v>Drake</v>
      </c>
      <c r="C269" s="5" t="str">
        <f>_xlfn.XLOOKUP($A269&amp;"|"&amp;$B269&amp;"|"&amp;_xlfn.MAXIFS(h100_raw[chart_date], h100_raw[title], $A269, h100_raw[artist], $B269), h100_raw[key], h100_raw[last_week], "")</f>
        <v>83</v>
      </c>
      <c r="D269" s="3">
        <f>_xlfn.XLOOKUP($A269&amp;"|"&amp;$B269&amp;"|"&amp;_xlfn.MAXIFS(h100_raw[chart_date], h100_raw[title], $A269, h100_raw[artist], $B269), h100_raw[key], h100_raw[peak_pos], "")</f>
        <v>2</v>
      </c>
      <c r="E269" s="3">
        <f>_xlfn.XLOOKUP($A269&amp;"|"&amp;$B269&amp;"|"&amp;_xlfn.MAXIFS(h100_raw[chart_date], h100_raw[title], $A269, h100_raw[artist], $B269), h100_raw[key], h100_raw[weeks_on_chart], "")</f>
        <v>19</v>
      </c>
      <c r="F269" s="3">
        <f>_xlfn.XLOOKUP($A269&amp;"|"&amp;$B269&amp;"|"&amp;MAX(h100_raw[chart_date]), h100_raw[key], h100_raw[chart_points], 0)</f>
        <v>0</v>
      </c>
      <c r="G269" s="2">
        <f t="shared" si="12"/>
        <v>200</v>
      </c>
      <c r="H269" s="4">
        <f t="shared" si="13"/>
        <v>541</v>
      </c>
      <c r="I269" s="13" t="str">
        <f t="shared" si="14"/>
        <v>What Did I Miss?|Drake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>
        <f>_xlfn.XLOOKUP($A269&amp;"|"&amp;$B269&amp;"|"&amp;AO$1, h100_raw[key], h100_raw[chart_points], "")</f>
        <v>194</v>
      </c>
      <c r="AP269">
        <f>_xlfn.XLOOKUP($A269&amp;"|"&amp;$B269&amp;"|"&amp;AP$1, h100_raw[key], h100_raw[chart_points], "")</f>
        <v>95</v>
      </c>
      <c r="AQ269">
        <f>_xlfn.XLOOKUP($A269&amp;"|"&amp;$B269&amp;"|"&amp;AQ$1, h100_raw[key], h100_raw[chart_points], "")</f>
        <v>72</v>
      </c>
      <c r="AR269">
        <f>_xlfn.XLOOKUP($A269&amp;"|"&amp;$B269&amp;"|"&amp;AR$1, h100_raw[key], h100_raw[chart_points], "")</f>
        <v>57</v>
      </c>
      <c r="AS269">
        <f>_xlfn.XLOOKUP($A269&amp;"|"&amp;$B269&amp;"|"&amp;AS$1, h100_raw[key], h100_raw[chart_points], "")</f>
        <v>47</v>
      </c>
      <c r="AT269">
        <f>_xlfn.XLOOKUP($A269&amp;"|"&amp;$B269&amp;"|"&amp;AT$1, h100_raw[key], h100_raw[chart_points], "")</f>
        <v>40</v>
      </c>
      <c r="AU269">
        <f>_xlfn.XLOOKUP($A269&amp;"|"&amp;$B269&amp;"|"&amp;AU$1, h100_raw[key], h100_raw[chart_points], "")</f>
        <v>36</v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  <c r="BE269" t="str">
        <f>_xlfn.XLOOKUP($A269&amp;"|"&amp;$B269&amp;"|"&amp;BE$1, h100_raw[key], h100_raw[chart_points], "")</f>
        <v/>
      </c>
      <c r="BF269" t="str">
        <f>_xlfn.XLOOKUP($A269&amp;"|"&amp;$B269&amp;"|"&amp;BF$1, h100_raw[key], h100_raw[chart_points], "")</f>
        <v/>
      </c>
      <c r="BG269" t="str">
        <f>_xlfn.XLOOKUP($A269&amp;"|"&amp;$B269&amp;"|"&amp;BG$1, h100_raw[key], h100_raw[chart_points], "")</f>
        <v/>
      </c>
      <c r="BH269" t="str">
        <f>_xlfn.XLOOKUP($A269&amp;"|"&amp;$B269&amp;"|"&amp;BH$1, h100_raw[key], h100_raw[chart_points], "")</f>
        <v/>
      </c>
      <c r="BI269" t="str">
        <f>_xlfn.XLOOKUP($A269&amp;"|"&amp;$B269&amp;"|"&amp;BI$1, h100_raw[key], h100_raw[chart_points], "")</f>
        <v/>
      </c>
    </row>
    <row r="270" spans="1:61" x14ac:dyDescent="0.3">
      <c r="A270" s="11" t="str">
        <v>Burning Bridges</v>
      </c>
      <c r="B270" s="11" t="str">
        <v>Drake</v>
      </c>
      <c r="C270" s="5" t="str">
        <f>_xlfn.XLOOKUP($A270&amp;"|"&amp;$B270&amp;"|"&amp;_xlfn.MAXIFS(h100_raw[chart_date], h100_raw[title], $A270, h100_raw[artist], $B270), h100_raw[key], h100_raw[last_week], "")</f>
        <v>86</v>
      </c>
      <c r="D270" s="3">
        <f>_xlfn.XLOOKUP($A270&amp;"|"&amp;$B270&amp;"|"&amp;_xlfn.MAXIFS(h100_raw[chart_date], h100_raw[title], $A270, h100_raw[artist], $B270), h100_raw[key], h100_raw[peak_pos], "")</f>
        <v>13</v>
      </c>
      <c r="E270" s="3">
        <f>_xlfn.XLOOKUP($A270&amp;"|"&amp;$B270&amp;"|"&amp;_xlfn.MAXIFS(h100_raw[chart_date], h100_raw[title], $A270, h100_raw[artist], $B270), h100_raw[key], h100_raw[weeks_on_chart], "")</f>
        <v>6</v>
      </c>
      <c r="F270" s="3">
        <f>_xlfn.XLOOKUP($A270&amp;"|"&amp;$B270&amp;"|"&amp;MAX(h100_raw[chart_date]), h100_raw[key], h100_raw[chart_points], 0)</f>
        <v>0</v>
      </c>
      <c r="G270" s="2">
        <f t="shared" si="12"/>
        <v>201</v>
      </c>
      <c r="H270" s="4">
        <f t="shared" si="13"/>
        <v>537</v>
      </c>
      <c r="I270" s="13" t="str">
        <f t="shared" si="14"/>
        <v>Burning Bridges|Drake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>
        <f>_xlfn.XLOOKUP($A270&amp;"|"&amp;$B270&amp;"|"&amp;AO$1, h100_raw[key], h100_raw[chart_points], "")</f>
        <v>218</v>
      </c>
      <c r="AP270">
        <f>_xlfn.XLOOKUP($A270&amp;"|"&amp;$B270&amp;"|"&amp;AP$1, h100_raw[key], h100_raw[chart_points], "")</f>
        <v>106</v>
      </c>
      <c r="AQ270">
        <f>_xlfn.XLOOKUP($A270&amp;"|"&amp;$B270&amp;"|"&amp;AQ$1, h100_raw[key], h100_raw[chart_points], "")</f>
        <v>75</v>
      </c>
      <c r="AR270">
        <f>_xlfn.XLOOKUP($A270&amp;"|"&amp;$B270&amp;"|"&amp;AR$1, h100_raw[key], h100_raw[chart_points], "")</f>
        <v>56</v>
      </c>
      <c r="AS270">
        <f>_xlfn.XLOOKUP($A270&amp;"|"&amp;$B270&amp;"|"&amp;AS$1, h100_raw[key], h100_raw[chart_points], "")</f>
        <v>44</v>
      </c>
      <c r="AT270">
        <f>_xlfn.XLOOKUP($A270&amp;"|"&amp;$B270&amp;"|"&amp;AT$1, h100_raw[key], h100_raw[chart_points], "")</f>
        <v>38</v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  <c r="BE270" t="str">
        <f>_xlfn.XLOOKUP($A270&amp;"|"&amp;$B270&amp;"|"&amp;BE$1, h100_raw[key], h100_raw[chart_points], "")</f>
        <v/>
      </c>
      <c r="BF270" t="str">
        <f>_xlfn.XLOOKUP($A270&amp;"|"&amp;$B270&amp;"|"&amp;BF$1, h100_raw[key], h100_raw[chart_points], "")</f>
        <v/>
      </c>
      <c r="BG270" t="str">
        <f>_xlfn.XLOOKUP($A270&amp;"|"&amp;$B270&amp;"|"&amp;BG$1, h100_raw[key], h100_raw[chart_points], "")</f>
        <v/>
      </c>
      <c r="BH270" t="str">
        <f>_xlfn.XLOOKUP($A270&amp;"|"&amp;$B270&amp;"|"&amp;BH$1, h100_raw[key], h100_raw[chart_points], "")</f>
        <v/>
      </c>
      <c r="BI270" t="str">
        <f>_xlfn.XLOOKUP($A270&amp;"|"&amp;$B270&amp;"|"&amp;BI$1, h100_raw[key], h100_raw[chart_points], "")</f>
        <v/>
      </c>
    </row>
    <row r="271" spans="1:61" x14ac:dyDescent="0.3">
      <c r="A271" s="11" t="str">
        <v>Dust</v>
      </c>
      <c r="B271" s="11" t="str">
        <v>Drake</v>
      </c>
      <c r="C271" s="5" t="str">
        <f>_xlfn.XLOOKUP($A271&amp;"|"&amp;$B271&amp;"|"&amp;_xlfn.MAXIFS(h100_raw[chart_date], h100_raw[title], $A271, h100_raw[artist], $B271), h100_raw[key], h100_raw[last_week], "")</f>
        <v>80</v>
      </c>
      <c r="D271" s="3">
        <f>_xlfn.XLOOKUP($A271&amp;"|"&amp;$B271&amp;"|"&amp;_xlfn.MAXIFS(h100_raw[chart_date], h100_raw[title], $A271, h100_raw[artist], $B271), h100_raw[key], h100_raw[peak_pos], "")</f>
        <v>8</v>
      </c>
      <c r="E271" s="3">
        <f>_xlfn.XLOOKUP($A271&amp;"|"&amp;$B271&amp;"|"&amp;_xlfn.MAXIFS(h100_raw[chart_date], h100_raw[title], $A271, h100_raw[artist], $B271), h100_raw[key], h100_raw[weeks_on_chart], "")</f>
        <v>6</v>
      </c>
      <c r="F271" s="3">
        <f>_xlfn.XLOOKUP($A271&amp;"|"&amp;$B271&amp;"|"&amp;MAX(h100_raw[chart_date]), h100_raw[key], h100_raw[chart_points], 0)</f>
        <v>0</v>
      </c>
      <c r="G271" s="2">
        <f t="shared" si="12"/>
        <v>187</v>
      </c>
      <c r="H271" s="4">
        <f t="shared" si="13"/>
        <v>612</v>
      </c>
      <c r="I271" s="13" t="str">
        <f t="shared" si="14"/>
        <v>Dust|Drake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>
        <f>_xlfn.XLOOKUP($A271&amp;"|"&amp;$B271&amp;"|"&amp;AO$1, h100_raw[key], h100_raw[chart_points], "")</f>
        <v>282</v>
      </c>
      <c r="AP271">
        <f>_xlfn.XLOOKUP($A271&amp;"|"&amp;$B271&amp;"|"&amp;AP$1, h100_raw[key], h100_raw[chart_points], "")</f>
        <v>108</v>
      </c>
      <c r="AQ271">
        <f>_xlfn.XLOOKUP($A271&amp;"|"&amp;$B271&amp;"|"&amp;AQ$1, h100_raw[key], h100_raw[chart_points], "")</f>
        <v>79</v>
      </c>
      <c r="AR271">
        <f>_xlfn.XLOOKUP($A271&amp;"|"&amp;$B271&amp;"|"&amp;AR$1, h100_raw[key], h100_raw[chart_points], "")</f>
        <v>59</v>
      </c>
      <c r="AS271">
        <f>_xlfn.XLOOKUP($A271&amp;"|"&amp;$B271&amp;"|"&amp;AS$1, h100_raw[key], h100_raw[chart_points], "")</f>
        <v>46</v>
      </c>
      <c r="AT271">
        <f>_xlfn.XLOOKUP($A271&amp;"|"&amp;$B271&amp;"|"&amp;AT$1, h100_raw[key], h100_raw[chart_points], "")</f>
        <v>38</v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  <c r="BE271" t="str">
        <f>_xlfn.XLOOKUP($A271&amp;"|"&amp;$B271&amp;"|"&amp;BE$1, h100_raw[key], h100_raw[chart_points], "")</f>
        <v/>
      </c>
      <c r="BF271" t="str">
        <f>_xlfn.XLOOKUP($A271&amp;"|"&amp;$B271&amp;"|"&amp;BF$1, h100_raw[key], h100_raw[chart_points], "")</f>
        <v/>
      </c>
      <c r="BG271" t="str">
        <f>_xlfn.XLOOKUP($A271&amp;"|"&amp;$B271&amp;"|"&amp;BG$1, h100_raw[key], h100_raw[chart_points], "")</f>
        <v/>
      </c>
      <c r="BH271" t="str">
        <f>_xlfn.XLOOKUP($A271&amp;"|"&amp;$B271&amp;"|"&amp;BH$1, h100_raw[key], h100_raw[chart_points], "")</f>
        <v/>
      </c>
      <c r="BI271" t="str">
        <f>_xlfn.XLOOKUP($A271&amp;"|"&amp;$B271&amp;"|"&amp;BI$1, h100_raw[key], h100_raw[chart_points], "")</f>
        <v/>
      </c>
    </row>
    <row r="272" spans="1:61" x14ac:dyDescent="0.3">
      <c r="A272" s="11" t="str">
        <v>Make Them Pay</v>
      </c>
      <c r="B272" s="11" t="str">
        <v>Drake</v>
      </c>
      <c r="C272" s="5" t="str">
        <f>_xlfn.XLOOKUP($A272&amp;"|"&amp;$B272&amp;"|"&amp;_xlfn.MAXIFS(h100_raw[chart_date], h100_raw[title], $A272, h100_raw[artist], $B272), h100_raw[key], h100_raw[last_week], "")</f>
        <v>83</v>
      </c>
      <c r="D272" s="3">
        <f>_xlfn.XLOOKUP($A272&amp;"|"&amp;$B272&amp;"|"&amp;_xlfn.MAXIFS(h100_raw[chart_date], h100_raw[title], $A272, h100_raw[artist], $B272), h100_raw[key], h100_raw[peak_pos], "")</f>
        <v>10</v>
      </c>
      <c r="E272" s="3">
        <f>_xlfn.XLOOKUP($A272&amp;"|"&amp;$B272&amp;"|"&amp;_xlfn.MAXIFS(h100_raw[chart_date], h100_raw[title], $A272, h100_raw[artist], $B272), h100_raw[key], h100_raw[weeks_on_chart], "")</f>
        <v>6</v>
      </c>
      <c r="F272" s="3">
        <f>_xlfn.XLOOKUP($A272&amp;"|"&amp;$B272&amp;"|"&amp;MAX(h100_raw[chart_date]), h100_raw[key], h100_raw[chart_points], 0)</f>
        <v>0</v>
      </c>
      <c r="G272" s="2">
        <f t="shared" si="12"/>
        <v>192</v>
      </c>
      <c r="H272" s="4">
        <f t="shared" si="13"/>
        <v>580</v>
      </c>
      <c r="I272" s="13" t="str">
        <f t="shared" si="14"/>
        <v>Make Them Pay|Drake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>
        <f>_xlfn.XLOOKUP($A272&amp;"|"&amp;$B272&amp;"|"&amp;AO$1, h100_raw[key], h100_raw[chart_points], "")</f>
        <v>249</v>
      </c>
      <c r="AP272">
        <f>_xlfn.XLOOKUP($A272&amp;"|"&amp;$B272&amp;"|"&amp;AP$1, h100_raw[key], h100_raw[chart_points], "")</f>
        <v>111</v>
      </c>
      <c r="AQ272">
        <f>_xlfn.XLOOKUP($A272&amp;"|"&amp;$B272&amp;"|"&amp;AQ$1, h100_raw[key], h100_raw[chart_points], "")</f>
        <v>79</v>
      </c>
      <c r="AR272">
        <f>_xlfn.XLOOKUP($A272&amp;"|"&amp;$B272&amp;"|"&amp;AR$1, h100_raw[key], h100_raw[chart_points], "")</f>
        <v>59</v>
      </c>
      <c r="AS272">
        <f>_xlfn.XLOOKUP($A272&amp;"|"&amp;$B272&amp;"|"&amp;AS$1, h100_raw[key], h100_raw[chart_points], "")</f>
        <v>45</v>
      </c>
      <c r="AT272">
        <f>_xlfn.XLOOKUP($A272&amp;"|"&amp;$B272&amp;"|"&amp;AT$1, h100_raw[key], h100_raw[chart_points], "")</f>
        <v>37</v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  <c r="BE272" t="str">
        <f>_xlfn.XLOOKUP($A272&amp;"|"&amp;$B272&amp;"|"&amp;BE$1, h100_raw[key], h100_raw[chart_points], "")</f>
        <v/>
      </c>
      <c r="BF272" t="str">
        <f>_xlfn.XLOOKUP($A272&amp;"|"&amp;$B272&amp;"|"&amp;BF$1, h100_raw[key], h100_raw[chart_points], "")</f>
        <v/>
      </c>
      <c r="BG272" t="str">
        <f>_xlfn.XLOOKUP($A272&amp;"|"&amp;$B272&amp;"|"&amp;BG$1, h100_raw[key], h100_raw[chart_points], "")</f>
        <v/>
      </c>
      <c r="BH272" t="str">
        <f>_xlfn.XLOOKUP($A272&amp;"|"&amp;$B272&amp;"|"&amp;BH$1, h100_raw[key], h100_raw[chart_points], "")</f>
        <v/>
      </c>
      <c r="BI272" t="str">
        <f>_xlfn.XLOOKUP($A272&amp;"|"&amp;$B272&amp;"|"&amp;BI$1, h100_raw[key], h100_raw[chart_points], "")</f>
        <v/>
      </c>
    </row>
    <row r="273" spans="1:61" x14ac:dyDescent="0.3">
      <c r="A273" s="11" t="str">
        <v>Ever Since U Left Me (I Went Deaf)</v>
      </c>
      <c r="B273" s="11" t="str">
        <v>French Montana &amp; Max B</v>
      </c>
      <c r="C273" s="5" t="str">
        <f>_xlfn.XLOOKUP($A273&amp;"|"&amp;$B273&amp;"|"&amp;_xlfn.MAXIFS(h100_raw[chart_date], h100_raw[title], $A273, h100_raw[artist], $B273), h100_raw[key], h100_raw[last_week], "")</f>
        <v>90</v>
      </c>
      <c r="D273" s="3">
        <f>_xlfn.XLOOKUP($A273&amp;"|"&amp;$B273&amp;"|"&amp;_xlfn.MAXIFS(h100_raw[chart_date], h100_raw[title], $A273, h100_raw[artist], $B273), h100_raw[key], h100_raw[peak_pos], "")</f>
        <v>82</v>
      </c>
      <c r="E273" s="3">
        <f>_xlfn.XLOOKUP($A273&amp;"|"&amp;$B273&amp;"|"&amp;_xlfn.MAXIFS(h100_raw[chart_date], h100_raw[title], $A273, h100_raw[artist], $B273), h100_raw[key], h100_raw[weeks_on_chart], "")</f>
        <v>11</v>
      </c>
      <c r="F273" s="3">
        <f>_xlfn.XLOOKUP($A273&amp;"|"&amp;$B273&amp;"|"&amp;MAX(h100_raw[chart_date]), h100_raw[key], h100_raw[chart_points], 0)</f>
        <v>0</v>
      </c>
      <c r="G273" s="2">
        <f t="shared" si="12"/>
        <v>242</v>
      </c>
      <c r="H273" s="4">
        <f t="shared" si="13"/>
        <v>397</v>
      </c>
      <c r="I273" s="13" t="str">
        <f t="shared" si="14"/>
        <v>Ever Since U Left Me (I Went Deaf)|French Montana &amp; Max B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>
        <f>_xlfn.XLOOKUP($A273&amp;"|"&amp;$B273&amp;"|"&amp;AF$1, h100_raw[key], h100_raw[chart_points], "")</f>
        <v>34</v>
      </c>
      <c r="AG273">
        <f>_xlfn.XLOOKUP($A273&amp;"|"&amp;$B273&amp;"|"&amp;AG$1, h100_raw[key], h100_raw[chart_points], "")</f>
        <v>34</v>
      </c>
      <c r="AH273" t="str">
        <f>_xlfn.XLOOKUP($A273&amp;"|"&amp;$B273&amp;"|"&amp;AH$1, h100_raw[key], h100_raw[chart_points], "")</f>
        <v/>
      </c>
      <c r="AI273">
        <f>_xlfn.XLOOKUP($A273&amp;"|"&amp;$B273&amp;"|"&amp;AI$1, h100_raw[key], h100_raw[chart_points], "")</f>
        <v>34</v>
      </c>
      <c r="AJ273">
        <f>_xlfn.XLOOKUP($A273&amp;"|"&amp;$B273&amp;"|"&amp;AJ$1, h100_raw[key], h100_raw[chart_points], "")</f>
        <v>36</v>
      </c>
      <c r="AK273">
        <f>_xlfn.XLOOKUP($A273&amp;"|"&amp;$B273&amp;"|"&amp;AK$1, h100_raw[key], h100_raw[chart_points], "")</f>
        <v>36</v>
      </c>
      <c r="AL273">
        <f>_xlfn.XLOOKUP($A273&amp;"|"&amp;$B273&amp;"|"&amp;AL$1, h100_raw[key], h100_raw[chart_points], "")</f>
        <v>35</v>
      </c>
      <c r="AM273">
        <f>_xlfn.XLOOKUP($A273&amp;"|"&amp;$B273&amp;"|"&amp;AM$1, h100_raw[key], h100_raw[chart_points], "")</f>
        <v>34</v>
      </c>
      <c r="AN273">
        <f>_xlfn.XLOOKUP($A273&amp;"|"&amp;$B273&amp;"|"&amp;AN$1, h100_raw[key], h100_raw[chart_points], "")</f>
        <v>34</v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>
        <f>_xlfn.XLOOKUP($A273&amp;"|"&amp;$B273&amp;"|"&amp;AR$1, h100_raw[key], h100_raw[chart_points], "")</f>
        <v>42</v>
      </c>
      <c r="AS273">
        <f>_xlfn.XLOOKUP($A273&amp;"|"&amp;$B273&amp;"|"&amp;AS$1, h100_raw[key], h100_raw[chart_points], "")</f>
        <v>43</v>
      </c>
      <c r="AT273">
        <f>_xlfn.XLOOKUP($A273&amp;"|"&amp;$B273&amp;"|"&amp;AT$1, h100_raw[key], h100_raw[chart_points], "")</f>
        <v>35</v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  <c r="BE273" t="str">
        <f>_xlfn.XLOOKUP($A273&amp;"|"&amp;$B273&amp;"|"&amp;BE$1, h100_raw[key], h100_raw[chart_points], "")</f>
        <v/>
      </c>
      <c r="BF273" t="str">
        <f>_xlfn.XLOOKUP($A273&amp;"|"&amp;$B273&amp;"|"&amp;BF$1, h100_raw[key], h100_raw[chart_points], "")</f>
        <v/>
      </c>
      <c r="BG273" t="str">
        <f>_xlfn.XLOOKUP($A273&amp;"|"&amp;$B273&amp;"|"&amp;BG$1, h100_raw[key], h100_raw[chart_points], "")</f>
        <v/>
      </c>
      <c r="BH273" t="str">
        <f>_xlfn.XLOOKUP($A273&amp;"|"&amp;$B273&amp;"|"&amp;BH$1, h100_raw[key], h100_raw[chart_points], "")</f>
        <v/>
      </c>
      <c r="BI273" t="str">
        <f>_xlfn.XLOOKUP($A273&amp;"|"&amp;$B273&amp;"|"&amp;BI$1, h100_raw[key], h100_raw[chart_points], "")</f>
        <v/>
      </c>
    </row>
    <row r="274" spans="1:61" x14ac:dyDescent="0.3">
      <c r="A274" s="11" t="str">
        <v>Porch Light</v>
      </c>
      <c r="B274" s="11" t="str">
        <v>Noah Kahan</v>
      </c>
      <c r="C274" s="5" t="str">
        <f>_xlfn.XLOOKUP($A274&amp;"|"&amp;$B274&amp;"|"&amp;_xlfn.MAXIFS(h100_raw[chart_date], h100_raw[title], $A274, h100_raw[artist], $B274), h100_raw[key], h100_raw[last_week], "")</f>
        <v>97</v>
      </c>
      <c r="D274" s="3">
        <f>_xlfn.XLOOKUP($A274&amp;"|"&amp;$B274&amp;"|"&amp;_xlfn.MAXIFS(h100_raw[chart_date], h100_raw[title], $A274, h100_raw[artist], $B274), h100_raw[key], h100_raw[peak_pos], "")</f>
        <v>20</v>
      </c>
      <c r="E274" s="3">
        <f>_xlfn.XLOOKUP($A274&amp;"|"&amp;$B274&amp;"|"&amp;_xlfn.MAXIFS(h100_raw[chart_date], h100_raw[title], $A274, h100_raw[artist], $B274), h100_raw[key], h100_raw[weeks_on_chart], "")</f>
        <v>15</v>
      </c>
      <c r="F274" s="3">
        <f>_xlfn.XLOOKUP($A274&amp;"|"&amp;$B274&amp;"|"&amp;MAX(h100_raw[chart_date]), h100_raw[key], h100_raw[chart_points], 0)</f>
        <v>0</v>
      </c>
      <c r="G274" s="2">
        <f t="shared" si="12"/>
        <v>124</v>
      </c>
      <c r="H274" s="4">
        <f t="shared" si="13"/>
        <v>932</v>
      </c>
      <c r="I274" s="13" t="str">
        <f t="shared" si="14"/>
        <v>Porch Light|Noah Kahan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>
        <f>_xlfn.XLOOKUP($A274&amp;"|"&amp;$B274&amp;"|"&amp;AF$1, h100_raw[key], h100_raw[chart_points], "")</f>
        <v>110</v>
      </c>
      <c r="AG274">
        <f>_xlfn.XLOOKUP($A274&amp;"|"&amp;$B274&amp;"|"&amp;AG$1, h100_raw[key], h100_raw[chart_points], "")</f>
        <v>72</v>
      </c>
      <c r="AH274">
        <f>_xlfn.XLOOKUP($A274&amp;"|"&amp;$B274&amp;"|"&amp;AH$1, h100_raw[key], h100_raw[chart_points], "")</f>
        <v>61</v>
      </c>
      <c r="AI274">
        <f>_xlfn.XLOOKUP($A274&amp;"|"&amp;$B274&amp;"|"&amp;AI$1, h100_raw[key], h100_raw[chart_points], "")</f>
        <v>56</v>
      </c>
      <c r="AJ274">
        <f>_xlfn.XLOOKUP($A274&amp;"|"&amp;$B274&amp;"|"&amp;AJ$1, h100_raw[key], h100_raw[chart_points], "")</f>
        <v>45</v>
      </c>
      <c r="AK274">
        <f>_xlfn.XLOOKUP($A274&amp;"|"&amp;$B274&amp;"|"&amp;AK$1, h100_raw[key], h100_raw[chart_points], "")</f>
        <v>49</v>
      </c>
      <c r="AL274">
        <f>_xlfn.XLOOKUP($A274&amp;"|"&amp;$B274&amp;"|"&amp;AL$1, h100_raw[key], h100_raw[chart_points], "")</f>
        <v>130</v>
      </c>
      <c r="AM274">
        <f>_xlfn.XLOOKUP($A274&amp;"|"&amp;$B274&amp;"|"&amp;AM$1, h100_raw[key], h100_raw[chart_points], "")</f>
        <v>89</v>
      </c>
      <c r="AN274">
        <f>_xlfn.XLOOKUP($A274&amp;"|"&amp;$B274&amp;"|"&amp;AN$1, h100_raw[key], h100_raw[chart_points], "")</f>
        <v>65</v>
      </c>
      <c r="AO274">
        <f>_xlfn.XLOOKUP($A274&amp;"|"&amp;$B274&amp;"|"&amp;AO$1, h100_raw[key], h100_raw[chart_points], "")</f>
        <v>53</v>
      </c>
      <c r="AP274">
        <f>_xlfn.XLOOKUP($A274&amp;"|"&amp;$B274&amp;"|"&amp;AP$1, h100_raw[key], h100_raw[chart_points], "")</f>
        <v>48</v>
      </c>
      <c r="AQ274">
        <f>_xlfn.XLOOKUP($A274&amp;"|"&amp;$B274&amp;"|"&amp;AQ$1, h100_raw[key], h100_raw[chart_points], "")</f>
        <v>44</v>
      </c>
      <c r="AR274">
        <f>_xlfn.XLOOKUP($A274&amp;"|"&amp;$B274&amp;"|"&amp;AR$1, h100_raw[key], h100_raw[chart_points], "")</f>
        <v>38</v>
      </c>
      <c r="AS274">
        <f>_xlfn.XLOOKUP($A274&amp;"|"&amp;$B274&amp;"|"&amp;AS$1, h100_raw[key], h100_raw[chart_points], "")</f>
        <v>38</v>
      </c>
      <c r="AT274">
        <f>_xlfn.XLOOKUP($A274&amp;"|"&amp;$B274&amp;"|"&amp;AT$1, h100_raw[key], h100_raw[chart_points], "")</f>
        <v>34</v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  <c r="BE274" t="str">
        <f>_xlfn.XLOOKUP($A274&amp;"|"&amp;$B274&amp;"|"&amp;BE$1, h100_raw[key], h100_raw[chart_points], "")</f>
        <v/>
      </c>
      <c r="BF274" t="str">
        <f>_xlfn.XLOOKUP($A274&amp;"|"&amp;$B274&amp;"|"&amp;BF$1, h100_raw[key], h100_raw[chart_points], "")</f>
        <v/>
      </c>
      <c r="BG274" t="str">
        <f>_xlfn.XLOOKUP($A274&amp;"|"&amp;$B274&amp;"|"&amp;BG$1, h100_raw[key], h100_raw[chart_points], "")</f>
        <v/>
      </c>
      <c r="BH274" t="str">
        <f>_xlfn.XLOOKUP($A274&amp;"|"&amp;$B274&amp;"|"&amp;BH$1, h100_raw[key], h100_raw[chart_points], "")</f>
        <v/>
      </c>
      <c r="BI274" t="str">
        <f>_xlfn.XLOOKUP($A274&amp;"|"&amp;$B274&amp;"|"&amp;BI$1, h100_raw[key], h100_raw[chart_points], "")</f>
        <v/>
      </c>
    </row>
    <row r="275" spans="1:61" x14ac:dyDescent="0.3">
      <c r="A275" s="11" t="str">
        <v>Dandelion</v>
      </c>
      <c r="B275" s="11" t="str">
        <v>Ella Langley</v>
      </c>
      <c r="C275" s="5" t="str">
        <f>_xlfn.XLOOKUP($A275&amp;"|"&amp;$B275&amp;"|"&amp;_xlfn.MAXIFS(h100_raw[chart_date], h100_raw[title], $A275, h100_raw[artist], $B275), h100_raw[key], h100_raw[last_week], "")</f>
        <v>59</v>
      </c>
      <c r="D275" s="3">
        <f>_xlfn.XLOOKUP($A275&amp;"|"&amp;$B275&amp;"|"&amp;_xlfn.MAXIFS(h100_raw[chart_date], h100_raw[title], $A275, h100_raw[artist], $B275), h100_raw[key], h100_raw[peak_pos], "")</f>
        <v>27</v>
      </c>
      <c r="E275" s="3">
        <f>_xlfn.XLOOKUP($A275&amp;"|"&amp;$B275&amp;"|"&amp;_xlfn.MAXIFS(h100_raw[chart_date], h100_raw[title], $A275, h100_raw[artist], $B275), h100_raw[key], h100_raw[weeks_on_chart], "")</f>
        <v>20</v>
      </c>
      <c r="F275" s="3">
        <f>_xlfn.XLOOKUP($A275&amp;"|"&amp;$B275&amp;"|"&amp;MAX(h100_raw[chart_date]), h100_raw[key], h100_raw[chart_points], 0)</f>
        <v>0</v>
      </c>
      <c r="G275" s="2">
        <f t="shared" si="12"/>
        <v>79</v>
      </c>
      <c r="H275" s="4">
        <f t="shared" si="13"/>
        <v>1311</v>
      </c>
      <c r="I275" s="13" t="str">
        <f t="shared" si="14"/>
        <v>Dandelion|Ella Langley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>
        <f>_xlfn.XLOOKUP($A275&amp;"|"&amp;$B275&amp;"|"&amp;Z$1, h100_raw[key], h100_raw[chart_points], "")</f>
        <v>76</v>
      </c>
      <c r="AA275">
        <f>_xlfn.XLOOKUP($A275&amp;"|"&amp;$B275&amp;"|"&amp;AA$1, h100_raw[key], h100_raw[chart_points], "")</f>
        <v>64</v>
      </c>
      <c r="AB275">
        <f>_xlfn.XLOOKUP($A275&amp;"|"&amp;$B275&amp;"|"&amp;AB$1, h100_raw[key], h100_raw[chart_points], "")</f>
        <v>74</v>
      </c>
      <c r="AC275">
        <f>_xlfn.XLOOKUP($A275&amp;"|"&amp;$B275&amp;"|"&amp;AC$1, h100_raw[key], h100_raw[chart_points], "")</f>
        <v>65</v>
      </c>
      <c r="AD275">
        <f>_xlfn.XLOOKUP($A275&amp;"|"&amp;$B275&amp;"|"&amp;AD$1, h100_raw[key], h100_raw[chart_points], "")</f>
        <v>62</v>
      </c>
      <c r="AE275">
        <f>_xlfn.XLOOKUP($A275&amp;"|"&amp;$B275&amp;"|"&amp;AE$1, h100_raw[key], h100_raw[chart_points], "")</f>
        <v>59</v>
      </c>
      <c r="AF275">
        <f>_xlfn.XLOOKUP($A275&amp;"|"&amp;$B275&amp;"|"&amp;AF$1, h100_raw[key], h100_raw[chart_points], "")</f>
        <v>50</v>
      </c>
      <c r="AG275">
        <f>_xlfn.XLOOKUP($A275&amp;"|"&amp;$B275&amp;"|"&amp;AG$1, h100_raw[key], h100_raw[chart_points], "")</f>
        <v>56</v>
      </c>
      <c r="AH275">
        <f>_xlfn.XLOOKUP($A275&amp;"|"&amp;$B275&amp;"|"&amp;AH$1, h100_raw[key], h100_raw[chart_points], "")</f>
        <v>54</v>
      </c>
      <c r="AI275">
        <f>_xlfn.XLOOKUP($A275&amp;"|"&amp;$B275&amp;"|"&amp;AI$1, h100_raw[key], h100_raw[chart_points], "")</f>
        <v>63</v>
      </c>
      <c r="AJ275">
        <f>_xlfn.XLOOKUP($A275&amp;"|"&amp;$B275&amp;"|"&amp;AJ$1, h100_raw[key], h100_raw[chart_points], "")</f>
        <v>99</v>
      </c>
      <c r="AK275">
        <f>_xlfn.XLOOKUP($A275&amp;"|"&amp;$B275&amp;"|"&amp;AK$1, h100_raw[key], h100_raw[chart_points], "")</f>
        <v>78</v>
      </c>
      <c r="AL275">
        <f>_xlfn.XLOOKUP($A275&amp;"|"&amp;$B275&amp;"|"&amp;AL$1, h100_raw[key], h100_raw[chart_points], "")</f>
        <v>73</v>
      </c>
      <c r="AM275">
        <f>_xlfn.XLOOKUP($A275&amp;"|"&amp;$B275&amp;"|"&amp;AM$1, h100_raw[key], h100_raw[chart_points], "")</f>
        <v>68</v>
      </c>
      <c r="AN275">
        <f>_xlfn.XLOOKUP($A275&amp;"|"&amp;$B275&amp;"|"&amp;AN$1, h100_raw[key], h100_raw[chart_points], "")</f>
        <v>68</v>
      </c>
      <c r="AO275">
        <f>_xlfn.XLOOKUP($A275&amp;"|"&amp;$B275&amp;"|"&amp;AO$1, h100_raw[key], h100_raw[chart_points], "")</f>
        <v>67</v>
      </c>
      <c r="AP275">
        <f>_xlfn.XLOOKUP($A275&amp;"|"&amp;$B275&amp;"|"&amp;AP$1, h100_raw[key], h100_raw[chart_points], "")</f>
        <v>63</v>
      </c>
      <c r="AQ275">
        <f>_xlfn.XLOOKUP($A275&amp;"|"&amp;$B275&amp;"|"&amp;AQ$1, h100_raw[key], h100_raw[chart_points], "")</f>
        <v>61</v>
      </c>
      <c r="AR275">
        <f>_xlfn.XLOOKUP($A275&amp;"|"&amp;$B275&amp;"|"&amp;AR$1, h100_raw[key], h100_raw[chart_points], "")</f>
        <v>57</v>
      </c>
      <c r="AS275">
        <f>_xlfn.XLOOKUP($A275&amp;"|"&amp;$B275&amp;"|"&amp;AS$1, h100_raw[key], h100_raw[chart_points], "")</f>
        <v>54</v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  <c r="BE275" t="str">
        <f>_xlfn.XLOOKUP($A275&amp;"|"&amp;$B275&amp;"|"&amp;BE$1, h100_raw[key], h100_raw[chart_points], "")</f>
        <v/>
      </c>
      <c r="BF275" t="str">
        <f>_xlfn.XLOOKUP($A275&amp;"|"&amp;$B275&amp;"|"&amp;BF$1, h100_raw[key], h100_raw[chart_points], "")</f>
        <v/>
      </c>
      <c r="BG275" t="str">
        <f>_xlfn.XLOOKUP($A275&amp;"|"&amp;$B275&amp;"|"&amp;BG$1, h100_raw[key], h100_raw[chart_points], "")</f>
        <v/>
      </c>
      <c r="BH275" t="str">
        <f>_xlfn.XLOOKUP($A275&amp;"|"&amp;$B275&amp;"|"&amp;BH$1, h100_raw[key], h100_raw[chart_points], "")</f>
        <v/>
      </c>
      <c r="BI275" t="str">
        <f>_xlfn.XLOOKUP($A275&amp;"|"&amp;$B275&amp;"|"&amp;BI$1, h100_raw[key], h100_raw[chart_points], "")</f>
        <v/>
      </c>
    </row>
    <row r="276" spans="1:61" x14ac:dyDescent="0.3">
      <c r="A276" s="11" t="str">
        <v>Body</v>
      </c>
      <c r="B276" s="11" t="str">
        <v>Don Toliver</v>
      </c>
      <c r="C276" s="5" t="str">
        <f>_xlfn.XLOOKUP($A276&amp;"|"&amp;$B276&amp;"|"&amp;_xlfn.MAXIFS(h100_raw[chart_date], h100_raw[title], $A276, h100_raw[artist], $B276), h100_raw[key], h100_raw[last_week], "")</f>
        <v>56</v>
      </c>
      <c r="D276" s="3">
        <f>_xlfn.XLOOKUP($A276&amp;"|"&amp;$B276&amp;"|"&amp;_xlfn.MAXIFS(h100_raw[chart_date], h100_raw[title], $A276, h100_raw[artist], $B276), h100_raw[key], h100_raw[peak_pos], "")</f>
        <v>14</v>
      </c>
      <c r="E276" s="3">
        <f>_xlfn.XLOOKUP($A276&amp;"|"&amp;$B276&amp;"|"&amp;_xlfn.MAXIFS(h100_raw[chart_date], h100_raw[title], $A276, h100_raw[artist], $B276), h100_raw[key], h100_raw[weeks_on_chart], "")</f>
        <v>20</v>
      </c>
      <c r="F276" s="3">
        <f>_xlfn.XLOOKUP($A276&amp;"|"&amp;$B276&amp;"|"&amp;MAX(h100_raw[chart_date]), h100_raw[key], h100_raw[chart_points], 0)</f>
        <v>0</v>
      </c>
      <c r="G276" s="2">
        <f t="shared" si="12"/>
        <v>51</v>
      </c>
      <c r="H276" s="4">
        <f t="shared" si="13"/>
        <v>1741</v>
      </c>
      <c r="I276" s="13" t="str">
        <f t="shared" si="14"/>
        <v>Body|Don Toliver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>
        <f>_xlfn.XLOOKUP($A276&amp;"|"&amp;$B276&amp;"|"&amp;Z$1, h100_raw[key], h100_raw[chart_points], "")</f>
        <v>134</v>
      </c>
      <c r="AA276">
        <f>_xlfn.XLOOKUP($A276&amp;"|"&amp;$B276&amp;"|"&amp;AA$1, h100_raw[key], h100_raw[chart_points], "")</f>
        <v>116</v>
      </c>
      <c r="AB276">
        <f>_xlfn.XLOOKUP($A276&amp;"|"&amp;$B276&amp;"|"&amp;AB$1, h100_raw[key], h100_raw[chart_points], "")</f>
        <v>109</v>
      </c>
      <c r="AC276">
        <f>_xlfn.XLOOKUP($A276&amp;"|"&amp;$B276&amp;"|"&amp;AC$1, h100_raw[key], h100_raw[chart_points], "")</f>
        <v>99</v>
      </c>
      <c r="AD276">
        <f>_xlfn.XLOOKUP($A276&amp;"|"&amp;$B276&amp;"|"&amp;AD$1, h100_raw[key], h100_raw[chart_points], "")</f>
        <v>101</v>
      </c>
      <c r="AE276">
        <f>_xlfn.XLOOKUP($A276&amp;"|"&amp;$B276&amp;"|"&amp;AE$1, h100_raw[key], h100_raw[chart_points], "")</f>
        <v>98</v>
      </c>
      <c r="AF276">
        <f>_xlfn.XLOOKUP($A276&amp;"|"&amp;$B276&amp;"|"&amp;AF$1, h100_raw[key], h100_raw[chart_points], "")</f>
        <v>93</v>
      </c>
      <c r="AG276">
        <f>_xlfn.XLOOKUP($A276&amp;"|"&amp;$B276&amp;"|"&amp;AG$1, h100_raw[key], h100_raw[chart_points], "")</f>
        <v>92</v>
      </c>
      <c r="AH276">
        <f>_xlfn.XLOOKUP($A276&amp;"|"&amp;$B276&amp;"|"&amp;AH$1, h100_raw[key], h100_raw[chart_points], "")</f>
        <v>93</v>
      </c>
      <c r="AI276">
        <f>_xlfn.XLOOKUP($A276&amp;"|"&amp;$B276&amp;"|"&amp;AI$1, h100_raw[key], h100_raw[chart_points], "")</f>
        <v>89</v>
      </c>
      <c r="AJ276">
        <f>_xlfn.XLOOKUP($A276&amp;"|"&amp;$B276&amp;"|"&amp;AJ$1, h100_raw[key], h100_raw[chart_points], "")</f>
        <v>87</v>
      </c>
      <c r="AK276">
        <f>_xlfn.XLOOKUP($A276&amp;"|"&amp;$B276&amp;"|"&amp;AK$1, h100_raw[key], h100_raw[chart_points], "")</f>
        <v>84</v>
      </c>
      <c r="AL276">
        <f>_xlfn.XLOOKUP($A276&amp;"|"&amp;$B276&amp;"|"&amp;AL$1, h100_raw[key], h100_raw[chart_points], "")</f>
        <v>78</v>
      </c>
      <c r="AM276">
        <f>_xlfn.XLOOKUP($A276&amp;"|"&amp;$B276&amp;"|"&amp;AM$1, h100_raw[key], h100_raw[chart_points], "")</f>
        <v>78</v>
      </c>
      <c r="AN276">
        <f>_xlfn.XLOOKUP($A276&amp;"|"&amp;$B276&amp;"|"&amp;AN$1, h100_raw[key], h100_raw[chart_points], "")</f>
        <v>75</v>
      </c>
      <c r="AO276">
        <f>_xlfn.XLOOKUP($A276&amp;"|"&amp;$B276&amp;"|"&amp;AO$1, h100_raw[key], h100_raw[chart_points], "")</f>
        <v>70</v>
      </c>
      <c r="AP276">
        <f>_xlfn.XLOOKUP($A276&amp;"|"&amp;$B276&amp;"|"&amp;AP$1, h100_raw[key], h100_raw[chart_points], "")</f>
        <v>67</v>
      </c>
      <c r="AQ276">
        <f>_xlfn.XLOOKUP($A276&amp;"|"&amp;$B276&amp;"|"&amp;AQ$1, h100_raw[key], h100_raw[chart_points], "")</f>
        <v>66</v>
      </c>
      <c r="AR276">
        <f>_xlfn.XLOOKUP($A276&amp;"|"&amp;$B276&amp;"|"&amp;AR$1, h100_raw[key], h100_raw[chart_points], "")</f>
        <v>59</v>
      </c>
      <c r="AS276">
        <f>_xlfn.XLOOKUP($A276&amp;"|"&amp;$B276&amp;"|"&amp;AS$1, h100_raw[key], h100_raw[chart_points], "")</f>
        <v>53</v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  <c r="BE276" t="str">
        <f>_xlfn.XLOOKUP($A276&amp;"|"&amp;$B276&amp;"|"&amp;BE$1, h100_raw[key], h100_raw[chart_points], "")</f>
        <v/>
      </c>
      <c r="BF276" t="str">
        <f>_xlfn.XLOOKUP($A276&amp;"|"&amp;$B276&amp;"|"&amp;BF$1, h100_raw[key], h100_raw[chart_points], "")</f>
        <v/>
      </c>
      <c r="BG276" t="str">
        <f>_xlfn.XLOOKUP($A276&amp;"|"&amp;$B276&amp;"|"&amp;BG$1, h100_raw[key], h100_raw[chart_points], "")</f>
        <v/>
      </c>
      <c r="BH276" t="str">
        <f>_xlfn.XLOOKUP($A276&amp;"|"&amp;$B276&amp;"|"&amp;BH$1, h100_raw[key], h100_raw[chart_points], "")</f>
        <v/>
      </c>
      <c r="BI276" t="str">
        <f>_xlfn.XLOOKUP($A276&amp;"|"&amp;$B276&amp;"|"&amp;BI$1, h100_raw[key], h100_raw[chart_points], "")</f>
        <v/>
      </c>
    </row>
    <row r="277" spans="1:61" x14ac:dyDescent="0.3">
      <c r="A277" s="11" t="str">
        <v>Come Over</v>
      </c>
      <c r="B277" s="11" t="str">
        <v>BTS</v>
      </c>
      <c r="C277" s="5" t="str">
        <f>_xlfn.XLOOKUP($A277&amp;"|"&amp;$B277&amp;"|"&amp;_xlfn.MAXIFS(h100_raw[chart_date], h100_raw[title], $A277, h100_raw[artist], $B277), h100_raw[key], h100_raw[last_week], "")</f>
        <v>-</v>
      </c>
      <c r="D277" s="3">
        <f>_xlfn.XLOOKUP($A277&amp;"|"&amp;$B277&amp;"|"&amp;_xlfn.MAXIFS(h100_raw[chart_date], h100_raw[title], $A277, h100_raw[artist], $B277), h100_raw[key], h100_raw[peak_pos], "")</f>
        <v>69</v>
      </c>
      <c r="E277" s="3">
        <f>_xlfn.XLOOKUP($A277&amp;"|"&amp;$B277&amp;"|"&amp;_xlfn.MAXIFS(h100_raw[chart_date], h100_raw[title], $A277, h100_raw[artist], $B277), h100_raw[key], h100_raw[weeks_on_chart], "")</f>
        <v>1</v>
      </c>
      <c r="F277" s="3">
        <f>_xlfn.XLOOKUP($A277&amp;"|"&amp;$B277&amp;"|"&amp;MAX(h100_raw[chart_date]), h100_raw[key], h100_raw[chart_points], 0)</f>
        <v>0</v>
      </c>
      <c r="G277" s="2">
        <f t="shared" si="12"/>
        <v>545</v>
      </c>
      <c r="H277" s="4">
        <f t="shared" si="13"/>
        <v>53</v>
      </c>
      <c r="I277" s="13" t="str">
        <f t="shared" si="14"/>
        <v>Come Over|BTS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>
        <f>_xlfn.XLOOKUP($A277&amp;"|"&amp;$B277&amp;"|"&amp;AS$1, h100_raw[key], h100_raw[chart_points], "")</f>
        <v>53</v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  <c r="BE277" t="str">
        <f>_xlfn.XLOOKUP($A277&amp;"|"&amp;$B277&amp;"|"&amp;BE$1, h100_raw[key], h100_raw[chart_points], "")</f>
        <v/>
      </c>
      <c r="BF277" t="str">
        <f>_xlfn.XLOOKUP($A277&amp;"|"&amp;$B277&amp;"|"&amp;BF$1, h100_raw[key], h100_raw[chart_points], "")</f>
        <v/>
      </c>
      <c r="BG277" t="str">
        <f>_xlfn.XLOOKUP($A277&amp;"|"&amp;$B277&amp;"|"&amp;BG$1, h100_raw[key], h100_raw[chart_points], "")</f>
        <v/>
      </c>
      <c r="BH277" t="str">
        <f>_xlfn.XLOOKUP($A277&amp;"|"&amp;$B277&amp;"|"&amp;BH$1, h100_raw[key], h100_raw[chart_points], "")</f>
        <v/>
      </c>
      <c r="BI277" t="str">
        <f>_xlfn.XLOOKUP($A277&amp;"|"&amp;$B277&amp;"|"&amp;BI$1, h100_raw[key], h100_raw[chart_points], "")</f>
        <v/>
      </c>
    </row>
    <row r="278" spans="1:61" x14ac:dyDescent="0.3">
      <c r="A278" s="11" t="str">
        <v>Girls</v>
      </c>
      <c r="B278" s="11" t="str">
        <v>The Kid Laroi</v>
      </c>
      <c r="C278" s="5" t="str">
        <f>_xlfn.XLOOKUP($A278&amp;"|"&amp;$B278&amp;"|"&amp;_xlfn.MAXIFS(h100_raw[chart_date], h100_raw[title], $A278, h100_raw[artist], $B278), h100_raw[key], h100_raw[last_week], "")</f>
        <v>-</v>
      </c>
      <c r="D278" s="3">
        <f>_xlfn.XLOOKUP($A278&amp;"|"&amp;$B278&amp;"|"&amp;_xlfn.MAXIFS(h100_raw[chart_date], h100_raw[title], $A278, h100_raw[artist], $B278), h100_raw[key], h100_raw[peak_pos], "")</f>
        <v>51</v>
      </c>
      <c r="E278" s="3">
        <f>_xlfn.XLOOKUP($A278&amp;"|"&amp;$B278&amp;"|"&amp;_xlfn.MAXIFS(h100_raw[chart_date], h100_raw[title], $A278, h100_raw[artist], $B278), h100_raw[key], h100_raw[weeks_on_chart], "")</f>
        <v>8</v>
      </c>
      <c r="F278" s="3">
        <f>_xlfn.XLOOKUP($A278&amp;"|"&amp;$B278&amp;"|"&amp;MAX(h100_raw[chart_date]), h100_raw[key], h100_raw[chart_points], 0)</f>
        <v>0</v>
      </c>
      <c r="G278" s="2">
        <f t="shared" si="12"/>
        <v>623</v>
      </c>
      <c r="H278" s="4">
        <f t="shared" si="13"/>
        <v>40</v>
      </c>
      <c r="I278" s="13" t="str">
        <f t="shared" si="14"/>
        <v>Girls|The Kid Laroi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>
        <f>_xlfn.XLOOKUP($A278&amp;"|"&amp;$B278&amp;"|"&amp;AS$1, h100_raw[key], h100_raw[chart_points], "")</f>
        <v>40</v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  <c r="BE278" t="str">
        <f>_xlfn.XLOOKUP($A278&amp;"|"&amp;$B278&amp;"|"&amp;BE$1, h100_raw[key], h100_raw[chart_points], "")</f>
        <v/>
      </c>
      <c r="BF278" t="str">
        <f>_xlfn.XLOOKUP($A278&amp;"|"&amp;$B278&amp;"|"&amp;BF$1, h100_raw[key], h100_raw[chart_points], "")</f>
        <v/>
      </c>
      <c r="BG278" t="str">
        <f>_xlfn.XLOOKUP($A278&amp;"|"&amp;$B278&amp;"|"&amp;BG$1, h100_raw[key], h100_raw[chart_points], "")</f>
        <v/>
      </c>
      <c r="BH278" t="str">
        <f>_xlfn.XLOOKUP($A278&amp;"|"&amp;$B278&amp;"|"&amp;BH$1, h100_raw[key], h100_raw[chart_points], "")</f>
        <v/>
      </c>
      <c r="BI278" t="str">
        <f>_xlfn.XLOOKUP($A278&amp;"|"&amp;$B278&amp;"|"&amp;BI$1, h100_raw[key], h100_raw[chart_points], "")</f>
        <v/>
      </c>
    </row>
    <row r="279" spans="1:61" x14ac:dyDescent="0.3">
      <c r="A279" s="11" t="str">
        <v>Donâ€™t Worry</v>
      </c>
      <c r="B279" s="11" t="str">
        <v>Drake</v>
      </c>
      <c r="C279" s="5" t="str">
        <f>_xlfn.XLOOKUP($A279&amp;"|"&amp;$B279&amp;"|"&amp;_xlfn.MAXIFS(h100_raw[chart_date], h100_raw[title], $A279, h100_raw[artist], $B279), h100_raw[key], h100_raw[last_week], "")</f>
        <v>73</v>
      </c>
      <c r="D279" s="3">
        <f>_xlfn.XLOOKUP($A279&amp;"|"&amp;$B279&amp;"|"&amp;_xlfn.MAXIFS(h100_raw[chart_date], h100_raw[title], $A279, h100_raw[artist], $B279), h100_raw[key], h100_raw[peak_pos], "")</f>
        <v>23</v>
      </c>
      <c r="E279" s="3">
        <f>_xlfn.XLOOKUP($A279&amp;"|"&amp;$B279&amp;"|"&amp;_xlfn.MAXIFS(h100_raw[chart_date], h100_raw[title], $A279, h100_raw[artist], $B279), h100_raw[key], h100_raw[weeks_on_chart], "")</f>
        <v>5</v>
      </c>
      <c r="F279" s="3">
        <f>_xlfn.XLOOKUP($A279&amp;"|"&amp;$B279&amp;"|"&amp;MAX(h100_raw[chart_date]), h100_raw[key], h100_raw[chart_points], 0)</f>
        <v>0</v>
      </c>
      <c r="G279" s="2">
        <f t="shared" si="12"/>
        <v>249</v>
      </c>
      <c r="H279" s="4">
        <f t="shared" si="13"/>
        <v>384</v>
      </c>
      <c r="I279" s="13" t="str">
        <f t="shared" si="14"/>
        <v>Donâ€™t Worry|Drake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>
        <f>_xlfn.XLOOKUP($A279&amp;"|"&amp;$B279&amp;"|"&amp;AO$1, h100_raw[key], h100_raw[chart_points], "")</f>
        <v>155</v>
      </c>
      <c r="AP279">
        <f>_xlfn.XLOOKUP($A279&amp;"|"&amp;$B279&amp;"|"&amp;AP$1, h100_raw[key], h100_raw[chart_points], "")</f>
        <v>79</v>
      </c>
      <c r="AQ279">
        <f>_xlfn.XLOOKUP($A279&amp;"|"&amp;$B279&amp;"|"&amp;AQ$1, h100_raw[key], h100_raw[chart_points], "")</f>
        <v>63</v>
      </c>
      <c r="AR279">
        <f>_xlfn.XLOOKUP($A279&amp;"|"&amp;$B279&amp;"|"&amp;AR$1, h100_raw[key], h100_raw[chart_points], "")</f>
        <v>49</v>
      </c>
      <c r="AS279">
        <f>_xlfn.XLOOKUP($A279&amp;"|"&amp;$B279&amp;"|"&amp;AS$1, h100_raw[key], h100_raw[chart_points], "")</f>
        <v>38</v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  <c r="BE279" t="str">
        <f>_xlfn.XLOOKUP($A279&amp;"|"&amp;$B279&amp;"|"&amp;BE$1, h100_raw[key], h100_raw[chart_points], "")</f>
        <v/>
      </c>
      <c r="BF279" t="str">
        <f>_xlfn.XLOOKUP($A279&amp;"|"&amp;$B279&amp;"|"&amp;BF$1, h100_raw[key], h100_raw[chart_points], "")</f>
        <v/>
      </c>
      <c r="BG279" t="str">
        <f>_xlfn.XLOOKUP($A279&amp;"|"&amp;$B279&amp;"|"&amp;BG$1, h100_raw[key], h100_raw[chart_points], "")</f>
        <v/>
      </c>
      <c r="BH279" t="str">
        <f>_xlfn.XLOOKUP($A279&amp;"|"&amp;$B279&amp;"|"&amp;BH$1, h100_raw[key], h100_raw[chart_points], "")</f>
        <v/>
      </c>
      <c r="BI279" t="str">
        <f>_xlfn.XLOOKUP($A279&amp;"|"&amp;$B279&amp;"|"&amp;BI$1, h100_raw[key], h100_raw[chart_points], "")</f>
        <v/>
      </c>
    </row>
    <row r="280" spans="1:61" x14ac:dyDescent="0.3">
      <c r="A280" s="11" t="str">
        <v>Folded</v>
      </c>
      <c r="B280" s="11" t="str">
        <v>Kehlani</v>
      </c>
      <c r="C280" s="5" t="str">
        <f>_xlfn.XLOOKUP($A280&amp;"|"&amp;$B280&amp;"|"&amp;_xlfn.MAXIFS(h100_raw[chart_date], h100_raw[title], $A280, h100_raw[artist], $B280), h100_raw[key], h100_raw[last_week], "")</f>
        <v>16</v>
      </c>
      <c r="D280" s="3">
        <f>_xlfn.XLOOKUP($A280&amp;"|"&amp;$B280&amp;"|"&amp;_xlfn.MAXIFS(h100_raw[chart_date], h100_raw[title], $A280, h100_raw[artist], $B280), h100_raw[key], h100_raw[peak_pos], "")</f>
        <v>6</v>
      </c>
      <c r="E280" s="3">
        <f>_xlfn.XLOOKUP($A280&amp;"|"&amp;$B280&amp;"|"&amp;_xlfn.MAXIFS(h100_raw[chart_date], h100_raw[title], $A280, h100_raw[artist], $B280), h100_raw[key], h100_raw[weeks_on_chart], "")</f>
        <v>52</v>
      </c>
      <c r="F280" s="3">
        <f>_xlfn.XLOOKUP($A280&amp;"|"&amp;$B280&amp;"|"&amp;MAX(h100_raw[chart_date]), h100_raw[key], h100_raw[chart_points], 0)</f>
        <v>0</v>
      </c>
      <c r="G280" s="2">
        <f t="shared" si="12"/>
        <v>10</v>
      </c>
      <c r="H280" s="4">
        <f t="shared" si="13"/>
        <v>4773</v>
      </c>
      <c r="I280" s="13" t="str">
        <f t="shared" si="14"/>
        <v>Folded|Kehlani</v>
      </c>
      <c r="J280">
        <f>_xlfn.XLOOKUP($A280&amp;"|"&amp;$B280&amp;"|"&amp;J$1, h100_raw[key], h100_raw[chart_points], "")</f>
        <v>108</v>
      </c>
      <c r="K280">
        <f>_xlfn.XLOOKUP($A280&amp;"|"&amp;$B280&amp;"|"&amp;K$1, h100_raw[key], h100_raw[chart_points], "")</f>
        <v>107</v>
      </c>
      <c r="L280">
        <f>_xlfn.XLOOKUP($A280&amp;"|"&amp;$B280&amp;"|"&amp;L$1, h100_raw[key], h100_raw[chart_points], "")</f>
        <v>132</v>
      </c>
      <c r="M280">
        <f>_xlfn.XLOOKUP($A280&amp;"|"&amp;$B280&amp;"|"&amp;M$1, h100_raw[key], h100_raw[chart_points], "")</f>
        <v>120</v>
      </c>
      <c r="N280">
        <f>_xlfn.XLOOKUP($A280&amp;"|"&amp;$B280&amp;"|"&amp;N$1, h100_raw[key], h100_raw[chart_points], "")</f>
        <v>123</v>
      </c>
      <c r="O280">
        <f>_xlfn.XLOOKUP($A280&amp;"|"&amp;$B280&amp;"|"&amp;O$1, h100_raw[key], h100_raw[chart_points], "")</f>
        <v>118</v>
      </c>
      <c r="P280">
        <f>_xlfn.XLOOKUP($A280&amp;"|"&amp;$B280&amp;"|"&amp;P$1, h100_raw[key], h100_raw[chart_points], "")</f>
        <v>120</v>
      </c>
      <c r="Q280">
        <f>_xlfn.XLOOKUP($A280&amp;"|"&amp;$B280&amp;"|"&amp;Q$1, h100_raw[key], h100_raw[chart_points], "")</f>
        <v>108</v>
      </c>
      <c r="R280">
        <f>_xlfn.XLOOKUP($A280&amp;"|"&amp;$B280&amp;"|"&amp;R$1, h100_raw[key], h100_raw[chart_points], "")</f>
        <v>115</v>
      </c>
      <c r="S280">
        <f>_xlfn.XLOOKUP($A280&amp;"|"&amp;$B280&amp;"|"&amp;S$1, h100_raw[key], h100_raw[chart_points], "")</f>
        <v>112</v>
      </c>
      <c r="T280">
        <f>_xlfn.XLOOKUP($A280&amp;"|"&amp;$B280&amp;"|"&amp;T$1, h100_raw[key], h100_raw[chart_points], "")</f>
        <v>125</v>
      </c>
      <c r="U280">
        <f>_xlfn.XLOOKUP($A280&amp;"|"&amp;$B280&amp;"|"&amp;U$1, h100_raw[key], h100_raw[chart_points], "")</f>
        <v>128</v>
      </c>
      <c r="V280">
        <f>_xlfn.XLOOKUP($A280&amp;"|"&amp;$B280&amp;"|"&amp;V$1, h100_raw[key], h100_raw[chart_points], "")</f>
        <v>166</v>
      </c>
      <c r="W280">
        <f>_xlfn.XLOOKUP($A280&amp;"|"&amp;$B280&amp;"|"&amp;W$1, h100_raw[key], h100_raw[chart_points], "")</f>
        <v>156</v>
      </c>
      <c r="X280">
        <f>_xlfn.XLOOKUP($A280&amp;"|"&amp;$B280&amp;"|"&amp;X$1, h100_raw[key], h100_raw[chart_points], "")</f>
        <v>148</v>
      </c>
      <c r="Y280">
        <f>_xlfn.XLOOKUP($A280&amp;"|"&amp;$B280&amp;"|"&amp;Y$1, h100_raw[key], h100_raw[chart_points], "")</f>
        <v>137</v>
      </c>
      <c r="Z280">
        <f>_xlfn.XLOOKUP($A280&amp;"|"&amp;$B280&amp;"|"&amp;Z$1, h100_raw[key], h100_raw[chart_points], "")</f>
        <v>152</v>
      </c>
      <c r="AA280">
        <f>_xlfn.XLOOKUP($A280&amp;"|"&amp;$B280&amp;"|"&amp;AA$1, h100_raw[key], h100_raw[chart_points], "")</f>
        <v>145</v>
      </c>
      <c r="AB280">
        <f>_xlfn.XLOOKUP($A280&amp;"|"&amp;$B280&amp;"|"&amp;AB$1, h100_raw[key], h100_raw[chart_points], "")</f>
        <v>146</v>
      </c>
      <c r="AC280">
        <f>_xlfn.XLOOKUP($A280&amp;"|"&amp;$B280&amp;"|"&amp;AC$1, h100_raw[key], h100_raw[chart_points], "")</f>
        <v>144</v>
      </c>
      <c r="AD280">
        <f>_xlfn.XLOOKUP($A280&amp;"|"&amp;$B280&amp;"|"&amp;AD$1, h100_raw[key], h100_raw[chart_points], "")</f>
        <v>143</v>
      </c>
      <c r="AE280">
        <f>_xlfn.XLOOKUP($A280&amp;"|"&amp;$B280&amp;"|"&amp;AE$1, h100_raw[key], h100_raw[chart_points], "")</f>
        <v>143</v>
      </c>
      <c r="AF280">
        <f>_xlfn.XLOOKUP($A280&amp;"|"&amp;$B280&amp;"|"&amp;AF$1, h100_raw[key], h100_raw[chart_points], "")</f>
        <v>140</v>
      </c>
      <c r="AG280">
        <f>_xlfn.XLOOKUP($A280&amp;"|"&amp;$B280&amp;"|"&amp;AG$1, h100_raw[key], h100_raw[chart_points], "")</f>
        <v>141</v>
      </c>
      <c r="AH280">
        <f>_xlfn.XLOOKUP($A280&amp;"|"&amp;$B280&amp;"|"&amp;AH$1, h100_raw[key], h100_raw[chart_points], "")</f>
        <v>144</v>
      </c>
      <c r="AI280">
        <f>_xlfn.XLOOKUP($A280&amp;"|"&amp;$B280&amp;"|"&amp;AI$1, h100_raw[key], h100_raw[chart_points], "")</f>
        <v>147</v>
      </c>
      <c r="AJ280">
        <f>_xlfn.XLOOKUP($A280&amp;"|"&amp;$B280&amp;"|"&amp;AJ$1, h100_raw[key], h100_raw[chart_points], "")</f>
        <v>148</v>
      </c>
      <c r="AK280">
        <f>_xlfn.XLOOKUP($A280&amp;"|"&amp;$B280&amp;"|"&amp;AK$1, h100_raw[key], h100_raw[chart_points], "")</f>
        <v>147</v>
      </c>
      <c r="AL280">
        <f>_xlfn.XLOOKUP($A280&amp;"|"&amp;$B280&amp;"|"&amp;AL$1, h100_raw[key], h100_raw[chart_points], "")</f>
        <v>171</v>
      </c>
      <c r="AM280">
        <f>_xlfn.XLOOKUP($A280&amp;"|"&amp;$B280&amp;"|"&amp;AM$1, h100_raw[key], h100_raw[chart_points], "")</f>
        <v>154</v>
      </c>
      <c r="AN280">
        <f>_xlfn.XLOOKUP($A280&amp;"|"&amp;$B280&amp;"|"&amp;AN$1, h100_raw[key], h100_raw[chart_points], "")</f>
        <v>149</v>
      </c>
      <c r="AO280">
        <f>_xlfn.XLOOKUP($A280&amp;"|"&amp;$B280&amp;"|"&amp;AO$1, h100_raw[key], h100_raw[chart_points], "")</f>
        <v>141</v>
      </c>
      <c r="AP280">
        <f>_xlfn.XLOOKUP($A280&amp;"|"&amp;$B280&amp;"|"&amp;AP$1, h100_raw[key], h100_raw[chart_points], "")</f>
        <v>133</v>
      </c>
      <c r="AQ280">
        <f>_xlfn.XLOOKUP($A280&amp;"|"&amp;$B280&amp;"|"&amp;AQ$1, h100_raw[key], h100_raw[chart_points], "")</f>
        <v>133</v>
      </c>
      <c r="AR280">
        <f>_xlfn.XLOOKUP($A280&amp;"|"&amp;$B280&amp;"|"&amp;AR$1, h100_raw[key], h100_raw[chart_points], "")</f>
        <v>129</v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  <c r="BE280" t="str">
        <f>_xlfn.XLOOKUP($A280&amp;"|"&amp;$B280&amp;"|"&amp;BE$1, h100_raw[key], h100_raw[chart_points], "")</f>
        <v/>
      </c>
      <c r="BF280" t="str">
        <f>_xlfn.XLOOKUP($A280&amp;"|"&amp;$B280&amp;"|"&amp;BF$1, h100_raw[key], h100_raw[chart_points], "")</f>
        <v/>
      </c>
      <c r="BG280" t="str">
        <f>_xlfn.XLOOKUP($A280&amp;"|"&amp;$B280&amp;"|"&amp;BG$1, h100_raw[key], h100_raw[chart_points], "")</f>
        <v/>
      </c>
      <c r="BH280" t="str">
        <f>_xlfn.XLOOKUP($A280&amp;"|"&amp;$B280&amp;"|"&amp;BH$1, h100_raw[key], h100_raw[chart_points], "")</f>
        <v/>
      </c>
      <c r="BI280" t="str">
        <f>_xlfn.XLOOKUP($A280&amp;"|"&amp;$B280&amp;"|"&amp;BI$1, h100_raw[key], h100_raw[chart_points], "")</f>
        <v/>
      </c>
    </row>
    <row r="281" spans="1:61" x14ac:dyDescent="0.3">
      <c r="A281" s="11" t="str">
        <v>Billie Jean</v>
      </c>
      <c r="B281" s="11" t="str">
        <v>Michael Jackson</v>
      </c>
      <c r="C281" s="5" t="str">
        <f>_xlfn.XLOOKUP($A281&amp;"|"&amp;$B281&amp;"|"&amp;_xlfn.MAXIFS(h100_raw[chart_date], h100_raw[title], $A281, h100_raw[artist], $B281), h100_raw[key], h100_raw[last_week], "")</f>
        <v>19</v>
      </c>
      <c r="D281" s="3">
        <f>_xlfn.XLOOKUP($A281&amp;"|"&amp;$B281&amp;"|"&amp;_xlfn.MAXIFS(h100_raw[chart_date], h100_raw[title], $A281, h100_raw[artist], $B281), h100_raw[key], h100_raw[peak_pos], "")</f>
        <v>1</v>
      </c>
      <c r="E281" s="3">
        <f>_xlfn.XLOOKUP($A281&amp;"|"&amp;$B281&amp;"|"&amp;_xlfn.MAXIFS(h100_raw[chart_date], h100_raw[title], $A281, h100_raw[artist], $B281), h100_raw[key], h100_raw[weeks_on_chart], "")</f>
        <v>32</v>
      </c>
      <c r="F281" s="3">
        <f>_xlfn.XLOOKUP($A281&amp;"|"&amp;$B281&amp;"|"&amp;MAX(h100_raw[chart_date]), h100_raw[key], h100_raw[chart_points], 0)</f>
        <v>0</v>
      </c>
      <c r="G281" s="2">
        <f t="shared" si="12"/>
        <v>138</v>
      </c>
      <c r="H281" s="4">
        <f t="shared" si="13"/>
        <v>860</v>
      </c>
      <c r="I281" s="13" t="str">
        <f t="shared" si="14"/>
        <v>Billie Jean|Michael Jackson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>
        <f>_xlfn.XLOOKUP($A281&amp;"|"&amp;$B281&amp;"|"&amp;AL$1, h100_raw[key], h100_raw[chart_points], "")</f>
        <v>94</v>
      </c>
      <c r="AM281">
        <f>_xlfn.XLOOKUP($A281&amp;"|"&amp;$B281&amp;"|"&amp;AM$1, h100_raw[key], h100_raw[chart_points], "")</f>
        <v>124</v>
      </c>
      <c r="AN281">
        <f>_xlfn.XLOOKUP($A281&amp;"|"&amp;$B281&amp;"|"&amp;AN$1, h100_raw[key], h100_raw[chart_points], "")</f>
        <v>130</v>
      </c>
      <c r="AO281">
        <f>_xlfn.XLOOKUP($A281&amp;"|"&amp;$B281&amp;"|"&amp;AO$1, h100_raw[key], h100_raw[chart_points], "")</f>
        <v>132</v>
      </c>
      <c r="AP281">
        <f>_xlfn.XLOOKUP($A281&amp;"|"&amp;$B281&amp;"|"&amp;AP$1, h100_raw[key], h100_raw[chart_points], "")</f>
        <v>132</v>
      </c>
      <c r="AQ281">
        <f>_xlfn.XLOOKUP($A281&amp;"|"&amp;$B281&amp;"|"&amp;AQ$1, h100_raw[key], h100_raw[chart_points], "")</f>
        <v>127</v>
      </c>
      <c r="AR281">
        <f>_xlfn.XLOOKUP($A281&amp;"|"&amp;$B281&amp;"|"&amp;AR$1, h100_raw[key], h100_raw[chart_points], "")</f>
        <v>121</v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  <c r="BE281" t="str">
        <f>_xlfn.XLOOKUP($A281&amp;"|"&amp;$B281&amp;"|"&amp;BE$1, h100_raw[key], h100_raw[chart_points], "")</f>
        <v/>
      </c>
      <c r="BF281" t="str">
        <f>_xlfn.XLOOKUP($A281&amp;"|"&amp;$B281&amp;"|"&amp;BF$1, h100_raw[key], h100_raw[chart_points], "")</f>
        <v/>
      </c>
      <c r="BG281" t="str">
        <f>_xlfn.XLOOKUP($A281&amp;"|"&amp;$B281&amp;"|"&amp;BG$1, h100_raw[key], h100_raw[chart_points], "")</f>
        <v/>
      </c>
      <c r="BH281" t="str">
        <f>_xlfn.XLOOKUP($A281&amp;"|"&amp;$B281&amp;"|"&amp;BH$1, h100_raw[key], h100_raw[chart_points], "")</f>
        <v/>
      </c>
      <c r="BI281" t="str">
        <f>_xlfn.XLOOKUP($A281&amp;"|"&amp;$B281&amp;"|"&amp;BI$1, h100_raw[key], h100_raw[chart_points], "")</f>
        <v/>
      </c>
    </row>
    <row r="282" spans="1:61" x14ac:dyDescent="0.3">
      <c r="A282" s="11" t="str">
        <v>Don't Stop 'Til You Get Enough</v>
      </c>
      <c r="B282" s="11" t="str">
        <v>Michael Jackson</v>
      </c>
      <c r="C282" s="5" t="str">
        <f>_xlfn.XLOOKUP($A282&amp;"|"&amp;$B282&amp;"|"&amp;_xlfn.MAXIFS(h100_raw[chart_date], h100_raw[title], $A282, h100_raw[artist], $B282), h100_raw[key], h100_raw[last_week], "")</f>
        <v>45</v>
      </c>
      <c r="D282" s="3">
        <f>_xlfn.XLOOKUP($A282&amp;"|"&amp;$B282&amp;"|"&amp;_xlfn.MAXIFS(h100_raw[chart_date], h100_raw[title], $A282, h100_raw[artist], $B282), h100_raw[key], h100_raw[peak_pos], "")</f>
        <v>1</v>
      </c>
      <c r="E282" s="3">
        <f>_xlfn.XLOOKUP($A282&amp;"|"&amp;$B282&amp;"|"&amp;_xlfn.MAXIFS(h100_raw[chart_date], h100_raw[title], $A282, h100_raw[artist], $B282), h100_raw[key], h100_raw[weeks_on_chart], "")</f>
        <v>26</v>
      </c>
      <c r="F282" s="3">
        <f>_xlfn.XLOOKUP($A282&amp;"|"&amp;$B282&amp;"|"&amp;MAX(h100_raw[chart_date]), h100_raw[key], h100_raw[chart_points], 0)</f>
        <v>0</v>
      </c>
      <c r="G282" s="2">
        <f t="shared" si="12"/>
        <v>245</v>
      </c>
      <c r="H282" s="4">
        <f t="shared" si="13"/>
        <v>394</v>
      </c>
      <c r="I282" s="13" t="str">
        <f t="shared" si="14"/>
        <v>Don't Stop 'Til You Get Enough|Michael Jackson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>
        <f>_xlfn.XLOOKUP($A282&amp;"|"&amp;$B282&amp;"|"&amp;AM$1, h100_raw[key], h100_raw[chart_points], "")</f>
        <v>83</v>
      </c>
      <c r="AN282">
        <f>_xlfn.XLOOKUP($A282&amp;"|"&amp;$B282&amp;"|"&amp;AN$1, h100_raw[key], h100_raw[chart_points], "")</f>
        <v>85</v>
      </c>
      <c r="AO282" t="str">
        <f>_xlfn.XLOOKUP($A282&amp;"|"&amp;$B282&amp;"|"&amp;AO$1, h100_raw[key], h100_raw[chart_points], "")</f>
        <v/>
      </c>
      <c r="AP282">
        <f>_xlfn.XLOOKUP($A282&amp;"|"&amp;$B282&amp;"|"&amp;AP$1, h100_raw[key], h100_raw[chart_points], "")</f>
        <v>82</v>
      </c>
      <c r="AQ282">
        <f>_xlfn.XLOOKUP($A282&amp;"|"&amp;$B282&amp;"|"&amp;AQ$1, h100_raw[key], h100_raw[chart_points], "")</f>
        <v>77</v>
      </c>
      <c r="AR282">
        <f>_xlfn.XLOOKUP($A282&amp;"|"&amp;$B282&amp;"|"&amp;AR$1, h100_raw[key], h100_raw[chart_points], "")</f>
        <v>67</v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  <c r="BE282" t="str">
        <f>_xlfn.XLOOKUP($A282&amp;"|"&amp;$B282&amp;"|"&amp;BE$1, h100_raw[key], h100_raw[chart_points], "")</f>
        <v/>
      </c>
      <c r="BF282" t="str">
        <f>_xlfn.XLOOKUP($A282&amp;"|"&amp;$B282&amp;"|"&amp;BF$1, h100_raw[key], h100_raw[chart_points], "")</f>
        <v/>
      </c>
      <c r="BG282" t="str">
        <f>_xlfn.XLOOKUP($A282&amp;"|"&amp;$B282&amp;"|"&amp;BG$1, h100_raw[key], h100_raw[chart_points], "")</f>
        <v/>
      </c>
      <c r="BH282" t="str">
        <f>_xlfn.XLOOKUP($A282&amp;"|"&amp;$B282&amp;"|"&amp;BH$1, h100_raw[key], h100_raw[chart_points], "")</f>
        <v/>
      </c>
      <c r="BI282" t="str">
        <f>_xlfn.XLOOKUP($A282&amp;"|"&amp;$B282&amp;"|"&amp;BI$1, h100_raw[key], h100_raw[chart_points], "")</f>
        <v/>
      </c>
    </row>
    <row r="283" spans="1:61" x14ac:dyDescent="0.3">
      <c r="A283" s="11" t="str">
        <v>Let 'Em Know</v>
      </c>
      <c r="B283" s="11" t="str">
        <v>T.I.</v>
      </c>
      <c r="C283" s="5" t="str">
        <f>_xlfn.XLOOKUP($A283&amp;"|"&amp;$B283&amp;"|"&amp;_xlfn.MAXIFS(h100_raw[chart_date], h100_raw[title], $A283, h100_raw[artist], $B283), h100_raw[key], h100_raw[last_week], "")</f>
        <v>62</v>
      </c>
      <c r="D283" s="3">
        <f>_xlfn.XLOOKUP($A283&amp;"|"&amp;$B283&amp;"|"&amp;_xlfn.MAXIFS(h100_raw[chart_date], h100_raw[title], $A283, h100_raw[artist], $B283), h100_raw[key], h100_raw[peak_pos], "")</f>
        <v>33</v>
      </c>
      <c r="E283" s="3">
        <f>_xlfn.XLOOKUP($A283&amp;"|"&amp;$B283&amp;"|"&amp;_xlfn.MAXIFS(h100_raw[chart_date], h100_raw[title], $A283, h100_raw[artist], $B283), h100_raw[key], h100_raw[weeks_on_chart], "")</f>
        <v>20</v>
      </c>
      <c r="F283" s="3">
        <f>_xlfn.XLOOKUP($A283&amp;"|"&amp;$B283&amp;"|"&amp;MAX(h100_raw[chart_date]), h100_raw[key], h100_raw[chart_points], 0)</f>
        <v>0</v>
      </c>
      <c r="G283" s="2">
        <f t="shared" si="12"/>
        <v>75</v>
      </c>
      <c r="H283" s="4">
        <f t="shared" si="13"/>
        <v>1368</v>
      </c>
      <c r="I283" s="13" t="str">
        <f t="shared" si="14"/>
        <v>Let 'Em Know|T.I.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>
        <f>_xlfn.XLOOKUP($A283&amp;"|"&amp;$B283&amp;"|"&amp;Y$1, h100_raw[key], h100_raw[chart_points], "")</f>
        <v>33</v>
      </c>
      <c r="Z283">
        <f>_xlfn.XLOOKUP($A283&amp;"|"&amp;$B283&amp;"|"&amp;Z$1, h100_raw[key], h100_raw[chart_points], "")</f>
        <v>66</v>
      </c>
      <c r="AA283">
        <f>_xlfn.XLOOKUP($A283&amp;"|"&amp;$B283&amp;"|"&amp;AA$1, h100_raw[key], h100_raw[chart_points], "")</f>
        <v>73</v>
      </c>
      <c r="AB283">
        <f>_xlfn.XLOOKUP($A283&amp;"|"&amp;$B283&amp;"|"&amp;AB$1, h100_raw[key], h100_raw[chart_points], "")</f>
        <v>66</v>
      </c>
      <c r="AC283">
        <f>_xlfn.XLOOKUP($A283&amp;"|"&amp;$B283&amp;"|"&amp;AC$1, h100_raw[key], h100_raw[chart_points], "")</f>
        <v>73</v>
      </c>
      <c r="AD283">
        <f>_xlfn.XLOOKUP($A283&amp;"|"&amp;$B283&amp;"|"&amp;AD$1, h100_raw[key], h100_raw[chart_points], "")</f>
        <v>80</v>
      </c>
      <c r="AE283">
        <f>_xlfn.XLOOKUP($A283&amp;"|"&amp;$B283&amp;"|"&amp;AE$1, h100_raw[key], h100_raw[chart_points], "")</f>
        <v>77</v>
      </c>
      <c r="AF283">
        <f>_xlfn.XLOOKUP($A283&amp;"|"&amp;$B283&amp;"|"&amp;AF$1, h100_raw[key], h100_raw[chart_points], "")</f>
        <v>72</v>
      </c>
      <c r="AG283">
        <f>_xlfn.XLOOKUP($A283&amp;"|"&amp;$B283&amp;"|"&amp;AG$1, h100_raw[key], h100_raw[chart_points], "")</f>
        <v>74</v>
      </c>
      <c r="AH283">
        <f>_xlfn.XLOOKUP($A283&amp;"|"&amp;$B283&amp;"|"&amp;AH$1, h100_raw[key], h100_raw[chart_points], "")</f>
        <v>74</v>
      </c>
      <c r="AI283">
        <f>_xlfn.XLOOKUP($A283&amp;"|"&amp;$B283&amp;"|"&amp;AI$1, h100_raw[key], h100_raw[chart_points], "")</f>
        <v>76</v>
      </c>
      <c r="AJ283">
        <f>_xlfn.XLOOKUP($A283&amp;"|"&amp;$B283&amp;"|"&amp;AJ$1, h100_raw[key], h100_raw[chart_points], "")</f>
        <v>79</v>
      </c>
      <c r="AK283">
        <f>_xlfn.XLOOKUP($A283&amp;"|"&amp;$B283&amp;"|"&amp;AK$1, h100_raw[key], h100_raw[chart_points], "")</f>
        <v>76</v>
      </c>
      <c r="AL283">
        <f>_xlfn.XLOOKUP($A283&amp;"|"&amp;$B283&amp;"|"&amp;AL$1, h100_raw[key], h100_raw[chart_points], "")</f>
        <v>72</v>
      </c>
      <c r="AM283">
        <f>_xlfn.XLOOKUP($A283&amp;"|"&amp;$B283&amp;"|"&amp;AM$1, h100_raw[key], h100_raw[chart_points], "")</f>
        <v>70</v>
      </c>
      <c r="AN283">
        <f>_xlfn.XLOOKUP($A283&amp;"|"&amp;$B283&amp;"|"&amp;AN$1, h100_raw[key], h100_raw[chart_points], "")</f>
        <v>67</v>
      </c>
      <c r="AO283">
        <f>_xlfn.XLOOKUP($A283&amp;"|"&amp;$B283&amp;"|"&amp;AO$1, h100_raw[key], h100_raw[chart_points], "")</f>
        <v>63</v>
      </c>
      <c r="AP283">
        <f>_xlfn.XLOOKUP($A283&amp;"|"&amp;$B283&amp;"|"&amp;AP$1, h100_raw[key], h100_raw[chart_points], "")</f>
        <v>60</v>
      </c>
      <c r="AQ283">
        <f>_xlfn.XLOOKUP($A283&amp;"|"&amp;$B283&amp;"|"&amp;AQ$1, h100_raw[key], h100_raw[chart_points], "")</f>
        <v>59</v>
      </c>
      <c r="AR283">
        <f>_xlfn.XLOOKUP($A283&amp;"|"&amp;$B283&amp;"|"&amp;AR$1, h100_raw[key], h100_raw[chart_points], "")</f>
        <v>58</v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  <c r="BE283" t="str">
        <f>_xlfn.XLOOKUP($A283&amp;"|"&amp;$B283&amp;"|"&amp;BE$1, h100_raw[key], h100_raw[chart_points], "")</f>
        <v/>
      </c>
      <c r="BF283" t="str">
        <f>_xlfn.XLOOKUP($A283&amp;"|"&amp;$B283&amp;"|"&amp;BF$1, h100_raw[key], h100_raw[chart_points], "")</f>
        <v/>
      </c>
      <c r="BG283" t="str">
        <f>_xlfn.XLOOKUP($A283&amp;"|"&amp;$B283&amp;"|"&amp;BG$1, h100_raw[key], h100_raw[chart_points], "")</f>
        <v/>
      </c>
      <c r="BH283" t="str">
        <f>_xlfn.XLOOKUP($A283&amp;"|"&amp;$B283&amp;"|"&amp;BH$1, h100_raw[key], h100_raw[chart_points], "")</f>
        <v/>
      </c>
      <c r="BI283" t="str">
        <f>_xlfn.XLOOKUP($A283&amp;"|"&amp;$B283&amp;"|"&amp;BI$1, h100_raw[key], h100_raw[chart_points], "")</f>
        <v/>
      </c>
    </row>
    <row r="284" spans="1:61" x14ac:dyDescent="0.3">
      <c r="A284" s="11" t="str">
        <v>Make Them Cry</v>
      </c>
      <c r="B284" s="11" t="str">
        <v>Drake</v>
      </c>
      <c r="C284" s="5" t="str">
        <f>_xlfn.XLOOKUP($A284&amp;"|"&amp;$B284&amp;"|"&amp;_xlfn.MAXIFS(h100_raw[chart_date], h100_raw[title], $A284, h100_raw[artist], $B284), h100_raw[key], h100_raw[last_week], "")</f>
        <v>57</v>
      </c>
      <c r="D284" s="3">
        <f>_xlfn.XLOOKUP($A284&amp;"|"&amp;$B284&amp;"|"&amp;_xlfn.MAXIFS(h100_raw[chart_date], h100_raw[title], $A284, h100_raw[artist], $B284), h100_raw[key], h100_raw[peak_pos], "")</f>
        <v>7</v>
      </c>
      <c r="E284" s="3">
        <f>_xlfn.XLOOKUP($A284&amp;"|"&amp;$B284&amp;"|"&amp;_xlfn.MAXIFS(h100_raw[chart_date], h100_raw[title], $A284, h100_raw[artist], $B284), h100_raw[key], h100_raw[weeks_on_chart], "")</f>
        <v>4</v>
      </c>
      <c r="F284" s="3">
        <f>_xlfn.XLOOKUP($A284&amp;"|"&amp;$B284&amp;"|"&amp;MAX(h100_raw[chart_date]), h100_raw[key], h100_raw[chart_points], 0)</f>
        <v>0</v>
      </c>
      <c r="G284" s="2">
        <f t="shared" si="12"/>
        <v>211</v>
      </c>
      <c r="H284" s="4">
        <f t="shared" si="13"/>
        <v>494</v>
      </c>
      <c r="I284" s="13" t="str">
        <f t="shared" si="14"/>
        <v>Make Them Cry|Drake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>
        <f>_xlfn.XLOOKUP($A284&amp;"|"&amp;$B284&amp;"|"&amp;AO$1, h100_raw[key], h100_raw[chart_points], "")</f>
        <v>292</v>
      </c>
      <c r="AP284">
        <f>_xlfn.XLOOKUP($A284&amp;"|"&amp;$B284&amp;"|"&amp;AP$1, h100_raw[key], h100_raw[chart_points], "")</f>
        <v>92</v>
      </c>
      <c r="AQ284">
        <f>_xlfn.XLOOKUP($A284&amp;"|"&amp;$B284&amp;"|"&amp;AQ$1, h100_raw[key], h100_raw[chart_points], "")</f>
        <v>64</v>
      </c>
      <c r="AR284">
        <f>_xlfn.XLOOKUP($A284&amp;"|"&amp;$B284&amp;"|"&amp;AR$1, h100_raw[key], h100_raw[chart_points], "")</f>
        <v>46</v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  <c r="BE284" t="str">
        <f>_xlfn.XLOOKUP($A284&amp;"|"&amp;$B284&amp;"|"&amp;BE$1, h100_raw[key], h100_raw[chart_points], "")</f>
        <v/>
      </c>
      <c r="BF284" t="str">
        <f>_xlfn.XLOOKUP($A284&amp;"|"&amp;$B284&amp;"|"&amp;BF$1, h100_raw[key], h100_raw[chart_points], "")</f>
        <v/>
      </c>
      <c r="BG284" t="str">
        <f>_xlfn.XLOOKUP($A284&amp;"|"&amp;$B284&amp;"|"&amp;BG$1, h100_raw[key], h100_raw[chart_points], "")</f>
        <v/>
      </c>
      <c r="BH284" t="str">
        <f>_xlfn.XLOOKUP($A284&amp;"|"&amp;$B284&amp;"|"&amp;BH$1, h100_raw[key], h100_raw[chart_points], "")</f>
        <v/>
      </c>
      <c r="BI284" t="str">
        <f>_xlfn.XLOOKUP($A284&amp;"|"&amp;$B284&amp;"|"&amp;BI$1, h100_raw[key], h100_raw[chart_points], "")</f>
        <v/>
      </c>
    </row>
    <row r="285" spans="1:61" x14ac:dyDescent="0.3">
      <c r="A285" s="11" t="str">
        <v>Little Birdie</v>
      </c>
      <c r="B285" s="11" t="str">
        <v>Drake</v>
      </c>
      <c r="C285" s="5" t="str">
        <f>_xlfn.XLOOKUP($A285&amp;"|"&amp;$B285&amp;"|"&amp;_xlfn.MAXIFS(h100_raw[chart_date], h100_raw[title], $A285, h100_raw[artist], $B285), h100_raw[key], h100_raw[last_week], "")</f>
        <v>60</v>
      </c>
      <c r="D285" s="3">
        <f>_xlfn.XLOOKUP($A285&amp;"|"&amp;$B285&amp;"|"&amp;_xlfn.MAXIFS(h100_raw[chart_date], h100_raw[title], $A285, h100_raw[artist], $B285), h100_raw[key], h100_raw[peak_pos], "")</f>
        <v>18</v>
      </c>
      <c r="E285" s="3">
        <f>_xlfn.XLOOKUP($A285&amp;"|"&amp;$B285&amp;"|"&amp;_xlfn.MAXIFS(h100_raw[chart_date], h100_raw[title], $A285, h100_raw[artist], $B285), h100_raw[key], h100_raw[weeks_on_chart], "")</f>
        <v>4</v>
      </c>
      <c r="F285" s="3">
        <f>_xlfn.XLOOKUP($A285&amp;"|"&amp;$B285&amp;"|"&amp;MAX(h100_raw[chart_date]), h100_raw[key], h100_raw[chart_points], 0)</f>
        <v>0</v>
      </c>
      <c r="G285" s="2">
        <f t="shared" si="12"/>
        <v>252</v>
      </c>
      <c r="H285" s="4">
        <f t="shared" si="13"/>
        <v>374</v>
      </c>
      <c r="I285" s="13" t="str">
        <f t="shared" si="14"/>
        <v>Little Birdie|Drake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>
        <f>_xlfn.XLOOKUP($A285&amp;"|"&amp;$B285&amp;"|"&amp;AO$1, h100_raw[key], h100_raw[chart_points], "")</f>
        <v>180</v>
      </c>
      <c r="AP285">
        <f>_xlfn.XLOOKUP($A285&amp;"|"&amp;$B285&amp;"|"&amp;AP$1, h100_raw[key], h100_raw[chart_points], "")</f>
        <v>88</v>
      </c>
      <c r="AQ285">
        <f>_xlfn.XLOOKUP($A285&amp;"|"&amp;$B285&amp;"|"&amp;AQ$1, h100_raw[key], h100_raw[chart_points], "")</f>
        <v>61</v>
      </c>
      <c r="AR285">
        <f>_xlfn.XLOOKUP($A285&amp;"|"&amp;$B285&amp;"|"&amp;AR$1, h100_raw[key], h100_raw[chart_points], "")</f>
        <v>45</v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  <c r="BE285" t="str">
        <f>_xlfn.XLOOKUP($A285&amp;"|"&amp;$B285&amp;"|"&amp;BE$1, h100_raw[key], h100_raw[chart_points], "")</f>
        <v/>
      </c>
      <c r="BF285" t="str">
        <f>_xlfn.XLOOKUP($A285&amp;"|"&amp;$B285&amp;"|"&amp;BF$1, h100_raw[key], h100_raw[chart_points], "")</f>
        <v/>
      </c>
      <c r="BG285" t="str">
        <f>_xlfn.XLOOKUP($A285&amp;"|"&amp;$B285&amp;"|"&amp;BG$1, h100_raw[key], h100_raw[chart_points], "")</f>
        <v/>
      </c>
      <c r="BH285" t="str">
        <f>_xlfn.XLOOKUP($A285&amp;"|"&amp;$B285&amp;"|"&amp;BH$1, h100_raw[key], h100_raw[chart_points], "")</f>
        <v/>
      </c>
      <c r="BI285" t="str">
        <f>_xlfn.XLOOKUP($A285&amp;"|"&amp;$B285&amp;"|"&amp;BI$1, h100_raw[key], h100_raw[chart_points], "")</f>
        <v/>
      </c>
    </row>
    <row r="286" spans="1:61" x14ac:dyDescent="0.3">
      <c r="A286" s="11" t="str">
        <v>I Saw Your Face</v>
      </c>
      <c r="B286" s="11" t="str">
        <v>Malcolm Todd</v>
      </c>
      <c r="C286" s="5" t="str">
        <f>_xlfn.XLOOKUP($A286&amp;"|"&amp;$B286&amp;"|"&amp;_xlfn.MAXIFS(h100_raw[chart_date], h100_raw[title], $A286, h100_raw[artist], $B286), h100_raw[key], h100_raw[last_week], "")</f>
        <v>-</v>
      </c>
      <c r="D286" s="3">
        <f>_xlfn.XLOOKUP($A286&amp;"|"&amp;$B286&amp;"|"&amp;_xlfn.MAXIFS(h100_raw[chart_date], h100_raw[title], $A286, h100_raw[artist], $B286), h100_raw[key], h100_raw[peak_pos], "")</f>
        <v>75</v>
      </c>
      <c r="E286" s="3">
        <f>_xlfn.XLOOKUP($A286&amp;"|"&amp;$B286&amp;"|"&amp;_xlfn.MAXIFS(h100_raw[chart_date], h100_raw[title], $A286, h100_raw[artist], $B286), h100_raw[key], h100_raw[weeks_on_chart], "")</f>
        <v>2</v>
      </c>
      <c r="F286" s="3">
        <f>_xlfn.XLOOKUP($A286&amp;"|"&amp;$B286&amp;"|"&amp;MAX(h100_raw[chart_date]), h100_raw[key], h100_raw[chart_points], 0)</f>
        <v>0</v>
      </c>
      <c r="G286" s="2">
        <f t="shared" si="12"/>
        <v>451</v>
      </c>
      <c r="H286" s="4">
        <f t="shared" si="13"/>
        <v>90</v>
      </c>
      <c r="I286" s="13" t="str">
        <f t="shared" si="14"/>
        <v>I Saw Your Face|Malcolm Todd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>
        <f>_xlfn.XLOOKUP($A286&amp;"|"&amp;$B286&amp;"|"&amp;AL$1, h100_raw[key], h100_raw[chart_points], "")</f>
        <v>51</v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>
        <f>_xlfn.XLOOKUP($A286&amp;"|"&amp;$B286&amp;"|"&amp;AR$1, h100_raw[key], h100_raw[chart_points], "")</f>
        <v>39</v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  <c r="BE286" t="str">
        <f>_xlfn.XLOOKUP($A286&amp;"|"&amp;$B286&amp;"|"&amp;BE$1, h100_raw[key], h100_raw[chart_points], "")</f>
        <v/>
      </c>
      <c r="BF286" t="str">
        <f>_xlfn.XLOOKUP($A286&amp;"|"&amp;$B286&amp;"|"&amp;BF$1, h100_raw[key], h100_raw[chart_points], "")</f>
        <v/>
      </c>
      <c r="BG286" t="str">
        <f>_xlfn.XLOOKUP($A286&amp;"|"&amp;$B286&amp;"|"&amp;BG$1, h100_raw[key], h100_raw[chart_points], "")</f>
        <v/>
      </c>
      <c r="BH286" t="str">
        <f>_xlfn.XLOOKUP($A286&amp;"|"&amp;$B286&amp;"|"&amp;BH$1, h100_raw[key], h100_raw[chart_points], "")</f>
        <v/>
      </c>
      <c r="BI286" t="str">
        <f>_xlfn.XLOOKUP($A286&amp;"|"&amp;$B286&amp;"|"&amp;BI$1, h100_raw[key], h100_raw[chart_points], "")</f>
        <v/>
      </c>
    </row>
    <row r="287" spans="1:61" x14ac:dyDescent="0.3">
      <c r="A287" s="11" t="str">
        <v>High Hopes 3000</v>
      </c>
      <c r="B287" s="11" t="str">
        <v>Role Model</v>
      </c>
      <c r="C287" s="5" t="str">
        <f>_xlfn.XLOOKUP($A287&amp;"|"&amp;$B287&amp;"|"&amp;_xlfn.MAXIFS(h100_raw[chart_date], h100_raw[title], $A287, h100_raw[artist], $B287), h100_raw[key], h100_raw[last_week], "")</f>
        <v>-</v>
      </c>
      <c r="D287" s="3">
        <f>_xlfn.XLOOKUP($A287&amp;"|"&amp;$B287&amp;"|"&amp;_xlfn.MAXIFS(h100_raw[chart_date], h100_raw[title], $A287, h100_raw[artist], $B287), h100_raw[key], h100_raw[peak_pos], "")</f>
        <v>95</v>
      </c>
      <c r="E287" s="3">
        <f>_xlfn.XLOOKUP($A287&amp;"|"&amp;$B287&amp;"|"&amp;_xlfn.MAXIFS(h100_raw[chart_date], h100_raw[title], $A287, h100_raw[artist], $B287), h100_raw[key], h100_raw[weeks_on_chart], "")</f>
        <v>1</v>
      </c>
      <c r="F287" s="3">
        <f>_xlfn.XLOOKUP($A287&amp;"|"&amp;$B287&amp;"|"&amp;MAX(h100_raw[chart_date]), h100_raw[key], h100_raw[chart_points], 0)</f>
        <v>0</v>
      </c>
      <c r="G287" s="2">
        <f t="shared" si="12"/>
        <v>641</v>
      </c>
      <c r="H287" s="4">
        <f t="shared" si="13"/>
        <v>38</v>
      </c>
      <c r="I287" s="13" t="str">
        <f t="shared" si="14"/>
        <v>High Hopes 3000|Role Model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>
        <f>_xlfn.XLOOKUP($A287&amp;"|"&amp;$B287&amp;"|"&amp;AR$1, h100_raw[key], h100_raw[chart_points], "")</f>
        <v>38</v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  <c r="BE287" t="str">
        <f>_xlfn.XLOOKUP($A287&amp;"|"&amp;$B287&amp;"|"&amp;BE$1, h100_raw[key], h100_raw[chart_points], "")</f>
        <v/>
      </c>
      <c r="BF287" t="str">
        <f>_xlfn.XLOOKUP($A287&amp;"|"&amp;$B287&amp;"|"&amp;BF$1, h100_raw[key], h100_raw[chart_points], "")</f>
        <v/>
      </c>
      <c r="BG287" t="str">
        <f>_xlfn.XLOOKUP($A287&amp;"|"&amp;$B287&amp;"|"&amp;BG$1, h100_raw[key], h100_raw[chart_points], "")</f>
        <v/>
      </c>
      <c r="BH287" t="str">
        <f>_xlfn.XLOOKUP($A287&amp;"|"&amp;$B287&amp;"|"&amp;BH$1, h100_raw[key], h100_raw[chart_points], "")</f>
        <v/>
      </c>
      <c r="BI287" t="str">
        <f>_xlfn.XLOOKUP($A287&amp;"|"&amp;$B287&amp;"|"&amp;BI$1, h100_raw[key], h100_raw[chart_points], "")</f>
        <v/>
      </c>
    </row>
    <row r="288" spans="1:61" x14ac:dyDescent="0.3">
      <c r="A288" s="11" t="str">
        <v>Difficult Love</v>
      </c>
      <c r="B288" s="11" t="str">
        <v>Malcolm Todd</v>
      </c>
      <c r="C288" s="5" t="str">
        <f>_xlfn.XLOOKUP($A288&amp;"|"&amp;$B288&amp;"|"&amp;_xlfn.MAXIFS(h100_raw[chart_date], h100_raw[title], $A288, h100_raw[artist], $B288), h100_raw[key], h100_raw[last_week], "")</f>
        <v>-</v>
      </c>
      <c r="D288" s="3">
        <f>_xlfn.XLOOKUP($A288&amp;"|"&amp;$B288&amp;"|"&amp;_xlfn.MAXIFS(h100_raw[chart_date], h100_raw[title], $A288, h100_raw[artist], $B288), h100_raw[key], h100_raw[peak_pos], "")</f>
        <v>97</v>
      </c>
      <c r="E288" s="3">
        <f>_xlfn.XLOOKUP($A288&amp;"|"&amp;$B288&amp;"|"&amp;_xlfn.MAXIFS(h100_raw[chart_date], h100_raw[title], $A288, h100_raw[artist], $B288), h100_raw[key], h100_raw[weeks_on_chart], "")</f>
        <v>1</v>
      </c>
      <c r="F288" s="3">
        <f>_xlfn.XLOOKUP($A288&amp;"|"&amp;$B288&amp;"|"&amp;MAX(h100_raw[chart_date]), h100_raw[key], h100_raw[chart_points], 0)</f>
        <v>0</v>
      </c>
      <c r="G288" s="2">
        <f t="shared" si="12"/>
        <v>641</v>
      </c>
      <c r="H288" s="4">
        <f t="shared" si="13"/>
        <v>38</v>
      </c>
      <c r="I288" s="13" t="str">
        <f t="shared" si="14"/>
        <v>Difficult Love|Malcolm Todd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>
        <f>_xlfn.XLOOKUP($A288&amp;"|"&amp;$B288&amp;"|"&amp;AR$1, h100_raw[key], h100_raw[chart_points], "")</f>
        <v>38</v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  <c r="BE288" t="str">
        <f>_xlfn.XLOOKUP($A288&amp;"|"&amp;$B288&amp;"|"&amp;BE$1, h100_raw[key], h100_raw[chart_points], "")</f>
        <v/>
      </c>
      <c r="BF288" t="str">
        <f>_xlfn.XLOOKUP($A288&amp;"|"&amp;$B288&amp;"|"&amp;BF$1, h100_raw[key], h100_raw[chart_points], "")</f>
        <v/>
      </c>
      <c r="BG288" t="str">
        <f>_xlfn.XLOOKUP($A288&amp;"|"&amp;$B288&amp;"|"&amp;BG$1, h100_raw[key], h100_raw[chart_points], "")</f>
        <v/>
      </c>
      <c r="BH288" t="str">
        <f>_xlfn.XLOOKUP($A288&amp;"|"&amp;$B288&amp;"|"&amp;BH$1, h100_raw[key], h100_raw[chart_points], "")</f>
        <v/>
      </c>
      <c r="BI288" t="str">
        <f>_xlfn.XLOOKUP($A288&amp;"|"&amp;$B288&amp;"|"&amp;BI$1, h100_raw[key], h100_raw[chart_points], "")</f>
        <v/>
      </c>
    </row>
    <row r="289" spans="1:61" x14ac:dyDescent="0.3">
      <c r="A289" s="11" t="str">
        <v>Passenger</v>
      </c>
      <c r="B289" s="11" t="str">
        <v>Alex Warren</v>
      </c>
      <c r="C289" s="5" t="str">
        <f>_xlfn.XLOOKUP($A289&amp;"|"&amp;$B289&amp;"|"&amp;_xlfn.MAXIFS(h100_raw[chart_date], h100_raw[title], $A289, h100_raw[artist], $B289), h100_raw[key], h100_raw[last_week], "")</f>
        <v>-</v>
      </c>
      <c r="D289" s="3">
        <f>_xlfn.XLOOKUP($A289&amp;"|"&amp;$B289&amp;"|"&amp;_xlfn.MAXIFS(h100_raw[chart_date], h100_raw[title], $A289, h100_raw[artist], $B289), h100_raw[key], h100_raw[peak_pos], "")</f>
        <v>100</v>
      </c>
      <c r="E289" s="3">
        <f>_xlfn.XLOOKUP($A289&amp;"|"&amp;$B289&amp;"|"&amp;_xlfn.MAXIFS(h100_raw[chart_date], h100_raw[title], $A289, h100_raw[artist], $B289), h100_raw[key], h100_raw[weeks_on_chart], "")</f>
        <v>1</v>
      </c>
      <c r="F289" s="3">
        <f>_xlfn.XLOOKUP($A289&amp;"|"&amp;$B289&amp;"|"&amp;MAX(h100_raw[chart_date]), h100_raw[key], h100_raw[chart_points], 0)</f>
        <v>0</v>
      </c>
      <c r="G289" s="2">
        <f t="shared" si="12"/>
        <v>649</v>
      </c>
      <c r="H289" s="4">
        <f t="shared" si="13"/>
        <v>37</v>
      </c>
      <c r="I289" s="13" t="str">
        <f t="shared" si="14"/>
        <v>Passenger|Alex Warren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>
        <f>_xlfn.XLOOKUP($A289&amp;"|"&amp;$B289&amp;"|"&amp;AR$1, h100_raw[key], h100_raw[chart_points], "")</f>
        <v>37</v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  <c r="BE289" t="str">
        <f>_xlfn.XLOOKUP($A289&amp;"|"&amp;$B289&amp;"|"&amp;BE$1, h100_raw[key], h100_raw[chart_points], "")</f>
        <v/>
      </c>
      <c r="BF289" t="str">
        <f>_xlfn.XLOOKUP($A289&amp;"|"&amp;$B289&amp;"|"&amp;BF$1, h100_raw[key], h100_raw[chart_points], "")</f>
        <v/>
      </c>
      <c r="BG289" t="str">
        <f>_xlfn.XLOOKUP($A289&amp;"|"&amp;$B289&amp;"|"&amp;BG$1, h100_raw[key], h100_raw[chart_points], "")</f>
        <v/>
      </c>
      <c r="BH289" t="str">
        <f>_xlfn.XLOOKUP($A289&amp;"|"&amp;$B289&amp;"|"&amp;BH$1, h100_raw[key], h100_raw[chart_points], "")</f>
        <v/>
      </c>
      <c r="BI289" t="str">
        <f>_xlfn.XLOOKUP($A289&amp;"|"&amp;$B289&amp;"|"&amp;BI$1, h100_raw[key], h100_raw[chart_points], "")</f>
        <v/>
      </c>
    </row>
    <row r="290" spans="1:61" x14ac:dyDescent="0.3">
      <c r="A290" s="11" t="str">
        <v>Dry Spell</v>
      </c>
      <c r="B290" s="11" t="str">
        <v>Kacey Musgraves</v>
      </c>
      <c r="C290" s="5" t="str">
        <f>_xlfn.XLOOKUP($A290&amp;"|"&amp;$B290&amp;"|"&amp;_xlfn.MAXIFS(h100_raw[chart_date], h100_raw[title], $A290, h100_raw[artist], $B290), h100_raw[key], h100_raw[last_week], "")</f>
        <v>75</v>
      </c>
      <c r="D290" s="3">
        <f>_xlfn.XLOOKUP($A290&amp;"|"&amp;$B290&amp;"|"&amp;_xlfn.MAXIFS(h100_raw[chart_date], h100_raw[title], $A290, h100_raw[artist], $B290), h100_raw[key], h100_raw[peak_pos], "")</f>
        <v>55</v>
      </c>
      <c r="E290" s="3">
        <f>_xlfn.XLOOKUP($A290&amp;"|"&amp;$B290&amp;"|"&amp;_xlfn.MAXIFS(h100_raw[chart_date], h100_raw[title], $A290, h100_raw[artist], $B290), h100_raw[key], h100_raw[weeks_on_chart], "")</f>
        <v>12</v>
      </c>
      <c r="F290" s="3">
        <f>_xlfn.XLOOKUP($A290&amp;"|"&amp;$B290&amp;"|"&amp;MAX(h100_raw[chart_date]), h100_raw[key], h100_raw[chart_points], 0)</f>
        <v>0</v>
      </c>
      <c r="G290" s="2">
        <f t="shared" si="12"/>
        <v>193</v>
      </c>
      <c r="H290" s="4">
        <f t="shared" si="13"/>
        <v>579</v>
      </c>
      <c r="I290" s="13" t="str">
        <f t="shared" si="14"/>
        <v>Dry Spell|Kacey Musgraves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>
        <f>_xlfn.XLOOKUP($A290&amp;"|"&amp;$B290&amp;"|"&amp;AF$1, h100_raw[key], h100_raw[chart_points], "")</f>
        <v>51</v>
      </c>
      <c r="AG290">
        <f>_xlfn.XLOOKUP($A290&amp;"|"&amp;$B290&amp;"|"&amp;AG$1, h100_raw[key], h100_raw[chart_points], "")</f>
        <v>40</v>
      </c>
      <c r="AH290">
        <f>_xlfn.XLOOKUP($A290&amp;"|"&amp;$B290&amp;"|"&amp;AH$1, h100_raw[key], h100_raw[chart_points], "")</f>
        <v>39</v>
      </c>
      <c r="AI290">
        <f>_xlfn.XLOOKUP($A290&amp;"|"&amp;$B290&amp;"|"&amp;AI$1, h100_raw[key], h100_raw[chart_points], "")</f>
        <v>46</v>
      </c>
      <c r="AJ290">
        <f>_xlfn.XLOOKUP($A290&amp;"|"&amp;$B290&amp;"|"&amp;AJ$1, h100_raw[key], h100_raw[chart_points], "")</f>
        <v>44</v>
      </c>
      <c r="AK290">
        <f>_xlfn.XLOOKUP($A290&amp;"|"&amp;$B290&amp;"|"&amp;AK$1, h100_raw[key], h100_raw[chart_points], "")</f>
        <v>45</v>
      </c>
      <c r="AL290">
        <f>_xlfn.XLOOKUP($A290&amp;"|"&amp;$B290&amp;"|"&amp;AL$1, h100_raw[key], h100_raw[chart_points], "")</f>
        <v>43</v>
      </c>
      <c r="AM290">
        <f>_xlfn.XLOOKUP($A290&amp;"|"&amp;$B290&amp;"|"&amp;AM$1, h100_raw[key], h100_raw[chart_points], "")</f>
        <v>64</v>
      </c>
      <c r="AN290">
        <f>_xlfn.XLOOKUP($A290&amp;"|"&amp;$B290&amp;"|"&amp;AN$1, h100_raw[key], h100_raw[chart_points], "")</f>
        <v>52</v>
      </c>
      <c r="AO290">
        <f>_xlfn.XLOOKUP($A290&amp;"|"&amp;$B290&amp;"|"&amp;AO$1, h100_raw[key], h100_raw[chart_points], "")</f>
        <v>51</v>
      </c>
      <c r="AP290">
        <f>_xlfn.XLOOKUP($A290&amp;"|"&amp;$B290&amp;"|"&amp;AP$1, h100_raw[key], h100_raw[chart_points], "")</f>
        <v>53</v>
      </c>
      <c r="AQ290">
        <f>_xlfn.XLOOKUP($A290&amp;"|"&amp;$B290&amp;"|"&amp;AQ$1, h100_raw[key], h100_raw[chart_points], "")</f>
        <v>51</v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  <c r="BE290" t="str">
        <f>_xlfn.XLOOKUP($A290&amp;"|"&amp;$B290&amp;"|"&amp;BE$1, h100_raw[key], h100_raw[chart_points], "")</f>
        <v/>
      </c>
      <c r="BF290" t="str">
        <f>_xlfn.XLOOKUP($A290&amp;"|"&amp;$B290&amp;"|"&amp;BF$1, h100_raw[key], h100_raw[chart_points], "")</f>
        <v/>
      </c>
      <c r="BG290" t="str">
        <f>_xlfn.XLOOKUP($A290&amp;"|"&amp;$B290&amp;"|"&amp;BG$1, h100_raw[key], h100_raw[chart_points], "")</f>
        <v/>
      </c>
      <c r="BH290" t="str">
        <f>_xlfn.XLOOKUP($A290&amp;"|"&amp;$B290&amp;"|"&amp;BH$1, h100_raw[key], h100_raw[chart_points], "")</f>
        <v/>
      </c>
      <c r="BI290" t="str">
        <f>_xlfn.XLOOKUP($A290&amp;"|"&amp;$B290&amp;"|"&amp;BI$1, h100_raw[key], h100_raw[chart_points], "")</f>
        <v/>
      </c>
    </row>
    <row r="291" spans="1:61" x14ac:dyDescent="0.3">
      <c r="A291" s="11" t="str">
        <v>Make Them Remember</v>
      </c>
      <c r="B291" s="11" t="str">
        <v>Drake</v>
      </c>
      <c r="C291" s="5" t="str">
        <f>_xlfn.XLOOKUP($A291&amp;"|"&amp;$B291&amp;"|"&amp;_xlfn.MAXIFS(h100_raw[chart_date], h100_raw[title], $A291, h100_raw[artist], $B291), h100_raw[key], h100_raw[last_week], "")</f>
        <v>51</v>
      </c>
      <c r="D291" s="3">
        <f>_xlfn.XLOOKUP($A291&amp;"|"&amp;$B291&amp;"|"&amp;_xlfn.MAXIFS(h100_raw[chart_date], h100_raw[title], $A291, h100_raw[artist], $B291), h100_raw[key], h100_raw[peak_pos], "")</f>
        <v>19</v>
      </c>
      <c r="E291" s="3">
        <f>_xlfn.XLOOKUP($A291&amp;"|"&amp;$B291&amp;"|"&amp;_xlfn.MAXIFS(h100_raw[chart_date], h100_raw[title], $A291, h100_raw[artist], $B291), h100_raw[key], h100_raw[weeks_on_chart], "")</f>
        <v>3</v>
      </c>
      <c r="F291" s="3">
        <f>_xlfn.XLOOKUP($A291&amp;"|"&amp;$B291&amp;"|"&amp;MAX(h100_raw[chart_date]), h100_raw[key], h100_raw[chart_points], 0)</f>
        <v>0</v>
      </c>
      <c r="G291" s="2">
        <f t="shared" si="12"/>
        <v>275</v>
      </c>
      <c r="H291" s="4">
        <f t="shared" si="13"/>
        <v>299</v>
      </c>
      <c r="I291" s="13" t="str">
        <f t="shared" si="14"/>
        <v>Make Them Remember|Drake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>
        <f>_xlfn.XLOOKUP($A291&amp;"|"&amp;$B291&amp;"|"&amp;AO$1, h100_raw[key], h100_raw[chart_points], "")</f>
        <v>177</v>
      </c>
      <c r="AP291">
        <f>_xlfn.XLOOKUP($A291&amp;"|"&amp;$B291&amp;"|"&amp;AP$1, h100_raw[key], h100_raw[chart_points], "")</f>
        <v>72</v>
      </c>
      <c r="AQ291">
        <f>_xlfn.XLOOKUP($A291&amp;"|"&amp;$B291&amp;"|"&amp;AQ$1, h100_raw[key], h100_raw[chart_points], "")</f>
        <v>50</v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  <c r="BE291" t="str">
        <f>_xlfn.XLOOKUP($A291&amp;"|"&amp;$B291&amp;"|"&amp;BE$1, h100_raw[key], h100_raw[chart_points], "")</f>
        <v/>
      </c>
      <c r="BF291" t="str">
        <f>_xlfn.XLOOKUP($A291&amp;"|"&amp;$B291&amp;"|"&amp;BF$1, h100_raw[key], h100_raw[chart_points], "")</f>
        <v/>
      </c>
      <c r="BG291" t="str">
        <f>_xlfn.XLOOKUP($A291&amp;"|"&amp;$B291&amp;"|"&amp;BG$1, h100_raw[key], h100_raw[chart_points], "")</f>
        <v/>
      </c>
      <c r="BH291" t="str">
        <f>_xlfn.XLOOKUP($A291&amp;"|"&amp;$B291&amp;"|"&amp;BH$1, h100_raw[key], h100_raw[chart_points], "")</f>
        <v/>
      </c>
      <c r="BI291" t="str">
        <f>_xlfn.XLOOKUP($A291&amp;"|"&amp;$B291&amp;"|"&amp;BI$1, h100_raw[key], h100_raw[chart_points], "")</f>
        <v/>
      </c>
    </row>
    <row r="292" spans="1:61" x14ac:dyDescent="0.3">
      <c r="A292" s="11" t="str">
        <v>Make Them Know</v>
      </c>
      <c r="B292" s="11" t="str">
        <v>Drake</v>
      </c>
      <c r="C292" s="5" t="str">
        <f>_xlfn.XLOOKUP($A292&amp;"|"&amp;$B292&amp;"|"&amp;_xlfn.MAXIFS(h100_raw[chart_date], h100_raw[title], $A292, h100_raw[artist], $B292), h100_raw[key], h100_raw[last_week], "")</f>
        <v>53</v>
      </c>
      <c r="D292" s="3">
        <f>_xlfn.XLOOKUP($A292&amp;"|"&amp;$B292&amp;"|"&amp;_xlfn.MAXIFS(h100_raw[chart_date], h100_raw[title], $A292, h100_raw[artist], $B292), h100_raw[key], h100_raw[peak_pos], "")</f>
        <v>21</v>
      </c>
      <c r="E292" s="3">
        <f>_xlfn.XLOOKUP($A292&amp;"|"&amp;$B292&amp;"|"&amp;_xlfn.MAXIFS(h100_raw[chart_date], h100_raw[title], $A292, h100_raw[artist], $B292), h100_raw[key], h100_raw[weeks_on_chart], "")</f>
        <v>3</v>
      </c>
      <c r="F292" s="3">
        <f>_xlfn.XLOOKUP($A292&amp;"|"&amp;$B292&amp;"|"&amp;MAX(h100_raw[chart_date]), h100_raw[key], h100_raw[chart_points], 0)</f>
        <v>0</v>
      </c>
      <c r="G292" s="2">
        <f t="shared" si="12"/>
        <v>286</v>
      </c>
      <c r="H292" s="4">
        <f t="shared" si="13"/>
        <v>278</v>
      </c>
      <c r="I292" s="13" t="str">
        <f t="shared" si="14"/>
        <v>Make Them Know|Drake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>
        <f>_xlfn.XLOOKUP($A292&amp;"|"&amp;$B292&amp;"|"&amp;AO$1, h100_raw[key], h100_raw[chart_points], "")</f>
        <v>159</v>
      </c>
      <c r="AP292">
        <f>_xlfn.XLOOKUP($A292&amp;"|"&amp;$B292&amp;"|"&amp;AP$1, h100_raw[key], h100_raw[chart_points], "")</f>
        <v>70</v>
      </c>
      <c r="AQ292">
        <f>_xlfn.XLOOKUP($A292&amp;"|"&amp;$B292&amp;"|"&amp;AQ$1, h100_raw[key], h100_raw[chart_points], "")</f>
        <v>49</v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  <c r="BE292" t="str">
        <f>_xlfn.XLOOKUP($A292&amp;"|"&amp;$B292&amp;"|"&amp;BE$1, h100_raw[key], h100_raw[chart_points], "")</f>
        <v/>
      </c>
      <c r="BF292" t="str">
        <f>_xlfn.XLOOKUP($A292&amp;"|"&amp;$B292&amp;"|"&amp;BF$1, h100_raw[key], h100_raw[chart_points], "")</f>
        <v/>
      </c>
      <c r="BG292" t="str">
        <f>_xlfn.XLOOKUP($A292&amp;"|"&amp;$B292&amp;"|"&amp;BG$1, h100_raw[key], h100_raw[chart_points], "")</f>
        <v/>
      </c>
      <c r="BH292" t="str">
        <f>_xlfn.XLOOKUP($A292&amp;"|"&amp;$B292&amp;"|"&amp;BH$1, h100_raw[key], h100_raw[chart_points], "")</f>
        <v/>
      </c>
      <c r="BI292" t="str">
        <f>_xlfn.XLOOKUP($A292&amp;"|"&amp;$B292&amp;"|"&amp;BI$1, h100_raw[key], h100_raw[chart_points], "")</f>
        <v/>
      </c>
    </row>
    <row r="293" spans="1:61" x14ac:dyDescent="0.3">
      <c r="A293" s="11" t="str">
        <v>Hoe Phase</v>
      </c>
      <c r="B293" s="11" t="str">
        <v>Drake</v>
      </c>
      <c r="C293" s="5" t="str">
        <f>_xlfn.XLOOKUP($A293&amp;"|"&amp;$B293&amp;"|"&amp;_xlfn.MAXIFS(h100_raw[chart_date], h100_raw[title], $A293, h100_raw[artist], $B293), h100_raw[key], h100_raw[last_week], "")</f>
        <v>56</v>
      </c>
      <c r="D293" s="3">
        <f>_xlfn.XLOOKUP($A293&amp;"|"&amp;$B293&amp;"|"&amp;_xlfn.MAXIFS(h100_raw[chart_date], h100_raw[title], $A293, h100_raw[artist], $B293), h100_raw[key], h100_raw[peak_pos], "")</f>
        <v>22</v>
      </c>
      <c r="E293" s="3">
        <f>_xlfn.XLOOKUP($A293&amp;"|"&amp;$B293&amp;"|"&amp;_xlfn.MAXIFS(h100_raw[chart_date], h100_raw[title], $A293, h100_raw[artist], $B293), h100_raw[key], h100_raw[weeks_on_chart], "")</f>
        <v>3</v>
      </c>
      <c r="F293" s="3">
        <f>_xlfn.XLOOKUP($A293&amp;"|"&amp;$B293&amp;"|"&amp;MAX(h100_raw[chart_date]), h100_raw[key], h100_raw[chart_points], 0)</f>
        <v>0</v>
      </c>
      <c r="G293" s="2">
        <f t="shared" si="12"/>
        <v>293</v>
      </c>
      <c r="H293" s="4">
        <f t="shared" si="13"/>
        <v>271</v>
      </c>
      <c r="I293" s="13" t="str">
        <f t="shared" si="14"/>
        <v>Hoe Phase|Drake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>
        <f>_xlfn.XLOOKUP($A293&amp;"|"&amp;$B293&amp;"|"&amp;AO$1, h100_raw[key], h100_raw[chart_points], "")</f>
        <v>156</v>
      </c>
      <c r="AP293">
        <f>_xlfn.XLOOKUP($A293&amp;"|"&amp;$B293&amp;"|"&amp;AP$1, h100_raw[key], h100_raw[chart_points], "")</f>
        <v>68</v>
      </c>
      <c r="AQ293">
        <f>_xlfn.XLOOKUP($A293&amp;"|"&amp;$B293&amp;"|"&amp;AQ$1, h100_raw[key], h100_raw[chart_points], "")</f>
        <v>47</v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  <c r="BE293" t="str">
        <f>_xlfn.XLOOKUP($A293&amp;"|"&amp;$B293&amp;"|"&amp;BE$1, h100_raw[key], h100_raw[chart_points], "")</f>
        <v/>
      </c>
      <c r="BF293" t="str">
        <f>_xlfn.XLOOKUP($A293&amp;"|"&amp;$B293&amp;"|"&amp;BF$1, h100_raw[key], h100_raw[chart_points], "")</f>
        <v/>
      </c>
      <c r="BG293" t="str">
        <f>_xlfn.XLOOKUP($A293&amp;"|"&amp;$B293&amp;"|"&amp;BG$1, h100_raw[key], h100_raw[chart_points], "")</f>
        <v/>
      </c>
      <c r="BH293" t="str">
        <f>_xlfn.XLOOKUP($A293&amp;"|"&amp;$B293&amp;"|"&amp;BH$1, h100_raw[key], h100_raw[chart_points], "")</f>
        <v/>
      </c>
      <c r="BI293" t="str">
        <f>_xlfn.XLOOKUP($A293&amp;"|"&amp;$B293&amp;"|"&amp;BI$1, h100_raw[key], h100_raw[chart_points], "")</f>
        <v/>
      </c>
    </row>
    <row r="294" spans="1:61" x14ac:dyDescent="0.3">
      <c r="A294" s="11" t="str">
        <v>Hostage</v>
      </c>
      <c r="B294" s="11" t="str">
        <v>Latto Featuring 21 Savage</v>
      </c>
      <c r="C294" s="5" t="str">
        <f>_xlfn.XLOOKUP($A294&amp;"|"&amp;$B294&amp;"|"&amp;_xlfn.MAXIFS(h100_raw[chart_date], h100_raw[title], $A294, h100_raw[artist], $B294), h100_raw[key], h100_raw[last_week], "")</f>
        <v>-</v>
      </c>
      <c r="D294" s="3">
        <f>_xlfn.XLOOKUP($A294&amp;"|"&amp;$B294&amp;"|"&amp;_xlfn.MAXIFS(h100_raw[chart_date], h100_raw[title], $A294, h100_raw[artist], $B294), h100_raw[key], h100_raw[peak_pos], "")</f>
        <v>88</v>
      </c>
      <c r="E294" s="3">
        <f>_xlfn.XLOOKUP($A294&amp;"|"&amp;$B294&amp;"|"&amp;_xlfn.MAXIFS(h100_raw[chart_date], h100_raw[title], $A294, h100_raw[artist], $B294), h100_raw[key], h100_raw[weeks_on_chart], "")</f>
        <v>1</v>
      </c>
      <c r="F294" s="3">
        <f>_xlfn.XLOOKUP($A294&amp;"|"&amp;$B294&amp;"|"&amp;MAX(h100_raw[chart_date]), h100_raw[key], h100_raw[chart_points], 0)</f>
        <v>0</v>
      </c>
      <c r="G294" s="2">
        <f t="shared" si="12"/>
        <v>600</v>
      </c>
      <c r="H294" s="4">
        <f t="shared" si="13"/>
        <v>43</v>
      </c>
      <c r="I294" s="13" t="str">
        <f t="shared" si="14"/>
        <v>Hostage|Latto Featuring 21 Savage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>
        <f>_xlfn.XLOOKUP($A294&amp;"|"&amp;$B294&amp;"|"&amp;AQ$1, h100_raw[key], h100_raw[chart_points], "")</f>
        <v>43</v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  <c r="BE294" t="str">
        <f>_xlfn.XLOOKUP($A294&amp;"|"&amp;$B294&amp;"|"&amp;BE$1, h100_raw[key], h100_raw[chart_points], "")</f>
        <v/>
      </c>
      <c r="BF294" t="str">
        <f>_xlfn.XLOOKUP($A294&amp;"|"&amp;$B294&amp;"|"&amp;BF$1, h100_raw[key], h100_raw[chart_points], "")</f>
        <v/>
      </c>
      <c r="BG294" t="str">
        <f>_xlfn.XLOOKUP($A294&amp;"|"&amp;$B294&amp;"|"&amp;BG$1, h100_raw[key], h100_raw[chart_points], "")</f>
        <v/>
      </c>
      <c r="BH294" t="str">
        <f>_xlfn.XLOOKUP($A294&amp;"|"&amp;$B294&amp;"|"&amp;BH$1, h100_raw[key], h100_raw[chart_points], "")</f>
        <v/>
      </c>
      <c r="BI294" t="str">
        <f>_xlfn.XLOOKUP($A294&amp;"|"&amp;$B294&amp;"|"&amp;BI$1, h100_raw[key], h100_raw[chart_points], "")</f>
        <v/>
      </c>
    </row>
    <row r="295" spans="1:61" x14ac:dyDescent="0.3">
      <c r="A295" s="11" t="str">
        <v>Fortworth</v>
      </c>
      <c r="B295" s="11" t="str">
        <v>Drake Featuring PARTYNEXTDOOR</v>
      </c>
      <c r="C295" s="5" t="str">
        <f>_xlfn.XLOOKUP($A295&amp;"|"&amp;$B295&amp;"|"&amp;_xlfn.MAXIFS(h100_raw[chart_date], h100_raw[title], $A295, h100_raw[artist], $B295), h100_raw[key], h100_raw[last_week], "")</f>
        <v>70</v>
      </c>
      <c r="D295" s="3">
        <f>_xlfn.XLOOKUP($A295&amp;"|"&amp;$B295&amp;"|"&amp;_xlfn.MAXIFS(h100_raw[chart_date], h100_raw[title], $A295, h100_raw[artist], $B295), h100_raw[key], h100_raw[peak_pos], "")</f>
        <v>36</v>
      </c>
      <c r="E295" s="3">
        <f>_xlfn.XLOOKUP($A295&amp;"|"&amp;$B295&amp;"|"&amp;_xlfn.MAXIFS(h100_raw[chart_date], h100_raw[title], $A295, h100_raw[artist], $B295), h100_raw[key], h100_raw[weeks_on_chart], "")</f>
        <v>3</v>
      </c>
      <c r="F295" s="3">
        <f>_xlfn.XLOOKUP($A295&amp;"|"&amp;$B295&amp;"|"&amp;MAX(h100_raw[chart_date]), h100_raw[key], h100_raw[chart_points], 0)</f>
        <v>0</v>
      </c>
      <c r="G295" s="2">
        <f t="shared" si="12"/>
        <v>328</v>
      </c>
      <c r="H295" s="4">
        <f t="shared" si="13"/>
        <v>211</v>
      </c>
      <c r="I295" s="13" t="str">
        <f t="shared" si="14"/>
        <v>Fortworth|Drake Featuring PARTYNEXTDOOR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>
        <f>_xlfn.XLOOKUP($A295&amp;"|"&amp;$B295&amp;"|"&amp;AO$1, h100_raw[key], h100_raw[chart_points], "")</f>
        <v>114</v>
      </c>
      <c r="AP295">
        <f>_xlfn.XLOOKUP($A295&amp;"|"&amp;$B295&amp;"|"&amp;AP$1, h100_raw[key], h100_raw[chart_points], "")</f>
        <v>56</v>
      </c>
      <c r="AQ295">
        <f>_xlfn.XLOOKUP($A295&amp;"|"&amp;$B295&amp;"|"&amp;AQ$1, h100_raw[key], h100_raw[chart_points], "")</f>
        <v>41</v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  <c r="BE295" t="str">
        <f>_xlfn.XLOOKUP($A295&amp;"|"&amp;$B295&amp;"|"&amp;BE$1, h100_raw[key], h100_raw[chart_points], "")</f>
        <v/>
      </c>
      <c r="BF295" t="str">
        <f>_xlfn.XLOOKUP($A295&amp;"|"&amp;$B295&amp;"|"&amp;BF$1, h100_raw[key], h100_raw[chart_points], "")</f>
        <v/>
      </c>
      <c r="BG295" t="str">
        <f>_xlfn.XLOOKUP($A295&amp;"|"&amp;$B295&amp;"|"&amp;BG$1, h100_raw[key], h100_raw[chart_points], "")</f>
        <v/>
      </c>
      <c r="BH295" t="str">
        <f>_xlfn.XLOOKUP($A295&amp;"|"&amp;$B295&amp;"|"&amp;BH$1, h100_raw[key], h100_raw[chart_points], "")</f>
        <v/>
      </c>
      <c r="BI295" t="str">
        <f>_xlfn.XLOOKUP($A295&amp;"|"&amp;$B295&amp;"|"&amp;BI$1, h100_raw[key], h100_raw[chart_points], "")</f>
        <v/>
      </c>
    </row>
    <row r="296" spans="1:61" x14ac:dyDescent="0.3">
      <c r="A296" s="11" t="str">
        <v>Firm Friends</v>
      </c>
      <c r="B296" s="11" t="str">
        <v>Drake</v>
      </c>
      <c r="C296" s="5" t="str">
        <f>_xlfn.XLOOKUP($A296&amp;"|"&amp;$B296&amp;"|"&amp;_xlfn.MAXIFS(h100_raw[chart_date], h100_raw[title], $A296, h100_raw[artist], $B296), h100_raw[key], h100_raw[last_week], "")</f>
        <v>69</v>
      </c>
      <c r="D296" s="3">
        <f>_xlfn.XLOOKUP($A296&amp;"|"&amp;$B296&amp;"|"&amp;_xlfn.MAXIFS(h100_raw[chart_date], h100_raw[title], $A296, h100_raw[artist], $B296), h100_raw[key], h100_raw[peak_pos], "")</f>
        <v>31</v>
      </c>
      <c r="E296" s="3">
        <f>_xlfn.XLOOKUP($A296&amp;"|"&amp;$B296&amp;"|"&amp;_xlfn.MAXIFS(h100_raw[chart_date], h100_raw[title], $A296, h100_raw[artist], $B296), h100_raw[key], h100_raw[weeks_on_chart], "")</f>
        <v>3</v>
      </c>
      <c r="F296" s="3">
        <f>_xlfn.XLOOKUP($A296&amp;"|"&amp;$B296&amp;"|"&amp;MAX(h100_raw[chart_date]), h100_raw[key], h100_raw[chart_points], 0)</f>
        <v>0</v>
      </c>
      <c r="G296" s="2">
        <f t="shared" si="12"/>
        <v>312</v>
      </c>
      <c r="H296" s="4">
        <f t="shared" si="13"/>
        <v>235</v>
      </c>
      <c r="I296" s="13" t="str">
        <f t="shared" si="14"/>
        <v>Firm Friends|Drake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>
        <f>_xlfn.XLOOKUP($A296&amp;"|"&amp;$B296&amp;"|"&amp;AO$1, h100_raw[key], h100_raw[chart_points], "")</f>
        <v>138</v>
      </c>
      <c r="AP296">
        <f>_xlfn.XLOOKUP($A296&amp;"|"&amp;$B296&amp;"|"&amp;AP$1, h100_raw[key], h100_raw[chart_points], "")</f>
        <v>57</v>
      </c>
      <c r="AQ296">
        <f>_xlfn.XLOOKUP($A296&amp;"|"&amp;$B296&amp;"|"&amp;AQ$1, h100_raw[key], h100_raw[chart_points], "")</f>
        <v>40</v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  <c r="BE296" t="str">
        <f>_xlfn.XLOOKUP($A296&amp;"|"&amp;$B296&amp;"|"&amp;BE$1, h100_raw[key], h100_raw[chart_points], "")</f>
        <v/>
      </c>
      <c r="BF296" t="str">
        <f>_xlfn.XLOOKUP($A296&amp;"|"&amp;$B296&amp;"|"&amp;BF$1, h100_raw[key], h100_raw[chart_points], "")</f>
        <v/>
      </c>
      <c r="BG296" t="str">
        <f>_xlfn.XLOOKUP($A296&amp;"|"&amp;$B296&amp;"|"&amp;BG$1, h100_raw[key], h100_raw[chart_points], "")</f>
        <v/>
      </c>
      <c r="BH296" t="str">
        <f>_xlfn.XLOOKUP($A296&amp;"|"&amp;$B296&amp;"|"&amp;BH$1, h100_raw[key], h100_raw[chart_points], "")</f>
        <v/>
      </c>
      <c r="BI296" t="str">
        <f>_xlfn.XLOOKUP($A296&amp;"|"&amp;$B296&amp;"|"&amp;BI$1, h100_raw[key], h100_raw[chart_points], "")</f>
        <v/>
      </c>
    </row>
    <row r="297" spans="1:61" x14ac:dyDescent="0.3">
      <c r="A297" s="11" t="str">
        <v>High Fives</v>
      </c>
      <c r="B297" s="11" t="str">
        <v>Drake</v>
      </c>
      <c r="C297" s="5" t="str">
        <f>_xlfn.XLOOKUP($A297&amp;"|"&amp;$B297&amp;"|"&amp;_xlfn.MAXIFS(h100_raw[chart_date], h100_raw[title], $A297, h100_raw[artist], $B297), h100_raw[key], h100_raw[last_week], "")</f>
        <v>77</v>
      </c>
      <c r="D297" s="3">
        <f>_xlfn.XLOOKUP($A297&amp;"|"&amp;$B297&amp;"|"&amp;_xlfn.MAXIFS(h100_raw[chart_date], h100_raw[title], $A297, h100_raw[artist], $B297), h100_raw[key], h100_raw[peak_pos], "")</f>
        <v>43</v>
      </c>
      <c r="E297" s="3">
        <f>_xlfn.XLOOKUP($A297&amp;"|"&amp;$B297&amp;"|"&amp;_xlfn.MAXIFS(h100_raw[chart_date], h100_raw[title], $A297, h100_raw[artist], $B297), h100_raw[key], h100_raw[weeks_on_chart], "")</f>
        <v>3</v>
      </c>
      <c r="F297" s="3">
        <f>_xlfn.XLOOKUP($A297&amp;"|"&amp;$B297&amp;"|"&amp;MAX(h100_raw[chart_date]), h100_raw[key], h100_raw[chart_points], 0)</f>
        <v>0</v>
      </c>
      <c r="G297" s="2">
        <f t="shared" si="12"/>
        <v>339</v>
      </c>
      <c r="H297" s="4">
        <f t="shared" si="13"/>
        <v>195</v>
      </c>
      <c r="I297" s="13" t="str">
        <f t="shared" si="14"/>
        <v>High Fives|Drake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>
        <f>_xlfn.XLOOKUP($A297&amp;"|"&amp;$B297&amp;"|"&amp;AO$1, h100_raw[key], h100_raw[chart_points], "")</f>
        <v>105</v>
      </c>
      <c r="AP297">
        <f>_xlfn.XLOOKUP($A297&amp;"|"&amp;$B297&amp;"|"&amp;AP$1, h100_raw[key], h100_raw[chart_points], "")</f>
        <v>51</v>
      </c>
      <c r="AQ297">
        <f>_xlfn.XLOOKUP($A297&amp;"|"&amp;$B297&amp;"|"&amp;AQ$1, h100_raw[key], h100_raw[chart_points], "")</f>
        <v>39</v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  <c r="BE297" t="str">
        <f>_xlfn.XLOOKUP($A297&amp;"|"&amp;$B297&amp;"|"&amp;BE$1, h100_raw[key], h100_raw[chart_points], "")</f>
        <v/>
      </c>
      <c r="BF297" t="str">
        <f>_xlfn.XLOOKUP($A297&amp;"|"&amp;$B297&amp;"|"&amp;BF$1, h100_raw[key], h100_raw[chart_points], "")</f>
        <v/>
      </c>
      <c r="BG297" t="str">
        <f>_xlfn.XLOOKUP($A297&amp;"|"&amp;$B297&amp;"|"&amp;BG$1, h100_raw[key], h100_raw[chart_points], "")</f>
        <v/>
      </c>
      <c r="BH297" t="str">
        <f>_xlfn.XLOOKUP($A297&amp;"|"&amp;$B297&amp;"|"&amp;BH$1, h100_raw[key], h100_raw[chart_points], "")</f>
        <v/>
      </c>
      <c r="BI297" t="str">
        <f>_xlfn.XLOOKUP($A297&amp;"|"&amp;$B297&amp;"|"&amp;BI$1, h100_raw[key], h100_raw[chart_points], "")</f>
        <v/>
      </c>
    </row>
    <row r="298" spans="1:61" x14ac:dyDescent="0.3">
      <c r="A298" s="11" t="str">
        <v>American Cars</v>
      </c>
      <c r="B298" s="11" t="str">
        <v>Noah Kahan</v>
      </c>
      <c r="C298" s="5" t="str">
        <f>_xlfn.XLOOKUP($A298&amp;"|"&amp;$B298&amp;"|"&amp;_xlfn.MAXIFS(h100_raw[chart_date], h100_raw[title], $A298, h100_raw[artist], $B298), h100_raw[key], h100_raw[last_week], "")</f>
        <v>93</v>
      </c>
      <c r="D298" s="3">
        <f>_xlfn.XLOOKUP($A298&amp;"|"&amp;$B298&amp;"|"&amp;_xlfn.MAXIFS(h100_raw[chart_date], h100_raw[title], $A298, h100_raw[artist], $B298), h100_raw[key], h100_raw[peak_pos], "")</f>
        <v>16</v>
      </c>
      <c r="E298" s="3">
        <f>_xlfn.XLOOKUP($A298&amp;"|"&amp;$B298&amp;"|"&amp;_xlfn.MAXIFS(h100_raw[chart_date], h100_raw[title], $A298, h100_raw[artist], $B298), h100_raw[key], h100_raw[weeks_on_chart], "")</f>
        <v>6</v>
      </c>
      <c r="F298" s="3">
        <f>_xlfn.XLOOKUP($A298&amp;"|"&amp;$B298&amp;"|"&amp;MAX(h100_raw[chart_date]), h100_raw[key], h100_raw[chart_points], 0)</f>
        <v>0</v>
      </c>
      <c r="G298" s="2">
        <f t="shared" si="12"/>
        <v>238</v>
      </c>
      <c r="H298" s="4">
        <f t="shared" si="13"/>
        <v>410</v>
      </c>
      <c r="I298" s="13" t="str">
        <f t="shared" si="14"/>
        <v>American Cars|Noah Kahan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>
        <f>_xlfn.XLOOKUP($A298&amp;"|"&amp;$B298&amp;"|"&amp;AL$1, h100_raw[key], h100_raw[chart_points], "")</f>
        <v>135</v>
      </c>
      <c r="AM298">
        <f>_xlfn.XLOOKUP($A298&amp;"|"&amp;$B298&amp;"|"&amp;AM$1, h100_raw[key], h100_raw[chart_points], "")</f>
        <v>82</v>
      </c>
      <c r="AN298">
        <f>_xlfn.XLOOKUP($A298&amp;"|"&amp;$B298&amp;"|"&amp;AN$1, h100_raw[key], h100_raw[chart_points], "")</f>
        <v>63</v>
      </c>
      <c r="AO298">
        <f>_xlfn.XLOOKUP($A298&amp;"|"&amp;$B298&amp;"|"&amp;AO$1, h100_raw[key], h100_raw[chart_points], "")</f>
        <v>51</v>
      </c>
      <c r="AP298">
        <f>_xlfn.XLOOKUP($A298&amp;"|"&amp;$B298&amp;"|"&amp;AP$1, h100_raw[key], h100_raw[chart_points], "")</f>
        <v>42</v>
      </c>
      <c r="AQ298">
        <f>_xlfn.XLOOKUP($A298&amp;"|"&amp;$B298&amp;"|"&amp;AQ$1, h100_raw[key], h100_raw[chart_points], "")</f>
        <v>37</v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  <c r="BE298" t="str">
        <f>_xlfn.XLOOKUP($A298&amp;"|"&amp;$B298&amp;"|"&amp;BE$1, h100_raw[key], h100_raw[chart_points], "")</f>
        <v/>
      </c>
      <c r="BF298" t="str">
        <f>_xlfn.XLOOKUP($A298&amp;"|"&amp;$B298&amp;"|"&amp;BF$1, h100_raw[key], h100_raw[chart_points], "")</f>
        <v/>
      </c>
      <c r="BG298" t="str">
        <f>_xlfn.XLOOKUP($A298&amp;"|"&amp;$B298&amp;"|"&amp;BG$1, h100_raw[key], h100_raw[chart_points], "")</f>
        <v/>
      </c>
      <c r="BH298" t="str">
        <f>_xlfn.XLOOKUP($A298&amp;"|"&amp;$B298&amp;"|"&amp;BH$1, h100_raw[key], h100_raw[chart_points], "")</f>
        <v/>
      </c>
      <c r="BI298" t="str">
        <f>_xlfn.XLOOKUP($A298&amp;"|"&amp;$B298&amp;"|"&amp;BI$1, h100_raw[key], h100_raw[chart_points], "")</f>
        <v/>
      </c>
    </row>
    <row r="299" spans="1:61" x14ac:dyDescent="0.3">
      <c r="A299" s="11" t="str">
        <v>Brunette</v>
      </c>
      <c r="B299" s="11" t="str">
        <v>Tucker Wetmore</v>
      </c>
      <c r="C299" s="5" t="str">
        <f>_xlfn.XLOOKUP($A299&amp;"|"&amp;$B299&amp;"|"&amp;_xlfn.MAXIFS(h100_raw[chart_date], h100_raw[title], $A299, h100_raw[artist], $B299), h100_raw[key], h100_raw[last_week], "")</f>
        <v>59</v>
      </c>
      <c r="D299" s="3">
        <f>_xlfn.XLOOKUP($A299&amp;"|"&amp;$B299&amp;"|"&amp;_xlfn.MAXIFS(h100_raw[chart_date], h100_raw[title], $A299, h100_raw[artist], $B299), h100_raw[key], h100_raw[peak_pos], "")</f>
        <v>36</v>
      </c>
      <c r="E299" s="3">
        <f>_xlfn.XLOOKUP($A299&amp;"|"&amp;$B299&amp;"|"&amp;_xlfn.MAXIFS(h100_raw[chart_date], h100_raw[title], $A299, h100_raw[artist], $B299), h100_raw[key], h100_raw[weeks_on_chart], "")</f>
        <v>22</v>
      </c>
      <c r="F299" s="3">
        <f>_xlfn.XLOOKUP($A299&amp;"|"&amp;$B299&amp;"|"&amp;MAX(h100_raw[chart_date]), h100_raw[key], h100_raw[chart_points], 0)</f>
        <v>0</v>
      </c>
      <c r="G299" s="2">
        <f t="shared" si="12"/>
        <v>81</v>
      </c>
      <c r="H299" s="4">
        <f t="shared" si="13"/>
        <v>1301</v>
      </c>
      <c r="I299" s="13" t="str">
        <f t="shared" si="14"/>
        <v>Brunette|Tucker Wetmore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>
        <f>_xlfn.XLOOKUP($A299&amp;"|"&amp;$B299&amp;"|"&amp;U$1, h100_raw[key], h100_raw[chart_points], "")</f>
        <v>30</v>
      </c>
      <c r="V299">
        <f>_xlfn.XLOOKUP($A299&amp;"|"&amp;$B299&amp;"|"&amp;V$1, h100_raw[key], h100_raw[chart_points], "")</f>
        <v>43</v>
      </c>
      <c r="W299">
        <f>_xlfn.XLOOKUP($A299&amp;"|"&amp;$B299&amp;"|"&amp;W$1, h100_raw[key], h100_raw[chart_points], "")</f>
        <v>43</v>
      </c>
      <c r="X299">
        <f>_xlfn.XLOOKUP($A299&amp;"|"&amp;$B299&amp;"|"&amp;X$1, h100_raw[key], h100_raw[chart_points], "")</f>
        <v>43</v>
      </c>
      <c r="Y299">
        <f>_xlfn.XLOOKUP($A299&amp;"|"&amp;$B299&amp;"|"&amp;Y$1, h100_raw[key], h100_raw[chart_points], "")</f>
        <v>46</v>
      </c>
      <c r="Z299">
        <f>_xlfn.XLOOKUP($A299&amp;"|"&amp;$B299&amp;"|"&amp;Z$1, h100_raw[key], h100_raw[chart_points], "")</f>
        <v>47</v>
      </c>
      <c r="AA299">
        <f>_xlfn.XLOOKUP($A299&amp;"|"&amp;$B299&amp;"|"&amp;AA$1, h100_raw[key], h100_raw[chart_points], "")</f>
        <v>50</v>
      </c>
      <c r="AB299">
        <f>_xlfn.XLOOKUP($A299&amp;"|"&amp;$B299&amp;"|"&amp;AB$1, h100_raw[key], h100_raw[chart_points], "")</f>
        <v>52</v>
      </c>
      <c r="AC299">
        <f>_xlfn.XLOOKUP($A299&amp;"|"&amp;$B299&amp;"|"&amp;AC$1, h100_raw[key], h100_raw[chart_points], "")</f>
        <v>57</v>
      </c>
      <c r="AD299">
        <f>_xlfn.XLOOKUP($A299&amp;"|"&amp;$B299&amp;"|"&amp;AD$1, h100_raw[key], h100_raw[chart_points], "")</f>
        <v>61</v>
      </c>
      <c r="AE299">
        <f>_xlfn.XLOOKUP($A299&amp;"|"&amp;$B299&amp;"|"&amp;AE$1, h100_raw[key], h100_raw[chart_points], "")</f>
        <v>65</v>
      </c>
      <c r="AF299">
        <f>_xlfn.XLOOKUP($A299&amp;"|"&amp;$B299&amp;"|"&amp;AF$1, h100_raw[key], h100_raw[chart_points], "")</f>
        <v>64</v>
      </c>
      <c r="AG299">
        <f>_xlfn.XLOOKUP($A299&amp;"|"&amp;$B299&amp;"|"&amp;AG$1, h100_raw[key], h100_raw[chart_points], "")</f>
        <v>65</v>
      </c>
      <c r="AH299">
        <f>_xlfn.XLOOKUP($A299&amp;"|"&amp;$B299&amp;"|"&amp;AH$1, h100_raw[key], h100_raw[chart_points], "")</f>
        <v>65</v>
      </c>
      <c r="AI299">
        <f>_xlfn.XLOOKUP($A299&amp;"|"&amp;$B299&amp;"|"&amp;AI$1, h100_raw[key], h100_raw[chart_points], "")</f>
        <v>74</v>
      </c>
      <c r="AJ299">
        <f>_xlfn.XLOOKUP($A299&amp;"|"&amp;$B299&amp;"|"&amp;AJ$1, h100_raw[key], h100_raw[chart_points], "")</f>
        <v>62</v>
      </c>
      <c r="AK299">
        <f>_xlfn.XLOOKUP($A299&amp;"|"&amp;$B299&amp;"|"&amp;AK$1, h100_raw[key], h100_raw[chart_points], "")</f>
        <v>64</v>
      </c>
      <c r="AL299">
        <f>_xlfn.XLOOKUP($A299&amp;"|"&amp;$B299&amp;"|"&amp;AL$1, h100_raw[key], h100_raw[chart_points], "")</f>
        <v>69</v>
      </c>
      <c r="AM299">
        <f>_xlfn.XLOOKUP($A299&amp;"|"&amp;$B299&amp;"|"&amp;AM$1, h100_raw[key], h100_raw[chart_points], "")</f>
        <v>71</v>
      </c>
      <c r="AN299">
        <f>_xlfn.XLOOKUP($A299&amp;"|"&amp;$B299&amp;"|"&amp;AN$1, h100_raw[key], h100_raw[chart_points], "")</f>
        <v>75</v>
      </c>
      <c r="AO299">
        <f>_xlfn.XLOOKUP($A299&amp;"|"&amp;$B299&amp;"|"&amp;AO$1, h100_raw[key], h100_raw[chart_points], "")</f>
        <v>81</v>
      </c>
      <c r="AP299">
        <f>_xlfn.XLOOKUP($A299&amp;"|"&amp;$B299&amp;"|"&amp;AP$1, h100_raw[key], h100_raw[chart_points], "")</f>
        <v>74</v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  <c r="BE299" t="str">
        <f>_xlfn.XLOOKUP($A299&amp;"|"&amp;$B299&amp;"|"&amp;BE$1, h100_raw[key], h100_raw[chart_points], "")</f>
        <v/>
      </c>
      <c r="BF299" t="str">
        <f>_xlfn.XLOOKUP($A299&amp;"|"&amp;$B299&amp;"|"&amp;BF$1, h100_raw[key], h100_raw[chart_points], "")</f>
        <v/>
      </c>
      <c r="BG299" t="str">
        <f>_xlfn.XLOOKUP($A299&amp;"|"&amp;$B299&amp;"|"&amp;BG$1, h100_raw[key], h100_raw[chart_points], "")</f>
        <v/>
      </c>
      <c r="BH299" t="str">
        <f>_xlfn.XLOOKUP($A299&amp;"|"&amp;$B299&amp;"|"&amp;BH$1, h100_raw[key], h100_raw[chart_points], "")</f>
        <v/>
      </c>
      <c r="BI299" t="str">
        <f>_xlfn.XLOOKUP($A299&amp;"|"&amp;$B299&amp;"|"&amp;BI$1, h100_raw[key], h100_raw[chart_points], "")</f>
        <v/>
      </c>
    </row>
    <row r="300" spans="1:61" x14ac:dyDescent="0.3">
      <c r="A300" s="11" t="str">
        <v>Road Trips</v>
      </c>
      <c r="B300" s="11" t="str">
        <v>Drake</v>
      </c>
      <c r="C300" s="5" t="str">
        <f>_xlfn.XLOOKUP($A300&amp;"|"&amp;$B300&amp;"|"&amp;_xlfn.MAXIFS(h100_raw[chart_date], h100_raw[title], $A300, h100_raw[artist], $B300), h100_raw[key], h100_raw[last_week], "")</f>
        <v>42</v>
      </c>
      <c r="D300" s="3">
        <f>_xlfn.XLOOKUP($A300&amp;"|"&amp;$B300&amp;"|"&amp;_xlfn.MAXIFS(h100_raw[chart_date], h100_raw[title], $A300, h100_raw[artist], $B300), h100_raw[key], h100_raw[peak_pos], "")</f>
        <v>42</v>
      </c>
      <c r="E300" s="3">
        <f>_xlfn.XLOOKUP($A300&amp;"|"&amp;$B300&amp;"|"&amp;_xlfn.MAXIFS(h100_raw[chart_date], h100_raw[title], $A300, h100_raw[artist], $B300), h100_raw[key], h100_raw[weeks_on_chart], "")</f>
        <v>2</v>
      </c>
      <c r="F300" s="3">
        <f>_xlfn.XLOOKUP($A300&amp;"|"&amp;$B300&amp;"|"&amp;MAX(h100_raw[chart_date]), h100_raw[key], h100_raw[chart_points], 0)</f>
        <v>0</v>
      </c>
      <c r="G300" s="2">
        <f t="shared" si="12"/>
        <v>361</v>
      </c>
      <c r="H300" s="4">
        <f t="shared" si="13"/>
        <v>156</v>
      </c>
      <c r="I300" s="13" t="str">
        <f t="shared" si="14"/>
        <v>Road Trips|Drake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>
        <f>_xlfn.XLOOKUP($A300&amp;"|"&amp;$B300&amp;"|"&amp;AO$1, h100_raw[key], h100_raw[chart_points], "")</f>
        <v>107</v>
      </c>
      <c r="AP300">
        <f>_xlfn.XLOOKUP($A300&amp;"|"&amp;$B300&amp;"|"&amp;AP$1, h100_raw[key], h100_raw[chart_points], "")</f>
        <v>49</v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  <c r="BE300" t="str">
        <f>_xlfn.XLOOKUP($A300&amp;"|"&amp;$B300&amp;"|"&amp;BE$1, h100_raw[key], h100_raw[chart_points], "")</f>
        <v/>
      </c>
      <c r="BF300" t="str">
        <f>_xlfn.XLOOKUP($A300&amp;"|"&amp;$B300&amp;"|"&amp;BF$1, h100_raw[key], h100_raw[chart_points], "")</f>
        <v/>
      </c>
      <c r="BG300" t="str">
        <f>_xlfn.XLOOKUP($A300&amp;"|"&amp;$B300&amp;"|"&amp;BG$1, h100_raw[key], h100_raw[chart_points], "")</f>
        <v/>
      </c>
      <c r="BH300" t="str">
        <f>_xlfn.XLOOKUP($A300&amp;"|"&amp;$B300&amp;"|"&amp;BH$1, h100_raw[key], h100_raw[chart_points], "")</f>
        <v/>
      </c>
      <c r="BI300" t="str">
        <f>_xlfn.XLOOKUP($A300&amp;"|"&amp;$B300&amp;"|"&amp;BI$1, h100_raw[key], h100_raw[chart_points], "")</f>
        <v/>
      </c>
    </row>
    <row r="301" spans="1:61" x14ac:dyDescent="0.3">
      <c r="A301" s="11" t="str">
        <v>Cheetah Print</v>
      </c>
      <c r="B301" s="11" t="str">
        <v>Drake &amp; Sexyy Red</v>
      </c>
      <c r="C301" s="5" t="str">
        <f>_xlfn.XLOOKUP($A301&amp;"|"&amp;$B301&amp;"|"&amp;_xlfn.MAXIFS(h100_raw[chart_date], h100_raw[title], $A301, h100_raw[artist], $B301), h100_raw[key], h100_raw[last_week], "")</f>
        <v>41</v>
      </c>
      <c r="D301" s="3">
        <f>_xlfn.XLOOKUP($A301&amp;"|"&amp;$B301&amp;"|"&amp;_xlfn.MAXIFS(h100_raw[chart_date], h100_raw[title], $A301, h100_raw[artist], $B301), h100_raw[key], h100_raw[peak_pos], "")</f>
        <v>41</v>
      </c>
      <c r="E301" s="3">
        <f>_xlfn.XLOOKUP($A301&amp;"|"&amp;$B301&amp;"|"&amp;_xlfn.MAXIFS(h100_raw[chart_date], h100_raw[title], $A301, h100_raw[artist], $B301), h100_raw[key], h100_raw[weeks_on_chart], "")</f>
        <v>2</v>
      </c>
      <c r="F301" s="3">
        <f>_xlfn.XLOOKUP($A301&amp;"|"&amp;$B301&amp;"|"&amp;MAX(h100_raw[chart_date]), h100_raw[key], h100_raw[chart_points], 0)</f>
        <v>0</v>
      </c>
      <c r="G301" s="2">
        <f t="shared" si="12"/>
        <v>362</v>
      </c>
      <c r="H301" s="4">
        <f t="shared" si="13"/>
        <v>155</v>
      </c>
      <c r="I301" s="13" t="str">
        <f t="shared" si="14"/>
        <v>Cheetah Print|Drake &amp; Sexyy Red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>
        <f>_xlfn.XLOOKUP($A301&amp;"|"&amp;$B301&amp;"|"&amp;AO$1, h100_raw[key], h100_raw[chart_points], "")</f>
        <v>107</v>
      </c>
      <c r="AP301">
        <f>_xlfn.XLOOKUP($A301&amp;"|"&amp;$B301&amp;"|"&amp;AP$1, h100_raw[key], h100_raw[chart_points], "")</f>
        <v>48</v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  <c r="BE301" t="str">
        <f>_xlfn.XLOOKUP($A301&amp;"|"&amp;$B301&amp;"|"&amp;BE$1, h100_raw[key], h100_raw[chart_points], "")</f>
        <v/>
      </c>
      <c r="BF301" t="str">
        <f>_xlfn.XLOOKUP($A301&amp;"|"&amp;$B301&amp;"|"&amp;BF$1, h100_raw[key], h100_raw[chart_points], "")</f>
        <v/>
      </c>
      <c r="BG301" t="str">
        <f>_xlfn.XLOOKUP($A301&amp;"|"&amp;$B301&amp;"|"&amp;BG$1, h100_raw[key], h100_raw[chart_points], "")</f>
        <v/>
      </c>
      <c r="BH301" t="str">
        <f>_xlfn.XLOOKUP($A301&amp;"|"&amp;$B301&amp;"|"&amp;BH$1, h100_raw[key], h100_raw[chart_points], "")</f>
        <v/>
      </c>
      <c r="BI301" t="str">
        <f>_xlfn.XLOOKUP($A301&amp;"|"&amp;$B301&amp;"|"&amp;BI$1, h100_raw[key], h100_raw[chart_points], "")</f>
        <v/>
      </c>
    </row>
    <row r="302" spans="1:61" x14ac:dyDescent="0.3">
      <c r="A302" s="11" t="str">
        <v>White Bone</v>
      </c>
      <c r="B302" s="11" t="str">
        <v>Drake</v>
      </c>
      <c r="C302" s="5" t="str">
        <f>_xlfn.XLOOKUP($A302&amp;"|"&amp;$B302&amp;"|"&amp;_xlfn.MAXIFS(h100_raw[chart_date], h100_raw[title], $A302, h100_raw[artist], $B302), h100_raw[key], h100_raw[last_week], "")</f>
        <v>57</v>
      </c>
      <c r="D302" s="3">
        <f>_xlfn.XLOOKUP($A302&amp;"|"&amp;$B302&amp;"|"&amp;_xlfn.MAXIFS(h100_raw[chart_date], h100_raw[title], $A302, h100_raw[artist], $B302), h100_raw[key], h100_raw[peak_pos], "")</f>
        <v>57</v>
      </c>
      <c r="E302" s="3">
        <f>_xlfn.XLOOKUP($A302&amp;"|"&amp;$B302&amp;"|"&amp;_xlfn.MAXIFS(h100_raw[chart_date], h100_raw[title], $A302, h100_raw[artist], $B302), h100_raw[key], h100_raw[weeks_on_chart], "")</f>
        <v>2</v>
      </c>
      <c r="F302" s="3">
        <f>_xlfn.XLOOKUP($A302&amp;"|"&amp;$B302&amp;"|"&amp;MAX(h100_raw[chart_date]), h100_raw[key], h100_raw[chart_points], 0)</f>
        <v>0</v>
      </c>
      <c r="G302" s="2">
        <f t="shared" si="12"/>
        <v>394</v>
      </c>
      <c r="H302" s="4">
        <f t="shared" si="13"/>
        <v>128</v>
      </c>
      <c r="I302" s="13" t="str">
        <f t="shared" si="14"/>
        <v>White Bone|Drake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>
        <f>_xlfn.XLOOKUP($A302&amp;"|"&amp;$B302&amp;"|"&amp;AO$1, h100_raw[key], h100_raw[chart_points], "")</f>
        <v>84</v>
      </c>
      <c r="AP302">
        <f>_xlfn.XLOOKUP($A302&amp;"|"&amp;$B302&amp;"|"&amp;AP$1, h100_raw[key], h100_raw[chart_points], "")</f>
        <v>44</v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  <c r="BE302" t="str">
        <f>_xlfn.XLOOKUP($A302&amp;"|"&amp;$B302&amp;"|"&amp;BE$1, h100_raw[key], h100_raw[chart_points], "")</f>
        <v/>
      </c>
      <c r="BF302" t="str">
        <f>_xlfn.XLOOKUP($A302&amp;"|"&amp;$B302&amp;"|"&amp;BF$1, h100_raw[key], h100_raw[chart_points], "")</f>
        <v/>
      </c>
      <c r="BG302" t="str">
        <f>_xlfn.XLOOKUP($A302&amp;"|"&amp;$B302&amp;"|"&amp;BG$1, h100_raw[key], h100_raw[chart_points], "")</f>
        <v/>
      </c>
      <c r="BH302" t="str">
        <f>_xlfn.XLOOKUP($A302&amp;"|"&amp;$B302&amp;"|"&amp;BH$1, h100_raw[key], h100_raw[chart_points], "")</f>
        <v/>
      </c>
      <c r="BI302" t="str">
        <f>_xlfn.XLOOKUP($A302&amp;"|"&amp;$B302&amp;"|"&amp;BI$1, h100_raw[key], h100_raw[chart_points], "")</f>
        <v/>
      </c>
    </row>
    <row r="303" spans="1:61" x14ac:dyDescent="0.3">
      <c r="A303" s="11" t="str">
        <v>Dashboard</v>
      </c>
      <c r="B303" s="11" t="str">
        <v>Noah Kahan</v>
      </c>
      <c r="C303" s="5" t="str">
        <f>_xlfn.XLOOKUP($A303&amp;"|"&amp;$B303&amp;"|"&amp;_xlfn.MAXIFS(h100_raw[chart_date], h100_raw[title], $A303, h100_raw[artist], $B303), h100_raw[key], h100_raw[last_week], "")</f>
        <v>100</v>
      </c>
      <c r="D303" s="3">
        <f>_xlfn.XLOOKUP($A303&amp;"|"&amp;$B303&amp;"|"&amp;_xlfn.MAXIFS(h100_raw[chart_date], h100_raw[title], $A303, h100_raw[artist], $B303), h100_raw[key], h100_raw[peak_pos], "")</f>
        <v>19</v>
      </c>
      <c r="E303" s="3">
        <f>_xlfn.XLOOKUP($A303&amp;"|"&amp;$B303&amp;"|"&amp;_xlfn.MAXIFS(h100_raw[chart_date], h100_raw[title], $A303, h100_raw[artist], $B303), h100_raw[key], h100_raw[weeks_on_chart], "")</f>
        <v>5</v>
      </c>
      <c r="F303" s="3">
        <f>_xlfn.XLOOKUP($A303&amp;"|"&amp;$B303&amp;"|"&amp;MAX(h100_raw[chart_date]), h100_raw[key], h100_raw[chart_points], 0)</f>
        <v>0</v>
      </c>
      <c r="G303" s="2">
        <f t="shared" si="12"/>
        <v>254</v>
      </c>
      <c r="H303" s="4">
        <f t="shared" si="13"/>
        <v>368</v>
      </c>
      <c r="I303" s="13" t="str">
        <f t="shared" si="14"/>
        <v>Dashboard|Noah Kahan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>
        <f>_xlfn.XLOOKUP($A303&amp;"|"&amp;$B303&amp;"|"&amp;AL$1, h100_raw[key], h100_raw[chart_points], "")</f>
        <v>131</v>
      </c>
      <c r="AM303">
        <f>_xlfn.XLOOKUP($A303&amp;"|"&amp;$B303&amp;"|"&amp;AM$1, h100_raw[key], h100_raw[chart_points], "")</f>
        <v>83</v>
      </c>
      <c r="AN303">
        <f>_xlfn.XLOOKUP($A303&amp;"|"&amp;$B303&amp;"|"&amp;AN$1, h100_raw[key], h100_raw[chart_points], "")</f>
        <v>63</v>
      </c>
      <c r="AO303">
        <f>_xlfn.XLOOKUP($A303&amp;"|"&amp;$B303&amp;"|"&amp;AO$1, h100_raw[key], h100_raw[chart_points], "")</f>
        <v>50</v>
      </c>
      <c r="AP303">
        <f>_xlfn.XLOOKUP($A303&amp;"|"&amp;$B303&amp;"|"&amp;AP$1, h100_raw[key], h100_raw[chart_points], "")</f>
        <v>41</v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  <c r="BE303" t="str">
        <f>_xlfn.XLOOKUP($A303&amp;"|"&amp;$B303&amp;"|"&amp;BE$1, h100_raw[key], h100_raw[chart_points], "")</f>
        <v/>
      </c>
      <c r="BF303" t="str">
        <f>_xlfn.XLOOKUP($A303&amp;"|"&amp;$B303&amp;"|"&amp;BF$1, h100_raw[key], h100_raw[chart_points], "")</f>
        <v/>
      </c>
      <c r="BG303" t="str">
        <f>_xlfn.XLOOKUP($A303&amp;"|"&amp;$B303&amp;"|"&amp;BG$1, h100_raw[key], h100_raw[chart_points], "")</f>
        <v/>
      </c>
      <c r="BH303" t="str">
        <f>_xlfn.XLOOKUP($A303&amp;"|"&amp;$B303&amp;"|"&amp;BH$1, h100_raw[key], h100_raw[chart_points], "")</f>
        <v/>
      </c>
      <c r="BI303" t="str">
        <f>_xlfn.XLOOKUP($A303&amp;"|"&amp;$B303&amp;"|"&amp;BI$1, h100_raw[key], h100_raw[chart_points], "")</f>
        <v/>
      </c>
    </row>
    <row r="304" spans="1:61" x14ac:dyDescent="0.3">
      <c r="A304" s="11" t="str">
        <v>Gen 5</v>
      </c>
      <c r="B304" s="11" t="str">
        <v>Drake</v>
      </c>
      <c r="C304" s="5" t="str">
        <f>_xlfn.XLOOKUP($A304&amp;"|"&amp;$B304&amp;"|"&amp;_xlfn.MAXIFS(h100_raw[chart_date], h100_raw[title], $A304, h100_raw[artist], $B304), h100_raw[key], h100_raw[last_week], "")</f>
        <v>56</v>
      </c>
      <c r="D304" s="3">
        <f>_xlfn.XLOOKUP($A304&amp;"|"&amp;$B304&amp;"|"&amp;_xlfn.MAXIFS(h100_raw[chart_date], h100_raw[title], $A304, h100_raw[artist], $B304), h100_raw[key], h100_raw[peak_pos], "")</f>
        <v>56</v>
      </c>
      <c r="E304" s="3">
        <f>_xlfn.XLOOKUP($A304&amp;"|"&amp;$B304&amp;"|"&amp;_xlfn.MAXIFS(h100_raw[chart_date], h100_raw[title], $A304, h100_raw[artist], $B304), h100_raw[key], h100_raw[weeks_on_chart], "")</f>
        <v>2</v>
      </c>
      <c r="F304" s="3">
        <f>_xlfn.XLOOKUP($A304&amp;"|"&amp;$B304&amp;"|"&amp;MAX(h100_raw[chart_date]), h100_raw[key], h100_raw[chart_points], 0)</f>
        <v>0</v>
      </c>
      <c r="G304" s="2">
        <f t="shared" si="12"/>
        <v>397</v>
      </c>
      <c r="H304" s="4">
        <f t="shared" si="13"/>
        <v>125</v>
      </c>
      <c r="I304" s="13" t="str">
        <f t="shared" si="14"/>
        <v>Gen 5|Drake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>
        <f>_xlfn.XLOOKUP($A304&amp;"|"&amp;$B304&amp;"|"&amp;AO$1, h100_raw[key], h100_raw[chart_points], "")</f>
        <v>84</v>
      </c>
      <c r="AP304">
        <f>_xlfn.XLOOKUP($A304&amp;"|"&amp;$B304&amp;"|"&amp;AP$1, h100_raw[key], h100_raw[chart_points], "")</f>
        <v>41</v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  <c r="BE304" t="str">
        <f>_xlfn.XLOOKUP($A304&amp;"|"&amp;$B304&amp;"|"&amp;BE$1, h100_raw[key], h100_raw[chart_points], "")</f>
        <v/>
      </c>
      <c r="BF304" t="str">
        <f>_xlfn.XLOOKUP($A304&amp;"|"&amp;$B304&amp;"|"&amp;BF$1, h100_raw[key], h100_raw[chart_points], "")</f>
        <v/>
      </c>
      <c r="BG304" t="str">
        <f>_xlfn.XLOOKUP($A304&amp;"|"&amp;$B304&amp;"|"&amp;BG$1, h100_raw[key], h100_raw[chart_points], "")</f>
        <v/>
      </c>
      <c r="BH304" t="str">
        <f>_xlfn.XLOOKUP($A304&amp;"|"&amp;$B304&amp;"|"&amp;BH$1, h100_raw[key], h100_raw[chart_points], "")</f>
        <v/>
      </c>
      <c r="BI304" t="str">
        <f>_xlfn.XLOOKUP($A304&amp;"|"&amp;$B304&amp;"|"&amp;BI$1, h100_raw[key], h100_raw[chart_points], "")</f>
        <v/>
      </c>
    </row>
    <row r="305" spans="1:61" x14ac:dyDescent="0.3">
      <c r="A305" s="11" t="str">
        <v>Staying Still</v>
      </c>
      <c r="B305" s="11" t="str">
        <v>Noah Kahan</v>
      </c>
      <c r="C305" s="5" t="str">
        <f>_xlfn.XLOOKUP($A305&amp;"|"&amp;$B305&amp;"|"&amp;_xlfn.MAXIFS(h100_raw[chart_date], h100_raw[title], $A305, h100_raw[artist], $B305), h100_raw[key], h100_raw[last_week], "")</f>
        <v>-</v>
      </c>
      <c r="D305" s="3">
        <f>_xlfn.XLOOKUP($A305&amp;"|"&amp;$B305&amp;"|"&amp;_xlfn.MAXIFS(h100_raw[chart_date], h100_raw[title], $A305, h100_raw[artist], $B305), h100_raw[key], h100_raw[peak_pos], "")</f>
        <v>44</v>
      </c>
      <c r="E305" s="3">
        <f>_xlfn.XLOOKUP($A305&amp;"|"&amp;$B305&amp;"|"&amp;_xlfn.MAXIFS(h100_raw[chart_date], h100_raw[title], $A305, h100_raw[artist], $B305), h100_raw[key], h100_raw[weeks_on_chart], "")</f>
        <v>4</v>
      </c>
      <c r="F305" s="3">
        <f>_xlfn.XLOOKUP($A305&amp;"|"&amp;$B305&amp;"|"&amp;MAX(h100_raw[chart_date]), h100_raw[key], h100_raw[chart_points], 0)</f>
        <v>0</v>
      </c>
      <c r="G305" s="2">
        <f t="shared" si="12"/>
        <v>299</v>
      </c>
      <c r="H305" s="4">
        <f t="shared" si="13"/>
        <v>254</v>
      </c>
      <c r="I305" s="13" t="str">
        <f t="shared" si="14"/>
        <v>Staying Still|Noah Kahan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>
        <f>_xlfn.XLOOKUP($A305&amp;"|"&amp;$B305&amp;"|"&amp;AL$1, h100_raw[key], h100_raw[chart_points], "")</f>
        <v>86</v>
      </c>
      <c r="AM305">
        <f>_xlfn.XLOOKUP($A305&amp;"|"&amp;$B305&amp;"|"&amp;AM$1, h100_raw[key], h100_raw[chart_points], "")</f>
        <v>74</v>
      </c>
      <c r="AN305">
        <f>_xlfn.XLOOKUP($A305&amp;"|"&amp;$B305&amp;"|"&amp;AN$1, h100_raw[key], h100_raw[chart_points], "")</f>
        <v>55</v>
      </c>
      <c r="AO305" t="str">
        <f>_xlfn.XLOOKUP($A305&amp;"|"&amp;$B305&amp;"|"&amp;AO$1, h100_raw[key], h100_raw[chart_points], "")</f>
        <v/>
      </c>
      <c r="AP305">
        <f>_xlfn.XLOOKUP($A305&amp;"|"&amp;$B305&amp;"|"&amp;AP$1, h100_raw[key], h100_raw[chart_points], "")</f>
        <v>39</v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  <c r="BE305" t="str">
        <f>_xlfn.XLOOKUP($A305&amp;"|"&amp;$B305&amp;"|"&amp;BE$1, h100_raw[key], h100_raw[chart_points], "")</f>
        <v/>
      </c>
      <c r="BF305" t="str">
        <f>_xlfn.XLOOKUP($A305&amp;"|"&amp;$B305&amp;"|"&amp;BF$1, h100_raw[key], h100_raw[chart_points], "")</f>
        <v/>
      </c>
      <c r="BG305" t="str">
        <f>_xlfn.XLOOKUP($A305&amp;"|"&amp;$B305&amp;"|"&amp;BG$1, h100_raw[key], h100_raw[chart_points], "")</f>
        <v/>
      </c>
      <c r="BH305" t="str">
        <f>_xlfn.XLOOKUP($A305&amp;"|"&amp;$B305&amp;"|"&amp;BH$1, h100_raw[key], h100_raw[chart_points], "")</f>
        <v/>
      </c>
      <c r="BI305" t="str">
        <f>_xlfn.XLOOKUP($A305&amp;"|"&amp;$B305&amp;"|"&amp;BI$1, h100_raw[key], h100_raw[chart_points], "")</f>
        <v/>
      </c>
    </row>
    <row r="306" spans="1:61" x14ac:dyDescent="0.3">
      <c r="A306" s="11" t="str">
        <v>Beat It</v>
      </c>
      <c r="B306" s="11" t="str">
        <v>Michael Jackson</v>
      </c>
      <c r="C306" s="5" t="str">
        <f>_xlfn.XLOOKUP($A306&amp;"|"&amp;$B306&amp;"|"&amp;_xlfn.MAXIFS(h100_raw[chart_date], h100_raw[title], $A306, h100_raw[artist], $B306), h100_raw[key], h100_raw[last_week], "")</f>
        <v>29</v>
      </c>
      <c r="D306" s="3">
        <f>_xlfn.XLOOKUP($A306&amp;"|"&amp;$B306&amp;"|"&amp;_xlfn.MAXIFS(h100_raw[chart_date], h100_raw[title], $A306, h100_raw[artist], $B306), h100_raw[key], h100_raw[peak_pos], "")</f>
        <v>1</v>
      </c>
      <c r="E306" s="3">
        <f>_xlfn.XLOOKUP($A306&amp;"|"&amp;$B306&amp;"|"&amp;_xlfn.MAXIFS(h100_raw[chart_date], h100_raw[title], $A306, h100_raw[artist], $B306), h100_raw[key], h100_raw[weeks_on_chart], "")</f>
        <v>28</v>
      </c>
      <c r="F306" s="3">
        <f>_xlfn.XLOOKUP($A306&amp;"|"&amp;$B306&amp;"|"&amp;MAX(h100_raw[chart_date]), h100_raw[key], h100_raw[chart_points], 0)</f>
        <v>0</v>
      </c>
      <c r="G306" s="2">
        <f t="shared" si="12"/>
        <v>281</v>
      </c>
      <c r="H306" s="4">
        <f t="shared" si="13"/>
        <v>289</v>
      </c>
      <c r="I306" s="13" t="str">
        <f t="shared" si="14"/>
        <v>Beat It|Michael Jackson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>
        <f>_xlfn.XLOOKUP($A306&amp;"|"&amp;$B306&amp;"|"&amp;AM$1, h100_raw[key], h100_raw[chart_points], "")</f>
        <v>92</v>
      </c>
      <c r="AN306">
        <f>_xlfn.XLOOKUP($A306&amp;"|"&amp;$B306&amp;"|"&amp;AN$1, h100_raw[key], h100_raw[chart_points], "")</f>
        <v>97</v>
      </c>
      <c r="AO306">
        <f>_xlfn.XLOOKUP($A306&amp;"|"&amp;$B306&amp;"|"&amp;AO$1, h100_raw[key], h100_raw[chart_points], "")</f>
        <v>100</v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  <c r="BE306" t="str">
        <f>_xlfn.XLOOKUP($A306&amp;"|"&amp;$B306&amp;"|"&amp;BE$1, h100_raw[key], h100_raw[chart_points], "")</f>
        <v/>
      </c>
      <c r="BF306" t="str">
        <f>_xlfn.XLOOKUP($A306&amp;"|"&amp;$B306&amp;"|"&amp;BF$1, h100_raw[key], h100_raw[chart_points], "")</f>
        <v/>
      </c>
      <c r="BG306" t="str">
        <f>_xlfn.XLOOKUP($A306&amp;"|"&amp;$B306&amp;"|"&amp;BG$1, h100_raw[key], h100_raw[chart_points], "")</f>
        <v/>
      </c>
      <c r="BH306" t="str">
        <f>_xlfn.XLOOKUP($A306&amp;"|"&amp;$B306&amp;"|"&amp;BH$1, h100_raw[key], h100_raw[chart_points], "")</f>
        <v/>
      </c>
      <c r="BI306" t="str">
        <f>_xlfn.XLOOKUP($A306&amp;"|"&amp;$B306&amp;"|"&amp;BI$1, h100_raw[key], h100_raw[chart_points], "")</f>
        <v/>
      </c>
    </row>
    <row r="307" spans="1:61" x14ac:dyDescent="0.3">
      <c r="A307" s="11" t="str">
        <v>Hurrr Nor Thurrr</v>
      </c>
      <c r="B307" s="11" t="str">
        <v>Drake Featuring Sexyy Red</v>
      </c>
      <c r="C307" s="5" t="str">
        <f>_xlfn.XLOOKUP($A307&amp;"|"&amp;$B307&amp;"|"&amp;_xlfn.MAXIFS(h100_raw[chart_date], h100_raw[title], $A307, h100_raw[artist], $B307), h100_raw[key], h100_raw[last_week], "")</f>
        <v>-</v>
      </c>
      <c r="D307" s="3">
        <f>_xlfn.XLOOKUP($A307&amp;"|"&amp;$B307&amp;"|"&amp;_xlfn.MAXIFS(h100_raw[chart_date], h100_raw[title], $A307, h100_raw[artist], $B307), h100_raw[key], h100_raw[peak_pos], "")</f>
        <v>61</v>
      </c>
      <c r="E307" s="3">
        <f>_xlfn.XLOOKUP($A307&amp;"|"&amp;$B307&amp;"|"&amp;_xlfn.MAXIFS(h100_raw[chart_date], h100_raw[title], $A307, h100_raw[artist], $B307), h100_raw[key], h100_raw[weeks_on_chart], "")</f>
        <v>1</v>
      </c>
      <c r="F307" s="3">
        <f>_xlfn.XLOOKUP($A307&amp;"|"&amp;$B307&amp;"|"&amp;MAX(h100_raw[chart_date]), h100_raw[key], h100_raw[chart_points], 0)</f>
        <v>0</v>
      </c>
      <c r="G307" s="2">
        <f t="shared" si="12"/>
        <v>463</v>
      </c>
      <c r="H307" s="4">
        <f t="shared" si="13"/>
        <v>81</v>
      </c>
      <c r="I307" s="13" t="str">
        <f t="shared" si="14"/>
        <v>Hurrr Nor Thurrr|Drake Featuring Sexyy Red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>
        <f>_xlfn.XLOOKUP($A307&amp;"|"&amp;$B307&amp;"|"&amp;AO$1, h100_raw[key], h100_raw[chart_points], "")</f>
        <v>81</v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  <c r="BE307" t="str">
        <f>_xlfn.XLOOKUP($A307&amp;"|"&amp;$B307&amp;"|"&amp;BE$1, h100_raw[key], h100_raw[chart_points], "")</f>
        <v/>
      </c>
      <c r="BF307" t="str">
        <f>_xlfn.XLOOKUP($A307&amp;"|"&amp;$B307&amp;"|"&amp;BF$1, h100_raw[key], h100_raw[chart_points], "")</f>
        <v/>
      </c>
      <c r="BG307" t="str">
        <f>_xlfn.XLOOKUP($A307&amp;"|"&amp;$B307&amp;"|"&amp;BG$1, h100_raw[key], h100_raw[chart_points], "")</f>
        <v/>
      </c>
      <c r="BH307" t="str">
        <f>_xlfn.XLOOKUP($A307&amp;"|"&amp;$B307&amp;"|"&amp;BH$1, h100_raw[key], h100_raw[chart_points], "")</f>
        <v/>
      </c>
      <c r="BI307" t="str">
        <f>_xlfn.XLOOKUP($A307&amp;"|"&amp;$B307&amp;"|"&amp;BI$1, h100_raw[key], h100_raw[chart_points], "")</f>
        <v/>
      </c>
    </row>
    <row r="308" spans="1:61" x14ac:dyDescent="0.3">
      <c r="A308" s="11" t="str">
        <v>Which One</v>
      </c>
      <c r="B308" s="11" t="str">
        <v>Drake &amp; Central Cee</v>
      </c>
      <c r="C308" s="5" t="str">
        <f>_xlfn.XLOOKUP($A308&amp;"|"&amp;$B308&amp;"|"&amp;_xlfn.MAXIFS(h100_raw[chart_date], h100_raw[title], $A308, h100_raw[artist], $B308), h100_raw[key], h100_raw[last_week], "")</f>
        <v>-</v>
      </c>
      <c r="D308" s="3">
        <f>_xlfn.XLOOKUP($A308&amp;"|"&amp;$B308&amp;"|"&amp;_xlfn.MAXIFS(h100_raw[chart_date], h100_raw[title], $A308, h100_raw[artist], $B308), h100_raw[key], h100_raw[peak_pos], "")</f>
        <v>23</v>
      </c>
      <c r="E308" s="3">
        <f>_xlfn.XLOOKUP($A308&amp;"|"&amp;$B308&amp;"|"&amp;_xlfn.MAXIFS(h100_raw[chart_date], h100_raw[title], $A308, h100_raw[artist], $B308), h100_raw[key], h100_raw[weeks_on_chart], "")</f>
        <v>13</v>
      </c>
      <c r="F308" s="3">
        <f>_xlfn.XLOOKUP($A308&amp;"|"&amp;$B308&amp;"|"&amp;MAX(h100_raw[chart_date]), h100_raw[key], h100_raw[chart_points], 0)</f>
        <v>0</v>
      </c>
      <c r="G308" s="2">
        <f t="shared" si="12"/>
        <v>416</v>
      </c>
      <c r="H308" s="4">
        <f t="shared" si="13"/>
        <v>110</v>
      </c>
      <c r="I308" s="13" t="str">
        <f t="shared" si="14"/>
        <v>Which One|Drake &amp; Central Cee</v>
      </c>
      <c r="J308">
        <f>_xlfn.XLOOKUP($A308&amp;"|"&amp;$B308&amp;"|"&amp;J$1, h100_raw[key], h100_raw[chart_points], "")</f>
        <v>32</v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>
        <f>_xlfn.XLOOKUP($A308&amp;"|"&amp;$B308&amp;"|"&amp;AO$1, h100_raw[key], h100_raw[chart_points], "")</f>
        <v>78</v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  <c r="BE308" t="str">
        <f>_xlfn.XLOOKUP($A308&amp;"|"&amp;$B308&amp;"|"&amp;BE$1, h100_raw[key], h100_raw[chart_points], "")</f>
        <v/>
      </c>
      <c r="BF308" t="str">
        <f>_xlfn.XLOOKUP($A308&amp;"|"&amp;$B308&amp;"|"&amp;BF$1, h100_raw[key], h100_raw[chart_points], "")</f>
        <v/>
      </c>
      <c r="BG308" t="str">
        <f>_xlfn.XLOOKUP($A308&amp;"|"&amp;$B308&amp;"|"&amp;BG$1, h100_raw[key], h100_raw[chart_points], "")</f>
        <v/>
      </c>
      <c r="BH308" t="str">
        <f>_xlfn.XLOOKUP($A308&amp;"|"&amp;$B308&amp;"|"&amp;BH$1, h100_raw[key], h100_raw[chart_points], "")</f>
        <v/>
      </c>
      <c r="BI308" t="str">
        <f>_xlfn.XLOOKUP($A308&amp;"|"&amp;$B308&amp;"|"&amp;BI$1, h100_raw[key], h100_raw[chart_points], "")</f>
        <v/>
      </c>
    </row>
    <row r="309" spans="1:61" x14ac:dyDescent="0.3">
      <c r="A309" s="11" t="str">
        <v>Outside Tweaking</v>
      </c>
      <c r="B309" s="11" t="str">
        <v>Drake &amp; Stunna Sandy</v>
      </c>
      <c r="C309" s="5" t="str">
        <f>_xlfn.XLOOKUP($A309&amp;"|"&amp;$B309&amp;"|"&amp;_xlfn.MAXIFS(h100_raw[chart_date], h100_raw[title], $A309, h100_raw[artist], $B309), h100_raw[key], h100_raw[last_week], "")</f>
        <v>-</v>
      </c>
      <c r="D309" s="3">
        <f>_xlfn.XLOOKUP($A309&amp;"|"&amp;$B309&amp;"|"&amp;_xlfn.MAXIFS(h100_raw[chart_date], h100_raw[title], $A309, h100_raw[artist], $B309), h100_raw[key], h100_raw[peak_pos], "")</f>
        <v>65</v>
      </c>
      <c r="E309" s="3">
        <f>_xlfn.XLOOKUP($A309&amp;"|"&amp;$B309&amp;"|"&amp;_xlfn.MAXIFS(h100_raw[chart_date], h100_raw[title], $A309, h100_raw[artist], $B309), h100_raw[key], h100_raw[weeks_on_chart], "")</f>
        <v>1</v>
      </c>
      <c r="F309" s="3">
        <f>_xlfn.XLOOKUP($A309&amp;"|"&amp;$B309&amp;"|"&amp;MAX(h100_raw[chart_date]), h100_raw[key], h100_raw[chart_points], 0)</f>
        <v>0</v>
      </c>
      <c r="G309" s="2">
        <f t="shared" si="12"/>
        <v>478</v>
      </c>
      <c r="H309" s="4">
        <f t="shared" si="13"/>
        <v>71</v>
      </c>
      <c r="I309" s="13" t="str">
        <f t="shared" si="14"/>
        <v>Outside Tweaking|Drake &amp; Stunna Sandy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>
        <f>_xlfn.XLOOKUP($A309&amp;"|"&amp;$B309&amp;"|"&amp;AO$1, h100_raw[key], h100_raw[chart_points], "")</f>
        <v>71</v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  <c r="BE309" t="str">
        <f>_xlfn.XLOOKUP($A309&amp;"|"&amp;$B309&amp;"|"&amp;BE$1, h100_raw[key], h100_raw[chart_points], "")</f>
        <v/>
      </c>
      <c r="BF309" t="str">
        <f>_xlfn.XLOOKUP($A309&amp;"|"&amp;$B309&amp;"|"&amp;BF$1, h100_raw[key], h100_raw[chart_points], "")</f>
        <v/>
      </c>
      <c r="BG309" t="str">
        <f>_xlfn.XLOOKUP($A309&amp;"|"&amp;$B309&amp;"|"&amp;BG$1, h100_raw[key], h100_raw[chart_points], "")</f>
        <v/>
      </c>
      <c r="BH309" t="str">
        <f>_xlfn.XLOOKUP($A309&amp;"|"&amp;$B309&amp;"|"&amp;BH$1, h100_raw[key], h100_raw[chart_points], "")</f>
        <v/>
      </c>
      <c r="BI309" t="str">
        <f>_xlfn.XLOOKUP($A309&amp;"|"&amp;$B309&amp;"|"&amp;BI$1, h100_raw[key], h100_raw[chart_points], "")</f>
        <v/>
      </c>
    </row>
    <row r="310" spans="1:61" x14ac:dyDescent="0.3">
      <c r="A310" s="11" t="str">
        <v>True Bestie</v>
      </c>
      <c r="B310" s="11" t="str">
        <v>Drake &amp; Iconic Savvy</v>
      </c>
      <c r="C310" s="5" t="str">
        <f>_xlfn.XLOOKUP($A310&amp;"|"&amp;$B310&amp;"|"&amp;_xlfn.MAXIFS(h100_raw[chart_date], h100_raw[title], $A310, h100_raw[artist], $B310), h100_raw[key], h100_raw[last_week], "")</f>
        <v>-</v>
      </c>
      <c r="D310" s="3">
        <f>_xlfn.XLOOKUP($A310&amp;"|"&amp;$B310&amp;"|"&amp;_xlfn.MAXIFS(h100_raw[chart_date], h100_raw[title], $A310, h100_raw[artist], $B310), h100_raw[key], h100_raw[peak_pos], "")</f>
        <v>67</v>
      </c>
      <c r="E310" s="3">
        <f>_xlfn.XLOOKUP($A310&amp;"|"&amp;$B310&amp;"|"&amp;_xlfn.MAXIFS(h100_raw[chart_date], h100_raw[title], $A310, h100_raw[artist], $B310), h100_raw[key], h100_raw[weeks_on_chart], "")</f>
        <v>1</v>
      </c>
      <c r="F310" s="3">
        <f>_xlfn.XLOOKUP($A310&amp;"|"&amp;$B310&amp;"|"&amp;MAX(h100_raw[chart_date]), h100_raw[key], h100_raw[chart_points], 0)</f>
        <v>0</v>
      </c>
      <c r="G310" s="2">
        <f t="shared" si="12"/>
        <v>482</v>
      </c>
      <c r="H310" s="4">
        <f t="shared" si="13"/>
        <v>70</v>
      </c>
      <c r="I310" s="13" t="str">
        <f t="shared" si="14"/>
        <v>True Bestie|Drake &amp; Iconic Savvy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>
        <f>_xlfn.XLOOKUP($A310&amp;"|"&amp;$B310&amp;"|"&amp;AO$1, h100_raw[key], h100_raw[chart_points], "")</f>
        <v>70</v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  <c r="BE310" t="str">
        <f>_xlfn.XLOOKUP($A310&amp;"|"&amp;$B310&amp;"|"&amp;BE$1, h100_raw[key], h100_raw[chart_points], "")</f>
        <v/>
      </c>
      <c r="BF310" t="str">
        <f>_xlfn.XLOOKUP($A310&amp;"|"&amp;$B310&amp;"|"&amp;BF$1, h100_raw[key], h100_raw[chart_points], "")</f>
        <v/>
      </c>
      <c r="BG310" t="str">
        <f>_xlfn.XLOOKUP($A310&amp;"|"&amp;$B310&amp;"|"&amp;BG$1, h100_raw[key], h100_raw[chart_points], "")</f>
        <v/>
      </c>
      <c r="BH310" t="str">
        <f>_xlfn.XLOOKUP($A310&amp;"|"&amp;$B310&amp;"|"&amp;BH$1, h100_raw[key], h100_raw[chart_points], "")</f>
        <v/>
      </c>
      <c r="BI310" t="str">
        <f>_xlfn.XLOOKUP($A310&amp;"|"&amp;$B310&amp;"|"&amp;BI$1, h100_raw[key], h100_raw[chart_points], "")</f>
        <v/>
      </c>
    </row>
    <row r="311" spans="1:61" x14ac:dyDescent="0.3">
      <c r="A311" s="11" t="str">
        <v>Rusty Intro</v>
      </c>
      <c r="B311" s="11" t="str">
        <v>Drake</v>
      </c>
      <c r="C311" s="5" t="str">
        <f>_xlfn.XLOOKUP($A311&amp;"|"&amp;$B311&amp;"|"&amp;_xlfn.MAXIFS(h100_raw[chart_date], h100_raw[title], $A311, h100_raw[artist], $B311), h100_raw[key], h100_raw[last_week], "")</f>
        <v>-</v>
      </c>
      <c r="D311" s="3">
        <f>_xlfn.XLOOKUP($A311&amp;"|"&amp;$B311&amp;"|"&amp;_xlfn.MAXIFS(h100_raw[chart_date], h100_raw[title], $A311, h100_raw[artist], $B311), h100_raw[key], h100_raw[peak_pos], "")</f>
        <v>71</v>
      </c>
      <c r="E311" s="3">
        <f>_xlfn.XLOOKUP($A311&amp;"|"&amp;$B311&amp;"|"&amp;_xlfn.MAXIFS(h100_raw[chart_date], h100_raw[title], $A311, h100_raw[artist], $B311), h100_raw[key], h100_raw[weeks_on_chart], "")</f>
        <v>1</v>
      </c>
      <c r="F311" s="3">
        <f>_xlfn.XLOOKUP($A311&amp;"|"&amp;$B311&amp;"|"&amp;MAX(h100_raw[chart_date]), h100_raw[key], h100_raw[chart_points], 0)</f>
        <v>0</v>
      </c>
      <c r="G311" s="2">
        <f t="shared" si="12"/>
        <v>485</v>
      </c>
      <c r="H311" s="4">
        <f t="shared" si="13"/>
        <v>68</v>
      </c>
      <c r="I311" s="13" t="str">
        <f t="shared" si="14"/>
        <v>Rusty Intro|Drake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>
        <f>_xlfn.XLOOKUP($A311&amp;"|"&amp;$B311&amp;"|"&amp;AO$1, h100_raw[key], h100_raw[chart_points], "")</f>
        <v>68</v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  <c r="BE311" t="str">
        <f>_xlfn.XLOOKUP($A311&amp;"|"&amp;$B311&amp;"|"&amp;BE$1, h100_raw[key], h100_raw[chart_points], "")</f>
        <v/>
      </c>
      <c r="BF311" t="str">
        <f>_xlfn.XLOOKUP($A311&amp;"|"&amp;$B311&amp;"|"&amp;BF$1, h100_raw[key], h100_raw[chart_points], "")</f>
        <v/>
      </c>
      <c r="BG311" t="str">
        <f>_xlfn.XLOOKUP($A311&amp;"|"&amp;$B311&amp;"|"&amp;BG$1, h100_raw[key], h100_raw[chart_points], "")</f>
        <v/>
      </c>
      <c r="BH311" t="str">
        <f>_xlfn.XLOOKUP($A311&amp;"|"&amp;$B311&amp;"|"&amp;BH$1, h100_raw[key], h100_raw[chart_points], "")</f>
        <v/>
      </c>
      <c r="BI311" t="str">
        <f>_xlfn.XLOOKUP($A311&amp;"|"&amp;$B311&amp;"|"&amp;BI$1, h100_raw[key], h100_raw[chart_points], "")</f>
        <v/>
      </c>
    </row>
    <row r="312" spans="1:61" x14ac:dyDescent="0.3">
      <c r="A312" s="11" t="str">
        <v>New Bestie</v>
      </c>
      <c r="B312" s="11" t="str">
        <v>Drake</v>
      </c>
      <c r="C312" s="5" t="str">
        <f>_xlfn.XLOOKUP($A312&amp;"|"&amp;$B312&amp;"|"&amp;_xlfn.MAXIFS(h100_raw[chart_date], h100_raw[title], $A312, h100_raw[artist], $B312), h100_raw[key], h100_raw[last_week], "")</f>
        <v>-</v>
      </c>
      <c r="D312" s="3">
        <f>_xlfn.XLOOKUP($A312&amp;"|"&amp;$B312&amp;"|"&amp;_xlfn.MAXIFS(h100_raw[chart_date], h100_raw[title], $A312, h100_raw[artist], $B312), h100_raw[key], h100_raw[peak_pos], "")</f>
        <v>72</v>
      </c>
      <c r="E312" s="3">
        <f>_xlfn.XLOOKUP($A312&amp;"|"&amp;$B312&amp;"|"&amp;_xlfn.MAXIFS(h100_raw[chart_date], h100_raw[title], $A312, h100_raw[artist], $B312), h100_raw[key], h100_raw[weeks_on_chart], "")</f>
        <v>1</v>
      </c>
      <c r="F312" s="3">
        <f>_xlfn.XLOOKUP($A312&amp;"|"&amp;$B312&amp;"|"&amp;MAX(h100_raw[chart_date]), h100_raw[key], h100_raw[chart_points], 0)</f>
        <v>0</v>
      </c>
      <c r="G312" s="2">
        <f t="shared" si="12"/>
        <v>485</v>
      </c>
      <c r="H312" s="4">
        <f t="shared" si="13"/>
        <v>68</v>
      </c>
      <c r="I312" s="13" t="str">
        <f t="shared" si="14"/>
        <v>New Bestie|Drake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>
        <f>_xlfn.XLOOKUP($A312&amp;"|"&amp;$B312&amp;"|"&amp;AO$1, h100_raw[key], h100_raw[chart_points], "")</f>
        <v>68</v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  <c r="BE312" t="str">
        <f>_xlfn.XLOOKUP($A312&amp;"|"&amp;$B312&amp;"|"&amp;BE$1, h100_raw[key], h100_raw[chart_points], "")</f>
        <v/>
      </c>
      <c r="BF312" t="str">
        <f>_xlfn.XLOOKUP($A312&amp;"|"&amp;$B312&amp;"|"&amp;BF$1, h100_raw[key], h100_raw[chart_points], "")</f>
        <v/>
      </c>
      <c r="BG312" t="str">
        <f>_xlfn.XLOOKUP($A312&amp;"|"&amp;$B312&amp;"|"&amp;BG$1, h100_raw[key], h100_raw[chart_points], "")</f>
        <v/>
      </c>
      <c r="BH312" t="str">
        <f>_xlfn.XLOOKUP($A312&amp;"|"&amp;$B312&amp;"|"&amp;BH$1, h100_raw[key], h100_raw[chart_points], "")</f>
        <v/>
      </c>
      <c r="BI312" t="str">
        <f>_xlfn.XLOOKUP($A312&amp;"|"&amp;$B312&amp;"|"&amp;BI$1, h100_raw[key], h100_raw[chart_points], "")</f>
        <v/>
      </c>
    </row>
    <row r="313" spans="1:61" x14ac:dyDescent="0.3">
      <c r="A313" s="11" t="str">
        <v>BBW</v>
      </c>
      <c r="B313" s="11" t="str">
        <v>Drake</v>
      </c>
      <c r="C313" s="5" t="str">
        <f>_xlfn.XLOOKUP($A313&amp;"|"&amp;$B313&amp;"|"&amp;_xlfn.MAXIFS(h100_raw[chart_date], h100_raw[title], $A313, h100_raw[artist], $B313), h100_raw[key], h100_raw[last_week], "")</f>
        <v>-</v>
      </c>
      <c r="D313" s="3">
        <f>_xlfn.XLOOKUP($A313&amp;"|"&amp;$B313&amp;"|"&amp;_xlfn.MAXIFS(h100_raw[chart_date], h100_raw[title], $A313, h100_raw[artist], $B313), h100_raw[key], h100_raw[peak_pos], "")</f>
        <v>74</v>
      </c>
      <c r="E313" s="3">
        <f>_xlfn.XLOOKUP($A313&amp;"|"&amp;$B313&amp;"|"&amp;_xlfn.MAXIFS(h100_raw[chart_date], h100_raw[title], $A313, h100_raw[artist], $B313), h100_raw[key], h100_raw[weeks_on_chart], "")</f>
        <v>1</v>
      </c>
      <c r="F313" s="3">
        <f>_xlfn.XLOOKUP($A313&amp;"|"&amp;$B313&amp;"|"&amp;MAX(h100_raw[chart_date]), h100_raw[key], h100_raw[chart_points], 0)</f>
        <v>0</v>
      </c>
      <c r="G313" s="2">
        <f t="shared" si="12"/>
        <v>489</v>
      </c>
      <c r="H313" s="4">
        <f t="shared" si="13"/>
        <v>67</v>
      </c>
      <c r="I313" s="13" t="str">
        <f t="shared" si="14"/>
        <v>BBW|Drake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>
        <f>_xlfn.XLOOKUP($A313&amp;"|"&amp;$B313&amp;"|"&amp;AO$1, h100_raw[key], h100_raw[chart_points], "")</f>
        <v>67</v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  <c r="BE313" t="str">
        <f>_xlfn.XLOOKUP($A313&amp;"|"&amp;$B313&amp;"|"&amp;BE$1, h100_raw[key], h100_raw[chart_points], "")</f>
        <v/>
      </c>
      <c r="BF313" t="str">
        <f>_xlfn.XLOOKUP($A313&amp;"|"&amp;$B313&amp;"|"&amp;BF$1, h100_raw[key], h100_raw[chart_points], "")</f>
        <v/>
      </c>
      <c r="BG313" t="str">
        <f>_xlfn.XLOOKUP($A313&amp;"|"&amp;$B313&amp;"|"&amp;BG$1, h100_raw[key], h100_raw[chart_points], "")</f>
        <v/>
      </c>
      <c r="BH313" t="str">
        <f>_xlfn.XLOOKUP($A313&amp;"|"&amp;$B313&amp;"|"&amp;BH$1, h100_raw[key], h100_raw[chart_points], "")</f>
        <v/>
      </c>
      <c r="BI313" t="str">
        <f>_xlfn.XLOOKUP($A313&amp;"|"&amp;$B313&amp;"|"&amp;BI$1, h100_raw[key], h100_raw[chart_points], "")</f>
        <v/>
      </c>
    </row>
    <row r="314" spans="1:61" x14ac:dyDescent="0.3">
      <c r="A314" s="11" t="str">
        <v>Amazing Shape</v>
      </c>
      <c r="B314" s="11" t="str">
        <v>Drake &amp; Popcaan</v>
      </c>
      <c r="C314" s="5" t="str">
        <f>_xlfn.XLOOKUP($A314&amp;"|"&amp;$B314&amp;"|"&amp;_xlfn.MAXIFS(h100_raw[chart_date], h100_raw[title], $A314, h100_raw[artist], $B314), h100_raw[key], h100_raw[last_week], "")</f>
        <v>-</v>
      </c>
      <c r="D314" s="3">
        <f>_xlfn.XLOOKUP($A314&amp;"|"&amp;$B314&amp;"|"&amp;_xlfn.MAXIFS(h100_raw[chart_date], h100_raw[title], $A314, h100_raw[artist], $B314), h100_raw[key], h100_raw[peak_pos], "")</f>
        <v>76</v>
      </c>
      <c r="E314" s="3">
        <f>_xlfn.XLOOKUP($A314&amp;"|"&amp;$B314&amp;"|"&amp;_xlfn.MAXIFS(h100_raw[chart_date], h100_raw[title], $A314, h100_raw[artist], $B314), h100_raw[key], h100_raw[weeks_on_chart], "")</f>
        <v>1</v>
      </c>
      <c r="F314" s="3">
        <f>_xlfn.XLOOKUP($A314&amp;"|"&amp;$B314&amp;"|"&amp;MAX(h100_raw[chart_date]), h100_raw[key], h100_raw[chart_points], 0)</f>
        <v>0</v>
      </c>
      <c r="G314" s="2">
        <f t="shared" si="12"/>
        <v>498</v>
      </c>
      <c r="H314" s="4">
        <f t="shared" si="13"/>
        <v>65</v>
      </c>
      <c r="I314" s="13" t="str">
        <f t="shared" si="14"/>
        <v>Amazing Shape|Drake &amp; Popcaan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>
        <f>_xlfn.XLOOKUP($A314&amp;"|"&amp;$B314&amp;"|"&amp;AO$1, h100_raw[key], h100_raw[chart_points], "")</f>
        <v>65</v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  <c r="BE314" t="str">
        <f>_xlfn.XLOOKUP($A314&amp;"|"&amp;$B314&amp;"|"&amp;BE$1, h100_raw[key], h100_raw[chart_points], "")</f>
        <v/>
      </c>
      <c r="BF314" t="str">
        <f>_xlfn.XLOOKUP($A314&amp;"|"&amp;$B314&amp;"|"&amp;BF$1, h100_raw[key], h100_raw[chart_points], "")</f>
        <v/>
      </c>
      <c r="BG314" t="str">
        <f>_xlfn.XLOOKUP($A314&amp;"|"&amp;$B314&amp;"|"&amp;BG$1, h100_raw[key], h100_raw[chart_points], "")</f>
        <v/>
      </c>
      <c r="BH314" t="str">
        <f>_xlfn.XLOOKUP($A314&amp;"|"&amp;$B314&amp;"|"&amp;BH$1, h100_raw[key], h100_raw[chart_points], "")</f>
        <v/>
      </c>
      <c r="BI314" t="str">
        <f>_xlfn.XLOOKUP($A314&amp;"|"&amp;$B314&amp;"|"&amp;BI$1, h100_raw[key], h100_raw[chart_points], "")</f>
        <v/>
      </c>
    </row>
    <row r="315" spans="1:61" x14ac:dyDescent="0.3">
      <c r="A315" s="11" t="str">
        <v>Elizabeth Taylor</v>
      </c>
      <c r="B315" s="11" t="str">
        <v>Taylor Swift</v>
      </c>
      <c r="C315" s="5" t="str">
        <f>_xlfn.XLOOKUP($A315&amp;"|"&amp;$B315&amp;"|"&amp;_xlfn.MAXIFS(h100_raw[chart_date], h100_raw[title], $A315, h100_raw[artist], $B315), h100_raw[key], h100_raw[last_week], "")</f>
        <v>50</v>
      </c>
      <c r="D315" s="3">
        <f>_xlfn.XLOOKUP($A315&amp;"|"&amp;$B315&amp;"|"&amp;_xlfn.MAXIFS(h100_raw[chart_date], h100_raw[title], $A315, h100_raw[artist], $B315), h100_raw[key], h100_raw[peak_pos], "")</f>
        <v>3</v>
      </c>
      <c r="E315" s="3">
        <f>_xlfn.XLOOKUP($A315&amp;"|"&amp;$B315&amp;"|"&amp;_xlfn.MAXIFS(h100_raw[chart_date], h100_raw[title], $A315, h100_raw[artist], $B315), h100_raw[key], h100_raw[weeks_on_chart], "")</f>
        <v>29</v>
      </c>
      <c r="F315" s="3">
        <f>_xlfn.XLOOKUP($A315&amp;"|"&amp;$B315&amp;"|"&amp;MAX(h100_raw[chart_date]), h100_raw[key], h100_raw[chart_points], 0)</f>
        <v>0</v>
      </c>
      <c r="G315" s="2">
        <f t="shared" si="12"/>
        <v>42</v>
      </c>
      <c r="H315" s="4">
        <f t="shared" si="13"/>
        <v>1916</v>
      </c>
      <c r="I315" s="13" t="str">
        <f t="shared" si="14"/>
        <v>Elizabeth Taylor|Taylor Swift</v>
      </c>
      <c r="J315">
        <f>_xlfn.XLOOKUP($A315&amp;"|"&amp;$B315&amp;"|"&amp;J$1, h100_raw[key], h100_raw[chart_points], "")</f>
        <v>225</v>
      </c>
      <c r="K315">
        <f>_xlfn.XLOOKUP($A315&amp;"|"&amp;$B315&amp;"|"&amp;K$1, h100_raw[key], h100_raw[chart_points], "")</f>
        <v>151</v>
      </c>
      <c r="L315">
        <f>_xlfn.XLOOKUP($A315&amp;"|"&amp;$B315&amp;"|"&amp;L$1, h100_raw[key], h100_raw[chart_points], "")</f>
        <v>119</v>
      </c>
      <c r="M315">
        <f>_xlfn.XLOOKUP($A315&amp;"|"&amp;$B315&amp;"|"&amp;M$1, h100_raw[key], h100_raw[chart_points], "")</f>
        <v>95</v>
      </c>
      <c r="N315">
        <f>_xlfn.XLOOKUP($A315&amp;"|"&amp;$B315&amp;"|"&amp;N$1, h100_raw[key], h100_raw[chart_points], "")</f>
        <v>86</v>
      </c>
      <c r="O315">
        <f>_xlfn.XLOOKUP($A315&amp;"|"&amp;$B315&amp;"|"&amp;O$1, h100_raw[key], h100_raw[chart_points], "")</f>
        <v>69</v>
      </c>
      <c r="P315">
        <f>_xlfn.XLOOKUP($A315&amp;"|"&amp;$B315&amp;"|"&amp;P$1, h100_raw[key], h100_raw[chart_points], "")</f>
        <v>59</v>
      </c>
      <c r="Q315">
        <f>_xlfn.XLOOKUP($A315&amp;"|"&amp;$B315&amp;"|"&amp;Q$1, h100_raw[key], h100_raw[chart_points], "")</f>
        <v>44</v>
      </c>
      <c r="R315">
        <f>_xlfn.XLOOKUP($A315&amp;"|"&amp;$B315&amp;"|"&amp;R$1, h100_raw[key], h100_raw[chart_points], "")</f>
        <v>43</v>
      </c>
      <c r="S315">
        <f>_xlfn.XLOOKUP($A315&amp;"|"&amp;$B315&amp;"|"&amp;S$1, h100_raw[key], h100_raw[chart_points], "")</f>
        <v>38</v>
      </c>
      <c r="T315">
        <f>_xlfn.XLOOKUP($A315&amp;"|"&amp;$B315&amp;"|"&amp;T$1, h100_raw[key], h100_raw[chart_points], "")</f>
        <v>36</v>
      </c>
      <c r="U315">
        <f>_xlfn.XLOOKUP($A315&amp;"|"&amp;$B315&amp;"|"&amp;U$1, h100_raw[key], h100_raw[chart_points], "")</f>
        <v>40</v>
      </c>
      <c r="V315">
        <f>_xlfn.XLOOKUP($A315&amp;"|"&amp;$B315&amp;"|"&amp;V$1, h100_raw[key], h100_raw[chart_points], "")</f>
        <v>50</v>
      </c>
      <c r="W315">
        <f>_xlfn.XLOOKUP($A315&amp;"|"&amp;$B315&amp;"|"&amp;W$1, h100_raw[key], h100_raw[chart_points], "")</f>
        <v>45</v>
      </c>
      <c r="X315">
        <f>_xlfn.XLOOKUP($A315&amp;"|"&amp;$B315&amp;"|"&amp;X$1, h100_raw[key], h100_raw[chart_points], "")</f>
        <v>40</v>
      </c>
      <c r="Y315">
        <f>_xlfn.XLOOKUP($A315&amp;"|"&amp;$B315&amp;"|"&amp;Y$1, h100_raw[key], h100_raw[chart_points], "")</f>
        <v>34</v>
      </c>
      <c r="Z315">
        <f>_xlfn.XLOOKUP($A315&amp;"|"&amp;$B315&amp;"|"&amp;Z$1, h100_raw[key], h100_raw[chart_points], "")</f>
        <v>37</v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>
        <f>_xlfn.XLOOKUP($A315&amp;"|"&amp;$B315&amp;"|"&amp;AE$1, h100_raw[key], h100_raw[chart_points], "")</f>
        <v>42</v>
      </c>
      <c r="AF315">
        <f>_xlfn.XLOOKUP($A315&amp;"|"&amp;$B315&amp;"|"&amp;AF$1, h100_raw[key], h100_raw[chart_points], "")</f>
        <v>48</v>
      </c>
      <c r="AG315">
        <f>_xlfn.XLOOKUP($A315&amp;"|"&amp;$B315&amp;"|"&amp;AG$1, h100_raw[key], h100_raw[chart_points], "")</f>
        <v>52</v>
      </c>
      <c r="AH315">
        <f>_xlfn.XLOOKUP($A315&amp;"|"&amp;$B315&amp;"|"&amp;AH$1, h100_raw[key], h100_raw[chart_points], "")</f>
        <v>72</v>
      </c>
      <c r="AI315">
        <f>_xlfn.XLOOKUP($A315&amp;"|"&amp;$B315&amp;"|"&amp;AI$1, h100_raw[key], h100_raw[chart_points], "")</f>
        <v>63</v>
      </c>
      <c r="AJ315">
        <f>_xlfn.XLOOKUP($A315&amp;"|"&amp;$B315&amp;"|"&amp;AJ$1, h100_raw[key], h100_raw[chart_points], "")</f>
        <v>61</v>
      </c>
      <c r="AK315">
        <f>_xlfn.XLOOKUP($A315&amp;"|"&amp;$B315&amp;"|"&amp;AK$1, h100_raw[key], h100_raw[chart_points], "")</f>
        <v>115</v>
      </c>
      <c r="AL315">
        <f>_xlfn.XLOOKUP($A315&amp;"|"&amp;$B315&amp;"|"&amp;AL$1, h100_raw[key], h100_raw[chart_points], "")</f>
        <v>62</v>
      </c>
      <c r="AM315">
        <f>_xlfn.XLOOKUP($A315&amp;"|"&amp;$B315&amp;"|"&amp;AM$1, h100_raw[key], h100_raw[chart_points], "")</f>
        <v>62</v>
      </c>
      <c r="AN315">
        <f>_xlfn.XLOOKUP($A315&amp;"|"&amp;$B315&amp;"|"&amp;AN$1, h100_raw[key], h100_raw[chart_points], "")</f>
        <v>66</v>
      </c>
      <c r="AO315">
        <f>_xlfn.XLOOKUP($A315&amp;"|"&amp;$B315&amp;"|"&amp;AO$1, h100_raw[key], h100_raw[chart_points], "")</f>
        <v>62</v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  <c r="BE315" t="str">
        <f>_xlfn.XLOOKUP($A315&amp;"|"&amp;$B315&amp;"|"&amp;BE$1, h100_raw[key], h100_raw[chart_points], "")</f>
        <v/>
      </c>
      <c r="BF315" t="str">
        <f>_xlfn.XLOOKUP($A315&amp;"|"&amp;$B315&amp;"|"&amp;BF$1, h100_raw[key], h100_raw[chart_points], "")</f>
        <v/>
      </c>
      <c r="BG315" t="str">
        <f>_xlfn.XLOOKUP($A315&amp;"|"&amp;$B315&amp;"|"&amp;BG$1, h100_raw[key], h100_raw[chart_points], "")</f>
        <v/>
      </c>
      <c r="BH315" t="str">
        <f>_xlfn.XLOOKUP($A315&amp;"|"&amp;$B315&amp;"|"&amp;BH$1, h100_raw[key], h100_raw[chart_points], "")</f>
        <v/>
      </c>
      <c r="BI315" t="str">
        <f>_xlfn.XLOOKUP($A315&amp;"|"&amp;$B315&amp;"|"&amp;BI$1, h100_raw[key], h100_raw[chart_points], "")</f>
        <v/>
      </c>
    </row>
    <row r="316" spans="1:61" x14ac:dyDescent="0.3">
      <c r="A316" s="11" t="str">
        <v>Prioritizing</v>
      </c>
      <c r="B316" s="11" t="str">
        <v>Drake</v>
      </c>
      <c r="C316" s="5" t="str">
        <f>_xlfn.XLOOKUP($A316&amp;"|"&amp;$B316&amp;"|"&amp;_xlfn.MAXIFS(h100_raw[chart_date], h100_raw[title], $A316, h100_raw[artist], $B316), h100_raw[key], h100_raw[last_week], "")</f>
        <v>-</v>
      </c>
      <c r="D316" s="3">
        <f>_xlfn.XLOOKUP($A316&amp;"|"&amp;$B316&amp;"|"&amp;_xlfn.MAXIFS(h100_raw[chart_date], h100_raw[title], $A316, h100_raw[artist], $B316), h100_raw[key], h100_raw[peak_pos], "")</f>
        <v>82</v>
      </c>
      <c r="E316" s="3">
        <f>_xlfn.XLOOKUP($A316&amp;"|"&amp;$B316&amp;"|"&amp;_xlfn.MAXIFS(h100_raw[chart_date], h100_raw[title], $A316, h100_raw[artist], $B316), h100_raw[key], h100_raw[weeks_on_chart], "")</f>
        <v>1</v>
      </c>
      <c r="F316" s="3">
        <f>_xlfn.XLOOKUP($A316&amp;"|"&amp;$B316&amp;"|"&amp;MAX(h100_raw[chart_date]), h100_raw[key], h100_raw[chart_points], 0)</f>
        <v>0</v>
      </c>
      <c r="G316" s="2">
        <f t="shared" si="12"/>
        <v>505</v>
      </c>
      <c r="H316" s="4">
        <f t="shared" si="13"/>
        <v>62</v>
      </c>
      <c r="I316" s="13" t="str">
        <f t="shared" si="14"/>
        <v>Prioritizing|Drake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>
        <f>_xlfn.XLOOKUP($A316&amp;"|"&amp;$B316&amp;"|"&amp;AO$1, h100_raw[key], h100_raw[chart_points], "")</f>
        <v>62</v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  <c r="BE316" t="str">
        <f>_xlfn.XLOOKUP($A316&amp;"|"&amp;$B316&amp;"|"&amp;BE$1, h100_raw[key], h100_raw[chart_points], "")</f>
        <v/>
      </c>
      <c r="BF316" t="str">
        <f>_xlfn.XLOOKUP($A316&amp;"|"&amp;$B316&amp;"|"&amp;BF$1, h100_raw[key], h100_raw[chart_points], "")</f>
        <v/>
      </c>
      <c r="BG316" t="str">
        <f>_xlfn.XLOOKUP($A316&amp;"|"&amp;$B316&amp;"|"&amp;BG$1, h100_raw[key], h100_raw[chart_points], "")</f>
        <v/>
      </c>
      <c r="BH316" t="str">
        <f>_xlfn.XLOOKUP($A316&amp;"|"&amp;$B316&amp;"|"&amp;BH$1, h100_raw[key], h100_raw[chart_points], "")</f>
        <v/>
      </c>
      <c r="BI316" t="str">
        <f>_xlfn.XLOOKUP($A316&amp;"|"&amp;$B316&amp;"|"&amp;BI$1, h100_raw[key], h100_raw[chart_points], "")</f>
        <v/>
      </c>
    </row>
    <row r="317" spans="1:61" x14ac:dyDescent="0.3">
      <c r="A317" s="11" t="str">
        <v>Q&amp;A</v>
      </c>
      <c r="B317" s="11" t="str">
        <v>Drake</v>
      </c>
      <c r="C317" s="5" t="str">
        <f>_xlfn.XLOOKUP($A317&amp;"|"&amp;$B317&amp;"|"&amp;_xlfn.MAXIFS(h100_raw[chart_date], h100_raw[title], $A317, h100_raw[artist], $B317), h100_raw[key], h100_raw[last_week], "")</f>
        <v>-</v>
      </c>
      <c r="D317" s="3">
        <f>_xlfn.XLOOKUP($A317&amp;"|"&amp;$B317&amp;"|"&amp;_xlfn.MAXIFS(h100_raw[chart_date], h100_raw[title], $A317, h100_raw[artist], $B317), h100_raw[key], h100_raw[peak_pos], "")</f>
        <v>85</v>
      </c>
      <c r="E317" s="3">
        <f>_xlfn.XLOOKUP($A317&amp;"|"&amp;$B317&amp;"|"&amp;_xlfn.MAXIFS(h100_raw[chart_date], h100_raw[title], $A317, h100_raw[artist], $B317), h100_raw[key], h100_raw[weeks_on_chart], "")</f>
        <v>1</v>
      </c>
      <c r="F317" s="3">
        <f>_xlfn.XLOOKUP($A317&amp;"|"&amp;$B317&amp;"|"&amp;MAX(h100_raw[chart_date]), h100_raw[key], h100_raw[chart_points], 0)</f>
        <v>0</v>
      </c>
      <c r="G317" s="2">
        <f t="shared" si="12"/>
        <v>531</v>
      </c>
      <c r="H317" s="4">
        <f t="shared" si="13"/>
        <v>57</v>
      </c>
      <c r="I317" s="13" t="str">
        <f t="shared" si="14"/>
        <v>Q&amp;A|Drake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>
        <f>_xlfn.XLOOKUP($A317&amp;"|"&amp;$B317&amp;"|"&amp;AO$1, h100_raw[key], h100_raw[chart_points], "")</f>
        <v>57</v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  <c r="BE317" t="str">
        <f>_xlfn.XLOOKUP($A317&amp;"|"&amp;$B317&amp;"|"&amp;BE$1, h100_raw[key], h100_raw[chart_points], "")</f>
        <v/>
      </c>
      <c r="BF317" t="str">
        <f>_xlfn.XLOOKUP($A317&amp;"|"&amp;$B317&amp;"|"&amp;BF$1, h100_raw[key], h100_raw[chart_points], "")</f>
        <v/>
      </c>
      <c r="BG317" t="str">
        <f>_xlfn.XLOOKUP($A317&amp;"|"&amp;$B317&amp;"|"&amp;BG$1, h100_raw[key], h100_raw[chart_points], "")</f>
        <v/>
      </c>
      <c r="BH317" t="str">
        <f>_xlfn.XLOOKUP($A317&amp;"|"&amp;$B317&amp;"|"&amp;BH$1, h100_raw[key], h100_raw[chart_points], "")</f>
        <v/>
      </c>
      <c r="BI317" t="str">
        <f>_xlfn.XLOOKUP($A317&amp;"|"&amp;$B317&amp;"|"&amp;BI$1, h100_raw[key], h100_raw[chart_points], "")</f>
        <v/>
      </c>
    </row>
    <row r="318" spans="1:61" x14ac:dyDescent="0.3">
      <c r="A318" s="11" t="str">
        <v>Goose And The Juice</v>
      </c>
      <c r="B318" s="11" t="str">
        <v>Drake</v>
      </c>
      <c r="C318" s="5" t="str">
        <f>_xlfn.XLOOKUP($A318&amp;"|"&amp;$B318&amp;"|"&amp;_xlfn.MAXIFS(h100_raw[chart_date], h100_raw[title], $A318, h100_raw[artist], $B318), h100_raw[key], h100_raw[last_week], "")</f>
        <v>-</v>
      </c>
      <c r="D318" s="3">
        <f>_xlfn.XLOOKUP($A318&amp;"|"&amp;$B318&amp;"|"&amp;_xlfn.MAXIFS(h100_raw[chart_date], h100_raw[title], $A318, h100_raw[artist], $B318), h100_raw[key], h100_raw[peak_pos], "")</f>
        <v>88</v>
      </c>
      <c r="E318" s="3">
        <f>_xlfn.XLOOKUP($A318&amp;"|"&amp;$B318&amp;"|"&amp;_xlfn.MAXIFS(h100_raw[chart_date], h100_raw[title], $A318, h100_raw[artist], $B318), h100_raw[key], h100_raw[weeks_on_chart], "")</f>
        <v>1</v>
      </c>
      <c r="F318" s="3">
        <f>_xlfn.XLOOKUP($A318&amp;"|"&amp;$B318&amp;"|"&amp;MAX(h100_raw[chart_date]), h100_raw[key], h100_raw[chart_points], 0)</f>
        <v>0</v>
      </c>
      <c r="G318" s="2">
        <f t="shared" si="12"/>
        <v>540</v>
      </c>
      <c r="H318" s="4">
        <f t="shared" si="13"/>
        <v>55</v>
      </c>
      <c r="I318" s="13" t="str">
        <f t="shared" si="14"/>
        <v>Goose And The Juice|Drake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>
        <f>_xlfn.XLOOKUP($A318&amp;"|"&amp;$B318&amp;"|"&amp;AO$1, h100_raw[key], h100_raw[chart_points], "")</f>
        <v>55</v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  <c r="BE318" t="str">
        <f>_xlfn.XLOOKUP($A318&amp;"|"&amp;$B318&amp;"|"&amp;BE$1, h100_raw[key], h100_raw[chart_points], "")</f>
        <v/>
      </c>
      <c r="BF318" t="str">
        <f>_xlfn.XLOOKUP($A318&amp;"|"&amp;$B318&amp;"|"&amp;BF$1, h100_raw[key], h100_raw[chart_points], "")</f>
        <v/>
      </c>
      <c r="BG318" t="str">
        <f>_xlfn.XLOOKUP($A318&amp;"|"&amp;$B318&amp;"|"&amp;BG$1, h100_raw[key], h100_raw[chart_points], "")</f>
        <v/>
      </c>
      <c r="BH318" t="str">
        <f>_xlfn.XLOOKUP($A318&amp;"|"&amp;$B318&amp;"|"&amp;BH$1, h100_raw[key], h100_raw[chart_points], "")</f>
        <v/>
      </c>
      <c r="BI318" t="str">
        <f>_xlfn.XLOOKUP($A318&amp;"|"&amp;$B318&amp;"|"&amp;BI$1, h100_raw[key], h100_raw[chart_points], "")</f>
        <v/>
      </c>
    </row>
    <row r="319" spans="1:61" x14ac:dyDescent="0.3">
      <c r="A319" s="11" t="str">
        <v>Princess</v>
      </c>
      <c r="B319" s="11" t="str">
        <v>Drake</v>
      </c>
      <c r="C319" s="5" t="str">
        <f>_xlfn.XLOOKUP($A319&amp;"|"&amp;$B319&amp;"|"&amp;_xlfn.MAXIFS(h100_raw[chart_date], h100_raw[title], $A319, h100_raw[artist], $B319), h100_raw[key], h100_raw[last_week], "")</f>
        <v>-</v>
      </c>
      <c r="D319" s="3">
        <f>_xlfn.XLOOKUP($A319&amp;"|"&amp;$B319&amp;"|"&amp;_xlfn.MAXIFS(h100_raw[chart_date], h100_raw[title], $A319, h100_raw[artist], $B319), h100_raw[key], h100_raw[peak_pos], "")</f>
        <v>92</v>
      </c>
      <c r="E319" s="3">
        <f>_xlfn.XLOOKUP($A319&amp;"|"&amp;$B319&amp;"|"&amp;_xlfn.MAXIFS(h100_raw[chart_date], h100_raw[title], $A319, h100_raw[artist], $B319), h100_raw[key], h100_raw[weeks_on_chart], "")</f>
        <v>1</v>
      </c>
      <c r="F319" s="3">
        <f>_xlfn.XLOOKUP($A319&amp;"|"&amp;$B319&amp;"|"&amp;MAX(h100_raw[chart_date]), h100_raw[key], h100_raw[chart_points], 0)</f>
        <v>0</v>
      </c>
      <c r="G319" s="2">
        <f t="shared" si="12"/>
        <v>549</v>
      </c>
      <c r="H319" s="4">
        <f t="shared" si="13"/>
        <v>52</v>
      </c>
      <c r="I319" s="13" t="str">
        <f t="shared" si="14"/>
        <v>Princess|Drake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>
        <f>_xlfn.XLOOKUP($A319&amp;"|"&amp;$B319&amp;"|"&amp;AO$1, h100_raw[key], h100_raw[chart_points], "")</f>
        <v>52</v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  <c r="BE319" t="str">
        <f>_xlfn.XLOOKUP($A319&amp;"|"&amp;$B319&amp;"|"&amp;BE$1, h100_raw[key], h100_raw[chart_points], "")</f>
        <v/>
      </c>
      <c r="BF319" t="str">
        <f>_xlfn.XLOOKUP($A319&amp;"|"&amp;$B319&amp;"|"&amp;BF$1, h100_raw[key], h100_raw[chart_points], "")</f>
        <v/>
      </c>
      <c r="BG319" t="str">
        <f>_xlfn.XLOOKUP($A319&amp;"|"&amp;$B319&amp;"|"&amp;BG$1, h100_raw[key], h100_raw[chart_points], "")</f>
        <v/>
      </c>
      <c r="BH319" t="str">
        <f>_xlfn.XLOOKUP($A319&amp;"|"&amp;$B319&amp;"|"&amp;BH$1, h100_raw[key], h100_raw[chart_points], "")</f>
        <v/>
      </c>
      <c r="BI319" t="str">
        <f>_xlfn.XLOOKUP($A319&amp;"|"&amp;$B319&amp;"|"&amp;BI$1, h100_raw[key], h100_raw[chart_points], "")</f>
        <v/>
      </c>
    </row>
    <row r="320" spans="1:61" x14ac:dyDescent="0.3">
      <c r="A320" s="11" t="str">
        <v>Stuck</v>
      </c>
      <c r="B320" s="11" t="str">
        <v>Drake</v>
      </c>
      <c r="C320" s="5" t="str">
        <f>_xlfn.XLOOKUP($A320&amp;"|"&amp;$B320&amp;"|"&amp;_xlfn.MAXIFS(h100_raw[chart_date], h100_raw[title], $A320, h100_raw[artist], $B320), h100_raw[key], h100_raw[last_week], "")</f>
        <v>-</v>
      </c>
      <c r="D320" s="3">
        <f>_xlfn.XLOOKUP($A320&amp;"|"&amp;$B320&amp;"|"&amp;_xlfn.MAXIFS(h100_raw[chart_date], h100_raw[title], $A320, h100_raw[artist], $B320), h100_raw[key], h100_raw[peak_pos], "")</f>
        <v>93</v>
      </c>
      <c r="E320" s="3">
        <f>_xlfn.XLOOKUP($A320&amp;"|"&amp;$B320&amp;"|"&amp;_xlfn.MAXIFS(h100_raw[chart_date], h100_raw[title], $A320, h100_raw[artist], $B320), h100_raw[key], h100_raw[weeks_on_chart], "")</f>
        <v>1</v>
      </c>
      <c r="F320" s="3">
        <f>_xlfn.XLOOKUP($A320&amp;"|"&amp;$B320&amp;"|"&amp;MAX(h100_raw[chart_date]), h100_raw[key], h100_raw[chart_points], 0)</f>
        <v>0</v>
      </c>
      <c r="G320" s="2">
        <f t="shared" si="12"/>
        <v>549</v>
      </c>
      <c r="H320" s="4">
        <f t="shared" si="13"/>
        <v>52</v>
      </c>
      <c r="I320" s="13" t="str">
        <f t="shared" si="14"/>
        <v>Stuck|Drake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>
        <f>_xlfn.XLOOKUP($A320&amp;"|"&amp;$B320&amp;"|"&amp;AO$1, h100_raw[key], h100_raw[chart_points], "")</f>
        <v>52</v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  <c r="BE320" t="str">
        <f>_xlfn.XLOOKUP($A320&amp;"|"&amp;$B320&amp;"|"&amp;BE$1, h100_raw[key], h100_raw[chart_points], "")</f>
        <v/>
      </c>
      <c r="BF320" t="str">
        <f>_xlfn.XLOOKUP($A320&amp;"|"&amp;$B320&amp;"|"&amp;BF$1, h100_raw[key], h100_raw[chart_points], "")</f>
        <v/>
      </c>
      <c r="BG320" t="str">
        <f>_xlfn.XLOOKUP($A320&amp;"|"&amp;$B320&amp;"|"&amp;BG$1, h100_raw[key], h100_raw[chart_points], "")</f>
        <v/>
      </c>
      <c r="BH320" t="str">
        <f>_xlfn.XLOOKUP($A320&amp;"|"&amp;$B320&amp;"|"&amp;BH$1, h100_raw[key], h100_raw[chart_points], "")</f>
        <v/>
      </c>
      <c r="BI320" t="str">
        <f>_xlfn.XLOOKUP($A320&amp;"|"&amp;$B320&amp;"|"&amp;BI$1, h100_raw[key], h100_raw[chart_points], "")</f>
        <v/>
      </c>
    </row>
    <row r="321" spans="1:61" x14ac:dyDescent="0.3">
      <c r="A321" s="11" t="str">
        <v>Ordinary</v>
      </c>
      <c r="B321" s="11" t="str">
        <v>Alex Warren</v>
      </c>
      <c r="C321" s="5" t="str">
        <f>_xlfn.XLOOKUP($A321&amp;"|"&amp;$B321&amp;"|"&amp;_xlfn.MAXIFS(h100_raw[chart_date], h100_raw[title], $A321, h100_raw[artist], $B321), h100_raw[key], h100_raw[last_week], "")</f>
        <v>7</v>
      </c>
      <c r="D321" s="3">
        <f>_xlfn.XLOOKUP($A321&amp;"|"&amp;$B321&amp;"|"&amp;_xlfn.MAXIFS(h100_raw[chart_date], h100_raw[title], $A321, h100_raw[artist], $B321), h100_raw[key], h100_raw[peak_pos], "")</f>
        <v>1</v>
      </c>
      <c r="E321" s="3">
        <f>_xlfn.XLOOKUP($A321&amp;"|"&amp;$B321&amp;"|"&amp;_xlfn.MAXIFS(h100_raw[chart_date], h100_raw[title], $A321, h100_raw[artist], $B321), h100_raw[key], h100_raw[weeks_on_chart], "")</f>
        <v>65</v>
      </c>
      <c r="F321" s="3">
        <f>_xlfn.XLOOKUP($A321&amp;"|"&amp;$B321&amp;"|"&amp;MAX(h100_raw[chart_date]), h100_raw[key], h100_raw[chart_points], 0)</f>
        <v>0</v>
      </c>
      <c r="G321" s="2">
        <f t="shared" si="12"/>
        <v>7</v>
      </c>
      <c r="H321" s="4">
        <f t="shared" si="13"/>
        <v>6148</v>
      </c>
      <c r="I321" s="13" t="str">
        <f t="shared" si="14"/>
        <v>Ordinary|Alex Warren</v>
      </c>
      <c r="J321">
        <f>_xlfn.XLOOKUP($A321&amp;"|"&amp;$B321&amp;"|"&amp;J$1, h100_raw[key], h100_raw[chart_points], "")</f>
        <v>237</v>
      </c>
      <c r="K321">
        <f>_xlfn.XLOOKUP($A321&amp;"|"&amp;$B321&amp;"|"&amp;K$1, h100_raw[key], h100_raw[chart_points], "")</f>
        <v>230</v>
      </c>
      <c r="L321">
        <f>_xlfn.XLOOKUP($A321&amp;"|"&amp;$B321&amp;"|"&amp;L$1, h100_raw[key], h100_raw[chart_points], "")</f>
        <v>226</v>
      </c>
      <c r="M321">
        <f>_xlfn.XLOOKUP($A321&amp;"|"&amp;$B321&amp;"|"&amp;M$1, h100_raw[key], h100_raw[chart_points], "")</f>
        <v>220</v>
      </c>
      <c r="N321">
        <f>_xlfn.XLOOKUP($A321&amp;"|"&amp;$B321&amp;"|"&amp;N$1, h100_raw[key], h100_raw[chart_points], "")</f>
        <v>210</v>
      </c>
      <c r="O321">
        <f>_xlfn.XLOOKUP($A321&amp;"|"&amp;$B321&amp;"|"&amp;O$1, h100_raw[key], h100_raw[chart_points], "")</f>
        <v>209</v>
      </c>
      <c r="P321">
        <f>_xlfn.XLOOKUP($A321&amp;"|"&amp;$B321&amp;"|"&amp;P$1, h100_raw[key], h100_raw[chart_points], "")</f>
        <v>204</v>
      </c>
      <c r="Q321">
        <f>_xlfn.XLOOKUP($A321&amp;"|"&amp;$B321&amp;"|"&amp;Q$1, h100_raw[key], h100_raw[chart_points], "")</f>
        <v>184</v>
      </c>
      <c r="R321">
        <f>_xlfn.XLOOKUP($A321&amp;"|"&amp;$B321&amp;"|"&amp;R$1, h100_raw[key], h100_raw[chart_points], "")</f>
        <v>184</v>
      </c>
      <c r="S321">
        <f>_xlfn.XLOOKUP($A321&amp;"|"&amp;$B321&amp;"|"&amp;S$1, h100_raw[key], h100_raw[chart_points], "")</f>
        <v>181</v>
      </c>
      <c r="T321" t="str">
        <f>_xlfn.XLOOKUP($A321&amp;"|"&amp;$B321&amp;"|"&amp;T$1, h100_raw[key], h100_raw[chart_points], "")</f>
        <v/>
      </c>
      <c r="U321">
        <f>_xlfn.XLOOKUP($A321&amp;"|"&amp;$B321&amp;"|"&amp;U$1, h100_raw[key], h100_raw[chart_points], "")</f>
        <v>201</v>
      </c>
      <c r="V321">
        <f>_xlfn.XLOOKUP($A321&amp;"|"&amp;$B321&amp;"|"&amp;V$1, h100_raw[key], h100_raw[chart_points], "")</f>
        <v>256</v>
      </c>
      <c r="W321">
        <f>_xlfn.XLOOKUP($A321&amp;"|"&amp;$B321&amp;"|"&amp;W$1, h100_raw[key], h100_raw[chart_points], "")</f>
        <v>236</v>
      </c>
      <c r="X321">
        <f>_xlfn.XLOOKUP($A321&amp;"|"&amp;$B321&amp;"|"&amp;X$1, h100_raw[key], h100_raw[chart_points], "")</f>
        <v>209</v>
      </c>
      <c r="Y321">
        <f>_xlfn.XLOOKUP($A321&amp;"|"&amp;$B321&amp;"|"&amp;Y$1, h100_raw[key], h100_raw[chart_points], "")</f>
        <v>196</v>
      </c>
      <c r="Z321">
        <f>_xlfn.XLOOKUP($A321&amp;"|"&amp;$B321&amp;"|"&amp;Z$1, h100_raw[key], h100_raw[chart_points], "")</f>
        <v>225</v>
      </c>
      <c r="AA321">
        <f>_xlfn.XLOOKUP($A321&amp;"|"&amp;$B321&amp;"|"&amp;AA$1, h100_raw[key], h100_raw[chart_points], "")</f>
        <v>229</v>
      </c>
      <c r="AB321">
        <f>_xlfn.XLOOKUP($A321&amp;"|"&amp;$B321&amp;"|"&amp;AB$1, h100_raw[key], h100_raw[chart_points], "")</f>
        <v>221</v>
      </c>
      <c r="AC321">
        <f>_xlfn.XLOOKUP($A321&amp;"|"&amp;$B321&amp;"|"&amp;AC$1, h100_raw[key], h100_raw[chart_points], "")</f>
        <v>206</v>
      </c>
      <c r="AD321">
        <f>_xlfn.XLOOKUP($A321&amp;"|"&amp;$B321&amp;"|"&amp;AD$1, h100_raw[key], h100_raw[chart_points], "")</f>
        <v>219</v>
      </c>
      <c r="AE321">
        <f>_xlfn.XLOOKUP($A321&amp;"|"&amp;$B321&amp;"|"&amp;AE$1, h100_raw[key], h100_raw[chart_points], "")</f>
        <v>202</v>
      </c>
      <c r="AF321">
        <f>_xlfn.XLOOKUP($A321&amp;"|"&amp;$B321&amp;"|"&amp;AF$1, h100_raw[key], h100_raw[chart_points], "")</f>
        <v>193</v>
      </c>
      <c r="AG321">
        <f>_xlfn.XLOOKUP($A321&amp;"|"&amp;$B321&amp;"|"&amp;AG$1, h100_raw[key], h100_raw[chart_points], "")</f>
        <v>193</v>
      </c>
      <c r="AH321">
        <f>_xlfn.XLOOKUP($A321&amp;"|"&amp;$B321&amp;"|"&amp;AH$1, h100_raw[key], h100_raw[chart_points], "")</f>
        <v>190</v>
      </c>
      <c r="AI321">
        <f>_xlfn.XLOOKUP($A321&amp;"|"&amp;$B321&amp;"|"&amp;AI$1, h100_raw[key], h100_raw[chart_points], "")</f>
        <v>188</v>
      </c>
      <c r="AJ321">
        <f>_xlfn.XLOOKUP($A321&amp;"|"&amp;$B321&amp;"|"&amp;AJ$1, h100_raw[key], h100_raw[chart_points], "")</f>
        <v>186</v>
      </c>
      <c r="AK321">
        <f>_xlfn.XLOOKUP($A321&amp;"|"&amp;$B321&amp;"|"&amp;AK$1, h100_raw[key], h100_raw[chart_points], "")</f>
        <v>181</v>
      </c>
      <c r="AL321">
        <f>_xlfn.XLOOKUP($A321&amp;"|"&amp;$B321&amp;"|"&amp;AL$1, h100_raw[key], h100_raw[chart_points], "")</f>
        <v>178</v>
      </c>
      <c r="AM321">
        <f>_xlfn.XLOOKUP($A321&amp;"|"&amp;$B321&amp;"|"&amp;AM$1, h100_raw[key], h100_raw[chart_points], "")</f>
        <v>177</v>
      </c>
      <c r="AN321">
        <f>_xlfn.XLOOKUP($A321&amp;"|"&amp;$B321&amp;"|"&amp;AN$1, h100_raw[key], h100_raw[chart_points], "")</f>
        <v>177</v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  <c r="BE321" t="str">
        <f>_xlfn.XLOOKUP($A321&amp;"|"&amp;$B321&amp;"|"&amp;BE$1, h100_raw[key], h100_raw[chart_points], "")</f>
        <v/>
      </c>
      <c r="BF321" t="str">
        <f>_xlfn.XLOOKUP($A321&amp;"|"&amp;$B321&amp;"|"&amp;BF$1, h100_raw[key], h100_raw[chart_points], "")</f>
        <v/>
      </c>
      <c r="BG321" t="str">
        <f>_xlfn.XLOOKUP($A321&amp;"|"&amp;$B321&amp;"|"&amp;BG$1, h100_raw[key], h100_raw[chart_points], "")</f>
        <v/>
      </c>
      <c r="BH321" t="str">
        <f>_xlfn.XLOOKUP($A321&amp;"|"&amp;$B321&amp;"|"&amp;BH$1, h100_raw[key], h100_raw[chart_points], "")</f>
        <v/>
      </c>
      <c r="BI321" t="str">
        <f>_xlfn.XLOOKUP($A321&amp;"|"&amp;$B321&amp;"|"&amp;BI$1, h100_raw[key], h100_raw[chart_points], "")</f>
        <v/>
      </c>
    </row>
    <row r="322" spans="1:61" x14ac:dyDescent="0.3">
      <c r="A322" s="11" t="str">
        <v>Golden</v>
      </c>
      <c r="B322" s="11" t="str">
        <v>HUNTR/X: EJAE, Audrey Nuna &amp; REI AMI</v>
      </c>
      <c r="C322" s="5" t="str">
        <f>_xlfn.XLOOKUP($A322&amp;"|"&amp;$B322&amp;"|"&amp;_xlfn.MAXIFS(h100_raw[chart_date], h100_raw[title], $A322, h100_raw[artist], $B322), h100_raw[key], h100_raw[last_week], "")</f>
        <v>11</v>
      </c>
      <c r="D322" s="3">
        <f>_xlfn.XLOOKUP($A322&amp;"|"&amp;$B322&amp;"|"&amp;_xlfn.MAXIFS(h100_raw[chart_date], h100_raw[title], $A322, h100_raw[artist], $B322), h100_raw[key], h100_raw[peak_pos], "")</f>
        <v>1</v>
      </c>
      <c r="E322" s="3">
        <f>_xlfn.XLOOKUP($A322&amp;"|"&amp;$B322&amp;"|"&amp;_xlfn.MAXIFS(h100_raw[chart_date], h100_raw[title], $A322, h100_raw[artist], $B322), h100_raw[key], h100_raw[weeks_on_chart], "")</f>
        <v>47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6</v>
      </c>
      <c r="H322" s="4">
        <f t="shared" ref="H322:H385" si="16">SUM(J322:BI322)</f>
        <v>6323</v>
      </c>
      <c r="I322" s="13" t="str">
        <f t="shared" si="14"/>
        <v>Golden|HUNTR/X: EJAE, Audrey Nuna &amp; REI AMI</v>
      </c>
      <c r="J322">
        <f>_xlfn.XLOOKUP($A322&amp;"|"&amp;$B322&amp;"|"&amp;J$1, h100_raw[key], h100_raw[chart_points], "")</f>
        <v>291</v>
      </c>
      <c r="K322">
        <f>_xlfn.XLOOKUP($A322&amp;"|"&amp;$B322&amp;"|"&amp;K$1, h100_raw[key], h100_raw[chart_points], "")</f>
        <v>270</v>
      </c>
      <c r="L322">
        <f>_xlfn.XLOOKUP($A322&amp;"|"&amp;$B322&amp;"|"&amp;L$1, h100_raw[key], h100_raw[chart_points], "")</f>
        <v>275</v>
      </c>
      <c r="M322">
        <f>_xlfn.XLOOKUP($A322&amp;"|"&amp;$B322&amp;"|"&amp;M$1, h100_raw[key], h100_raw[chart_points], "")</f>
        <v>285</v>
      </c>
      <c r="N322">
        <f>_xlfn.XLOOKUP($A322&amp;"|"&amp;$B322&amp;"|"&amp;N$1, h100_raw[key], h100_raw[chart_points], "")</f>
        <v>261</v>
      </c>
      <c r="O322">
        <f>_xlfn.XLOOKUP($A322&amp;"|"&amp;$B322&amp;"|"&amp;O$1, h100_raw[key], h100_raw[chart_points], "")</f>
        <v>236</v>
      </c>
      <c r="P322">
        <f>_xlfn.XLOOKUP($A322&amp;"|"&amp;$B322&amp;"|"&amp;P$1, h100_raw[key], h100_raw[chart_points], "")</f>
        <v>236</v>
      </c>
      <c r="Q322">
        <f>_xlfn.XLOOKUP($A322&amp;"|"&amp;$B322&amp;"|"&amp;Q$1, h100_raw[key], h100_raw[chart_points], "")</f>
        <v>221</v>
      </c>
      <c r="R322">
        <f>_xlfn.XLOOKUP($A322&amp;"|"&amp;$B322&amp;"|"&amp;R$1, h100_raw[key], h100_raw[chart_points], "")</f>
        <v>210</v>
      </c>
      <c r="S322">
        <f>_xlfn.XLOOKUP($A322&amp;"|"&amp;$B322&amp;"|"&amp;S$1, h100_raw[key], h100_raw[chart_points], "")</f>
        <v>198</v>
      </c>
      <c r="T322">
        <f>_xlfn.XLOOKUP($A322&amp;"|"&amp;$B322&amp;"|"&amp;T$1, h100_raw[key], h100_raw[chart_points], "")</f>
        <v>195</v>
      </c>
      <c r="U322">
        <f>_xlfn.XLOOKUP($A322&amp;"|"&amp;$B322&amp;"|"&amp;U$1, h100_raw[key], h100_raw[chart_points], "")</f>
        <v>211</v>
      </c>
      <c r="V322">
        <f>_xlfn.XLOOKUP($A322&amp;"|"&amp;$B322&amp;"|"&amp;V$1, h100_raw[key], h100_raw[chart_points], "")</f>
        <v>249</v>
      </c>
      <c r="W322">
        <f>_xlfn.XLOOKUP($A322&amp;"|"&amp;$B322&amp;"|"&amp;W$1, h100_raw[key], h100_raw[chart_points], "")</f>
        <v>246</v>
      </c>
      <c r="X322">
        <f>_xlfn.XLOOKUP($A322&amp;"|"&amp;$B322&amp;"|"&amp;X$1, h100_raw[key], h100_raw[chart_points], "")</f>
        <v>215</v>
      </c>
      <c r="Y322">
        <f>_xlfn.XLOOKUP($A322&amp;"|"&amp;$B322&amp;"|"&amp;Y$1, h100_raw[key], h100_raw[chart_points], "")</f>
        <v>199</v>
      </c>
      <c r="Z322">
        <f>_xlfn.XLOOKUP($A322&amp;"|"&amp;$B322&amp;"|"&amp;Z$1, h100_raw[key], h100_raw[chart_points], "")</f>
        <v>201</v>
      </c>
      <c r="AA322">
        <f>_xlfn.XLOOKUP($A322&amp;"|"&amp;$B322&amp;"|"&amp;AA$1, h100_raw[key], h100_raw[chart_points], "")</f>
        <v>199</v>
      </c>
      <c r="AB322">
        <f>_xlfn.XLOOKUP($A322&amp;"|"&amp;$B322&amp;"|"&amp;AB$1, h100_raw[key], h100_raw[chart_points], "")</f>
        <v>193</v>
      </c>
      <c r="AC322">
        <f>_xlfn.XLOOKUP($A322&amp;"|"&amp;$B322&amp;"|"&amp;AC$1, h100_raw[key], h100_raw[chart_points], "")</f>
        <v>183</v>
      </c>
      <c r="AD322">
        <f>_xlfn.XLOOKUP($A322&amp;"|"&amp;$B322&amp;"|"&amp;AD$1, h100_raw[key], h100_raw[chart_points], "")</f>
        <v>175</v>
      </c>
      <c r="AE322">
        <f>_xlfn.XLOOKUP($A322&amp;"|"&amp;$B322&amp;"|"&amp;AE$1, h100_raw[key], h100_raw[chart_points], "")</f>
        <v>168</v>
      </c>
      <c r="AF322">
        <f>_xlfn.XLOOKUP($A322&amp;"|"&amp;$B322&amp;"|"&amp;AF$1, h100_raw[key], h100_raw[chart_points], "")</f>
        <v>178</v>
      </c>
      <c r="AG322">
        <f>_xlfn.XLOOKUP($A322&amp;"|"&amp;$B322&amp;"|"&amp;AG$1, h100_raw[key], h100_raw[chart_points], "")</f>
        <v>167</v>
      </c>
      <c r="AH322">
        <f>_xlfn.XLOOKUP($A322&amp;"|"&amp;$B322&amp;"|"&amp;AH$1, h100_raw[key], h100_raw[chart_points], "")</f>
        <v>162</v>
      </c>
      <c r="AI322">
        <f>_xlfn.XLOOKUP($A322&amp;"|"&amp;$B322&amp;"|"&amp;AI$1, h100_raw[key], h100_raw[chart_points], "")</f>
        <v>160</v>
      </c>
      <c r="AJ322">
        <f>_xlfn.XLOOKUP($A322&amp;"|"&amp;$B322&amp;"|"&amp;AJ$1, h100_raw[key], h100_raw[chart_points], "")</f>
        <v>158</v>
      </c>
      <c r="AK322">
        <f>_xlfn.XLOOKUP($A322&amp;"|"&amp;$B322&amp;"|"&amp;AK$1, h100_raw[key], h100_raw[chart_points], "")</f>
        <v>153</v>
      </c>
      <c r="AL322">
        <f>_xlfn.XLOOKUP($A322&amp;"|"&amp;$B322&amp;"|"&amp;AL$1, h100_raw[key], h100_raw[chart_points], "")</f>
        <v>146</v>
      </c>
      <c r="AM322">
        <f>_xlfn.XLOOKUP($A322&amp;"|"&amp;$B322&amp;"|"&amp;AM$1, h100_raw[key], h100_raw[chart_points], "")</f>
        <v>141</v>
      </c>
      <c r="AN322">
        <f>_xlfn.XLOOKUP($A322&amp;"|"&amp;$B322&amp;"|"&amp;AN$1, h100_raw[key], h100_raw[chart_points], "")</f>
        <v>141</v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  <c r="BE322" t="str">
        <f>_xlfn.XLOOKUP($A322&amp;"|"&amp;$B322&amp;"|"&amp;BE$1, h100_raw[key], h100_raw[chart_points], "")</f>
        <v/>
      </c>
      <c r="BF322" t="str">
        <f>_xlfn.XLOOKUP($A322&amp;"|"&amp;$B322&amp;"|"&amp;BF$1, h100_raw[key], h100_raw[chart_points], "")</f>
        <v/>
      </c>
      <c r="BG322" t="str">
        <f>_xlfn.XLOOKUP($A322&amp;"|"&amp;$B322&amp;"|"&amp;BG$1, h100_raw[key], h100_raw[chart_points], "")</f>
        <v/>
      </c>
      <c r="BH322" t="str">
        <f>_xlfn.XLOOKUP($A322&amp;"|"&amp;$B322&amp;"|"&amp;BH$1, h100_raw[key], h100_raw[chart_points], "")</f>
        <v/>
      </c>
      <c r="BI322" t="str">
        <f>_xlfn.XLOOKUP($A322&amp;"|"&amp;$B322&amp;"|"&amp;BI$1, h100_raw[key], h100_raw[chart_points], "")</f>
        <v/>
      </c>
    </row>
    <row r="323" spans="1:61" x14ac:dyDescent="0.3">
      <c r="A323" s="11" t="str">
        <v>The Fate Of Ophelia</v>
      </c>
      <c r="B323" s="11" t="str">
        <v>Taylor Swift</v>
      </c>
      <c r="C323" s="5" t="str">
        <f>_xlfn.XLOOKUP($A323&amp;"|"&amp;$B323&amp;"|"&amp;_xlfn.MAXIFS(h100_raw[chart_date], h100_raw[title], $A323, h100_raw[artist], $B323), h100_raw[key], h100_raw[last_week], "")</f>
        <v>14</v>
      </c>
      <c r="D323" s="3">
        <f>_xlfn.XLOOKUP($A323&amp;"|"&amp;$B323&amp;"|"&amp;_xlfn.MAXIFS(h100_raw[chart_date], h100_raw[title], $A323, h100_raw[artist], $B323), h100_raw[key], h100_raw[peak_pos], "")</f>
        <v>1</v>
      </c>
      <c r="E323" s="3">
        <f>_xlfn.XLOOKUP($A323&amp;"|"&amp;$B323&amp;"|"&amp;_xlfn.MAXIFS(h100_raw[chart_date], h100_raw[title], $A323, h100_raw[artist], $B323), h100_raw[key], h100_raw[weeks_on_chart], "")</f>
        <v>32</v>
      </c>
      <c r="F323" s="3">
        <f>_xlfn.XLOOKUP($A323&amp;"|"&amp;$B323&amp;"|"&amp;MAX(h100_raw[chart_date]), h100_raw[key], h100_raw[chart_points], 0)</f>
        <v>0</v>
      </c>
      <c r="G323" s="2">
        <f t="shared" si="15"/>
        <v>5</v>
      </c>
      <c r="H323" s="4">
        <f t="shared" si="16"/>
        <v>6490</v>
      </c>
      <c r="I323" s="13" t="str">
        <f t="shared" ref="I323:I386" si="17">A323&amp;"|"&amp;B323</f>
        <v>The Fate Of Ophelia|Taylor Swift</v>
      </c>
      <c r="J323">
        <f>_xlfn.XLOOKUP($A323&amp;"|"&amp;$B323&amp;"|"&amp;J$1, h100_raw[key], h100_raw[chart_points], "")</f>
        <v>424</v>
      </c>
      <c r="K323">
        <f>_xlfn.XLOOKUP($A323&amp;"|"&amp;$B323&amp;"|"&amp;K$1, h100_raw[key], h100_raw[chart_points], "")</f>
        <v>318</v>
      </c>
      <c r="L323">
        <f>_xlfn.XLOOKUP($A323&amp;"|"&amp;$B323&amp;"|"&amp;L$1, h100_raw[key], h100_raw[chart_points], "")</f>
        <v>304</v>
      </c>
      <c r="M323">
        <f>_xlfn.XLOOKUP($A323&amp;"|"&amp;$B323&amp;"|"&amp;M$1, h100_raw[key], h100_raw[chart_points], "")</f>
        <v>302</v>
      </c>
      <c r="N323">
        <f>_xlfn.XLOOKUP($A323&amp;"|"&amp;$B323&amp;"|"&amp;N$1, h100_raw[key], h100_raw[chart_points], "")</f>
        <v>294</v>
      </c>
      <c r="O323">
        <f>_xlfn.XLOOKUP($A323&amp;"|"&amp;$B323&amp;"|"&amp;O$1, h100_raw[key], h100_raw[chart_points], "")</f>
        <v>265</v>
      </c>
      <c r="P323">
        <f>_xlfn.XLOOKUP($A323&amp;"|"&amp;$B323&amp;"|"&amp;P$1, h100_raw[key], h100_raw[chart_points], "")</f>
        <v>259</v>
      </c>
      <c r="Q323">
        <f>_xlfn.XLOOKUP($A323&amp;"|"&amp;$B323&amp;"|"&amp;Q$1, h100_raw[key], h100_raw[chart_points], "")</f>
        <v>213</v>
      </c>
      <c r="R323">
        <f>_xlfn.XLOOKUP($A323&amp;"|"&amp;$B323&amp;"|"&amp;R$1, h100_raw[key], h100_raw[chart_points], "")</f>
        <v>209</v>
      </c>
      <c r="S323">
        <f>_xlfn.XLOOKUP($A323&amp;"|"&amp;$B323&amp;"|"&amp;S$1, h100_raw[key], h100_raw[chart_points], "")</f>
        <v>198</v>
      </c>
      <c r="T323">
        <f>_xlfn.XLOOKUP($A323&amp;"|"&amp;$B323&amp;"|"&amp;T$1, h100_raw[key], h100_raw[chart_points], "")</f>
        <v>190</v>
      </c>
      <c r="U323">
        <f>_xlfn.XLOOKUP($A323&amp;"|"&amp;$B323&amp;"|"&amp;U$1, h100_raw[key], h100_raw[chart_points], "")</f>
        <v>236</v>
      </c>
      <c r="V323">
        <f>_xlfn.XLOOKUP($A323&amp;"|"&amp;$B323&amp;"|"&amp;V$1, h100_raw[key], h100_raw[chart_points], "")</f>
        <v>266</v>
      </c>
      <c r="W323">
        <f>_xlfn.XLOOKUP($A323&amp;"|"&amp;$B323&amp;"|"&amp;W$1, h100_raw[key], h100_raw[chart_points], "")</f>
        <v>256</v>
      </c>
      <c r="X323">
        <f>_xlfn.XLOOKUP($A323&amp;"|"&amp;$B323&amp;"|"&amp;X$1, h100_raw[key], h100_raw[chart_points], "")</f>
        <v>219</v>
      </c>
      <c r="Y323">
        <f>_xlfn.XLOOKUP($A323&amp;"|"&amp;$B323&amp;"|"&amp;Y$1, h100_raw[key], h100_raw[chart_points], "")</f>
        <v>197</v>
      </c>
      <c r="Z323">
        <f>_xlfn.XLOOKUP($A323&amp;"|"&amp;$B323&amp;"|"&amp;Z$1, h100_raw[key], h100_raw[chart_points], "")</f>
        <v>191</v>
      </c>
      <c r="AA323">
        <f>_xlfn.XLOOKUP($A323&amp;"|"&amp;$B323&amp;"|"&amp;AA$1, h100_raw[key], h100_raw[chart_points], "")</f>
        <v>193</v>
      </c>
      <c r="AB323">
        <f>_xlfn.XLOOKUP($A323&amp;"|"&amp;$B323&amp;"|"&amp;AB$1, h100_raw[key], h100_raw[chart_points], "")</f>
        <v>179</v>
      </c>
      <c r="AC323">
        <f>_xlfn.XLOOKUP($A323&amp;"|"&amp;$B323&amp;"|"&amp;AC$1, h100_raw[key], h100_raw[chart_points], "")</f>
        <v>176</v>
      </c>
      <c r="AD323">
        <f>_xlfn.XLOOKUP($A323&amp;"|"&amp;$B323&amp;"|"&amp;AD$1, h100_raw[key], h100_raw[chart_points], "")</f>
        <v>172</v>
      </c>
      <c r="AE323">
        <f>_xlfn.XLOOKUP($A323&amp;"|"&amp;$B323&amp;"|"&amp;AE$1, h100_raw[key], h100_raw[chart_points], "")</f>
        <v>166</v>
      </c>
      <c r="AF323">
        <f>_xlfn.XLOOKUP($A323&amp;"|"&amp;$B323&amp;"|"&amp;AF$1, h100_raw[key], h100_raw[chart_points], "")</f>
        <v>151</v>
      </c>
      <c r="AG323">
        <f>_xlfn.XLOOKUP($A323&amp;"|"&amp;$B323&amp;"|"&amp;AG$1, h100_raw[key], h100_raw[chart_points], "")</f>
        <v>148</v>
      </c>
      <c r="AH323">
        <f>_xlfn.XLOOKUP($A323&amp;"|"&amp;$B323&amp;"|"&amp;AH$1, h100_raw[key], h100_raw[chart_points], "")</f>
        <v>150</v>
      </c>
      <c r="AI323">
        <f>_xlfn.XLOOKUP($A323&amp;"|"&amp;$B323&amp;"|"&amp;AI$1, h100_raw[key], h100_raw[chart_points], "")</f>
        <v>143</v>
      </c>
      <c r="AJ323">
        <f>_xlfn.XLOOKUP($A323&amp;"|"&amp;$B323&amp;"|"&amp;AJ$1, h100_raw[key], h100_raw[chart_points], "")</f>
        <v>140</v>
      </c>
      <c r="AK323">
        <f>_xlfn.XLOOKUP($A323&amp;"|"&amp;$B323&amp;"|"&amp;AK$1, h100_raw[key], h100_raw[chart_points], "")</f>
        <v>137</v>
      </c>
      <c r="AL323">
        <f>_xlfn.XLOOKUP($A323&amp;"|"&amp;$B323&amp;"|"&amp;AL$1, h100_raw[key], h100_raw[chart_points], "")</f>
        <v>133</v>
      </c>
      <c r="AM323">
        <f>_xlfn.XLOOKUP($A323&amp;"|"&amp;$B323&amp;"|"&amp;AM$1, h100_raw[key], h100_raw[chart_points], "")</f>
        <v>130</v>
      </c>
      <c r="AN323">
        <f>_xlfn.XLOOKUP($A323&amp;"|"&amp;$B323&amp;"|"&amp;AN$1, h100_raw[key], h100_raw[chart_points], "")</f>
        <v>131</v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  <c r="BE323" t="str">
        <f>_xlfn.XLOOKUP($A323&amp;"|"&amp;$B323&amp;"|"&amp;BE$1, h100_raw[key], h100_raw[chart_points], "")</f>
        <v/>
      </c>
      <c r="BF323" t="str">
        <f>_xlfn.XLOOKUP($A323&amp;"|"&amp;$B323&amp;"|"&amp;BF$1, h100_raw[key], h100_raw[chart_points], "")</f>
        <v/>
      </c>
      <c r="BG323" t="str">
        <f>_xlfn.XLOOKUP($A323&amp;"|"&amp;$B323&amp;"|"&amp;BG$1, h100_raw[key], h100_raw[chart_points], "")</f>
        <v/>
      </c>
      <c r="BH323" t="str">
        <f>_xlfn.XLOOKUP($A323&amp;"|"&amp;$B323&amp;"|"&amp;BH$1, h100_raw[key], h100_raw[chart_points], "")</f>
        <v/>
      </c>
      <c r="BI323" t="str">
        <f>_xlfn.XLOOKUP($A323&amp;"|"&amp;$B323&amp;"|"&amp;BI$1, h100_raw[key], h100_raw[chart_points], "")</f>
        <v/>
      </c>
    </row>
    <row r="324" spans="1:61" x14ac:dyDescent="0.3">
      <c r="A324" s="11" t="str">
        <v>Daisies</v>
      </c>
      <c r="B324" s="11" t="str">
        <v>Justin Bieber</v>
      </c>
      <c r="C324" s="5" t="str">
        <f>_xlfn.XLOOKUP($A324&amp;"|"&amp;$B324&amp;"|"&amp;_xlfn.MAXIFS(h100_raw[chart_date], h100_raw[title], $A324, h100_raw[artist], $B324), h100_raw[key], h100_raw[last_week], "")</f>
        <v>12</v>
      </c>
      <c r="D324" s="3">
        <f>_xlfn.XLOOKUP($A324&amp;"|"&amp;$B324&amp;"|"&amp;_xlfn.MAXIFS(h100_raw[chart_date], h100_raw[title], $A324, h100_raw[artist], $B324), h100_raw[key], h100_raw[peak_pos], "")</f>
        <v>2</v>
      </c>
      <c r="E324" s="3">
        <f>_xlfn.XLOOKUP($A324&amp;"|"&amp;$B324&amp;"|"&amp;_xlfn.MAXIFS(h100_raw[chart_date], h100_raw[title], $A324, h100_raw[artist], $B324), h100_raw[key], h100_raw[weeks_on_chart], "")</f>
        <v>34</v>
      </c>
      <c r="F324" s="3">
        <f>_xlfn.XLOOKUP($A324&amp;"|"&amp;$B324&amp;"|"&amp;MAX(h100_raw[chart_date]), h100_raw[key], h100_raw[chart_points], 0)</f>
        <v>0</v>
      </c>
      <c r="G324" s="2">
        <f t="shared" si="15"/>
        <v>29</v>
      </c>
      <c r="H324" s="4">
        <f t="shared" si="16"/>
        <v>2573</v>
      </c>
      <c r="I324" s="13" t="str">
        <f t="shared" si="17"/>
        <v>Daisies|Justin Bieber</v>
      </c>
      <c r="J324">
        <f>_xlfn.XLOOKUP($A324&amp;"|"&amp;$B324&amp;"|"&amp;J$1, h100_raw[key], h100_raw[chart_points], "")</f>
        <v>136</v>
      </c>
      <c r="K324">
        <f>_xlfn.XLOOKUP($A324&amp;"|"&amp;$B324&amp;"|"&amp;K$1, h100_raw[key], h100_raw[chart_points], "")</f>
        <v>134</v>
      </c>
      <c r="L324">
        <f>_xlfn.XLOOKUP($A324&amp;"|"&amp;$B324&amp;"|"&amp;L$1, h100_raw[key], h100_raw[chart_points], "")</f>
        <v>133</v>
      </c>
      <c r="M324">
        <f>_xlfn.XLOOKUP($A324&amp;"|"&amp;$B324&amp;"|"&amp;M$1, h100_raw[key], h100_raw[chart_points], "")</f>
        <v>132</v>
      </c>
      <c r="N324">
        <f>_xlfn.XLOOKUP($A324&amp;"|"&amp;$B324&amp;"|"&amp;N$1, h100_raw[key], h100_raw[chart_points], "")</f>
        <v>131</v>
      </c>
      <c r="O324">
        <f>_xlfn.XLOOKUP($A324&amp;"|"&amp;$B324&amp;"|"&amp;O$1, h100_raw[key], h100_raw[chart_points], "")</f>
        <v>121</v>
      </c>
      <c r="P324">
        <f>_xlfn.XLOOKUP($A324&amp;"|"&amp;$B324&amp;"|"&amp;P$1, h100_raw[key], h100_raw[chart_points], "")</f>
        <v>116</v>
      </c>
      <c r="Q324">
        <f>_xlfn.XLOOKUP($A324&amp;"|"&amp;$B324&amp;"|"&amp;Q$1, h100_raw[key], h100_raw[chart_points], "")</f>
        <v>106</v>
      </c>
      <c r="R324">
        <f>_xlfn.XLOOKUP($A324&amp;"|"&amp;$B324&amp;"|"&amp;R$1, h100_raw[key], h100_raw[chart_points], "")</f>
        <v>102</v>
      </c>
      <c r="S324">
        <f>_xlfn.XLOOKUP($A324&amp;"|"&amp;$B324&amp;"|"&amp;S$1, h100_raw[key], h100_raw[chart_points], "")</f>
        <v>93</v>
      </c>
      <c r="T324" t="str">
        <f>_xlfn.XLOOKUP($A324&amp;"|"&amp;$B324&amp;"|"&amp;T$1, h100_raw[key], h100_raw[chart_points], "")</f>
        <v/>
      </c>
      <c r="U324">
        <f>_xlfn.XLOOKUP($A324&amp;"|"&amp;$B324&amp;"|"&amp;U$1, h100_raw[key], h100_raw[chart_points], "")</f>
        <v>98</v>
      </c>
      <c r="V324">
        <f>_xlfn.XLOOKUP($A324&amp;"|"&amp;$B324&amp;"|"&amp;V$1, h100_raw[key], h100_raw[chart_points], "")</f>
        <v>130</v>
      </c>
      <c r="W324">
        <f>_xlfn.XLOOKUP($A324&amp;"|"&amp;$B324&amp;"|"&amp;W$1, h100_raw[key], h100_raw[chart_points], "")</f>
        <v>114</v>
      </c>
      <c r="X324">
        <f>_xlfn.XLOOKUP($A324&amp;"|"&amp;$B324&amp;"|"&amp;X$1, h100_raw[key], h100_raw[chart_points], "")</f>
        <v>104</v>
      </c>
      <c r="Y324">
        <f>_xlfn.XLOOKUP($A324&amp;"|"&amp;$B324&amp;"|"&amp;Y$1, h100_raw[key], h100_raw[chart_points], "")</f>
        <v>95</v>
      </c>
      <c r="Z324">
        <f>_xlfn.XLOOKUP($A324&amp;"|"&amp;$B324&amp;"|"&amp;Z$1, h100_raw[key], h100_raw[chart_points], "")</f>
        <v>109</v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>
        <f>_xlfn.XLOOKUP($A324&amp;"|"&amp;$B324&amp;"|"&amp;AJ$1, h100_raw[key], h100_raw[chart_points], "")</f>
        <v>125</v>
      </c>
      <c r="AK324">
        <f>_xlfn.XLOOKUP($A324&amp;"|"&amp;$B324&amp;"|"&amp;AK$1, h100_raw[key], h100_raw[chart_points], "")</f>
        <v>176</v>
      </c>
      <c r="AL324">
        <f>_xlfn.XLOOKUP($A324&amp;"|"&amp;$B324&amp;"|"&amp;AL$1, h100_raw[key], h100_raw[chart_points], "")</f>
        <v>154</v>
      </c>
      <c r="AM324">
        <f>_xlfn.XLOOKUP($A324&amp;"|"&amp;$B324&amp;"|"&amp;AM$1, h100_raw[key], h100_raw[chart_points], "")</f>
        <v>139</v>
      </c>
      <c r="AN324">
        <f>_xlfn.XLOOKUP($A324&amp;"|"&amp;$B324&amp;"|"&amp;AN$1, h100_raw[key], h100_raw[chart_points], "")</f>
        <v>125</v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  <c r="BE324" t="str">
        <f>_xlfn.XLOOKUP($A324&amp;"|"&amp;$B324&amp;"|"&amp;BE$1, h100_raw[key], h100_raw[chart_points], "")</f>
        <v/>
      </c>
      <c r="BF324" t="str">
        <f>_xlfn.XLOOKUP($A324&amp;"|"&amp;$B324&amp;"|"&amp;BF$1, h100_raw[key], h100_raw[chart_points], "")</f>
        <v/>
      </c>
      <c r="BG324" t="str">
        <f>_xlfn.XLOOKUP($A324&amp;"|"&amp;$B324&amp;"|"&amp;BG$1, h100_raw[key], h100_raw[chart_points], "")</f>
        <v/>
      </c>
      <c r="BH324" t="str">
        <f>_xlfn.XLOOKUP($A324&amp;"|"&amp;$B324&amp;"|"&amp;BH$1, h100_raw[key], h100_raw[chart_points], "")</f>
        <v/>
      </c>
      <c r="BI324" t="str">
        <f>_xlfn.XLOOKUP($A324&amp;"|"&amp;$B324&amp;"|"&amp;BI$1, h100_raw[key], h100_raw[chart_points], "")</f>
        <v/>
      </c>
    </row>
    <row r="325" spans="1:61" x14ac:dyDescent="0.3">
      <c r="A325" s="11" t="str">
        <v>Opalite</v>
      </c>
      <c r="B325" s="11" t="str">
        <v>Taylor Swift</v>
      </c>
      <c r="C325" s="5" t="str">
        <f>_xlfn.XLOOKUP($A325&amp;"|"&amp;$B325&amp;"|"&amp;_xlfn.MAXIFS(h100_raw[chart_date], h100_raw[title], $A325, h100_raw[artist], $B325), h100_raw[key], h100_raw[last_week], "")</f>
        <v>19</v>
      </c>
      <c r="D325" s="3">
        <f>_xlfn.XLOOKUP($A325&amp;"|"&amp;$B325&amp;"|"&amp;_xlfn.MAXIFS(h100_raw[chart_date], h100_raw[title], $A325, h100_raw[artist], $B325), h100_raw[key], h100_raw[peak_pos], "")</f>
        <v>1</v>
      </c>
      <c r="E325" s="3">
        <f>_xlfn.XLOOKUP($A325&amp;"|"&amp;$B325&amp;"|"&amp;_xlfn.MAXIFS(h100_raw[chart_date], h100_raw[title], $A325, h100_raw[artist], $B325), h100_raw[key], h100_raw[weeks_on_chart], "")</f>
        <v>32</v>
      </c>
      <c r="F325" s="3">
        <f>_xlfn.XLOOKUP($A325&amp;"|"&amp;$B325&amp;"|"&amp;MAX(h100_raw[chart_date]), h100_raw[key], h100_raw[chart_points], 0)</f>
        <v>0</v>
      </c>
      <c r="G325" s="2">
        <f t="shared" si="15"/>
        <v>11</v>
      </c>
      <c r="H325" s="4">
        <f t="shared" si="16"/>
        <v>4758</v>
      </c>
      <c r="I325" s="13" t="str">
        <f t="shared" si="17"/>
        <v>Opalite|Taylor Swift</v>
      </c>
      <c r="J325">
        <f>_xlfn.XLOOKUP($A325&amp;"|"&amp;$B325&amp;"|"&amp;J$1, h100_raw[key], h100_raw[chart_points], "")</f>
        <v>293</v>
      </c>
      <c r="K325">
        <f>_xlfn.XLOOKUP($A325&amp;"|"&amp;$B325&amp;"|"&amp;K$1, h100_raw[key], h100_raw[chart_points], "")</f>
        <v>205</v>
      </c>
      <c r="L325">
        <f>_xlfn.XLOOKUP($A325&amp;"|"&amp;$B325&amp;"|"&amp;L$1, h100_raw[key], h100_raw[chart_points], "")</f>
        <v>173</v>
      </c>
      <c r="M325">
        <f>_xlfn.XLOOKUP($A325&amp;"|"&amp;$B325&amp;"|"&amp;M$1, h100_raw[key], h100_raw[chart_points], "")</f>
        <v>151</v>
      </c>
      <c r="N325">
        <f>_xlfn.XLOOKUP($A325&amp;"|"&amp;$B325&amp;"|"&amp;N$1, h100_raw[key], h100_raw[chart_points], "")</f>
        <v>146</v>
      </c>
      <c r="O325">
        <f>_xlfn.XLOOKUP($A325&amp;"|"&amp;$B325&amp;"|"&amp;O$1, h100_raw[key], h100_raw[chart_points], "")</f>
        <v>133</v>
      </c>
      <c r="P325">
        <f>_xlfn.XLOOKUP($A325&amp;"|"&amp;$B325&amp;"|"&amp;P$1, h100_raw[key], h100_raw[chart_points], "")</f>
        <v>125</v>
      </c>
      <c r="Q325">
        <f>_xlfn.XLOOKUP($A325&amp;"|"&amp;$B325&amp;"|"&amp;Q$1, h100_raw[key], h100_raw[chart_points], "")</f>
        <v>108</v>
      </c>
      <c r="R325">
        <f>_xlfn.XLOOKUP($A325&amp;"|"&amp;$B325&amp;"|"&amp;R$1, h100_raw[key], h100_raw[chart_points], "")</f>
        <v>112</v>
      </c>
      <c r="S325">
        <f>_xlfn.XLOOKUP($A325&amp;"|"&amp;$B325&amp;"|"&amp;S$1, h100_raw[key], h100_raw[chart_points], "")</f>
        <v>106</v>
      </c>
      <c r="T325">
        <f>_xlfn.XLOOKUP($A325&amp;"|"&amp;$B325&amp;"|"&amp;T$1, h100_raw[key], h100_raw[chart_points], "")</f>
        <v>108</v>
      </c>
      <c r="U325">
        <f>_xlfn.XLOOKUP($A325&amp;"|"&amp;$B325&amp;"|"&amp;U$1, h100_raw[key], h100_raw[chart_points], "")</f>
        <v>121</v>
      </c>
      <c r="V325">
        <f>_xlfn.XLOOKUP($A325&amp;"|"&amp;$B325&amp;"|"&amp;V$1, h100_raw[key], h100_raw[chart_points], "")</f>
        <v>150</v>
      </c>
      <c r="W325">
        <f>_xlfn.XLOOKUP($A325&amp;"|"&amp;$B325&amp;"|"&amp;W$1, h100_raw[key], h100_raw[chart_points], "")</f>
        <v>146</v>
      </c>
      <c r="X325">
        <f>_xlfn.XLOOKUP($A325&amp;"|"&amp;$B325&amp;"|"&amp;X$1, h100_raw[key], h100_raw[chart_points], "")</f>
        <v>144</v>
      </c>
      <c r="Y325">
        <f>_xlfn.XLOOKUP($A325&amp;"|"&amp;$B325&amp;"|"&amp;Y$1, h100_raw[key], h100_raw[chart_points], "")</f>
        <v>137</v>
      </c>
      <c r="Z325">
        <f>_xlfn.XLOOKUP($A325&amp;"|"&amp;$B325&amp;"|"&amp;Z$1, h100_raw[key], h100_raw[chart_points], "")</f>
        <v>141</v>
      </c>
      <c r="AA325">
        <f>_xlfn.XLOOKUP($A325&amp;"|"&amp;$B325&amp;"|"&amp;AA$1, h100_raw[key], h100_raw[chart_points], "")</f>
        <v>214</v>
      </c>
      <c r="AB325">
        <f>_xlfn.XLOOKUP($A325&amp;"|"&amp;$B325&amp;"|"&amp;AB$1, h100_raw[key], h100_raw[chart_points], "")</f>
        <v>356</v>
      </c>
      <c r="AC325">
        <f>_xlfn.XLOOKUP($A325&amp;"|"&amp;$B325&amp;"|"&amp;AC$1, h100_raw[key], h100_raw[chart_points], "")</f>
        <v>196</v>
      </c>
      <c r="AD325">
        <f>_xlfn.XLOOKUP($A325&amp;"|"&amp;$B325&amp;"|"&amp;AD$1, h100_raw[key], h100_raw[chart_points], "")</f>
        <v>182</v>
      </c>
      <c r="AE325">
        <f>_xlfn.XLOOKUP($A325&amp;"|"&amp;$B325&amp;"|"&amp;AE$1, h100_raw[key], h100_raw[chart_points], "")</f>
        <v>158</v>
      </c>
      <c r="AF325">
        <f>_xlfn.XLOOKUP($A325&amp;"|"&amp;$B325&amp;"|"&amp;AF$1, h100_raw[key], h100_raw[chart_points], "")</f>
        <v>152</v>
      </c>
      <c r="AG325">
        <f>_xlfn.XLOOKUP($A325&amp;"|"&amp;$B325&amp;"|"&amp;AG$1, h100_raw[key], h100_raw[chart_points], "")</f>
        <v>136</v>
      </c>
      <c r="AH325">
        <f>_xlfn.XLOOKUP($A325&amp;"|"&amp;$B325&amp;"|"&amp;AH$1, h100_raw[key], h100_raw[chart_points], "")</f>
        <v>135</v>
      </c>
      <c r="AI325">
        <f>_xlfn.XLOOKUP($A325&amp;"|"&amp;$B325&amp;"|"&amp;AI$1, h100_raw[key], h100_raw[chart_points], "")</f>
        <v>129</v>
      </c>
      <c r="AJ325">
        <f>_xlfn.XLOOKUP($A325&amp;"|"&amp;$B325&amp;"|"&amp;AJ$1, h100_raw[key], h100_raw[chart_points], "")</f>
        <v>127</v>
      </c>
      <c r="AK325">
        <f>_xlfn.XLOOKUP($A325&amp;"|"&amp;$B325&amp;"|"&amp;AK$1, h100_raw[key], h100_raw[chart_points], "")</f>
        <v>130</v>
      </c>
      <c r="AL325">
        <f>_xlfn.XLOOKUP($A325&amp;"|"&amp;$B325&amp;"|"&amp;AL$1, h100_raw[key], h100_raw[chart_points], "")</f>
        <v>117</v>
      </c>
      <c r="AM325">
        <f>_xlfn.XLOOKUP($A325&amp;"|"&amp;$B325&amp;"|"&amp;AM$1, h100_raw[key], h100_raw[chart_points], "")</f>
        <v>115</v>
      </c>
      <c r="AN325">
        <f>_xlfn.XLOOKUP($A325&amp;"|"&amp;$B325&amp;"|"&amp;AN$1, h100_raw[key], h100_raw[chart_points], "")</f>
        <v>112</v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  <c r="BE325" t="str">
        <f>_xlfn.XLOOKUP($A325&amp;"|"&amp;$B325&amp;"|"&amp;BE$1, h100_raw[key], h100_raw[chart_points], "")</f>
        <v/>
      </c>
      <c r="BF325" t="str">
        <f>_xlfn.XLOOKUP($A325&amp;"|"&amp;$B325&amp;"|"&amp;BF$1, h100_raw[key], h100_raw[chart_points], "")</f>
        <v/>
      </c>
      <c r="BG325" t="str">
        <f>_xlfn.XLOOKUP($A325&amp;"|"&amp;$B325&amp;"|"&amp;BG$1, h100_raw[key], h100_raw[chart_points], "")</f>
        <v/>
      </c>
      <c r="BH325" t="str">
        <f>_xlfn.XLOOKUP($A325&amp;"|"&amp;$B325&amp;"|"&amp;BH$1, h100_raw[key], h100_raw[chart_points], "")</f>
        <v/>
      </c>
      <c r="BI325" t="str">
        <f>_xlfn.XLOOKUP($A325&amp;"|"&amp;$B325&amp;"|"&amp;BI$1, h100_raw[key], h100_raw[chart_points], "")</f>
        <v/>
      </c>
    </row>
    <row r="326" spans="1:61" x14ac:dyDescent="0.3">
      <c r="A326" s="11" t="str">
        <v>The Fall</v>
      </c>
      <c r="B326" s="11" t="str">
        <v>Cody Johnson</v>
      </c>
      <c r="C326" s="5" t="str">
        <f>_xlfn.XLOOKUP($A326&amp;"|"&amp;$B326&amp;"|"&amp;_xlfn.MAXIFS(h100_raw[chart_date], h100_raw[title], $A326, h100_raw[artist], $B326), h100_raw[key], h100_raw[last_week], "")</f>
        <v>28</v>
      </c>
      <c r="D326" s="3">
        <f>_xlfn.XLOOKUP($A326&amp;"|"&amp;$B326&amp;"|"&amp;_xlfn.MAXIFS(h100_raw[chart_date], h100_raw[title], $A326, h100_raw[artist], $B326), h100_raw[key], h100_raw[peak_pos], "")</f>
        <v>26</v>
      </c>
      <c r="E326" s="3">
        <f>_xlfn.XLOOKUP($A326&amp;"|"&amp;$B326&amp;"|"&amp;_xlfn.MAXIFS(h100_raw[chart_date], h100_raw[title], $A326, h100_raw[artist], $B326), h100_raw[key], h100_raw[weeks_on_chart], "")</f>
        <v>33</v>
      </c>
      <c r="F326" s="3">
        <f>_xlfn.XLOOKUP($A326&amp;"|"&amp;$B326&amp;"|"&amp;MAX(h100_raw[chart_date]), h100_raw[key], h100_raw[chart_points], 0)</f>
        <v>0</v>
      </c>
      <c r="G326" s="2">
        <f t="shared" si="15"/>
        <v>36</v>
      </c>
      <c r="H326" s="4">
        <f t="shared" si="16"/>
        <v>2063</v>
      </c>
      <c r="I326" s="13" t="str">
        <f t="shared" si="17"/>
        <v>The Fall|Cody Johnson</v>
      </c>
      <c r="J326">
        <f>_xlfn.XLOOKUP($A326&amp;"|"&amp;$B326&amp;"|"&amp;J$1, h100_raw[key], h100_raw[chart_points], "")</f>
        <v>39</v>
      </c>
      <c r="K326">
        <f>_xlfn.XLOOKUP($A326&amp;"|"&amp;$B326&amp;"|"&amp;K$1, h100_raw[key], h100_raw[chart_points], "")</f>
        <v>39</v>
      </c>
      <c r="L326">
        <f>_xlfn.XLOOKUP($A326&amp;"|"&amp;$B326&amp;"|"&amp;L$1, h100_raw[key], h100_raw[chart_points], "")</f>
        <v>41</v>
      </c>
      <c r="M326">
        <f>_xlfn.XLOOKUP($A326&amp;"|"&amp;$B326&amp;"|"&amp;M$1, h100_raw[key], h100_raw[chart_points], "")</f>
        <v>41</v>
      </c>
      <c r="N326">
        <f>_xlfn.XLOOKUP($A326&amp;"|"&amp;$B326&amp;"|"&amp;N$1, h100_raw[key], h100_raw[chart_points], "")</f>
        <v>44</v>
      </c>
      <c r="O326">
        <f>_xlfn.XLOOKUP($A326&amp;"|"&amp;$B326&amp;"|"&amp;O$1, h100_raw[key], h100_raw[chart_points], "")</f>
        <v>44</v>
      </c>
      <c r="P326">
        <f>_xlfn.XLOOKUP($A326&amp;"|"&amp;$B326&amp;"|"&amp;P$1, h100_raw[key], h100_raw[chart_points], "")</f>
        <v>46</v>
      </c>
      <c r="Q326">
        <f>_xlfn.XLOOKUP($A326&amp;"|"&amp;$B326&amp;"|"&amp;Q$1, h100_raw[key], h100_raw[chart_points], "")</f>
        <v>41</v>
      </c>
      <c r="R326">
        <f>_xlfn.XLOOKUP($A326&amp;"|"&amp;$B326&amp;"|"&amp;R$1, h100_raw[key], h100_raw[chart_points], "")</f>
        <v>50</v>
      </c>
      <c r="S326">
        <f>_xlfn.XLOOKUP($A326&amp;"|"&amp;$B326&amp;"|"&amp;S$1, h100_raw[key], h100_raw[chart_points], "")</f>
        <v>50</v>
      </c>
      <c r="T326">
        <f>_xlfn.XLOOKUP($A326&amp;"|"&amp;$B326&amp;"|"&amp;T$1, h100_raw[key], h100_raw[chart_points], "")</f>
        <v>47</v>
      </c>
      <c r="U326">
        <f>_xlfn.XLOOKUP($A326&amp;"|"&amp;$B326&amp;"|"&amp;U$1, h100_raw[key], h100_raw[chart_points], "")</f>
        <v>55</v>
      </c>
      <c r="V326">
        <f>_xlfn.XLOOKUP($A326&amp;"|"&amp;$B326&amp;"|"&amp;V$1, h100_raw[key], h100_raw[chart_points], "")</f>
        <v>71</v>
      </c>
      <c r="W326">
        <f>_xlfn.XLOOKUP($A326&amp;"|"&amp;$B326&amp;"|"&amp;W$1, h100_raw[key], h100_raw[chart_points], "")</f>
        <v>69</v>
      </c>
      <c r="X326">
        <f>_xlfn.XLOOKUP($A326&amp;"|"&amp;$B326&amp;"|"&amp;X$1, h100_raw[key], h100_raw[chart_points], "")</f>
        <v>66</v>
      </c>
      <c r="Y326">
        <f>_xlfn.XLOOKUP($A326&amp;"|"&amp;$B326&amp;"|"&amp;Y$1, h100_raw[key], h100_raw[chart_points], "")</f>
        <v>60</v>
      </c>
      <c r="Z326">
        <f>_xlfn.XLOOKUP($A326&amp;"|"&amp;$B326&amp;"|"&amp;Z$1, h100_raw[key], h100_raw[chart_points], "")</f>
        <v>69</v>
      </c>
      <c r="AA326">
        <f>_xlfn.XLOOKUP($A326&amp;"|"&amp;$B326&amp;"|"&amp;AA$1, h100_raw[key], h100_raw[chart_points], "")</f>
        <v>73</v>
      </c>
      <c r="AB326">
        <f>_xlfn.XLOOKUP($A326&amp;"|"&amp;$B326&amp;"|"&amp;AB$1, h100_raw[key], h100_raw[chart_points], "")</f>
        <v>76</v>
      </c>
      <c r="AC326">
        <f>_xlfn.XLOOKUP($A326&amp;"|"&amp;$B326&amp;"|"&amp;AC$1, h100_raw[key], h100_raw[chart_points], "")</f>
        <v>75</v>
      </c>
      <c r="AD326">
        <f>_xlfn.XLOOKUP($A326&amp;"|"&amp;$B326&amp;"|"&amp;AD$1, h100_raw[key], h100_raw[chart_points], "")</f>
        <v>80</v>
      </c>
      <c r="AE326">
        <f>_xlfn.XLOOKUP($A326&amp;"|"&amp;$B326&amp;"|"&amp;AE$1, h100_raw[key], h100_raw[chart_points], "")</f>
        <v>83</v>
      </c>
      <c r="AF326">
        <f>_xlfn.XLOOKUP($A326&amp;"|"&amp;$B326&amp;"|"&amp;AF$1, h100_raw[key], h100_raw[chart_points], "")</f>
        <v>82</v>
      </c>
      <c r="AG326">
        <f>_xlfn.XLOOKUP($A326&amp;"|"&amp;$B326&amp;"|"&amp;AG$1, h100_raw[key], h100_raw[chart_points], "")</f>
        <v>84</v>
      </c>
      <c r="AH326">
        <f>_xlfn.XLOOKUP($A326&amp;"|"&amp;$B326&amp;"|"&amp;AH$1, h100_raw[key], h100_raw[chart_points], "")</f>
        <v>85</v>
      </c>
      <c r="AI326">
        <f>_xlfn.XLOOKUP($A326&amp;"|"&amp;$B326&amp;"|"&amp;AI$1, h100_raw[key], h100_raw[chart_points], "")</f>
        <v>88</v>
      </c>
      <c r="AJ326">
        <f>_xlfn.XLOOKUP($A326&amp;"|"&amp;$B326&amp;"|"&amp;AJ$1, h100_raw[key], h100_raw[chart_points], "")</f>
        <v>89</v>
      </c>
      <c r="AK326">
        <f>_xlfn.XLOOKUP($A326&amp;"|"&amp;$B326&amp;"|"&amp;AK$1, h100_raw[key], h100_raw[chart_points], "")</f>
        <v>93</v>
      </c>
      <c r="AL326">
        <f>_xlfn.XLOOKUP($A326&amp;"|"&amp;$B326&amp;"|"&amp;AL$1, h100_raw[key], h100_raw[chart_points], "")</f>
        <v>92</v>
      </c>
      <c r="AM326">
        <f>_xlfn.XLOOKUP($A326&amp;"|"&amp;$B326&amp;"|"&amp;AM$1, h100_raw[key], h100_raw[chart_points], "")</f>
        <v>94</v>
      </c>
      <c r="AN326">
        <f>_xlfn.XLOOKUP($A326&amp;"|"&amp;$B326&amp;"|"&amp;AN$1, h100_raw[key], h100_raw[chart_points], "")</f>
        <v>97</v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  <c r="BE326" t="str">
        <f>_xlfn.XLOOKUP($A326&amp;"|"&amp;$B326&amp;"|"&amp;BE$1, h100_raw[key], h100_raw[chart_points], "")</f>
        <v/>
      </c>
      <c r="BF326" t="str">
        <f>_xlfn.XLOOKUP($A326&amp;"|"&amp;$B326&amp;"|"&amp;BF$1, h100_raw[key], h100_raw[chart_points], "")</f>
        <v/>
      </c>
      <c r="BG326" t="str">
        <f>_xlfn.XLOOKUP($A326&amp;"|"&amp;$B326&amp;"|"&amp;BG$1, h100_raw[key], h100_raw[chart_points], "")</f>
        <v/>
      </c>
      <c r="BH326" t="str">
        <f>_xlfn.XLOOKUP($A326&amp;"|"&amp;$B326&amp;"|"&amp;BH$1, h100_raw[key], h100_raw[chart_points], "")</f>
        <v/>
      </c>
      <c r="BI326" t="str">
        <f>_xlfn.XLOOKUP($A326&amp;"|"&amp;$B326&amp;"|"&amp;BI$1, h100_raw[key], h100_raw[chart_points], "")</f>
        <v/>
      </c>
    </row>
    <row r="327" spans="1:61" x14ac:dyDescent="0.3">
      <c r="A327" s="11" t="str">
        <v>Dirty Diana</v>
      </c>
      <c r="B327" s="11" t="str">
        <v>Michael Jackson</v>
      </c>
      <c r="C327" s="5" t="str">
        <f>_xlfn.XLOOKUP($A327&amp;"|"&amp;$B327&amp;"|"&amp;_xlfn.MAXIFS(h100_raw[chart_date], h100_raw[title], $A327, h100_raw[artist], $B327), h100_raw[key], h100_raw[last_week], "")</f>
        <v>-</v>
      </c>
      <c r="D327" s="3">
        <f>_xlfn.XLOOKUP($A327&amp;"|"&amp;$B327&amp;"|"&amp;_xlfn.MAXIFS(h100_raw[chart_date], h100_raw[title], $A327, h100_raw[artist], $B327), h100_raw[key], h100_raw[peak_pos], "")</f>
        <v>1</v>
      </c>
      <c r="E327" s="3">
        <f>_xlfn.XLOOKUP($A327&amp;"|"&amp;$B327&amp;"|"&amp;_xlfn.MAXIFS(h100_raw[chart_date], h100_raw[title], $A327, h100_raw[artist], $B327), h100_raw[key], h100_raw[weeks_on_chart], "")</f>
        <v>15</v>
      </c>
      <c r="F327" s="3">
        <f>_xlfn.XLOOKUP($A327&amp;"|"&amp;$B327&amp;"|"&amp;MAX(h100_raw[chart_date]), h100_raw[key], h100_raw[chart_points], 0)</f>
        <v>0</v>
      </c>
      <c r="G327" s="2">
        <f t="shared" si="15"/>
        <v>484</v>
      </c>
      <c r="H327" s="4">
        <f t="shared" si="16"/>
        <v>69</v>
      </c>
      <c r="I327" s="13" t="str">
        <f t="shared" si="17"/>
        <v>Dirty Diana|Michael Jackson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>
        <f>_xlfn.XLOOKUP($A327&amp;"|"&amp;$B327&amp;"|"&amp;AN$1, h100_raw[key], h100_raw[chart_points], "")</f>
        <v>69</v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  <c r="BE327" t="str">
        <f>_xlfn.XLOOKUP($A327&amp;"|"&amp;$B327&amp;"|"&amp;BE$1, h100_raw[key], h100_raw[chart_points], "")</f>
        <v/>
      </c>
      <c r="BF327" t="str">
        <f>_xlfn.XLOOKUP($A327&amp;"|"&amp;$B327&amp;"|"&amp;BF$1, h100_raw[key], h100_raw[chart_points], "")</f>
        <v/>
      </c>
      <c r="BG327" t="str">
        <f>_xlfn.XLOOKUP($A327&amp;"|"&amp;$B327&amp;"|"&amp;BG$1, h100_raw[key], h100_raw[chart_points], "")</f>
        <v/>
      </c>
      <c r="BH327" t="str">
        <f>_xlfn.XLOOKUP($A327&amp;"|"&amp;$B327&amp;"|"&amp;BH$1, h100_raw[key], h100_raw[chart_points], "")</f>
        <v/>
      </c>
      <c r="BI327" t="str">
        <f>_xlfn.XLOOKUP($A327&amp;"|"&amp;$B327&amp;"|"&amp;BI$1, h100_raw[key], h100_raw[chart_points], "")</f>
        <v/>
      </c>
    </row>
    <row r="328" spans="1:61" x14ac:dyDescent="0.3">
      <c r="A328" s="11" t="str">
        <v>Rock With You</v>
      </c>
      <c r="B328" s="11" t="str">
        <v>Michael Jackson</v>
      </c>
      <c r="C328" s="5" t="str">
        <f>_xlfn.XLOOKUP($A328&amp;"|"&amp;$B328&amp;"|"&amp;_xlfn.MAXIFS(h100_raw[chart_date], h100_raw[title], $A328, h100_raw[artist], $B328), h100_raw[key], h100_raw[last_week], "")</f>
        <v>-</v>
      </c>
      <c r="D328" s="3">
        <f>_xlfn.XLOOKUP($A328&amp;"|"&amp;$B328&amp;"|"&amp;_xlfn.MAXIFS(h100_raw[chart_date], h100_raw[title], $A328, h100_raw[artist], $B328), h100_raw[key], h100_raw[peak_pos], "")</f>
        <v>1</v>
      </c>
      <c r="E328" s="3">
        <f>_xlfn.XLOOKUP($A328&amp;"|"&amp;$B328&amp;"|"&amp;_xlfn.MAXIFS(h100_raw[chart_date], h100_raw[title], $A328, h100_raw[artist], $B328), h100_raw[key], h100_raw[weeks_on_chart], "")</f>
        <v>25</v>
      </c>
      <c r="F328" s="3">
        <f>_xlfn.XLOOKUP($A328&amp;"|"&amp;$B328&amp;"|"&amp;MAX(h100_raw[chart_date]), h100_raw[key], h100_raw[chart_points], 0)</f>
        <v>0</v>
      </c>
      <c r="G328" s="2">
        <f t="shared" si="15"/>
        <v>485</v>
      </c>
      <c r="H328" s="4">
        <f t="shared" si="16"/>
        <v>68</v>
      </c>
      <c r="I328" s="13" t="str">
        <f t="shared" si="17"/>
        <v>Rock With You|Michael Jackson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>
        <f>_xlfn.XLOOKUP($A328&amp;"|"&amp;$B328&amp;"|"&amp;AN$1, h100_raw[key], h100_raw[chart_points], "")</f>
        <v>68</v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  <c r="BE328" t="str">
        <f>_xlfn.XLOOKUP($A328&amp;"|"&amp;$B328&amp;"|"&amp;BE$1, h100_raw[key], h100_raw[chart_points], "")</f>
        <v/>
      </c>
      <c r="BF328" t="str">
        <f>_xlfn.XLOOKUP($A328&amp;"|"&amp;$B328&amp;"|"&amp;BF$1, h100_raw[key], h100_raw[chart_points], "")</f>
        <v/>
      </c>
      <c r="BG328" t="str">
        <f>_xlfn.XLOOKUP($A328&amp;"|"&amp;$B328&amp;"|"&amp;BG$1, h100_raw[key], h100_raw[chart_points], "")</f>
        <v/>
      </c>
      <c r="BH328" t="str">
        <f>_xlfn.XLOOKUP($A328&amp;"|"&amp;$B328&amp;"|"&amp;BH$1, h100_raw[key], h100_raw[chart_points], "")</f>
        <v/>
      </c>
      <c r="BI328" t="str">
        <f>_xlfn.XLOOKUP($A328&amp;"|"&amp;$B328&amp;"|"&amp;BI$1, h100_raw[key], h100_raw[chart_points], "")</f>
        <v/>
      </c>
    </row>
    <row r="329" spans="1:61" x14ac:dyDescent="0.3">
      <c r="A329" s="11" t="str">
        <v>I Ain't Coming Back</v>
      </c>
      <c r="B329" s="11" t="str">
        <v>Morgan Wallen Featuring Post Malone</v>
      </c>
      <c r="C329" s="5" t="str">
        <f>_xlfn.XLOOKUP($A329&amp;"|"&amp;$B329&amp;"|"&amp;_xlfn.MAXIFS(h100_raw[chart_date], h100_raw[title], $A329, h100_raw[artist], $B329), h100_raw[key], h100_raw[last_week], "")</f>
        <v>57</v>
      </c>
      <c r="D329" s="3">
        <f>_xlfn.XLOOKUP($A329&amp;"|"&amp;$B329&amp;"|"&amp;_xlfn.MAXIFS(h100_raw[chart_date], h100_raw[title], $A329, h100_raw[artist], $B329), h100_raw[key], h100_raw[peak_pos], "")</f>
        <v>8</v>
      </c>
      <c r="E329" s="3">
        <f>_xlfn.XLOOKUP($A329&amp;"|"&amp;$B329&amp;"|"&amp;_xlfn.MAXIFS(h100_raw[chart_date], h100_raw[title], $A329, h100_raw[artist], $B329), h100_raw[key], h100_raw[weeks_on_chart], "")</f>
        <v>48</v>
      </c>
      <c r="F329" s="3">
        <f>_xlfn.XLOOKUP($A329&amp;"|"&amp;$B329&amp;"|"&amp;MAX(h100_raw[chart_date]), h100_raw[key], h100_raw[chart_points], 0)</f>
        <v>0</v>
      </c>
      <c r="G329" s="2">
        <f t="shared" si="15"/>
        <v>74</v>
      </c>
      <c r="H329" s="4">
        <f t="shared" si="16"/>
        <v>1381</v>
      </c>
      <c r="I329" s="13" t="str">
        <f t="shared" si="17"/>
        <v>I Ain't Coming Back|Morgan Wallen Featuring Post Malone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>
        <f>_xlfn.XLOOKUP($A329&amp;"|"&amp;$B329&amp;"|"&amp;L$1, h100_raw[key], h100_raw[chart_points], "")</f>
        <v>30</v>
      </c>
      <c r="M329">
        <f>_xlfn.XLOOKUP($A329&amp;"|"&amp;$B329&amp;"|"&amp;M$1, h100_raw[key], h100_raw[chart_points], "")</f>
        <v>32</v>
      </c>
      <c r="N329">
        <f>_xlfn.XLOOKUP($A329&amp;"|"&amp;$B329&amp;"|"&amp;N$1, h100_raw[key], h100_raw[chart_points], "")</f>
        <v>32</v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>
        <f>_xlfn.XLOOKUP($A329&amp;"|"&amp;$B329&amp;"|"&amp;R$1, h100_raw[key], h100_raw[chart_points], "")</f>
        <v>35</v>
      </c>
      <c r="S329">
        <f>_xlfn.XLOOKUP($A329&amp;"|"&amp;$B329&amp;"|"&amp;S$1, h100_raw[key], h100_raw[chart_points], "")</f>
        <v>33</v>
      </c>
      <c r="T329">
        <f>_xlfn.XLOOKUP($A329&amp;"|"&amp;$B329&amp;"|"&amp;T$1, h100_raw[key], h100_raw[chart_points], "")</f>
        <v>35</v>
      </c>
      <c r="U329">
        <f>_xlfn.XLOOKUP($A329&amp;"|"&amp;$B329&amp;"|"&amp;U$1, h100_raw[key], h100_raw[chart_points], "")</f>
        <v>40</v>
      </c>
      <c r="V329">
        <f>_xlfn.XLOOKUP($A329&amp;"|"&amp;$B329&amp;"|"&amp;V$1, h100_raw[key], h100_raw[chart_points], "")</f>
        <v>51</v>
      </c>
      <c r="W329">
        <f>_xlfn.XLOOKUP($A329&amp;"|"&amp;$B329&amp;"|"&amp;W$1, h100_raw[key], h100_raw[chart_points], "")</f>
        <v>50</v>
      </c>
      <c r="X329">
        <f>_xlfn.XLOOKUP($A329&amp;"|"&amp;$B329&amp;"|"&amp;X$1, h100_raw[key], h100_raw[chart_points], "")</f>
        <v>50</v>
      </c>
      <c r="Y329">
        <f>_xlfn.XLOOKUP($A329&amp;"|"&amp;$B329&amp;"|"&amp;Y$1, h100_raw[key], h100_raw[chart_points], "")</f>
        <v>50</v>
      </c>
      <c r="Z329">
        <f>_xlfn.XLOOKUP($A329&amp;"|"&amp;$B329&amp;"|"&amp;Z$1, h100_raw[key], h100_raw[chart_points], "")</f>
        <v>59</v>
      </c>
      <c r="AA329">
        <f>_xlfn.XLOOKUP($A329&amp;"|"&amp;$B329&amp;"|"&amp;AA$1, h100_raw[key], h100_raw[chart_points], "")</f>
        <v>59</v>
      </c>
      <c r="AB329">
        <f>_xlfn.XLOOKUP($A329&amp;"|"&amp;$B329&amp;"|"&amp;AB$1, h100_raw[key], h100_raw[chart_points], "")</f>
        <v>61</v>
      </c>
      <c r="AC329">
        <f>_xlfn.XLOOKUP($A329&amp;"|"&amp;$B329&amp;"|"&amp;AC$1, h100_raw[key], h100_raw[chart_points], "")</f>
        <v>59</v>
      </c>
      <c r="AD329">
        <f>_xlfn.XLOOKUP($A329&amp;"|"&amp;$B329&amp;"|"&amp;AD$1, h100_raw[key], h100_raw[chart_points], "")</f>
        <v>60</v>
      </c>
      <c r="AE329">
        <f>_xlfn.XLOOKUP($A329&amp;"|"&amp;$B329&amp;"|"&amp;AE$1, h100_raw[key], h100_raw[chart_points], "")</f>
        <v>61</v>
      </c>
      <c r="AF329">
        <f>_xlfn.XLOOKUP($A329&amp;"|"&amp;$B329&amp;"|"&amp;AF$1, h100_raw[key], h100_raw[chart_points], "")</f>
        <v>61</v>
      </c>
      <c r="AG329">
        <f>_xlfn.XLOOKUP($A329&amp;"|"&amp;$B329&amp;"|"&amp;AG$1, h100_raw[key], h100_raw[chart_points], "")</f>
        <v>51</v>
      </c>
      <c r="AH329">
        <f>_xlfn.XLOOKUP($A329&amp;"|"&amp;$B329&amp;"|"&amp;AH$1, h100_raw[key], h100_raw[chart_points], "")</f>
        <v>52</v>
      </c>
      <c r="AI329">
        <f>_xlfn.XLOOKUP($A329&amp;"|"&amp;$B329&amp;"|"&amp;AI$1, h100_raw[key], h100_raw[chart_points], "")</f>
        <v>78</v>
      </c>
      <c r="AJ329">
        <f>_xlfn.XLOOKUP($A329&amp;"|"&amp;$B329&amp;"|"&amp;AJ$1, h100_raw[key], h100_raw[chart_points], "")</f>
        <v>77</v>
      </c>
      <c r="AK329">
        <f>_xlfn.XLOOKUP($A329&amp;"|"&amp;$B329&amp;"|"&amp;AK$1, h100_raw[key], h100_raw[chart_points], "")</f>
        <v>75</v>
      </c>
      <c r="AL329">
        <f>_xlfn.XLOOKUP($A329&amp;"|"&amp;$B329&amp;"|"&amp;AL$1, h100_raw[key], h100_raw[chart_points], "")</f>
        <v>62</v>
      </c>
      <c r="AM329">
        <f>_xlfn.XLOOKUP($A329&amp;"|"&amp;$B329&amp;"|"&amp;AM$1, h100_raw[key], h100_raw[chart_points], "")</f>
        <v>64</v>
      </c>
      <c r="AN329">
        <f>_xlfn.XLOOKUP($A329&amp;"|"&amp;$B329&amp;"|"&amp;AN$1, h100_raw[key], h100_raw[chart_points], "")</f>
        <v>64</v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  <c r="BE329" t="str">
        <f>_xlfn.XLOOKUP($A329&amp;"|"&amp;$B329&amp;"|"&amp;BE$1, h100_raw[key], h100_raw[chart_points], "")</f>
        <v/>
      </c>
      <c r="BF329" t="str">
        <f>_xlfn.XLOOKUP($A329&amp;"|"&amp;$B329&amp;"|"&amp;BF$1, h100_raw[key], h100_raw[chart_points], "")</f>
        <v/>
      </c>
      <c r="BG329" t="str">
        <f>_xlfn.XLOOKUP($A329&amp;"|"&amp;$B329&amp;"|"&amp;BG$1, h100_raw[key], h100_raw[chart_points], "")</f>
        <v/>
      </c>
      <c r="BH329" t="str">
        <f>_xlfn.XLOOKUP($A329&amp;"|"&amp;$B329&amp;"|"&amp;BH$1, h100_raw[key], h100_raw[chart_points], "")</f>
        <v/>
      </c>
      <c r="BI329" t="str">
        <f>_xlfn.XLOOKUP($A329&amp;"|"&amp;$B329&amp;"|"&amp;BI$1, h100_raw[key], h100_raw[chart_points], "")</f>
        <v/>
      </c>
    </row>
    <row r="330" spans="1:61" x14ac:dyDescent="0.3">
      <c r="A330" s="11" t="str">
        <v>Downfall</v>
      </c>
      <c r="B330" s="11" t="str">
        <v>Noah Kahan</v>
      </c>
      <c r="C330" s="5" t="str">
        <f>_xlfn.XLOOKUP($A330&amp;"|"&amp;$B330&amp;"|"&amp;_xlfn.MAXIFS(h100_raw[chart_date], h100_raw[title], $A330, h100_raw[artist], $B330), h100_raw[key], h100_raw[last_week], "")</f>
        <v>47</v>
      </c>
      <c r="D330" s="3">
        <f>_xlfn.XLOOKUP($A330&amp;"|"&amp;$B330&amp;"|"&amp;_xlfn.MAXIFS(h100_raw[chart_date], h100_raw[title], $A330, h100_raw[artist], $B330), h100_raw[key], h100_raw[peak_pos], "")</f>
        <v>23</v>
      </c>
      <c r="E330" s="3">
        <f>_xlfn.XLOOKUP($A330&amp;"|"&amp;$B330&amp;"|"&amp;_xlfn.MAXIFS(h100_raw[chart_date], h100_raw[title], $A330, h100_raw[artist], $B330), h100_raw[key], h100_raw[weeks_on_chart], "")</f>
        <v>3</v>
      </c>
      <c r="F330" s="3">
        <f>_xlfn.XLOOKUP($A330&amp;"|"&amp;$B330&amp;"|"&amp;MAX(h100_raw[chart_date]), h100_raw[key], h100_raw[chart_points], 0)</f>
        <v>0</v>
      </c>
      <c r="G330" s="2">
        <f t="shared" si="15"/>
        <v>301</v>
      </c>
      <c r="H330" s="4">
        <f t="shared" si="16"/>
        <v>251</v>
      </c>
      <c r="I330" s="13" t="str">
        <f t="shared" si="17"/>
        <v>Downfall|Noah Kahan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>
        <f>_xlfn.XLOOKUP($A330&amp;"|"&amp;$B330&amp;"|"&amp;AL$1, h100_raw[key], h100_raw[chart_points], "")</f>
        <v>123</v>
      </c>
      <c r="AM330">
        <f>_xlfn.XLOOKUP($A330&amp;"|"&amp;$B330&amp;"|"&amp;AM$1, h100_raw[key], h100_raw[chart_points], "")</f>
        <v>73</v>
      </c>
      <c r="AN330">
        <f>_xlfn.XLOOKUP($A330&amp;"|"&amp;$B330&amp;"|"&amp;AN$1, h100_raw[key], h100_raw[chart_points], "")</f>
        <v>55</v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  <c r="BE330" t="str">
        <f>_xlfn.XLOOKUP($A330&amp;"|"&amp;$B330&amp;"|"&amp;BE$1, h100_raw[key], h100_raw[chart_points], "")</f>
        <v/>
      </c>
      <c r="BF330" t="str">
        <f>_xlfn.XLOOKUP($A330&amp;"|"&amp;$B330&amp;"|"&amp;BF$1, h100_raw[key], h100_raw[chart_points], "")</f>
        <v/>
      </c>
      <c r="BG330" t="str">
        <f>_xlfn.XLOOKUP($A330&amp;"|"&amp;$B330&amp;"|"&amp;BG$1, h100_raw[key], h100_raw[chart_points], "")</f>
        <v/>
      </c>
      <c r="BH330" t="str">
        <f>_xlfn.XLOOKUP($A330&amp;"|"&amp;$B330&amp;"|"&amp;BH$1, h100_raw[key], h100_raw[chart_points], "")</f>
        <v/>
      </c>
      <c r="BI330" t="str">
        <f>_xlfn.XLOOKUP($A330&amp;"|"&amp;$B330&amp;"|"&amp;BI$1, h100_raw[key], h100_raw[chart_points], "")</f>
        <v/>
      </c>
    </row>
    <row r="331" spans="1:61" x14ac:dyDescent="0.3">
      <c r="A331" s="11" t="str">
        <v>Obvious</v>
      </c>
      <c r="B331" s="11" t="str">
        <v>Chris Brown</v>
      </c>
      <c r="C331" s="5" t="str">
        <f>_xlfn.XLOOKUP($A331&amp;"|"&amp;$B331&amp;"|"&amp;_xlfn.MAXIFS(h100_raw[chart_date], h100_raw[title], $A331, h100_raw[artist], $B331), h100_raw[key], h100_raw[last_week], "")</f>
        <v>91</v>
      </c>
      <c r="D331" s="3">
        <f>_xlfn.XLOOKUP($A331&amp;"|"&amp;$B331&amp;"|"&amp;_xlfn.MAXIFS(h100_raw[chart_date], h100_raw[title], $A331, h100_raw[artist], $B331), h100_raw[key], h100_raw[peak_pos], "")</f>
        <v>57</v>
      </c>
      <c r="E331" s="3">
        <f>_xlfn.XLOOKUP($A331&amp;"|"&amp;$B331&amp;"|"&amp;_xlfn.MAXIFS(h100_raw[chart_date], h100_raw[title], $A331, h100_raw[artist], $B331), h100_raw[key], h100_raw[weeks_on_chart], "")</f>
        <v>5</v>
      </c>
      <c r="F331" s="3">
        <f>_xlfn.XLOOKUP($A331&amp;"|"&amp;$B331&amp;"|"&amp;MAX(h100_raw[chart_date]), h100_raw[key], h100_raw[chart_points], 0)</f>
        <v>0</v>
      </c>
      <c r="G331" s="2">
        <f t="shared" si="15"/>
        <v>323</v>
      </c>
      <c r="H331" s="4">
        <f t="shared" si="16"/>
        <v>221</v>
      </c>
      <c r="I331" s="13" t="str">
        <f t="shared" si="17"/>
        <v>Obvious|Chris Brown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>
        <f>_xlfn.XLOOKUP($A331&amp;"|"&amp;$B331&amp;"|"&amp;AJ$1, h100_raw[key], h100_raw[chart_points], "")</f>
        <v>56</v>
      </c>
      <c r="AK331">
        <f>_xlfn.XLOOKUP($A331&amp;"|"&amp;$B331&amp;"|"&amp;AK$1, h100_raw[key], h100_raw[chart_points], "")</f>
        <v>37</v>
      </c>
      <c r="AL331">
        <f>_xlfn.XLOOKUP($A331&amp;"|"&amp;$B331&amp;"|"&amp;AL$1, h100_raw[key], h100_raw[chart_points], "")</f>
        <v>35</v>
      </c>
      <c r="AM331">
        <f>_xlfn.XLOOKUP($A331&amp;"|"&amp;$B331&amp;"|"&amp;AM$1, h100_raw[key], h100_raw[chart_points], "")</f>
        <v>38</v>
      </c>
      <c r="AN331">
        <f>_xlfn.XLOOKUP($A331&amp;"|"&amp;$B331&amp;"|"&amp;AN$1, h100_raw[key], h100_raw[chart_points], "")</f>
        <v>55</v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  <c r="BE331" t="str">
        <f>_xlfn.XLOOKUP($A331&amp;"|"&amp;$B331&amp;"|"&amp;BE$1, h100_raw[key], h100_raw[chart_points], "")</f>
        <v/>
      </c>
      <c r="BF331" t="str">
        <f>_xlfn.XLOOKUP($A331&amp;"|"&amp;$B331&amp;"|"&amp;BF$1, h100_raw[key], h100_raw[chart_points], "")</f>
        <v/>
      </c>
      <c r="BG331" t="str">
        <f>_xlfn.XLOOKUP($A331&amp;"|"&amp;$B331&amp;"|"&amp;BG$1, h100_raw[key], h100_raw[chart_points], "")</f>
        <v/>
      </c>
      <c r="BH331" t="str">
        <f>_xlfn.XLOOKUP($A331&amp;"|"&amp;$B331&amp;"|"&amp;BH$1, h100_raw[key], h100_raw[chart_points], "")</f>
        <v/>
      </c>
      <c r="BI331" t="str">
        <f>_xlfn.XLOOKUP($A331&amp;"|"&amp;$B331&amp;"|"&amp;BI$1, h100_raw[key], h100_raw[chart_points], "")</f>
        <v/>
      </c>
    </row>
    <row r="332" spans="1:61" x14ac:dyDescent="0.3">
      <c r="A332" s="11" t="str">
        <v>Haircut</v>
      </c>
      <c r="B332" s="11" t="str">
        <v>Noah Kahan</v>
      </c>
      <c r="C332" s="5" t="str">
        <f>_xlfn.XLOOKUP($A332&amp;"|"&amp;$B332&amp;"|"&amp;_xlfn.MAXIFS(h100_raw[chart_date], h100_raw[title], $A332, h100_raw[artist], $B332), h100_raw[key], h100_raw[last_week], "")</f>
        <v>55</v>
      </c>
      <c r="D332" s="3">
        <f>_xlfn.XLOOKUP($A332&amp;"|"&amp;$B332&amp;"|"&amp;_xlfn.MAXIFS(h100_raw[chart_date], h100_raw[title], $A332, h100_raw[artist], $B332), h100_raw[key], h100_raw[peak_pos], "")</f>
        <v>28</v>
      </c>
      <c r="E332" s="3">
        <f>_xlfn.XLOOKUP($A332&amp;"|"&amp;$B332&amp;"|"&amp;_xlfn.MAXIFS(h100_raw[chart_date], h100_raw[title], $A332, h100_raw[artist], $B332), h100_raw[key], h100_raw[weeks_on_chart], "")</f>
        <v>3</v>
      </c>
      <c r="F332" s="3">
        <f>_xlfn.XLOOKUP($A332&amp;"|"&amp;$B332&amp;"|"&amp;MAX(h100_raw[chart_date]), h100_raw[key], h100_raw[chart_points], 0)</f>
        <v>0</v>
      </c>
      <c r="G332" s="2">
        <f t="shared" si="15"/>
        <v>318</v>
      </c>
      <c r="H332" s="4">
        <f t="shared" si="16"/>
        <v>229</v>
      </c>
      <c r="I332" s="13" t="str">
        <f t="shared" si="17"/>
        <v>Haircut|Noah Kahan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>
        <f>_xlfn.XLOOKUP($A332&amp;"|"&amp;$B332&amp;"|"&amp;AL$1, h100_raw[key], h100_raw[chart_points], "")</f>
        <v>110</v>
      </c>
      <c r="AM332">
        <f>_xlfn.XLOOKUP($A332&amp;"|"&amp;$B332&amp;"|"&amp;AM$1, h100_raw[key], h100_raw[chart_points], "")</f>
        <v>68</v>
      </c>
      <c r="AN332">
        <f>_xlfn.XLOOKUP($A332&amp;"|"&amp;$B332&amp;"|"&amp;AN$1, h100_raw[key], h100_raw[chart_points], "")</f>
        <v>51</v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  <c r="BE332" t="str">
        <f>_xlfn.XLOOKUP($A332&amp;"|"&amp;$B332&amp;"|"&amp;BE$1, h100_raw[key], h100_raw[chart_points], "")</f>
        <v/>
      </c>
      <c r="BF332" t="str">
        <f>_xlfn.XLOOKUP($A332&amp;"|"&amp;$B332&amp;"|"&amp;BF$1, h100_raw[key], h100_raw[chart_points], "")</f>
        <v/>
      </c>
      <c r="BG332" t="str">
        <f>_xlfn.XLOOKUP($A332&amp;"|"&amp;$B332&amp;"|"&amp;BG$1, h100_raw[key], h100_raw[chart_points], "")</f>
        <v/>
      </c>
      <c r="BH332" t="str">
        <f>_xlfn.XLOOKUP($A332&amp;"|"&amp;$B332&amp;"|"&amp;BH$1, h100_raw[key], h100_raw[chart_points], "")</f>
        <v/>
      </c>
      <c r="BI332" t="str">
        <f>_xlfn.XLOOKUP($A332&amp;"|"&amp;$B332&amp;"|"&amp;BI$1, h100_raw[key], h100_raw[chart_points], "")</f>
        <v/>
      </c>
    </row>
    <row r="333" spans="1:61" x14ac:dyDescent="0.3">
      <c r="A333" s="11" t="str">
        <v>What You Saying</v>
      </c>
      <c r="B333" s="11" t="str">
        <v>Lil Uzi Vert</v>
      </c>
      <c r="C333" s="5" t="str">
        <f>_xlfn.XLOOKUP($A333&amp;"|"&amp;$B333&amp;"|"&amp;_xlfn.MAXIFS(h100_raw[chart_date], h100_raw[title], $A333, h100_raw[artist], $B333), h100_raw[key], h100_raw[last_week], "")</f>
        <v>73</v>
      </c>
      <c r="D333" s="3">
        <f>_xlfn.XLOOKUP($A333&amp;"|"&amp;$B333&amp;"|"&amp;_xlfn.MAXIFS(h100_raw[chart_date], h100_raw[title], $A333, h100_raw[artist], $B333), h100_raw[key], h100_raw[peak_pos], "")</f>
        <v>12</v>
      </c>
      <c r="E333" s="3">
        <f>_xlfn.XLOOKUP($A333&amp;"|"&amp;$B333&amp;"|"&amp;_xlfn.MAXIFS(h100_raw[chart_date], h100_raw[title], $A333, h100_raw[artist], $B333), h100_raw[key], h100_raw[weeks_on_chart], "")</f>
        <v>20</v>
      </c>
      <c r="F333" s="3">
        <f>_xlfn.XLOOKUP($A333&amp;"|"&amp;$B333&amp;"|"&amp;MAX(h100_raw[chart_date]), h100_raw[key], h100_raw[chart_points], 0)</f>
        <v>0</v>
      </c>
      <c r="G333" s="2">
        <f t="shared" si="15"/>
        <v>54</v>
      </c>
      <c r="H333" s="4">
        <f t="shared" si="16"/>
        <v>1718</v>
      </c>
      <c r="I333" s="13" t="str">
        <f t="shared" si="17"/>
        <v>What You Saying|Lil Uzi Vert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>
        <f>_xlfn.XLOOKUP($A333&amp;"|"&amp;$B333&amp;"|"&amp;U$1, h100_raw[key], h100_raw[chart_points], "")</f>
        <v>71</v>
      </c>
      <c r="V333">
        <f>_xlfn.XLOOKUP($A333&amp;"|"&amp;$B333&amp;"|"&amp;V$1, h100_raw[key], h100_raw[chart_points], "")</f>
        <v>109</v>
      </c>
      <c r="W333">
        <f>_xlfn.XLOOKUP($A333&amp;"|"&amp;$B333&amp;"|"&amp;W$1, h100_raw[key], h100_raw[chart_points], "")</f>
        <v>128</v>
      </c>
      <c r="X333">
        <f>_xlfn.XLOOKUP($A333&amp;"|"&amp;$B333&amp;"|"&amp;X$1, h100_raw[key], h100_raw[chart_points], "")</f>
        <v>122</v>
      </c>
      <c r="Y333">
        <f>_xlfn.XLOOKUP($A333&amp;"|"&amp;$B333&amp;"|"&amp;Y$1, h100_raw[key], h100_raw[chart_points], "")</f>
        <v>115</v>
      </c>
      <c r="Z333">
        <f>_xlfn.XLOOKUP($A333&amp;"|"&amp;$B333&amp;"|"&amp;Z$1, h100_raw[key], h100_raw[chart_points], "")</f>
        <v>115</v>
      </c>
      <c r="AA333">
        <f>_xlfn.XLOOKUP($A333&amp;"|"&amp;$B333&amp;"|"&amp;AA$1, h100_raw[key], h100_raw[chart_points], "")</f>
        <v>108</v>
      </c>
      <c r="AB333">
        <f>_xlfn.XLOOKUP($A333&amp;"|"&amp;$B333&amp;"|"&amp;AB$1, h100_raw[key], h100_raw[chart_points], "")</f>
        <v>101</v>
      </c>
      <c r="AC333">
        <f>_xlfn.XLOOKUP($A333&amp;"|"&amp;$B333&amp;"|"&amp;AC$1, h100_raw[key], h100_raw[chart_points], "")</f>
        <v>92</v>
      </c>
      <c r="AD333">
        <f>_xlfn.XLOOKUP($A333&amp;"|"&amp;$B333&amp;"|"&amp;AD$1, h100_raw[key], h100_raw[chart_points], "")</f>
        <v>93</v>
      </c>
      <c r="AE333">
        <f>_xlfn.XLOOKUP($A333&amp;"|"&amp;$B333&amp;"|"&amp;AE$1, h100_raw[key], h100_raw[chart_points], "")</f>
        <v>91</v>
      </c>
      <c r="AF333">
        <f>_xlfn.XLOOKUP($A333&amp;"|"&amp;$B333&amp;"|"&amp;AF$1, h100_raw[key], h100_raw[chart_points], "")</f>
        <v>81</v>
      </c>
      <c r="AG333">
        <f>_xlfn.XLOOKUP($A333&amp;"|"&amp;$B333&amp;"|"&amp;AG$1, h100_raw[key], h100_raw[chart_points], "")</f>
        <v>78</v>
      </c>
      <c r="AH333">
        <f>_xlfn.XLOOKUP($A333&amp;"|"&amp;$B333&amp;"|"&amp;AH$1, h100_raw[key], h100_raw[chart_points], "")</f>
        <v>72</v>
      </c>
      <c r="AI333">
        <f>_xlfn.XLOOKUP($A333&amp;"|"&amp;$B333&amp;"|"&amp;AI$1, h100_raw[key], h100_raw[chart_points], "")</f>
        <v>67</v>
      </c>
      <c r="AJ333">
        <f>_xlfn.XLOOKUP($A333&amp;"|"&amp;$B333&amp;"|"&amp;AJ$1, h100_raw[key], h100_raw[chart_points], "")</f>
        <v>64</v>
      </c>
      <c r="AK333">
        <f>_xlfn.XLOOKUP($A333&amp;"|"&amp;$B333&amp;"|"&amp;AK$1, h100_raw[key], h100_raw[chart_points], "")</f>
        <v>61</v>
      </c>
      <c r="AL333">
        <f>_xlfn.XLOOKUP($A333&amp;"|"&amp;$B333&amp;"|"&amp;AL$1, h100_raw[key], h100_raw[chart_points], "")</f>
        <v>54</v>
      </c>
      <c r="AM333">
        <f>_xlfn.XLOOKUP($A333&amp;"|"&amp;$B333&amp;"|"&amp;AM$1, h100_raw[key], h100_raw[chart_points], "")</f>
        <v>49</v>
      </c>
      <c r="AN333">
        <f>_xlfn.XLOOKUP($A333&amp;"|"&amp;$B333&amp;"|"&amp;AN$1, h100_raw[key], h100_raw[chart_points], "")</f>
        <v>47</v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  <c r="BE333" t="str">
        <f>_xlfn.XLOOKUP($A333&amp;"|"&amp;$B333&amp;"|"&amp;BE$1, h100_raw[key], h100_raw[chart_points], "")</f>
        <v/>
      </c>
      <c r="BF333" t="str">
        <f>_xlfn.XLOOKUP($A333&amp;"|"&amp;$B333&amp;"|"&amp;BF$1, h100_raw[key], h100_raw[chart_points], "")</f>
        <v/>
      </c>
      <c r="BG333" t="str">
        <f>_xlfn.XLOOKUP($A333&amp;"|"&amp;$B333&amp;"|"&amp;BG$1, h100_raw[key], h100_raw[chart_points], "")</f>
        <v/>
      </c>
      <c r="BH333" t="str">
        <f>_xlfn.XLOOKUP($A333&amp;"|"&amp;$B333&amp;"|"&amp;BH$1, h100_raw[key], h100_raw[chart_points], "")</f>
        <v/>
      </c>
      <c r="BI333" t="str">
        <f>_xlfn.XLOOKUP($A333&amp;"|"&amp;$B333&amp;"|"&amp;BI$1, h100_raw[key], h100_raw[chart_points], "")</f>
        <v/>
      </c>
    </row>
    <row r="334" spans="1:61" x14ac:dyDescent="0.3">
      <c r="A334" s="11" t="str">
        <v>Deny Deny Deny</v>
      </c>
      <c r="B334" s="11" t="str">
        <v>Noah Kahan</v>
      </c>
      <c r="C334" s="5" t="str">
        <f>_xlfn.XLOOKUP($A334&amp;"|"&amp;$B334&amp;"|"&amp;_xlfn.MAXIFS(h100_raw[chart_date], h100_raw[title], $A334, h100_raw[artist], $B334), h100_raw[key], h100_raw[last_week], "")</f>
        <v>61</v>
      </c>
      <c r="D334" s="3">
        <f>_xlfn.XLOOKUP($A334&amp;"|"&amp;$B334&amp;"|"&amp;_xlfn.MAXIFS(h100_raw[chart_date], h100_raw[title], $A334, h100_raw[artist], $B334), h100_raw[key], h100_raw[peak_pos], "")</f>
        <v>34</v>
      </c>
      <c r="E334" s="3">
        <f>_xlfn.XLOOKUP($A334&amp;"|"&amp;$B334&amp;"|"&amp;_xlfn.MAXIFS(h100_raw[chart_date], h100_raw[title], $A334, h100_raw[artist], $B334), h100_raw[key], h100_raw[weeks_on_chart], "")</f>
        <v>3</v>
      </c>
      <c r="F334" s="3">
        <f>_xlfn.XLOOKUP($A334&amp;"|"&amp;$B334&amp;"|"&amp;MAX(h100_raw[chart_date]), h100_raw[key], h100_raw[chart_points], 0)</f>
        <v>0</v>
      </c>
      <c r="G334" s="2">
        <f t="shared" si="15"/>
        <v>331</v>
      </c>
      <c r="H334" s="4">
        <f t="shared" si="16"/>
        <v>202</v>
      </c>
      <c r="I334" s="13" t="str">
        <f t="shared" si="17"/>
        <v>Deny Deny Deny|Noah Kahan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>
        <f>_xlfn.XLOOKUP($A334&amp;"|"&amp;$B334&amp;"|"&amp;AL$1, h100_raw[key], h100_raw[chart_points], "")</f>
        <v>98</v>
      </c>
      <c r="AM334">
        <f>_xlfn.XLOOKUP($A334&amp;"|"&amp;$B334&amp;"|"&amp;AM$1, h100_raw[key], h100_raw[chart_points], "")</f>
        <v>60</v>
      </c>
      <c r="AN334">
        <f>_xlfn.XLOOKUP($A334&amp;"|"&amp;$B334&amp;"|"&amp;AN$1, h100_raw[key], h100_raw[chart_points], "")</f>
        <v>44</v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  <c r="BE334" t="str">
        <f>_xlfn.XLOOKUP($A334&amp;"|"&amp;$B334&amp;"|"&amp;BE$1, h100_raw[key], h100_raw[chart_points], "")</f>
        <v/>
      </c>
      <c r="BF334" t="str">
        <f>_xlfn.XLOOKUP($A334&amp;"|"&amp;$B334&amp;"|"&amp;BF$1, h100_raw[key], h100_raw[chart_points], "")</f>
        <v/>
      </c>
      <c r="BG334" t="str">
        <f>_xlfn.XLOOKUP($A334&amp;"|"&amp;$B334&amp;"|"&amp;BG$1, h100_raw[key], h100_raw[chart_points], "")</f>
        <v/>
      </c>
      <c r="BH334" t="str">
        <f>_xlfn.XLOOKUP($A334&amp;"|"&amp;$B334&amp;"|"&amp;BH$1, h100_raw[key], h100_raw[chart_points], "")</f>
        <v/>
      </c>
      <c r="BI334" t="str">
        <f>_xlfn.XLOOKUP($A334&amp;"|"&amp;$B334&amp;"|"&amp;BI$1, h100_raw[key], h100_raw[chart_points], "")</f>
        <v/>
      </c>
    </row>
    <row r="335" spans="1:61" x14ac:dyDescent="0.3">
      <c r="A335" s="11" t="str">
        <v>Dan</v>
      </c>
      <c r="B335" s="11" t="str">
        <v>Noah Kahan</v>
      </c>
      <c r="C335" s="5" t="str">
        <f>_xlfn.XLOOKUP($A335&amp;"|"&amp;$B335&amp;"|"&amp;_xlfn.MAXIFS(h100_raw[chart_date], h100_raw[title], $A335, h100_raw[artist], $B335), h100_raw[key], h100_raw[last_week], "")</f>
        <v>66</v>
      </c>
      <c r="D335" s="3">
        <f>_xlfn.XLOOKUP($A335&amp;"|"&amp;$B335&amp;"|"&amp;_xlfn.MAXIFS(h100_raw[chart_date], h100_raw[title], $A335, h100_raw[artist], $B335), h100_raw[key], h100_raw[peak_pos], "")</f>
        <v>50</v>
      </c>
      <c r="E335" s="3">
        <f>_xlfn.XLOOKUP($A335&amp;"|"&amp;$B335&amp;"|"&amp;_xlfn.MAXIFS(h100_raw[chart_date], h100_raw[title], $A335, h100_raw[artist], $B335), h100_raw[key], h100_raw[weeks_on_chart], "")</f>
        <v>3</v>
      </c>
      <c r="F335" s="3">
        <f>_xlfn.XLOOKUP($A335&amp;"|"&amp;$B335&amp;"|"&amp;MAX(h100_raw[chart_date]), h100_raw[key], h100_raw[chart_points], 0)</f>
        <v>0</v>
      </c>
      <c r="G335" s="2">
        <f t="shared" si="15"/>
        <v>350</v>
      </c>
      <c r="H335" s="4">
        <f t="shared" si="16"/>
        <v>177</v>
      </c>
      <c r="I335" s="13" t="str">
        <f t="shared" si="17"/>
        <v>Dan|Noah Kahan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>
        <f>_xlfn.XLOOKUP($A335&amp;"|"&amp;$B335&amp;"|"&amp;AL$1, h100_raw[key], h100_raw[chart_points], "")</f>
        <v>79</v>
      </c>
      <c r="AM335">
        <f>_xlfn.XLOOKUP($A335&amp;"|"&amp;$B335&amp;"|"&amp;AM$1, h100_raw[key], h100_raw[chart_points], "")</f>
        <v>55</v>
      </c>
      <c r="AN335">
        <f>_xlfn.XLOOKUP($A335&amp;"|"&amp;$B335&amp;"|"&amp;AN$1, h100_raw[key], h100_raw[chart_points], "")</f>
        <v>43</v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  <c r="BE335" t="str">
        <f>_xlfn.XLOOKUP($A335&amp;"|"&amp;$B335&amp;"|"&amp;BE$1, h100_raw[key], h100_raw[chart_points], "")</f>
        <v/>
      </c>
      <c r="BF335" t="str">
        <f>_xlfn.XLOOKUP($A335&amp;"|"&amp;$B335&amp;"|"&amp;BF$1, h100_raw[key], h100_raw[chart_points], "")</f>
        <v/>
      </c>
      <c r="BG335" t="str">
        <f>_xlfn.XLOOKUP($A335&amp;"|"&amp;$B335&amp;"|"&amp;BG$1, h100_raw[key], h100_raw[chart_points], "")</f>
        <v/>
      </c>
      <c r="BH335" t="str">
        <f>_xlfn.XLOOKUP($A335&amp;"|"&amp;$B335&amp;"|"&amp;BH$1, h100_raw[key], h100_raw[chart_points], "")</f>
        <v/>
      </c>
      <c r="BI335" t="str">
        <f>_xlfn.XLOOKUP($A335&amp;"|"&amp;$B335&amp;"|"&amp;BI$1, h100_raw[key], h100_raw[chart_points], "")</f>
        <v/>
      </c>
    </row>
    <row r="336" spans="1:61" x14ac:dyDescent="0.3">
      <c r="A336" s="11" t="str">
        <v>Fallin'</v>
      </c>
      <c r="B336" s="11" t="str">
        <v>Chris Brown Featuring Leon Thomas</v>
      </c>
      <c r="C336" s="5" t="str">
        <f>_xlfn.XLOOKUP($A336&amp;"|"&amp;$B336&amp;"|"&amp;_xlfn.MAXIFS(h100_raw[chart_date], h100_raw[title], $A336, h100_raw[artist], $B336), h100_raw[key], h100_raw[last_week], "")</f>
        <v>90</v>
      </c>
      <c r="D336" s="3">
        <f>_xlfn.XLOOKUP($A336&amp;"|"&amp;$B336&amp;"|"&amp;_xlfn.MAXIFS(h100_raw[chart_date], h100_raw[title], $A336, h100_raw[artist], $B336), h100_raw[key], h100_raw[peak_pos], "")</f>
        <v>80</v>
      </c>
      <c r="E336" s="3">
        <f>_xlfn.XLOOKUP($A336&amp;"|"&amp;$B336&amp;"|"&amp;_xlfn.MAXIFS(h100_raw[chart_date], h100_raw[title], $A336, h100_raw[artist], $B336), h100_raw[key], h100_raw[weeks_on_chart], "")</f>
        <v>2</v>
      </c>
      <c r="F336" s="3">
        <f>_xlfn.XLOOKUP($A336&amp;"|"&amp;$B336&amp;"|"&amp;MAX(h100_raw[chart_date]), h100_raw[key], h100_raw[chart_points], 0)</f>
        <v>0</v>
      </c>
      <c r="G336" s="2">
        <f t="shared" si="15"/>
        <v>463</v>
      </c>
      <c r="H336" s="4">
        <f t="shared" si="16"/>
        <v>81</v>
      </c>
      <c r="I336" s="13" t="str">
        <f t="shared" si="17"/>
        <v>Fallin'|Chris Brown Featuring Leon Thomas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>
        <f>_xlfn.XLOOKUP($A336&amp;"|"&amp;$B336&amp;"|"&amp;AM$1, h100_raw[key], h100_raw[chart_points], "")</f>
        <v>39</v>
      </c>
      <c r="AN336">
        <f>_xlfn.XLOOKUP($A336&amp;"|"&amp;$B336&amp;"|"&amp;AN$1, h100_raw[key], h100_raw[chart_points], "")</f>
        <v>42</v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  <c r="BE336" t="str">
        <f>_xlfn.XLOOKUP($A336&amp;"|"&amp;$B336&amp;"|"&amp;BE$1, h100_raw[key], h100_raw[chart_points], "")</f>
        <v/>
      </c>
      <c r="BF336" t="str">
        <f>_xlfn.XLOOKUP($A336&amp;"|"&amp;$B336&amp;"|"&amp;BF$1, h100_raw[key], h100_raw[chart_points], "")</f>
        <v/>
      </c>
      <c r="BG336" t="str">
        <f>_xlfn.XLOOKUP($A336&amp;"|"&amp;$B336&amp;"|"&amp;BG$1, h100_raw[key], h100_raw[chart_points], "")</f>
        <v/>
      </c>
      <c r="BH336" t="str">
        <f>_xlfn.XLOOKUP($A336&amp;"|"&amp;$B336&amp;"|"&amp;BH$1, h100_raw[key], h100_raw[chart_points], "")</f>
        <v/>
      </c>
      <c r="BI336" t="str">
        <f>_xlfn.XLOOKUP($A336&amp;"|"&amp;$B336&amp;"|"&amp;BI$1, h100_raw[key], h100_raw[chart_points], "")</f>
        <v/>
      </c>
    </row>
    <row r="337" spans="1:61" x14ac:dyDescent="0.3">
      <c r="A337" s="11" t="str">
        <v>Paid Time Off</v>
      </c>
      <c r="B337" s="11" t="str">
        <v>Noah Kahan</v>
      </c>
      <c r="C337" s="5" t="str">
        <f>_xlfn.XLOOKUP($A337&amp;"|"&amp;$B337&amp;"|"&amp;_xlfn.MAXIFS(h100_raw[chart_date], h100_raw[title], $A337, h100_raw[artist], $B337), h100_raw[key], h100_raw[last_week], "")</f>
        <v>63</v>
      </c>
      <c r="D337" s="3">
        <f>_xlfn.XLOOKUP($A337&amp;"|"&amp;$B337&amp;"|"&amp;_xlfn.MAXIFS(h100_raw[chart_date], h100_raw[title], $A337, h100_raw[artist], $B337), h100_raw[key], h100_raw[peak_pos], "")</f>
        <v>29</v>
      </c>
      <c r="E337" s="3">
        <f>_xlfn.XLOOKUP($A337&amp;"|"&amp;$B337&amp;"|"&amp;_xlfn.MAXIFS(h100_raw[chart_date], h100_raw[title], $A337, h100_raw[artist], $B337), h100_raw[key], h100_raw[weeks_on_chart], "")</f>
        <v>3</v>
      </c>
      <c r="F337" s="3">
        <f>_xlfn.XLOOKUP($A337&amp;"|"&amp;$B337&amp;"|"&amp;MAX(h100_raw[chart_date]), h100_raw[key], h100_raw[chart_points], 0)</f>
        <v>0</v>
      </c>
      <c r="G337" s="2">
        <f t="shared" si="15"/>
        <v>329</v>
      </c>
      <c r="H337" s="4">
        <f t="shared" si="16"/>
        <v>209</v>
      </c>
      <c r="I337" s="13" t="str">
        <f t="shared" si="17"/>
        <v>Paid Time Off|Noah Kahan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>
        <f>_xlfn.XLOOKUP($A337&amp;"|"&amp;$B337&amp;"|"&amp;AL$1, h100_raw[key], h100_raw[chart_points], "")</f>
        <v>109</v>
      </c>
      <c r="AM337">
        <f>_xlfn.XLOOKUP($A337&amp;"|"&amp;$B337&amp;"|"&amp;AM$1, h100_raw[key], h100_raw[chart_points], "")</f>
        <v>59</v>
      </c>
      <c r="AN337">
        <f>_xlfn.XLOOKUP($A337&amp;"|"&amp;$B337&amp;"|"&amp;AN$1, h100_raw[key], h100_raw[chart_points], "")</f>
        <v>41</v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  <c r="BE337" t="str">
        <f>_xlfn.XLOOKUP($A337&amp;"|"&amp;$B337&amp;"|"&amp;BE$1, h100_raw[key], h100_raw[chart_points], "")</f>
        <v/>
      </c>
      <c r="BF337" t="str">
        <f>_xlfn.XLOOKUP($A337&amp;"|"&amp;$B337&amp;"|"&amp;BF$1, h100_raw[key], h100_raw[chart_points], "")</f>
        <v/>
      </c>
      <c r="BG337" t="str">
        <f>_xlfn.XLOOKUP($A337&amp;"|"&amp;$B337&amp;"|"&amp;BG$1, h100_raw[key], h100_raw[chart_points], "")</f>
        <v/>
      </c>
      <c r="BH337" t="str">
        <f>_xlfn.XLOOKUP($A337&amp;"|"&amp;$B337&amp;"|"&amp;BH$1, h100_raw[key], h100_raw[chart_points], "")</f>
        <v/>
      </c>
      <c r="BI337" t="str">
        <f>_xlfn.XLOOKUP($A337&amp;"|"&amp;$B337&amp;"|"&amp;BI$1, h100_raw[key], h100_raw[chart_points], "")</f>
        <v/>
      </c>
    </row>
    <row r="338" spans="1:61" x14ac:dyDescent="0.3">
      <c r="A338" s="11" t="str">
        <v>23</v>
      </c>
      <c r="B338" s="11" t="str">
        <v>Noah Kahan</v>
      </c>
      <c r="C338" s="5" t="str">
        <f>_xlfn.XLOOKUP($A338&amp;"|"&amp;$B338&amp;"|"&amp;_xlfn.MAXIFS(h100_raw[chart_date], h100_raw[title], $A338, h100_raw[artist], $B338), h100_raw[key], h100_raw[last_week], "")</f>
        <v>64</v>
      </c>
      <c r="D338" s="3">
        <f>_xlfn.XLOOKUP($A338&amp;"|"&amp;$B338&amp;"|"&amp;_xlfn.MAXIFS(h100_raw[chart_date], h100_raw[title], $A338, h100_raw[artist], $B338), h100_raw[key], h100_raw[peak_pos], "")</f>
        <v>33</v>
      </c>
      <c r="E338" s="3">
        <f>_xlfn.XLOOKUP($A338&amp;"|"&amp;$B338&amp;"|"&amp;_xlfn.MAXIFS(h100_raw[chart_date], h100_raw[title], $A338, h100_raw[artist], $B338), h100_raw[key], h100_raw[weeks_on_chart], "")</f>
        <v>3</v>
      </c>
      <c r="F338" s="3">
        <f>_xlfn.XLOOKUP($A338&amp;"|"&amp;$B338&amp;"|"&amp;MAX(h100_raw[chart_date]), h100_raw[key], h100_raw[chart_points], 0)</f>
        <v>0</v>
      </c>
      <c r="G338" s="2">
        <f t="shared" si="15"/>
        <v>339</v>
      </c>
      <c r="H338" s="4">
        <f t="shared" si="16"/>
        <v>195</v>
      </c>
      <c r="I338" s="13" t="str">
        <f t="shared" si="17"/>
        <v>23|Noah Kahan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>
        <f>_xlfn.XLOOKUP($A338&amp;"|"&amp;$B338&amp;"|"&amp;AL$1, h100_raw[key], h100_raw[chart_points], "")</f>
        <v>99</v>
      </c>
      <c r="AM338">
        <f>_xlfn.XLOOKUP($A338&amp;"|"&amp;$B338&amp;"|"&amp;AM$1, h100_raw[key], h100_raw[chart_points], "")</f>
        <v>56</v>
      </c>
      <c r="AN338">
        <f>_xlfn.XLOOKUP($A338&amp;"|"&amp;$B338&amp;"|"&amp;AN$1, h100_raw[key], h100_raw[chart_points], "")</f>
        <v>40</v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  <c r="BE338" t="str">
        <f>_xlfn.XLOOKUP($A338&amp;"|"&amp;$B338&amp;"|"&amp;BE$1, h100_raw[key], h100_raw[chart_points], "")</f>
        <v/>
      </c>
      <c r="BF338" t="str">
        <f>_xlfn.XLOOKUP($A338&amp;"|"&amp;$B338&amp;"|"&amp;BF$1, h100_raw[key], h100_raw[chart_points], "")</f>
        <v/>
      </c>
      <c r="BG338" t="str">
        <f>_xlfn.XLOOKUP($A338&amp;"|"&amp;$B338&amp;"|"&amp;BG$1, h100_raw[key], h100_raw[chart_points], "")</f>
        <v/>
      </c>
      <c r="BH338" t="str">
        <f>_xlfn.XLOOKUP($A338&amp;"|"&amp;$B338&amp;"|"&amp;BH$1, h100_raw[key], h100_raw[chart_points], "")</f>
        <v/>
      </c>
      <c r="BI338" t="str">
        <f>_xlfn.XLOOKUP($A338&amp;"|"&amp;$B338&amp;"|"&amp;BI$1, h100_raw[key], h100_raw[chart_points], "")</f>
        <v/>
      </c>
    </row>
    <row r="339" spans="1:61" x14ac:dyDescent="0.3">
      <c r="A339" s="11" t="str">
        <v>For The Moment</v>
      </c>
      <c r="B339" s="11" t="str">
        <v>Chris Brown</v>
      </c>
      <c r="C339" s="5" t="str">
        <f>_xlfn.XLOOKUP($A339&amp;"|"&amp;$B339&amp;"|"&amp;_xlfn.MAXIFS(h100_raw[chart_date], h100_raw[title], $A339, h100_raw[artist], $B339), h100_raw[key], h100_raw[last_week], "")</f>
        <v>-</v>
      </c>
      <c r="D339" s="3">
        <f>_xlfn.XLOOKUP($A339&amp;"|"&amp;$B339&amp;"|"&amp;_xlfn.MAXIFS(h100_raw[chart_date], h100_raw[title], $A339, h100_raw[artist], $B339), h100_raw[key], h100_raw[peak_pos], "")</f>
        <v>85</v>
      </c>
      <c r="E339" s="3">
        <f>_xlfn.XLOOKUP($A339&amp;"|"&amp;$B339&amp;"|"&amp;_xlfn.MAXIFS(h100_raw[chart_date], h100_raw[title], $A339, h100_raw[artist], $B339), h100_raw[key], h100_raw[weeks_on_chart], "")</f>
        <v>1</v>
      </c>
      <c r="F339" s="3">
        <f>_xlfn.XLOOKUP($A339&amp;"|"&amp;$B339&amp;"|"&amp;MAX(h100_raw[chart_date]), h100_raw[key], h100_raw[chart_points], 0)</f>
        <v>0</v>
      </c>
      <c r="G339" s="2">
        <f t="shared" si="15"/>
        <v>649</v>
      </c>
      <c r="H339" s="4">
        <f t="shared" si="16"/>
        <v>37</v>
      </c>
      <c r="I339" s="13" t="str">
        <f t="shared" si="17"/>
        <v>For The Moment|Chris Brown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>
        <f>_xlfn.XLOOKUP($A339&amp;"|"&amp;$B339&amp;"|"&amp;AN$1, h100_raw[key], h100_raw[chart_points], "")</f>
        <v>37</v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  <c r="BE339" t="str">
        <f>_xlfn.XLOOKUP($A339&amp;"|"&amp;$B339&amp;"|"&amp;BE$1, h100_raw[key], h100_raw[chart_points], "")</f>
        <v/>
      </c>
      <c r="BF339" t="str">
        <f>_xlfn.XLOOKUP($A339&amp;"|"&amp;$B339&amp;"|"&amp;BF$1, h100_raw[key], h100_raw[chart_points], "")</f>
        <v/>
      </c>
      <c r="BG339" t="str">
        <f>_xlfn.XLOOKUP($A339&amp;"|"&amp;$B339&amp;"|"&amp;BG$1, h100_raw[key], h100_raw[chart_points], "")</f>
        <v/>
      </c>
      <c r="BH339" t="str">
        <f>_xlfn.XLOOKUP($A339&amp;"|"&amp;$B339&amp;"|"&amp;BH$1, h100_raw[key], h100_raw[chart_points], "")</f>
        <v/>
      </c>
      <c r="BI339" t="str">
        <f>_xlfn.XLOOKUP($A339&amp;"|"&amp;$B339&amp;"|"&amp;BI$1, h100_raw[key], h100_raw[chart_points], "")</f>
        <v/>
      </c>
    </row>
    <row r="340" spans="1:61" x14ac:dyDescent="0.3">
      <c r="A340" s="11" t="str">
        <v>Rock Music</v>
      </c>
      <c r="B340" s="11" t="str">
        <v>Charli xcx</v>
      </c>
      <c r="C340" s="5" t="str">
        <f>_xlfn.XLOOKUP($A340&amp;"|"&amp;$B340&amp;"|"&amp;_xlfn.MAXIFS(h100_raw[chart_date], h100_raw[title], $A340, h100_raw[artist], $B340), h100_raw[key], h100_raw[last_week], "")</f>
        <v>-</v>
      </c>
      <c r="D340" s="3">
        <f>_xlfn.XLOOKUP($A340&amp;"|"&amp;$B340&amp;"|"&amp;_xlfn.MAXIFS(h100_raw[chart_date], h100_raw[title], $A340, h100_raw[artist], $B340), h100_raw[key], h100_raw[peak_pos], "")</f>
        <v>86</v>
      </c>
      <c r="E340" s="3">
        <f>_xlfn.XLOOKUP($A340&amp;"|"&amp;$B340&amp;"|"&amp;_xlfn.MAXIFS(h100_raw[chart_date], h100_raw[title], $A340, h100_raw[artist], $B340), h100_raw[key], h100_raw[weeks_on_chart], "")</f>
        <v>1</v>
      </c>
      <c r="F340" s="3">
        <f>_xlfn.XLOOKUP($A340&amp;"|"&amp;$B340&amp;"|"&amp;MAX(h100_raw[chart_date]), h100_raw[key], h100_raw[chart_points], 0)</f>
        <v>0</v>
      </c>
      <c r="G340" s="2">
        <f t="shared" si="15"/>
        <v>649</v>
      </c>
      <c r="H340" s="4">
        <f t="shared" si="16"/>
        <v>37</v>
      </c>
      <c r="I340" s="13" t="str">
        <f t="shared" si="17"/>
        <v>Rock Music|Charli xcx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>
        <f>_xlfn.XLOOKUP($A340&amp;"|"&amp;$B340&amp;"|"&amp;AN$1, h100_raw[key], h100_raw[chart_points], "")</f>
        <v>37</v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  <c r="BE340" t="str">
        <f>_xlfn.XLOOKUP($A340&amp;"|"&amp;$B340&amp;"|"&amp;BE$1, h100_raw[key], h100_raw[chart_points], "")</f>
        <v/>
      </c>
      <c r="BF340" t="str">
        <f>_xlfn.XLOOKUP($A340&amp;"|"&amp;$B340&amp;"|"&amp;BF$1, h100_raw[key], h100_raw[chart_points], "")</f>
        <v/>
      </c>
      <c r="BG340" t="str">
        <f>_xlfn.XLOOKUP($A340&amp;"|"&amp;$B340&amp;"|"&amp;BG$1, h100_raw[key], h100_raw[chart_points], "")</f>
        <v/>
      </c>
      <c r="BH340" t="str">
        <f>_xlfn.XLOOKUP($A340&amp;"|"&amp;$B340&amp;"|"&amp;BH$1, h100_raw[key], h100_raw[chart_points], "")</f>
        <v/>
      </c>
      <c r="BI340" t="str">
        <f>_xlfn.XLOOKUP($A340&amp;"|"&amp;$B340&amp;"|"&amp;BI$1, h100_raw[key], h100_raw[chart_points], "")</f>
        <v/>
      </c>
    </row>
    <row r="341" spans="1:61" x14ac:dyDescent="0.3">
      <c r="A341" s="11" t="str">
        <v>All Them Horses</v>
      </c>
      <c r="B341" s="11" t="str">
        <v>Noah Kahan</v>
      </c>
      <c r="C341" s="5" t="str">
        <f>_xlfn.XLOOKUP($A341&amp;"|"&amp;$B341&amp;"|"&amp;_xlfn.MAXIFS(h100_raw[chart_date], h100_raw[title], $A341, h100_raw[artist], $B341), h100_raw[key], h100_raw[last_week], "")</f>
        <v>71</v>
      </c>
      <c r="D341" s="3">
        <f>_xlfn.XLOOKUP($A341&amp;"|"&amp;$B341&amp;"|"&amp;_xlfn.MAXIFS(h100_raw[chart_date], h100_raw[title], $A341, h100_raw[artist], $B341), h100_raw[key], h100_raw[peak_pos], "")</f>
        <v>45</v>
      </c>
      <c r="E341" s="3">
        <f>_xlfn.XLOOKUP($A341&amp;"|"&amp;$B341&amp;"|"&amp;_xlfn.MAXIFS(h100_raw[chart_date], h100_raw[title], $A341, h100_raw[artist], $B341), h100_raw[key], h100_raw[weeks_on_chart], "")</f>
        <v>3</v>
      </c>
      <c r="F341" s="3">
        <f>_xlfn.XLOOKUP($A341&amp;"|"&amp;$B341&amp;"|"&amp;MAX(h100_raw[chart_date]), h100_raw[key], h100_raw[chart_points], 0)</f>
        <v>0</v>
      </c>
      <c r="G341" s="2">
        <f t="shared" si="15"/>
        <v>352</v>
      </c>
      <c r="H341" s="4">
        <f t="shared" si="16"/>
        <v>171</v>
      </c>
      <c r="I341" s="13" t="str">
        <f t="shared" si="17"/>
        <v>All Them Horses|Noah Kahan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>
        <f>_xlfn.XLOOKUP($A341&amp;"|"&amp;$B341&amp;"|"&amp;AL$1, h100_raw[key], h100_raw[chart_points], "")</f>
        <v>85</v>
      </c>
      <c r="AM341">
        <f>_xlfn.XLOOKUP($A341&amp;"|"&amp;$B341&amp;"|"&amp;AM$1, h100_raw[key], h100_raw[chart_points], "")</f>
        <v>50</v>
      </c>
      <c r="AN341">
        <f>_xlfn.XLOOKUP($A341&amp;"|"&amp;$B341&amp;"|"&amp;AN$1, h100_raw[key], h100_raw[chart_points], "")</f>
        <v>36</v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  <c r="BE341" t="str">
        <f>_xlfn.XLOOKUP($A341&amp;"|"&amp;$B341&amp;"|"&amp;BE$1, h100_raw[key], h100_raw[chart_points], "")</f>
        <v/>
      </c>
      <c r="BF341" t="str">
        <f>_xlfn.XLOOKUP($A341&amp;"|"&amp;$B341&amp;"|"&amp;BF$1, h100_raw[key], h100_raw[chart_points], "")</f>
        <v/>
      </c>
      <c r="BG341" t="str">
        <f>_xlfn.XLOOKUP($A341&amp;"|"&amp;$B341&amp;"|"&amp;BG$1, h100_raw[key], h100_raw[chart_points], "")</f>
        <v/>
      </c>
      <c r="BH341" t="str">
        <f>_xlfn.XLOOKUP($A341&amp;"|"&amp;$B341&amp;"|"&amp;BH$1, h100_raw[key], h100_raw[chart_points], "")</f>
        <v/>
      </c>
      <c r="BI341" t="str">
        <f>_xlfn.XLOOKUP($A341&amp;"|"&amp;$B341&amp;"|"&amp;BI$1, h100_raw[key], h100_raw[chart_points], "")</f>
        <v/>
      </c>
    </row>
    <row r="342" spans="1:61" x14ac:dyDescent="0.3">
      <c r="A342" s="11" t="str">
        <v>Honey Pack</v>
      </c>
      <c r="B342" s="11" t="str">
        <v>Chris Brown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92</v>
      </c>
      <c r="E342" s="3">
        <f>_xlfn.XLOOKUP($A342&amp;"|"&amp;$B342&amp;"|"&amp;_xlfn.MAXIFS(h100_raw[chart_date], h100_raw[title], $A342, h100_raw[artist], $B342), h100_raw[key], h100_raw[weeks_on_chart], "")</f>
        <v>1</v>
      </c>
      <c r="F342" s="3">
        <f>_xlfn.XLOOKUP($A342&amp;"|"&amp;$B342&amp;"|"&amp;MAX(h100_raw[chart_date]), h100_raw[key], h100_raw[chart_points], 0)</f>
        <v>0</v>
      </c>
      <c r="G342" s="2">
        <f t="shared" si="15"/>
        <v>657</v>
      </c>
      <c r="H342" s="4">
        <f t="shared" si="16"/>
        <v>36</v>
      </c>
      <c r="I342" s="13" t="str">
        <f t="shared" si="17"/>
        <v>Honey Pack|Chris Brown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>
        <f>_xlfn.XLOOKUP($A342&amp;"|"&amp;$B342&amp;"|"&amp;AN$1, h100_raw[key], h100_raw[chart_points], "")</f>
        <v>36</v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  <c r="BE342" t="str">
        <f>_xlfn.XLOOKUP($A342&amp;"|"&amp;$B342&amp;"|"&amp;BE$1, h100_raw[key], h100_raw[chart_points], "")</f>
        <v/>
      </c>
      <c r="BF342" t="str">
        <f>_xlfn.XLOOKUP($A342&amp;"|"&amp;$B342&amp;"|"&amp;BF$1, h100_raw[key], h100_raw[chart_points], "")</f>
        <v/>
      </c>
      <c r="BG342" t="str">
        <f>_xlfn.XLOOKUP($A342&amp;"|"&amp;$B342&amp;"|"&amp;BG$1, h100_raw[key], h100_raw[chart_points], "")</f>
        <v/>
      </c>
      <c r="BH342" t="str">
        <f>_xlfn.XLOOKUP($A342&amp;"|"&amp;$B342&amp;"|"&amp;BH$1, h100_raw[key], h100_raw[chart_points], "")</f>
        <v/>
      </c>
      <c r="BI342" t="str">
        <f>_xlfn.XLOOKUP($A342&amp;"|"&amp;$B342&amp;"|"&amp;BI$1, h100_raw[key], h100_raw[chart_points], "")</f>
        <v/>
      </c>
    </row>
    <row r="343" spans="1:61" x14ac:dyDescent="0.3">
      <c r="A343" s="11" t="str">
        <v>Father</v>
      </c>
      <c r="B343" s="11" t="str">
        <v>Ye &amp; Travis Scott</v>
      </c>
      <c r="C343" s="5" t="str">
        <f>_xlfn.XLOOKUP($A343&amp;"|"&amp;$B343&amp;"|"&amp;_xlfn.MAXIFS(h100_raw[chart_date], h100_raw[title], $A343, h100_raw[artist], $B343), h100_raw[key], h100_raw[last_week], "")</f>
        <v>96</v>
      </c>
      <c r="D343" s="3">
        <f>_xlfn.XLOOKUP($A343&amp;"|"&amp;$B343&amp;"|"&amp;_xlfn.MAXIFS(h100_raw[chart_date], h100_raw[title], $A343, h100_raw[artist], $B343), h100_raw[key], h100_raw[peak_pos], "")</f>
        <v>21</v>
      </c>
      <c r="E343" s="3">
        <f>_xlfn.XLOOKUP($A343&amp;"|"&amp;$B343&amp;"|"&amp;_xlfn.MAXIFS(h100_raw[chart_date], h100_raw[title], $A343, h100_raw[artist], $B343), h100_raw[key], h100_raw[weeks_on_chart], "")</f>
        <v>7</v>
      </c>
      <c r="F343" s="3">
        <f>_xlfn.XLOOKUP($A343&amp;"|"&amp;$B343&amp;"|"&amp;MAX(h100_raw[chart_date]), h100_raw[key], h100_raw[chart_points], 0)</f>
        <v>0</v>
      </c>
      <c r="G343" s="2">
        <f t="shared" si="15"/>
        <v>250</v>
      </c>
      <c r="H343" s="4">
        <f t="shared" si="16"/>
        <v>381</v>
      </c>
      <c r="I343" s="13" t="str">
        <f t="shared" si="17"/>
        <v>Father|Ye &amp; Travis Scott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>
        <f>_xlfn.XLOOKUP($A343&amp;"|"&amp;$B343&amp;"|"&amp;AH$1, h100_raw[key], h100_raw[chart_points], "")</f>
        <v>105</v>
      </c>
      <c r="AI343">
        <f>_xlfn.XLOOKUP($A343&amp;"|"&amp;$B343&amp;"|"&amp;AI$1, h100_raw[key], h100_raw[chart_points], "")</f>
        <v>77</v>
      </c>
      <c r="AJ343">
        <f>_xlfn.XLOOKUP($A343&amp;"|"&amp;$B343&amp;"|"&amp;AJ$1, h100_raw[key], h100_raw[chart_points], "")</f>
        <v>49</v>
      </c>
      <c r="AK343">
        <f>_xlfn.XLOOKUP($A343&amp;"|"&amp;$B343&amp;"|"&amp;AK$1, h100_raw[key], h100_raw[chart_points], "")</f>
        <v>41</v>
      </c>
      <c r="AL343">
        <f>_xlfn.XLOOKUP($A343&amp;"|"&amp;$B343&amp;"|"&amp;AL$1, h100_raw[key], h100_raw[chart_points], "")</f>
        <v>39</v>
      </c>
      <c r="AM343">
        <f>_xlfn.XLOOKUP($A343&amp;"|"&amp;$B343&amp;"|"&amp;AM$1, h100_raw[key], h100_raw[chart_points], "")</f>
        <v>36</v>
      </c>
      <c r="AN343">
        <f>_xlfn.XLOOKUP($A343&amp;"|"&amp;$B343&amp;"|"&amp;AN$1, h100_raw[key], h100_raw[chart_points], "")</f>
        <v>34</v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  <c r="BE343" t="str">
        <f>_xlfn.XLOOKUP($A343&amp;"|"&amp;$B343&amp;"|"&amp;BE$1, h100_raw[key], h100_raw[chart_points], "")</f>
        <v/>
      </c>
      <c r="BF343" t="str">
        <f>_xlfn.XLOOKUP($A343&amp;"|"&amp;$B343&amp;"|"&amp;BF$1, h100_raw[key], h100_raw[chart_points], "")</f>
        <v/>
      </c>
      <c r="BG343" t="str">
        <f>_xlfn.XLOOKUP($A343&amp;"|"&amp;$B343&amp;"|"&amp;BG$1, h100_raw[key], h100_raw[chart_points], "")</f>
        <v/>
      </c>
      <c r="BH343" t="str">
        <f>_xlfn.XLOOKUP($A343&amp;"|"&amp;$B343&amp;"|"&amp;BH$1, h100_raw[key], h100_raw[chart_points], "")</f>
        <v/>
      </c>
      <c r="BI343" t="str">
        <f>_xlfn.XLOOKUP($A343&amp;"|"&amp;$B343&amp;"|"&amp;BI$1, h100_raw[key], h100_raw[chart_points], "")</f>
        <v/>
      </c>
    </row>
    <row r="344" spans="1:61" x14ac:dyDescent="0.3">
      <c r="A344" s="11" t="str">
        <v>Lighthouse</v>
      </c>
      <c r="B344" s="11" t="str">
        <v>Noah Kahan</v>
      </c>
      <c r="C344" s="5" t="str">
        <f>_xlfn.XLOOKUP($A344&amp;"|"&amp;$B344&amp;"|"&amp;_xlfn.MAXIFS(h100_raw[chart_date], h100_raw[title], $A344, h100_raw[artist], $B344), h100_raw[key], h100_raw[last_week], "")</f>
        <v>83</v>
      </c>
      <c r="D344" s="3">
        <f>_xlfn.XLOOKUP($A344&amp;"|"&amp;$B344&amp;"|"&amp;_xlfn.MAXIFS(h100_raw[chart_date], h100_raw[title], $A344, h100_raw[artist], $B344), h100_raw[key], h100_raw[peak_pos], "")</f>
        <v>65</v>
      </c>
      <c r="E344" s="3">
        <f>_xlfn.XLOOKUP($A344&amp;"|"&amp;$B344&amp;"|"&amp;_xlfn.MAXIFS(h100_raw[chart_date], h100_raw[title], $A344, h100_raw[artist], $B344), h100_raw[key], h100_raw[weeks_on_chart], "")</f>
        <v>3</v>
      </c>
      <c r="F344" s="3">
        <f>_xlfn.XLOOKUP($A344&amp;"|"&amp;$B344&amp;"|"&amp;MAX(h100_raw[chart_date]), h100_raw[key], h100_raw[chart_points], 0)</f>
        <v>0</v>
      </c>
      <c r="G344" s="2">
        <f t="shared" si="15"/>
        <v>381</v>
      </c>
      <c r="H344" s="4">
        <f t="shared" si="16"/>
        <v>139</v>
      </c>
      <c r="I344" s="13" t="str">
        <f t="shared" si="17"/>
        <v>Lighthouse|Noah Kahan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>
        <f>_xlfn.XLOOKUP($A344&amp;"|"&amp;$B344&amp;"|"&amp;AL$1, h100_raw[key], h100_raw[chart_points], "")</f>
        <v>61</v>
      </c>
      <c r="AM344">
        <f>_xlfn.XLOOKUP($A344&amp;"|"&amp;$B344&amp;"|"&amp;AM$1, h100_raw[key], h100_raw[chart_points], "")</f>
        <v>44</v>
      </c>
      <c r="AN344">
        <f>_xlfn.XLOOKUP($A344&amp;"|"&amp;$B344&amp;"|"&amp;AN$1, h100_raw[key], h100_raw[chart_points], "")</f>
        <v>34</v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  <c r="BE344" t="str">
        <f>_xlfn.XLOOKUP($A344&amp;"|"&amp;$B344&amp;"|"&amp;BE$1, h100_raw[key], h100_raw[chart_points], "")</f>
        <v/>
      </c>
      <c r="BF344" t="str">
        <f>_xlfn.XLOOKUP($A344&amp;"|"&amp;$B344&amp;"|"&amp;BF$1, h100_raw[key], h100_raw[chart_points], "")</f>
        <v/>
      </c>
      <c r="BG344" t="str">
        <f>_xlfn.XLOOKUP($A344&amp;"|"&amp;$B344&amp;"|"&amp;BG$1, h100_raw[key], h100_raw[chart_points], "")</f>
        <v/>
      </c>
      <c r="BH344" t="str">
        <f>_xlfn.XLOOKUP($A344&amp;"|"&amp;$B344&amp;"|"&amp;BH$1, h100_raw[key], h100_raw[chart_points], "")</f>
        <v/>
      </c>
      <c r="BI344" t="str">
        <f>_xlfn.XLOOKUP($A344&amp;"|"&amp;$B344&amp;"|"&amp;BI$1, h100_raw[key], h100_raw[chart_points], "")</f>
        <v/>
      </c>
    </row>
    <row r="345" spans="1:61" x14ac:dyDescent="0.3">
      <c r="A345" s="11" t="str">
        <v>We Go Way Back</v>
      </c>
      <c r="B345" s="11" t="str">
        <v>Noah Kahan</v>
      </c>
      <c r="C345" s="5" t="str">
        <f>_xlfn.XLOOKUP($A345&amp;"|"&amp;$B345&amp;"|"&amp;_xlfn.MAXIFS(h100_raw[chart_date], h100_raw[title], $A345, h100_raw[artist], $B345), h100_raw[key], h100_raw[last_week], "")</f>
        <v>81</v>
      </c>
      <c r="D345" s="3">
        <f>_xlfn.XLOOKUP($A345&amp;"|"&amp;$B345&amp;"|"&amp;_xlfn.MAXIFS(h100_raw[chart_date], h100_raw[title], $A345, h100_raw[artist], $B345), h100_raw[key], h100_raw[peak_pos], "")</f>
        <v>48</v>
      </c>
      <c r="E345" s="3">
        <f>_xlfn.XLOOKUP($A345&amp;"|"&amp;$B345&amp;"|"&amp;_xlfn.MAXIFS(h100_raw[chart_date], h100_raw[title], $A345, h100_raw[artist], $B345), h100_raw[key], h100_raw[weeks_on_chart], "")</f>
        <v>3</v>
      </c>
      <c r="F345" s="3">
        <f>_xlfn.XLOOKUP($A345&amp;"|"&amp;$B345&amp;"|"&amp;MAX(h100_raw[chart_date]), h100_raw[key], h100_raw[chart_points], 0)</f>
        <v>0</v>
      </c>
      <c r="G345" s="2">
        <f t="shared" si="15"/>
        <v>357</v>
      </c>
      <c r="H345" s="4">
        <f t="shared" si="16"/>
        <v>159</v>
      </c>
      <c r="I345" s="13" t="str">
        <f t="shared" si="17"/>
        <v>We Go Way Back|Noah Kahan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>
        <f>_xlfn.XLOOKUP($A345&amp;"|"&amp;$B345&amp;"|"&amp;AL$1, h100_raw[key], h100_raw[chart_points], "")</f>
        <v>80</v>
      </c>
      <c r="AM345">
        <f>_xlfn.XLOOKUP($A345&amp;"|"&amp;$B345&amp;"|"&amp;AM$1, h100_raw[key], h100_raw[chart_points], "")</f>
        <v>45</v>
      </c>
      <c r="AN345">
        <f>_xlfn.XLOOKUP($A345&amp;"|"&amp;$B345&amp;"|"&amp;AN$1, h100_raw[key], h100_raw[chart_points], "")</f>
        <v>34</v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  <c r="BE345" t="str">
        <f>_xlfn.XLOOKUP($A345&amp;"|"&amp;$B345&amp;"|"&amp;BE$1, h100_raw[key], h100_raw[chart_points], "")</f>
        <v/>
      </c>
      <c r="BF345" t="str">
        <f>_xlfn.XLOOKUP($A345&amp;"|"&amp;$B345&amp;"|"&amp;BF$1, h100_raw[key], h100_raw[chart_points], "")</f>
        <v/>
      </c>
      <c r="BG345" t="str">
        <f>_xlfn.XLOOKUP($A345&amp;"|"&amp;$B345&amp;"|"&amp;BG$1, h100_raw[key], h100_raw[chart_points], "")</f>
        <v/>
      </c>
      <c r="BH345" t="str">
        <f>_xlfn.XLOOKUP($A345&amp;"|"&amp;$B345&amp;"|"&amp;BH$1, h100_raw[key], h100_raw[chart_points], "")</f>
        <v/>
      </c>
      <c r="BI345" t="str">
        <f>_xlfn.XLOOKUP($A345&amp;"|"&amp;$B345&amp;"|"&amp;BI$1, h100_raw[key], h100_raw[chart_points], "")</f>
        <v/>
      </c>
    </row>
    <row r="346" spans="1:61" x14ac:dyDescent="0.3">
      <c r="A346" s="11" t="str">
        <v>Runway</v>
      </c>
      <c r="B346" s="11" t="str">
        <v>Lady Gaga &amp; Doechii</v>
      </c>
      <c r="C346" s="5" t="str">
        <f>_xlfn.XLOOKUP($A346&amp;"|"&amp;$B346&amp;"|"&amp;_xlfn.MAXIFS(h100_raw[chart_date], h100_raw[title], $A346, h100_raw[artist], $B346), h100_raw[key], h100_raw[last_week], "")</f>
        <v>80</v>
      </c>
      <c r="D346" s="3">
        <f>_xlfn.XLOOKUP($A346&amp;"|"&amp;$B346&amp;"|"&amp;_xlfn.MAXIFS(h100_raw[chart_date], h100_raw[title], $A346, h100_raw[artist], $B346), h100_raw[key], h100_raw[peak_pos], "")</f>
        <v>50</v>
      </c>
      <c r="E346" s="3">
        <f>_xlfn.XLOOKUP($A346&amp;"|"&amp;$B346&amp;"|"&amp;_xlfn.MAXIFS(h100_raw[chart_date], h100_raw[title], $A346, h100_raw[artist], $B346), h100_raw[key], h100_raw[weeks_on_chart], "")</f>
        <v>4</v>
      </c>
      <c r="F346" s="3">
        <f>_xlfn.XLOOKUP($A346&amp;"|"&amp;$B346&amp;"|"&amp;MAX(h100_raw[chart_date]), h100_raw[key], h100_raw[chart_points], 0)</f>
        <v>0</v>
      </c>
      <c r="G346" s="2">
        <f t="shared" si="15"/>
        <v>351</v>
      </c>
      <c r="H346" s="4">
        <f t="shared" si="16"/>
        <v>173</v>
      </c>
      <c r="I346" s="13" t="str">
        <f t="shared" si="17"/>
        <v>Runway|Lady Gaga &amp; Doechii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>
        <f>_xlfn.XLOOKUP($A346&amp;"|"&amp;$B346&amp;"|"&amp;AJ$1, h100_raw[key], h100_raw[chart_points], "")</f>
        <v>62</v>
      </c>
      <c r="AK346">
        <f>_xlfn.XLOOKUP($A346&amp;"|"&amp;$B346&amp;"|"&amp;AK$1, h100_raw[key], h100_raw[chart_points], "")</f>
        <v>34</v>
      </c>
      <c r="AL346" t="str">
        <f>_xlfn.XLOOKUP($A346&amp;"|"&amp;$B346&amp;"|"&amp;AL$1, h100_raw[key], h100_raw[chart_points], "")</f>
        <v/>
      </c>
      <c r="AM346">
        <f>_xlfn.XLOOKUP($A346&amp;"|"&amp;$B346&amp;"|"&amp;AM$1, h100_raw[key], h100_raw[chart_points], "")</f>
        <v>45</v>
      </c>
      <c r="AN346">
        <f>_xlfn.XLOOKUP($A346&amp;"|"&amp;$B346&amp;"|"&amp;AN$1, h100_raw[key], h100_raw[chart_points], "")</f>
        <v>32</v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  <c r="BE346" t="str">
        <f>_xlfn.XLOOKUP($A346&amp;"|"&amp;$B346&amp;"|"&amp;BE$1, h100_raw[key], h100_raw[chart_points], "")</f>
        <v/>
      </c>
      <c r="BF346" t="str">
        <f>_xlfn.XLOOKUP($A346&amp;"|"&amp;$B346&amp;"|"&amp;BF$1, h100_raw[key], h100_raw[chart_points], "")</f>
        <v/>
      </c>
      <c r="BG346" t="str">
        <f>_xlfn.XLOOKUP($A346&amp;"|"&amp;$B346&amp;"|"&amp;BG$1, h100_raw[key], h100_raw[chart_points], "")</f>
        <v/>
      </c>
      <c r="BH346" t="str">
        <f>_xlfn.XLOOKUP($A346&amp;"|"&amp;$B346&amp;"|"&amp;BH$1, h100_raw[key], h100_raw[chart_points], "")</f>
        <v/>
      </c>
      <c r="BI346" t="str">
        <f>_xlfn.XLOOKUP($A346&amp;"|"&amp;$B346&amp;"|"&amp;BI$1, h100_raw[key], h100_raw[chart_points], "")</f>
        <v/>
      </c>
    </row>
    <row r="347" spans="1:61" x14ac:dyDescent="0.3">
      <c r="A347" s="11" t="str">
        <v>Jane!</v>
      </c>
      <c r="B347" s="11" t="str">
        <v>The Long Faces</v>
      </c>
      <c r="C347" s="5" t="str">
        <f>_xlfn.XLOOKUP($A347&amp;"|"&amp;$B347&amp;"|"&amp;_xlfn.MAXIFS(h100_raw[chart_date], h100_raw[title], $A347, h100_raw[artist], $B347), h100_raw[key], h100_raw[last_week], "")</f>
        <v>-</v>
      </c>
      <c r="D347" s="3">
        <f>_xlfn.XLOOKUP($A347&amp;"|"&amp;$B347&amp;"|"&amp;_xlfn.MAXIFS(h100_raw[chart_date], h100_raw[title], $A347, h100_raw[artist], $B347), h100_raw[key], h100_raw[peak_pos], "")</f>
        <v>74</v>
      </c>
      <c r="E347" s="3">
        <f>_xlfn.XLOOKUP($A347&amp;"|"&amp;$B347&amp;"|"&amp;_xlfn.MAXIFS(h100_raw[chart_date], h100_raw[title], $A347, h100_raw[artist], $B347), h100_raw[key], h100_raw[weeks_on_chart], "")</f>
        <v>4</v>
      </c>
      <c r="F347" s="3">
        <f>_xlfn.XLOOKUP($A347&amp;"|"&amp;$B347&amp;"|"&amp;MAX(h100_raw[chart_date]), h100_raw[key], h100_raw[chart_points], 0)</f>
        <v>0</v>
      </c>
      <c r="G347" s="2">
        <f t="shared" si="15"/>
        <v>388</v>
      </c>
      <c r="H347" s="4">
        <f t="shared" si="16"/>
        <v>135</v>
      </c>
      <c r="I347" s="13" t="str">
        <f t="shared" si="17"/>
        <v>Jane!|The Long Faces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>
        <f>_xlfn.XLOOKUP($A347&amp;"|"&amp;$B347&amp;"|"&amp;AI$1, h100_raw[key], h100_raw[chart_points], "")</f>
        <v>36</v>
      </c>
      <c r="AJ347">
        <f>_xlfn.XLOOKUP($A347&amp;"|"&amp;$B347&amp;"|"&amp;AJ$1, h100_raw[key], h100_raw[chart_points], "")</f>
        <v>35</v>
      </c>
      <c r="AK347">
        <f>_xlfn.XLOOKUP($A347&amp;"|"&amp;$B347&amp;"|"&amp;AK$1, h100_raw[key], h100_raw[chart_points], "")</f>
        <v>32</v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>
        <f>_xlfn.XLOOKUP($A347&amp;"|"&amp;$B347&amp;"|"&amp;AN$1, h100_raw[key], h100_raw[chart_points], "")</f>
        <v>32</v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  <c r="BE347" t="str">
        <f>_xlfn.XLOOKUP($A347&amp;"|"&amp;$B347&amp;"|"&amp;BE$1, h100_raw[key], h100_raw[chart_points], "")</f>
        <v/>
      </c>
      <c r="BF347" t="str">
        <f>_xlfn.XLOOKUP($A347&amp;"|"&amp;$B347&amp;"|"&amp;BF$1, h100_raw[key], h100_raw[chart_points], "")</f>
        <v/>
      </c>
      <c r="BG347" t="str">
        <f>_xlfn.XLOOKUP($A347&amp;"|"&amp;$B347&amp;"|"&amp;BG$1, h100_raw[key], h100_raw[chart_points], "")</f>
        <v/>
      </c>
      <c r="BH347" t="str">
        <f>_xlfn.XLOOKUP($A347&amp;"|"&amp;$B347&amp;"|"&amp;BH$1, h100_raw[key], h100_raw[chart_points], "")</f>
        <v/>
      </c>
      <c r="BI347" t="str">
        <f>_xlfn.XLOOKUP($A347&amp;"|"&amp;$B347&amp;"|"&amp;BI$1, h100_raw[key], h100_raw[chart_points], "")</f>
        <v/>
      </c>
    </row>
    <row r="348" spans="1:61" x14ac:dyDescent="0.3">
      <c r="A348" s="11" t="str">
        <v>Go Away</v>
      </c>
      <c r="B348" s="11" t="str">
        <v>Weezer Featuring Best Coast</v>
      </c>
      <c r="C348" s="5" t="str">
        <f>_xlfn.XLOOKUP($A348&amp;"|"&amp;$B348&amp;"|"&amp;_xlfn.MAXIFS(h100_raw[chart_date], h100_raw[title], $A348, h100_raw[artist], $B348), h100_raw[key], h100_raw[last_week], "")</f>
        <v>99</v>
      </c>
      <c r="D348" s="3">
        <f>_xlfn.XLOOKUP($A348&amp;"|"&amp;$B348&amp;"|"&amp;_xlfn.MAXIFS(h100_raw[chart_date], h100_raw[title], $A348, h100_raw[artist], $B348), h100_raw[key], h100_raw[peak_pos], "")</f>
        <v>63</v>
      </c>
      <c r="E348" s="3">
        <f>_xlfn.XLOOKUP($A348&amp;"|"&amp;$B348&amp;"|"&amp;_xlfn.MAXIFS(h100_raw[chart_date], h100_raw[title], $A348, h100_raw[artist], $B348), h100_raw[key], h100_raw[weeks_on_chart], "")</f>
        <v>8</v>
      </c>
      <c r="F348" s="3">
        <f>_xlfn.XLOOKUP($A348&amp;"|"&amp;$B348&amp;"|"&amp;MAX(h100_raw[chart_date]), h100_raw[key], h100_raw[chart_points], 0)</f>
        <v>0</v>
      </c>
      <c r="G348" s="2">
        <f t="shared" si="15"/>
        <v>273</v>
      </c>
      <c r="H348" s="4">
        <f t="shared" si="16"/>
        <v>306</v>
      </c>
      <c r="I348" s="13" t="str">
        <f t="shared" si="17"/>
        <v>Go Away|Weezer Featuring Best Coast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>
        <f>_xlfn.XLOOKUP($A348&amp;"|"&amp;$B348&amp;"|"&amp;AG$1, h100_raw[key], h100_raw[chart_points], "")</f>
        <v>36</v>
      </c>
      <c r="AH348">
        <f>_xlfn.XLOOKUP($A348&amp;"|"&amp;$B348&amp;"|"&amp;AH$1, h100_raw[key], h100_raw[chart_points], "")</f>
        <v>41</v>
      </c>
      <c r="AI348">
        <f>_xlfn.XLOOKUP($A348&amp;"|"&amp;$B348&amp;"|"&amp;AI$1, h100_raw[key], h100_raw[chart_points], "")</f>
        <v>45</v>
      </c>
      <c r="AJ348">
        <f>_xlfn.XLOOKUP($A348&amp;"|"&amp;$B348&amp;"|"&amp;AJ$1, h100_raw[key], h100_raw[chart_points], "")</f>
        <v>43</v>
      </c>
      <c r="AK348">
        <f>_xlfn.XLOOKUP($A348&amp;"|"&amp;$B348&amp;"|"&amp;AK$1, h100_raw[key], h100_raw[chart_points], "")</f>
        <v>40</v>
      </c>
      <c r="AL348">
        <f>_xlfn.XLOOKUP($A348&amp;"|"&amp;$B348&amp;"|"&amp;AL$1, h100_raw[key], h100_raw[chart_points], "")</f>
        <v>37</v>
      </c>
      <c r="AM348">
        <f>_xlfn.XLOOKUP($A348&amp;"|"&amp;$B348&amp;"|"&amp;AM$1, h100_raw[key], h100_raw[chart_points], "")</f>
        <v>32</v>
      </c>
      <c r="AN348">
        <f>_xlfn.XLOOKUP($A348&amp;"|"&amp;$B348&amp;"|"&amp;AN$1, h100_raw[key], h100_raw[chart_points], "")</f>
        <v>32</v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  <c r="BE348" t="str">
        <f>_xlfn.XLOOKUP($A348&amp;"|"&amp;$B348&amp;"|"&amp;BE$1, h100_raw[key], h100_raw[chart_points], "")</f>
        <v/>
      </c>
      <c r="BF348" t="str">
        <f>_xlfn.XLOOKUP($A348&amp;"|"&amp;$B348&amp;"|"&amp;BF$1, h100_raw[key], h100_raw[chart_points], "")</f>
        <v/>
      </c>
      <c r="BG348" t="str">
        <f>_xlfn.XLOOKUP($A348&amp;"|"&amp;$B348&amp;"|"&amp;BG$1, h100_raw[key], h100_raw[chart_points], "")</f>
        <v/>
      </c>
      <c r="BH348" t="str">
        <f>_xlfn.XLOOKUP($A348&amp;"|"&amp;$B348&amp;"|"&amp;BH$1, h100_raw[key], h100_raw[chart_points], "")</f>
        <v/>
      </c>
      <c r="BI348" t="str">
        <f>_xlfn.XLOOKUP($A348&amp;"|"&amp;$B348&amp;"|"&amp;BI$1, h100_raw[key], h100_raw[chart_points], "")</f>
        <v/>
      </c>
    </row>
    <row r="349" spans="1:61" x14ac:dyDescent="0.3">
      <c r="A349" s="11" t="str">
        <v>Yukon</v>
      </c>
      <c r="B349" s="11" t="str">
        <v>Justin Bieber</v>
      </c>
      <c r="C349" s="5" t="str">
        <f>_xlfn.XLOOKUP($A349&amp;"|"&amp;$B349&amp;"|"&amp;_xlfn.MAXIFS(h100_raw[chart_date], h100_raw[title], $A349, h100_raw[artist], $B349), h100_raw[key], h100_raw[last_week], "")</f>
        <v>24</v>
      </c>
      <c r="D349" s="3">
        <f>_xlfn.XLOOKUP($A349&amp;"|"&amp;$B349&amp;"|"&amp;_xlfn.MAXIFS(h100_raw[chart_date], h100_raw[title], $A349, h100_raw[artist], $B349), h100_raw[key], h100_raw[peak_pos], "")</f>
        <v>12</v>
      </c>
      <c r="E349" s="3">
        <f>_xlfn.XLOOKUP($A349&amp;"|"&amp;$B349&amp;"|"&amp;_xlfn.MAXIFS(h100_raw[chart_date], h100_raw[title], $A349, h100_raw[artist], $B349), h100_raw[key], h100_raw[weeks_on_chart], "")</f>
        <v>43</v>
      </c>
      <c r="F349" s="3">
        <f>_xlfn.XLOOKUP($A349&amp;"|"&amp;$B349&amp;"|"&amp;MAX(h100_raw[chart_date]), h100_raw[key], h100_raw[chart_points], 0)</f>
        <v>0</v>
      </c>
      <c r="G349" s="2">
        <f t="shared" si="15"/>
        <v>29</v>
      </c>
      <c r="H349" s="4">
        <f t="shared" si="16"/>
        <v>2573</v>
      </c>
      <c r="I349" s="13" t="str">
        <f t="shared" si="17"/>
        <v>Yukon|Justin Bieber</v>
      </c>
      <c r="J349">
        <f>_xlfn.XLOOKUP($A349&amp;"|"&amp;$B349&amp;"|"&amp;J$1, h100_raw[key], h100_raw[chart_points], "")</f>
        <v>69</v>
      </c>
      <c r="K349">
        <f>_xlfn.XLOOKUP($A349&amp;"|"&amp;$B349&amp;"|"&amp;K$1, h100_raw[key], h100_raw[chart_points], "")</f>
        <v>67</v>
      </c>
      <c r="L349">
        <f>_xlfn.XLOOKUP($A349&amp;"|"&amp;$B349&amp;"|"&amp;L$1, h100_raw[key], h100_raw[chart_points], "")</f>
        <v>60</v>
      </c>
      <c r="M349">
        <f>_xlfn.XLOOKUP($A349&amp;"|"&amp;$B349&amp;"|"&amp;M$1, h100_raw[key], h100_raw[chart_points], "")</f>
        <v>57</v>
      </c>
      <c r="N349">
        <f>_xlfn.XLOOKUP($A349&amp;"|"&amp;$B349&amp;"|"&amp;N$1, h100_raw[key], h100_raw[chart_points], "")</f>
        <v>54</v>
      </c>
      <c r="O349">
        <f>_xlfn.XLOOKUP($A349&amp;"|"&amp;$B349&amp;"|"&amp;O$1, h100_raw[key], h100_raw[chart_points], "")</f>
        <v>56</v>
      </c>
      <c r="P349">
        <f>_xlfn.XLOOKUP($A349&amp;"|"&amp;$B349&amp;"|"&amp;P$1, h100_raw[key], h100_raw[chart_points], "")</f>
        <v>57</v>
      </c>
      <c r="Q349">
        <f>_xlfn.XLOOKUP($A349&amp;"|"&amp;$B349&amp;"|"&amp;Q$1, h100_raw[key], h100_raw[chart_points], "")</f>
        <v>54</v>
      </c>
      <c r="R349">
        <f>_xlfn.XLOOKUP($A349&amp;"|"&amp;$B349&amp;"|"&amp;R$1, h100_raw[key], h100_raw[chart_points], "")</f>
        <v>57</v>
      </c>
      <c r="S349">
        <f>_xlfn.XLOOKUP($A349&amp;"|"&amp;$B349&amp;"|"&amp;S$1, h100_raw[key], h100_raw[chart_points], "")</f>
        <v>54</v>
      </c>
      <c r="T349">
        <f>_xlfn.XLOOKUP($A349&amp;"|"&amp;$B349&amp;"|"&amp;T$1, h100_raw[key], h100_raw[chart_points], "")</f>
        <v>56</v>
      </c>
      <c r="U349">
        <f>_xlfn.XLOOKUP($A349&amp;"|"&amp;$B349&amp;"|"&amp;U$1, h100_raw[key], h100_raw[chart_points], "")</f>
        <v>58</v>
      </c>
      <c r="V349">
        <f>_xlfn.XLOOKUP($A349&amp;"|"&amp;$B349&amp;"|"&amp;V$1, h100_raw[key], h100_raw[chart_points], "")</f>
        <v>72</v>
      </c>
      <c r="W349">
        <f>_xlfn.XLOOKUP($A349&amp;"|"&amp;$B349&amp;"|"&amp;W$1, h100_raw[key], h100_raw[chart_points], "")</f>
        <v>73</v>
      </c>
      <c r="X349">
        <f>_xlfn.XLOOKUP($A349&amp;"|"&amp;$B349&amp;"|"&amp;X$1, h100_raw[key], h100_raw[chart_points], "")</f>
        <v>69</v>
      </c>
      <c r="Y349">
        <f>_xlfn.XLOOKUP($A349&amp;"|"&amp;$B349&amp;"|"&amp;Y$1, h100_raw[key], h100_raw[chart_points], "")</f>
        <v>67</v>
      </c>
      <c r="Z349">
        <f>_xlfn.XLOOKUP($A349&amp;"|"&amp;$B349&amp;"|"&amp;Z$1, h100_raw[key], h100_raw[chart_points], "")</f>
        <v>115</v>
      </c>
      <c r="AA349">
        <f>_xlfn.XLOOKUP($A349&amp;"|"&amp;$B349&amp;"|"&amp;AA$1, h100_raw[key], h100_raw[chart_points], "")</f>
        <v>125</v>
      </c>
      <c r="AB349">
        <f>_xlfn.XLOOKUP($A349&amp;"|"&amp;$B349&amp;"|"&amp;AB$1, h100_raw[key], h100_raw[chart_points], "")</f>
        <v>113</v>
      </c>
      <c r="AC349">
        <f>_xlfn.XLOOKUP($A349&amp;"|"&amp;$B349&amp;"|"&amp;AC$1, h100_raw[key], h100_raw[chart_points], "")</f>
        <v>103</v>
      </c>
      <c r="AD349">
        <f>_xlfn.XLOOKUP($A349&amp;"|"&amp;$B349&amp;"|"&amp;AD$1, h100_raw[key], h100_raw[chart_points], "")</f>
        <v>104</v>
      </c>
      <c r="AE349">
        <f>_xlfn.XLOOKUP($A349&amp;"|"&amp;$B349&amp;"|"&amp;AE$1, h100_raw[key], h100_raw[chart_points], "")</f>
        <v>106</v>
      </c>
      <c r="AF349">
        <f>_xlfn.XLOOKUP($A349&amp;"|"&amp;$B349&amp;"|"&amp;AF$1, h100_raw[key], h100_raw[chart_points], "")</f>
        <v>104</v>
      </c>
      <c r="AG349">
        <f>_xlfn.XLOOKUP($A349&amp;"|"&amp;$B349&amp;"|"&amp;AG$1, h100_raw[key], h100_raw[chart_points], "")</f>
        <v>108</v>
      </c>
      <c r="AH349">
        <f>_xlfn.XLOOKUP($A349&amp;"|"&amp;$B349&amp;"|"&amp;AH$1, h100_raw[key], h100_raw[chart_points], "")</f>
        <v>109</v>
      </c>
      <c r="AI349">
        <f>_xlfn.XLOOKUP($A349&amp;"|"&amp;$B349&amp;"|"&amp;AI$1, h100_raw[key], h100_raw[chart_points], "")</f>
        <v>108</v>
      </c>
      <c r="AJ349">
        <f>_xlfn.XLOOKUP($A349&amp;"|"&amp;$B349&amp;"|"&amp;AJ$1, h100_raw[key], h100_raw[chart_points], "")</f>
        <v>135</v>
      </c>
      <c r="AK349">
        <f>_xlfn.XLOOKUP($A349&amp;"|"&amp;$B349&amp;"|"&amp;AK$1, h100_raw[key], h100_raw[chart_points], "")</f>
        <v>141</v>
      </c>
      <c r="AL349">
        <f>_xlfn.XLOOKUP($A349&amp;"|"&amp;$B349&amp;"|"&amp;AL$1, h100_raw[key], h100_raw[chart_points], "")</f>
        <v>119</v>
      </c>
      <c r="AM349">
        <f>_xlfn.XLOOKUP($A349&amp;"|"&amp;$B349&amp;"|"&amp;AM$1, h100_raw[key], h100_raw[chart_points], "")</f>
        <v>103</v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  <c r="BE349" t="str">
        <f>_xlfn.XLOOKUP($A349&amp;"|"&amp;$B349&amp;"|"&amp;BE$1, h100_raw[key], h100_raw[chart_points], "")</f>
        <v/>
      </c>
      <c r="BF349" t="str">
        <f>_xlfn.XLOOKUP($A349&amp;"|"&amp;$B349&amp;"|"&amp;BF$1, h100_raw[key], h100_raw[chart_points], "")</f>
        <v/>
      </c>
      <c r="BG349" t="str">
        <f>_xlfn.XLOOKUP($A349&amp;"|"&amp;$B349&amp;"|"&amp;BG$1, h100_raw[key], h100_raw[chart_points], "")</f>
        <v/>
      </c>
      <c r="BH349" t="str">
        <f>_xlfn.XLOOKUP($A349&amp;"|"&amp;$B349&amp;"|"&amp;BH$1, h100_raw[key], h100_raw[chart_points], "")</f>
        <v/>
      </c>
      <c r="BI349" t="str">
        <f>_xlfn.XLOOKUP($A349&amp;"|"&amp;$B349&amp;"|"&amp;BI$1, h100_raw[key], h100_raw[chart_points], "")</f>
        <v/>
      </c>
    </row>
    <row r="350" spans="1:61" x14ac:dyDescent="0.3">
      <c r="A350" s="11" t="str">
        <v>Bring Your Love</v>
      </c>
      <c r="B350" s="11" t="str">
        <v>Madonna &amp; Sabrina Carpenter</v>
      </c>
      <c r="C350" s="5" t="str">
        <f>_xlfn.XLOOKUP($A350&amp;"|"&amp;$B350&amp;"|"&amp;_xlfn.MAXIFS(h100_raw[chart_date], h100_raw[title], $A350, h100_raw[artist], $B350), h100_raw[key], h100_raw[last_week], "")</f>
        <v>-</v>
      </c>
      <c r="D350" s="3">
        <f>_xlfn.XLOOKUP($A350&amp;"|"&amp;$B350&amp;"|"&amp;_xlfn.MAXIFS(h100_raw[chart_date], h100_raw[title], $A350, h100_raw[artist], $B350), h100_raw[key], h100_raw[peak_pos], "")</f>
        <v>74</v>
      </c>
      <c r="E350" s="3">
        <f>_xlfn.XLOOKUP($A350&amp;"|"&amp;$B350&amp;"|"&amp;_xlfn.MAXIFS(h100_raw[chart_date], h100_raw[title], $A350, h100_raw[artist], $B350), h100_raw[key], h100_raw[weeks_on_chart], "")</f>
        <v>1</v>
      </c>
      <c r="F350" s="3">
        <f>_xlfn.XLOOKUP($A350&amp;"|"&amp;$B350&amp;"|"&amp;MAX(h100_raw[chart_date]), h100_raw[key], h100_raw[chart_points], 0)</f>
        <v>0</v>
      </c>
      <c r="G350" s="2">
        <f t="shared" si="15"/>
        <v>566</v>
      </c>
      <c r="H350" s="4">
        <f t="shared" si="16"/>
        <v>49</v>
      </c>
      <c r="I350" s="13" t="str">
        <f t="shared" si="17"/>
        <v>Bring Your Love|Madonna &amp; Sabrina Carpenter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>
        <f>_xlfn.XLOOKUP($A350&amp;"|"&amp;$B350&amp;"|"&amp;AM$1, h100_raw[key], h100_raw[chart_points], "")</f>
        <v>49</v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  <c r="BE350" t="str">
        <f>_xlfn.XLOOKUP($A350&amp;"|"&amp;$B350&amp;"|"&amp;BE$1, h100_raw[key], h100_raw[chart_points], "")</f>
        <v/>
      </c>
      <c r="BF350" t="str">
        <f>_xlfn.XLOOKUP($A350&amp;"|"&amp;$B350&amp;"|"&amp;BF$1, h100_raw[key], h100_raw[chart_points], "")</f>
        <v/>
      </c>
      <c r="BG350" t="str">
        <f>_xlfn.XLOOKUP($A350&amp;"|"&amp;$B350&amp;"|"&amp;BG$1, h100_raw[key], h100_raw[chart_points], "")</f>
        <v/>
      </c>
      <c r="BH350" t="str">
        <f>_xlfn.XLOOKUP($A350&amp;"|"&amp;$B350&amp;"|"&amp;BH$1, h100_raw[key], h100_raw[chart_points], "")</f>
        <v/>
      </c>
      <c r="BI350" t="str">
        <f>_xlfn.XLOOKUP($A350&amp;"|"&amp;$B350&amp;"|"&amp;BI$1, h100_raw[key], h100_raw[chart_points], "")</f>
        <v/>
      </c>
    </row>
    <row r="351" spans="1:61" x14ac:dyDescent="0.3">
      <c r="A351" s="11" t="str">
        <v>Horses And Divorces</v>
      </c>
      <c r="B351" s="11" t="str">
        <v>Kacey Musgraves Featuring Miranda Lambert</v>
      </c>
      <c r="C351" s="5" t="str">
        <f>_xlfn.XLOOKUP($A351&amp;"|"&amp;$B351&amp;"|"&amp;_xlfn.MAXIFS(h100_raw[chart_date], h100_raw[title], $A351, h100_raw[artist], $B351), h100_raw[key], h100_raw[last_week], "")</f>
        <v>-</v>
      </c>
      <c r="D351" s="3">
        <f>_xlfn.XLOOKUP($A351&amp;"|"&amp;$B351&amp;"|"&amp;_xlfn.MAXIFS(h100_raw[chart_date], h100_raw[title], $A351, h100_raw[artist], $B351), h100_raw[key], h100_raw[peak_pos], "")</f>
        <v>84</v>
      </c>
      <c r="E351" s="3">
        <f>_xlfn.XLOOKUP($A351&amp;"|"&amp;$B351&amp;"|"&amp;_xlfn.MAXIFS(h100_raw[chart_date], h100_raw[title], $A351, h100_raw[artist], $B351), h100_raw[key], h100_raw[weeks_on_chart], "")</f>
        <v>1</v>
      </c>
      <c r="F351" s="3">
        <f>_xlfn.XLOOKUP($A351&amp;"|"&amp;$B351&amp;"|"&amp;MAX(h100_raw[chart_date]), h100_raw[key], h100_raw[chart_points], 0)</f>
        <v>0</v>
      </c>
      <c r="G351" s="2">
        <f t="shared" si="15"/>
        <v>600</v>
      </c>
      <c r="H351" s="4">
        <f t="shared" si="16"/>
        <v>43</v>
      </c>
      <c r="I351" s="13" t="str">
        <f t="shared" si="17"/>
        <v>Horses And Divorces|Kacey Musgraves Featuring Miranda Lambert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>
        <f>_xlfn.XLOOKUP($A351&amp;"|"&amp;$B351&amp;"|"&amp;AM$1, h100_raw[key], h100_raw[chart_points], "")</f>
        <v>43</v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  <c r="BE351" t="str">
        <f>_xlfn.XLOOKUP($A351&amp;"|"&amp;$B351&amp;"|"&amp;BE$1, h100_raw[key], h100_raw[chart_points], "")</f>
        <v/>
      </c>
      <c r="BF351" t="str">
        <f>_xlfn.XLOOKUP($A351&amp;"|"&amp;$B351&amp;"|"&amp;BF$1, h100_raw[key], h100_raw[chart_points], "")</f>
        <v/>
      </c>
      <c r="BG351" t="str">
        <f>_xlfn.XLOOKUP($A351&amp;"|"&amp;$B351&amp;"|"&amp;BG$1, h100_raw[key], h100_raw[chart_points], "")</f>
        <v/>
      </c>
      <c r="BH351" t="str">
        <f>_xlfn.XLOOKUP($A351&amp;"|"&amp;$B351&amp;"|"&amp;BH$1, h100_raw[key], h100_raw[chart_points], "")</f>
        <v/>
      </c>
      <c r="BI351" t="str">
        <f>_xlfn.XLOOKUP($A351&amp;"|"&amp;$B351&amp;"|"&amp;BI$1, h100_raw[key], h100_raw[chart_points], "")</f>
        <v/>
      </c>
    </row>
    <row r="352" spans="1:61" x14ac:dyDescent="0.3">
      <c r="A352" s="11" t="str">
        <v>Fine Place To Die</v>
      </c>
      <c r="B352" s="11" t="str">
        <v>Alex Warren</v>
      </c>
      <c r="C352" s="5" t="str">
        <f>_xlfn.XLOOKUP($A352&amp;"|"&amp;$B352&amp;"|"&amp;_xlfn.MAXIFS(h100_raw[chart_date], h100_raw[title], $A352, h100_raw[artist], $B352), h100_raw[key], h100_raw[last_week], "")</f>
        <v>-</v>
      </c>
      <c r="D352" s="3">
        <f>_xlfn.XLOOKUP($A352&amp;"|"&amp;$B352&amp;"|"&amp;_xlfn.MAXIFS(h100_raw[chart_date], h100_raw[title], $A352, h100_raw[artist], $B352), h100_raw[key], h100_raw[peak_pos], "")</f>
        <v>87</v>
      </c>
      <c r="E352" s="3">
        <f>_xlfn.XLOOKUP($A352&amp;"|"&amp;$B352&amp;"|"&amp;_xlfn.MAXIFS(h100_raw[chart_date], h100_raw[title], $A352, h100_raw[artist], $B352), h100_raw[key], h100_raw[weeks_on_chart], "")</f>
        <v>1</v>
      </c>
      <c r="F352" s="3">
        <f>_xlfn.XLOOKUP($A352&amp;"|"&amp;$B352&amp;"|"&amp;MAX(h100_raw[chart_date]), h100_raw[key], h100_raw[chart_points], 0)</f>
        <v>0</v>
      </c>
      <c r="G352" s="2">
        <f t="shared" si="15"/>
        <v>616</v>
      </c>
      <c r="H352" s="4">
        <f t="shared" si="16"/>
        <v>41</v>
      </c>
      <c r="I352" s="13" t="str">
        <f t="shared" si="17"/>
        <v>Fine Place To Die|Alex Warren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>
        <f>_xlfn.XLOOKUP($A352&amp;"|"&amp;$B352&amp;"|"&amp;AM$1, h100_raw[key], h100_raw[chart_points], "")</f>
        <v>41</v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  <c r="BE352" t="str">
        <f>_xlfn.XLOOKUP($A352&amp;"|"&amp;$B352&amp;"|"&amp;BE$1, h100_raw[key], h100_raw[chart_points], "")</f>
        <v/>
      </c>
      <c r="BF352" t="str">
        <f>_xlfn.XLOOKUP($A352&amp;"|"&amp;$B352&amp;"|"&amp;BF$1, h100_raw[key], h100_raw[chart_points], "")</f>
        <v/>
      </c>
      <c r="BG352" t="str">
        <f>_xlfn.XLOOKUP($A352&amp;"|"&amp;$B352&amp;"|"&amp;BG$1, h100_raw[key], h100_raw[chart_points], "")</f>
        <v/>
      </c>
      <c r="BH352" t="str">
        <f>_xlfn.XLOOKUP($A352&amp;"|"&amp;$B352&amp;"|"&amp;BH$1, h100_raw[key], h100_raw[chart_points], "")</f>
        <v/>
      </c>
      <c r="BI352" t="str">
        <f>_xlfn.XLOOKUP($A352&amp;"|"&amp;$B352&amp;"|"&amp;BI$1, h100_raw[key], h100_raw[chart_points], "")</f>
        <v/>
      </c>
    </row>
    <row r="353" spans="1:61" x14ac:dyDescent="0.3">
      <c r="A353" s="11" t="str">
        <v>Spoiled</v>
      </c>
      <c r="B353" s="11" t="str">
        <v>Noah Kahan</v>
      </c>
      <c r="C353" s="5" t="str">
        <f>_xlfn.XLOOKUP($A353&amp;"|"&amp;$B353&amp;"|"&amp;_xlfn.MAXIFS(h100_raw[chart_date], h100_raw[title], $A353, h100_raw[artist], $B353), h100_raw[key], h100_raw[last_week], "")</f>
        <v>56</v>
      </c>
      <c r="D353" s="3">
        <f>_xlfn.XLOOKUP($A353&amp;"|"&amp;$B353&amp;"|"&amp;_xlfn.MAXIFS(h100_raw[chart_date], h100_raw[title], $A353, h100_raw[artist], $B353), h100_raw[key], h100_raw[peak_pos], "")</f>
        <v>56</v>
      </c>
      <c r="E353" s="3">
        <f>_xlfn.XLOOKUP($A353&amp;"|"&amp;$B353&amp;"|"&amp;_xlfn.MAXIFS(h100_raw[chart_date], h100_raw[title], $A353, h100_raw[artist], $B353), h100_raw[key], h100_raw[weeks_on_chart], "")</f>
        <v>2</v>
      </c>
      <c r="F353" s="3">
        <f>_xlfn.XLOOKUP($A353&amp;"|"&amp;$B353&amp;"|"&amp;MAX(h100_raw[chart_date]), h100_raw[key], h100_raw[chart_points], 0)</f>
        <v>0</v>
      </c>
      <c r="G353" s="2">
        <f t="shared" si="15"/>
        <v>408</v>
      </c>
      <c r="H353" s="4">
        <f t="shared" si="16"/>
        <v>115</v>
      </c>
      <c r="I353" s="13" t="str">
        <f t="shared" si="17"/>
        <v>Spoiled|Noah Kahan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>
        <f>_xlfn.XLOOKUP($A353&amp;"|"&amp;$B353&amp;"|"&amp;AL$1, h100_raw[key], h100_raw[chart_points], "")</f>
        <v>74</v>
      </c>
      <c r="AM353">
        <f>_xlfn.XLOOKUP($A353&amp;"|"&amp;$B353&amp;"|"&amp;AM$1, h100_raw[key], h100_raw[chart_points], "")</f>
        <v>41</v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  <c r="BE353" t="str">
        <f>_xlfn.XLOOKUP($A353&amp;"|"&amp;$B353&amp;"|"&amp;BE$1, h100_raw[key], h100_raw[chart_points], "")</f>
        <v/>
      </c>
      <c r="BF353" t="str">
        <f>_xlfn.XLOOKUP($A353&amp;"|"&amp;$B353&amp;"|"&amp;BF$1, h100_raw[key], h100_raw[chart_points], "")</f>
        <v/>
      </c>
      <c r="BG353" t="str">
        <f>_xlfn.XLOOKUP($A353&amp;"|"&amp;$B353&amp;"|"&amp;BG$1, h100_raw[key], h100_raw[chart_points], "")</f>
        <v/>
      </c>
      <c r="BH353" t="str">
        <f>_xlfn.XLOOKUP($A353&amp;"|"&amp;$B353&amp;"|"&amp;BH$1, h100_raw[key], h100_raw[chart_points], "")</f>
        <v/>
      </c>
      <c r="BI353" t="str">
        <f>_xlfn.XLOOKUP($A353&amp;"|"&amp;$B353&amp;"|"&amp;BI$1, h100_raw[key], h100_raw[chart_points], "")</f>
        <v/>
      </c>
    </row>
    <row r="354" spans="1:61" x14ac:dyDescent="0.3">
      <c r="A354" s="11" t="str">
        <v>Headed North</v>
      </c>
      <c r="B354" s="11" t="str">
        <v>Noah Kahan</v>
      </c>
      <c r="C354" s="5" t="str">
        <f>_xlfn.XLOOKUP($A354&amp;"|"&amp;$B354&amp;"|"&amp;_xlfn.MAXIFS(h100_raw[chart_date], h100_raw[title], $A354, h100_raw[artist], $B354), h100_raw[key], h100_raw[last_week], "")</f>
        <v>51</v>
      </c>
      <c r="D354" s="3">
        <f>_xlfn.XLOOKUP($A354&amp;"|"&amp;$B354&amp;"|"&amp;_xlfn.MAXIFS(h100_raw[chart_date], h100_raw[title], $A354, h100_raw[artist], $B354), h100_raw[key], h100_raw[peak_pos], "")</f>
        <v>51</v>
      </c>
      <c r="E354" s="3">
        <f>_xlfn.XLOOKUP($A354&amp;"|"&amp;$B354&amp;"|"&amp;_xlfn.MAXIFS(h100_raw[chart_date], h100_raw[title], $A354, h100_raw[artist], $B354), h100_raw[key], h100_raw[weeks_on_chart], "")</f>
        <v>2</v>
      </c>
      <c r="F354" s="3">
        <f>_xlfn.XLOOKUP($A354&amp;"|"&amp;$B354&amp;"|"&amp;MAX(h100_raw[chart_date]), h100_raw[key], h100_raw[chart_points], 0)</f>
        <v>0</v>
      </c>
      <c r="G354" s="2">
        <f t="shared" si="15"/>
        <v>406</v>
      </c>
      <c r="H354" s="4">
        <f t="shared" si="16"/>
        <v>119</v>
      </c>
      <c r="I354" s="13" t="str">
        <f t="shared" si="17"/>
        <v>Headed North|Noah Kahan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>
        <f>_xlfn.XLOOKUP($A354&amp;"|"&amp;$B354&amp;"|"&amp;AL$1, h100_raw[key], h100_raw[chart_points], "")</f>
        <v>78</v>
      </c>
      <c r="AM354">
        <f>_xlfn.XLOOKUP($A354&amp;"|"&amp;$B354&amp;"|"&amp;AM$1, h100_raw[key], h100_raw[chart_points], "")</f>
        <v>41</v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  <c r="BE354" t="str">
        <f>_xlfn.XLOOKUP($A354&amp;"|"&amp;$B354&amp;"|"&amp;BE$1, h100_raw[key], h100_raw[chart_points], "")</f>
        <v/>
      </c>
      <c r="BF354" t="str">
        <f>_xlfn.XLOOKUP($A354&amp;"|"&amp;$B354&amp;"|"&amp;BF$1, h100_raw[key], h100_raw[chart_points], "")</f>
        <v/>
      </c>
      <c r="BG354" t="str">
        <f>_xlfn.XLOOKUP($A354&amp;"|"&amp;$B354&amp;"|"&amp;BG$1, h100_raw[key], h100_raw[chart_points], "")</f>
        <v/>
      </c>
      <c r="BH354" t="str">
        <f>_xlfn.XLOOKUP($A354&amp;"|"&amp;$B354&amp;"|"&amp;BH$1, h100_raw[key], h100_raw[chart_points], "")</f>
        <v/>
      </c>
      <c r="BI354" t="str">
        <f>_xlfn.XLOOKUP($A354&amp;"|"&amp;$B354&amp;"|"&amp;BI$1, h100_raw[key], h100_raw[chart_points], "")</f>
        <v/>
      </c>
    </row>
    <row r="355" spans="1:61" x14ac:dyDescent="0.3">
      <c r="A355" s="11" t="str">
        <v>FDO</v>
      </c>
      <c r="B355" s="11" t="str">
        <v>Pooh Shiesty</v>
      </c>
      <c r="C355" s="5" t="str">
        <f>_xlfn.XLOOKUP($A355&amp;"|"&amp;$B355&amp;"|"&amp;_xlfn.MAXIFS(h100_raw[chart_date], h100_raw[title], $A355, h100_raw[artist], $B355), h100_raw[key], h100_raw[last_week], "")</f>
        <v>86</v>
      </c>
      <c r="D355" s="3">
        <f>_xlfn.XLOOKUP($A355&amp;"|"&amp;$B355&amp;"|"&amp;_xlfn.MAXIFS(h100_raw[chart_date], h100_raw[title], $A355, h100_raw[artist], $B355), h100_raw[key], h100_raw[peak_pos], "")</f>
        <v>12</v>
      </c>
      <c r="E355" s="3">
        <f>_xlfn.XLOOKUP($A355&amp;"|"&amp;$B355&amp;"|"&amp;_xlfn.MAXIFS(h100_raw[chart_date], h100_raw[title], $A355, h100_raw[artist], $B355), h100_raw[key], h100_raw[weeks_on_chart], "")</f>
        <v>20</v>
      </c>
      <c r="F355" s="3">
        <f>_xlfn.XLOOKUP($A355&amp;"|"&amp;$B355&amp;"|"&amp;MAX(h100_raw[chart_date]), h100_raw[key], h100_raw[chart_points], 0)</f>
        <v>0</v>
      </c>
      <c r="G355" s="2">
        <f t="shared" si="15"/>
        <v>87</v>
      </c>
      <c r="H355" s="4">
        <f t="shared" si="16"/>
        <v>1204</v>
      </c>
      <c r="I355" s="13" t="str">
        <f t="shared" si="17"/>
        <v>FDO|Pooh Shiesty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>
        <f>_xlfn.XLOOKUP($A355&amp;"|"&amp;$B355&amp;"|"&amp;S$1, h100_raw[key], h100_raw[chart_points], "")</f>
        <v>143</v>
      </c>
      <c r="T355">
        <f>_xlfn.XLOOKUP($A355&amp;"|"&amp;$B355&amp;"|"&amp;T$1, h100_raw[key], h100_raw[chart_points], "")</f>
        <v>117</v>
      </c>
      <c r="U355">
        <f>_xlfn.XLOOKUP($A355&amp;"|"&amp;$B355&amp;"|"&amp;U$1, h100_raw[key], h100_raw[chart_points], "")</f>
        <v>82</v>
      </c>
      <c r="V355">
        <f>_xlfn.XLOOKUP($A355&amp;"|"&amp;$B355&amp;"|"&amp;V$1, h100_raw[key], h100_raw[chart_points], "")</f>
        <v>95</v>
      </c>
      <c r="W355">
        <f>_xlfn.XLOOKUP($A355&amp;"|"&amp;$B355&amp;"|"&amp;W$1, h100_raw[key], h100_raw[chart_points], "")</f>
        <v>89</v>
      </c>
      <c r="X355">
        <f>_xlfn.XLOOKUP($A355&amp;"|"&amp;$B355&amp;"|"&amp;X$1, h100_raw[key], h100_raw[chart_points], "")</f>
        <v>62</v>
      </c>
      <c r="Y355">
        <f>_xlfn.XLOOKUP($A355&amp;"|"&amp;$B355&amp;"|"&amp;Y$1, h100_raw[key], h100_raw[chart_points], "")</f>
        <v>50</v>
      </c>
      <c r="Z355">
        <f>_xlfn.XLOOKUP($A355&amp;"|"&amp;$B355&amp;"|"&amp;Z$1, h100_raw[key], h100_raw[chart_points], "")</f>
        <v>52</v>
      </c>
      <c r="AA355">
        <f>_xlfn.XLOOKUP($A355&amp;"|"&amp;$B355&amp;"|"&amp;AA$1, h100_raw[key], h100_raw[chart_points], "")</f>
        <v>49</v>
      </c>
      <c r="AB355">
        <f>_xlfn.XLOOKUP($A355&amp;"|"&amp;$B355&amp;"|"&amp;AB$1, h100_raw[key], h100_raw[chart_points], "")</f>
        <v>45</v>
      </c>
      <c r="AC355">
        <f>_xlfn.XLOOKUP($A355&amp;"|"&amp;$B355&amp;"|"&amp;AC$1, h100_raw[key], h100_raw[chart_points], "")</f>
        <v>40</v>
      </c>
      <c r="AD355">
        <f>_xlfn.XLOOKUP($A355&amp;"|"&amp;$B355&amp;"|"&amp;AD$1, h100_raw[key], h100_raw[chart_points], "")</f>
        <v>39</v>
      </c>
      <c r="AE355">
        <f>_xlfn.XLOOKUP($A355&amp;"|"&amp;$B355&amp;"|"&amp;AE$1, h100_raw[key], h100_raw[chart_points], "")</f>
        <v>37</v>
      </c>
      <c r="AF355">
        <f>_xlfn.XLOOKUP($A355&amp;"|"&amp;$B355&amp;"|"&amp;AF$1, h100_raw[key], h100_raw[chart_points], "")</f>
        <v>35</v>
      </c>
      <c r="AG355">
        <f>_xlfn.XLOOKUP($A355&amp;"|"&amp;$B355&amp;"|"&amp;AG$1, h100_raw[key], h100_raw[chart_points], "")</f>
        <v>35</v>
      </c>
      <c r="AH355" t="str">
        <f>_xlfn.XLOOKUP($A355&amp;"|"&amp;$B355&amp;"|"&amp;AH$1, h100_raw[key], h100_raw[chart_points], "")</f>
        <v/>
      </c>
      <c r="AI355">
        <f>_xlfn.XLOOKUP($A355&amp;"|"&amp;$B355&amp;"|"&amp;AI$1, h100_raw[key], h100_raw[chart_points], "")</f>
        <v>62</v>
      </c>
      <c r="AJ355">
        <f>_xlfn.XLOOKUP($A355&amp;"|"&amp;$B355&amp;"|"&amp;AJ$1, h100_raw[key], h100_raw[chart_points], "")</f>
        <v>52</v>
      </c>
      <c r="AK355">
        <f>_xlfn.XLOOKUP($A355&amp;"|"&amp;$B355&amp;"|"&amp;AK$1, h100_raw[key], h100_raw[chart_points], "")</f>
        <v>43</v>
      </c>
      <c r="AL355">
        <f>_xlfn.XLOOKUP($A355&amp;"|"&amp;$B355&amp;"|"&amp;AL$1, h100_raw[key], h100_raw[chart_points], "")</f>
        <v>39</v>
      </c>
      <c r="AM355">
        <f>_xlfn.XLOOKUP($A355&amp;"|"&amp;$B355&amp;"|"&amp;AM$1, h100_raw[key], h100_raw[chart_points], "")</f>
        <v>38</v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  <c r="BE355" t="str">
        <f>_xlfn.XLOOKUP($A355&amp;"|"&amp;$B355&amp;"|"&amp;BE$1, h100_raw[key], h100_raw[chart_points], "")</f>
        <v/>
      </c>
      <c r="BF355" t="str">
        <f>_xlfn.XLOOKUP($A355&amp;"|"&amp;$B355&amp;"|"&amp;BF$1, h100_raw[key], h100_raw[chart_points], "")</f>
        <v/>
      </c>
      <c r="BG355" t="str">
        <f>_xlfn.XLOOKUP($A355&amp;"|"&amp;$B355&amp;"|"&amp;BG$1, h100_raw[key], h100_raw[chart_points], "")</f>
        <v/>
      </c>
      <c r="BH355" t="str">
        <f>_xlfn.XLOOKUP($A355&amp;"|"&amp;$B355&amp;"|"&amp;BH$1, h100_raw[key], h100_raw[chart_points], "")</f>
        <v/>
      </c>
      <c r="BI355" t="str">
        <f>_xlfn.XLOOKUP($A355&amp;"|"&amp;$B355&amp;"|"&amp;BI$1, h100_raw[key], h100_raw[chart_points], "")</f>
        <v/>
      </c>
    </row>
    <row r="356" spans="1:61" x14ac:dyDescent="0.3">
      <c r="A356" s="11" t="str">
        <v>A Few Of Your Own</v>
      </c>
      <c r="B356" s="11" t="str">
        <v>Noah Kahan</v>
      </c>
      <c r="C356" s="5" t="str">
        <f>_xlfn.XLOOKUP($A356&amp;"|"&amp;$B356&amp;"|"&amp;_xlfn.MAXIFS(h100_raw[chart_date], h100_raw[title], $A356, h100_raw[artist], $B356), h100_raw[key], h100_raw[last_week], "")</f>
        <v>81</v>
      </c>
      <c r="D356" s="3">
        <f>_xlfn.XLOOKUP($A356&amp;"|"&amp;$B356&amp;"|"&amp;_xlfn.MAXIFS(h100_raw[chart_date], h100_raw[title], $A356, h100_raw[artist], $B356), h100_raw[key], h100_raw[peak_pos], "")</f>
        <v>81</v>
      </c>
      <c r="E356" s="3">
        <f>_xlfn.XLOOKUP($A356&amp;"|"&amp;$B356&amp;"|"&amp;_xlfn.MAXIFS(h100_raw[chart_date], h100_raw[title], $A356, h100_raw[artist], $B356), h100_raw[key], h100_raw[weeks_on_chart], "")</f>
        <v>2</v>
      </c>
      <c r="F356" s="3">
        <f>_xlfn.XLOOKUP($A356&amp;"|"&amp;$B356&amp;"|"&amp;MAX(h100_raw[chart_date]), h100_raw[key], h100_raw[chart_points], 0)</f>
        <v>0</v>
      </c>
      <c r="G356" s="2">
        <f t="shared" si="15"/>
        <v>460</v>
      </c>
      <c r="H356" s="4">
        <f t="shared" si="16"/>
        <v>83</v>
      </c>
      <c r="I356" s="13" t="str">
        <f t="shared" si="17"/>
        <v>A Few Of Your Own|Noah Kahan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>
        <f>_xlfn.XLOOKUP($A356&amp;"|"&amp;$B356&amp;"|"&amp;AL$1, h100_raw[key], h100_raw[chart_points], "")</f>
        <v>45</v>
      </c>
      <c r="AM356">
        <f>_xlfn.XLOOKUP($A356&amp;"|"&amp;$B356&amp;"|"&amp;AM$1, h100_raw[key], h100_raw[chart_points], "")</f>
        <v>38</v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  <c r="BE356" t="str">
        <f>_xlfn.XLOOKUP($A356&amp;"|"&amp;$B356&amp;"|"&amp;BE$1, h100_raw[key], h100_raw[chart_points], "")</f>
        <v/>
      </c>
      <c r="BF356" t="str">
        <f>_xlfn.XLOOKUP($A356&amp;"|"&amp;$B356&amp;"|"&amp;BF$1, h100_raw[key], h100_raw[chart_points], "")</f>
        <v/>
      </c>
      <c r="BG356" t="str">
        <f>_xlfn.XLOOKUP($A356&amp;"|"&amp;$B356&amp;"|"&amp;BG$1, h100_raw[key], h100_raw[chart_points], "")</f>
        <v/>
      </c>
      <c r="BH356" t="str">
        <f>_xlfn.XLOOKUP($A356&amp;"|"&amp;$B356&amp;"|"&amp;BH$1, h100_raw[key], h100_raw[chart_points], "")</f>
        <v/>
      </c>
      <c r="BI356" t="str">
        <f>_xlfn.XLOOKUP($A356&amp;"|"&amp;$B356&amp;"|"&amp;BI$1, h100_raw[key], h100_raw[chart_points], "")</f>
        <v/>
      </c>
    </row>
    <row r="357" spans="1:61" x14ac:dyDescent="0.3">
      <c r="A357" s="11" t="str">
        <v>When Did You Get Hot?</v>
      </c>
      <c r="B357" s="11" t="str">
        <v>Sabrina Carpenter</v>
      </c>
      <c r="C357" s="5" t="str">
        <f>_xlfn.XLOOKUP($A357&amp;"|"&amp;$B357&amp;"|"&amp;_xlfn.MAXIFS(h100_raw[chart_date], h100_raw[title], $A357, h100_raw[artist], $B357), h100_raw[key], h100_raw[last_week], "")</f>
        <v>46</v>
      </c>
      <c r="D357" s="3">
        <f>_xlfn.XLOOKUP($A357&amp;"|"&amp;$B357&amp;"|"&amp;_xlfn.MAXIFS(h100_raw[chart_date], h100_raw[title], $A357, h100_raw[artist], $B357), h100_raw[key], h100_raw[peak_pos], "")</f>
        <v>17</v>
      </c>
      <c r="E357" s="3">
        <f>_xlfn.XLOOKUP($A357&amp;"|"&amp;$B357&amp;"|"&amp;_xlfn.MAXIFS(h100_raw[chart_date], h100_raw[title], $A357, h100_raw[artist], $B357), h100_raw[key], h100_raw[weeks_on_chart], "")</f>
        <v>33</v>
      </c>
      <c r="F357" s="3">
        <f>_xlfn.XLOOKUP($A357&amp;"|"&amp;$B357&amp;"|"&amp;MAX(h100_raw[chart_date]), h100_raw[key], h100_raw[chart_points], 0)</f>
        <v>0</v>
      </c>
      <c r="G357" s="2">
        <f t="shared" si="15"/>
        <v>69</v>
      </c>
      <c r="H357" s="4">
        <f t="shared" si="16"/>
        <v>1423</v>
      </c>
      <c r="I357" s="13" t="str">
        <f t="shared" si="17"/>
        <v>When Did You Get Hot?|Sabrina Carpenter</v>
      </c>
      <c r="J357">
        <f>_xlfn.XLOOKUP($A357&amp;"|"&amp;$B357&amp;"|"&amp;J$1, h100_raw[key], h100_raw[chart_points], "")</f>
        <v>53</v>
      </c>
      <c r="K357">
        <f>_xlfn.XLOOKUP($A357&amp;"|"&amp;$B357&amp;"|"&amp;K$1, h100_raw[key], h100_raw[chart_points], "")</f>
        <v>55</v>
      </c>
      <c r="L357">
        <f>_xlfn.XLOOKUP($A357&amp;"|"&amp;$B357&amp;"|"&amp;L$1, h100_raw[key], h100_raw[chart_points], "")</f>
        <v>48</v>
      </c>
      <c r="M357">
        <f>_xlfn.XLOOKUP($A357&amp;"|"&amp;$B357&amp;"|"&amp;M$1, h100_raw[key], h100_raw[chart_points], "")</f>
        <v>46</v>
      </c>
      <c r="N357">
        <f>_xlfn.XLOOKUP($A357&amp;"|"&amp;$B357&amp;"|"&amp;N$1, h100_raw[key], h100_raw[chart_points], "")</f>
        <v>42</v>
      </c>
      <c r="O357">
        <f>_xlfn.XLOOKUP($A357&amp;"|"&amp;$B357&amp;"|"&amp;O$1, h100_raw[key], h100_raw[chart_points], "")</f>
        <v>39</v>
      </c>
      <c r="P357">
        <f>_xlfn.XLOOKUP($A357&amp;"|"&amp;$B357&amp;"|"&amp;P$1, h100_raw[key], h100_raw[chart_points], "")</f>
        <v>37</v>
      </c>
      <c r="Q357">
        <f>_xlfn.XLOOKUP($A357&amp;"|"&amp;$B357&amp;"|"&amp;Q$1, h100_raw[key], h100_raw[chart_points], "")</f>
        <v>32</v>
      </c>
      <c r="R357">
        <f>_xlfn.XLOOKUP($A357&amp;"|"&amp;$B357&amp;"|"&amp;R$1, h100_raw[key], h100_raw[chart_points], "")</f>
        <v>33</v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>
        <f>_xlfn.XLOOKUP($A357&amp;"|"&amp;$B357&amp;"|"&amp;U$1, h100_raw[key], h100_raw[chart_points], "")</f>
        <v>37</v>
      </c>
      <c r="V357">
        <f>_xlfn.XLOOKUP($A357&amp;"|"&amp;$B357&amp;"|"&amp;V$1, h100_raw[key], h100_raw[chart_points], "")</f>
        <v>48</v>
      </c>
      <c r="W357">
        <f>_xlfn.XLOOKUP($A357&amp;"|"&amp;$B357&amp;"|"&amp;W$1, h100_raw[key], h100_raw[chart_points], "")</f>
        <v>53</v>
      </c>
      <c r="X357">
        <f>_xlfn.XLOOKUP($A357&amp;"|"&amp;$B357&amp;"|"&amp;X$1, h100_raw[key], h100_raw[chart_points], "")</f>
        <v>51</v>
      </c>
      <c r="Y357">
        <f>_xlfn.XLOOKUP($A357&amp;"|"&amp;$B357&amp;"|"&amp;Y$1, h100_raw[key], h100_raw[chart_points], "")</f>
        <v>51</v>
      </c>
      <c r="Z357">
        <f>_xlfn.XLOOKUP($A357&amp;"|"&amp;$B357&amp;"|"&amp;Z$1, h100_raw[key], h100_raw[chart_points], "")</f>
        <v>53</v>
      </c>
      <c r="AA357">
        <f>_xlfn.XLOOKUP($A357&amp;"|"&amp;$B357&amp;"|"&amp;AA$1, h100_raw[key], h100_raw[chart_points], "")</f>
        <v>56</v>
      </c>
      <c r="AB357">
        <f>_xlfn.XLOOKUP($A357&amp;"|"&amp;$B357&amp;"|"&amp;AB$1, h100_raw[key], h100_raw[chart_points], "")</f>
        <v>57</v>
      </c>
      <c r="AC357">
        <f>_xlfn.XLOOKUP($A357&amp;"|"&amp;$B357&amp;"|"&amp;AC$1, h100_raw[key], h100_raw[chart_points], "")</f>
        <v>58</v>
      </c>
      <c r="AD357">
        <f>_xlfn.XLOOKUP($A357&amp;"|"&amp;$B357&amp;"|"&amp;AD$1, h100_raw[key], h100_raw[chart_points], "")</f>
        <v>60</v>
      </c>
      <c r="AE357">
        <f>_xlfn.XLOOKUP($A357&amp;"|"&amp;$B357&amp;"|"&amp;AE$1, h100_raw[key], h100_raw[chart_points], "")</f>
        <v>59</v>
      </c>
      <c r="AF357">
        <f>_xlfn.XLOOKUP($A357&amp;"|"&amp;$B357&amp;"|"&amp;AF$1, h100_raw[key], h100_raw[chart_points], "")</f>
        <v>59</v>
      </c>
      <c r="AG357">
        <f>_xlfn.XLOOKUP($A357&amp;"|"&amp;$B357&amp;"|"&amp;AG$1, h100_raw[key], h100_raw[chart_points], "")</f>
        <v>60</v>
      </c>
      <c r="AH357">
        <f>_xlfn.XLOOKUP($A357&amp;"|"&amp;$B357&amp;"|"&amp;AH$1, h100_raw[key], h100_raw[chart_points], "")</f>
        <v>60</v>
      </c>
      <c r="AI357">
        <f>_xlfn.XLOOKUP($A357&amp;"|"&amp;$B357&amp;"|"&amp;AI$1, h100_raw[key], h100_raw[chart_points], "")</f>
        <v>63</v>
      </c>
      <c r="AJ357">
        <f>_xlfn.XLOOKUP($A357&amp;"|"&amp;$B357&amp;"|"&amp;AJ$1, h100_raw[key], h100_raw[chart_points], "")</f>
        <v>74</v>
      </c>
      <c r="AK357">
        <f>_xlfn.XLOOKUP($A357&amp;"|"&amp;$B357&amp;"|"&amp;AK$1, h100_raw[key], h100_raw[chart_points], "")</f>
        <v>72</v>
      </c>
      <c r="AL357">
        <f>_xlfn.XLOOKUP($A357&amp;"|"&amp;$B357&amp;"|"&amp;AL$1, h100_raw[key], h100_raw[chart_points], "")</f>
        <v>67</v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  <c r="BE357" t="str">
        <f>_xlfn.XLOOKUP($A357&amp;"|"&amp;$B357&amp;"|"&amp;BE$1, h100_raw[key], h100_raw[chart_points], "")</f>
        <v/>
      </c>
      <c r="BF357" t="str">
        <f>_xlfn.XLOOKUP($A357&amp;"|"&amp;$B357&amp;"|"&amp;BF$1, h100_raw[key], h100_raw[chart_points], "")</f>
        <v/>
      </c>
      <c r="BG357" t="str">
        <f>_xlfn.XLOOKUP($A357&amp;"|"&amp;$B357&amp;"|"&amp;BG$1, h100_raw[key], h100_raw[chart_points], "")</f>
        <v/>
      </c>
      <c r="BH357" t="str">
        <f>_xlfn.XLOOKUP($A357&amp;"|"&amp;$B357&amp;"|"&amp;BH$1, h100_raw[key], h100_raw[chart_points], "")</f>
        <v/>
      </c>
      <c r="BI357" t="str">
        <f>_xlfn.XLOOKUP($A357&amp;"|"&amp;$B357&amp;"|"&amp;BI$1, h100_raw[key], h100_raw[chart_points], "")</f>
        <v/>
      </c>
    </row>
    <row r="358" spans="1:61" x14ac:dyDescent="0.3">
      <c r="A358" s="11" t="str">
        <v>Shoulda Never</v>
      </c>
      <c r="B358" s="11" t="str">
        <v>Kehlani Featuring Usher</v>
      </c>
      <c r="C358" s="5" t="str">
        <f>_xlfn.XLOOKUP($A358&amp;"|"&amp;$B358&amp;"|"&amp;_xlfn.MAXIFS(h100_raw[chart_date], h100_raw[title], $A358, h100_raw[artist], $B358), h100_raw[key], h100_raw[last_week], "")</f>
        <v>-</v>
      </c>
      <c r="D358" s="3">
        <f>_xlfn.XLOOKUP($A358&amp;"|"&amp;$B358&amp;"|"&amp;_xlfn.MAXIFS(h100_raw[chart_date], h100_raw[title], $A358, h100_raw[artist], $B358), h100_raw[key], h100_raw[peak_pos], "")</f>
        <v>76</v>
      </c>
      <c r="E358" s="3">
        <f>_xlfn.XLOOKUP($A358&amp;"|"&amp;$B358&amp;"|"&amp;_xlfn.MAXIFS(h100_raw[chart_date], h100_raw[title], $A358, h100_raw[artist], $B358), h100_raw[key], h100_raw[weeks_on_chart], "")</f>
        <v>1</v>
      </c>
      <c r="F358" s="3">
        <f>_xlfn.XLOOKUP($A358&amp;"|"&amp;$B358&amp;"|"&amp;MAX(h100_raw[chart_date]), h100_raw[key], h100_raw[chart_points], 0)</f>
        <v>0</v>
      </c>
      <c r="G358" s="2">
        <f t="shared" si="15"/>
        <v>566</v>
      </c>
      <c r="H358" s="4">
        <f t="shared" si="16"/>
        <v>49</v>
      </c>
      <c r="I358" s="13" t="str">
        <f t="shared" si="17"/>
        <v>Shoulda Never|Kehlani Featuring Usher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>
        <f>_xlfn.XLOOKUP($A358&amp;"|"&amp;$B358&amp;"|"&amp;AL$1, h100_raw[key], h100_raw[chart_points], "")</f>
        <v>49</v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  <c r="BE358" t="str">
        <f>_xlfn.XLOOKUP($A358&amp;"|"&amp;$B358&amp;"|"&amp;BE$1, h100_raw[key], h100_raw[chart_points], "")</f>
        <v/>
      </c>
      <c r="BF358" t="str">
        <f>_xlfn.XLOOKUP($A358&amp;"|"&amp;$B358&amp;"|"&amp;BF$1, h100_raw[key], h100_raw[chart_points], "")</f>
        <v/>
      </c>
      <c r="BG358" t="str">
        <f>_xlfn.XLOOKUP($A358&amp;"|"&amp;$B358&amp;"|"&amp;BG$1, h100_raw[key], h100_raw[chart_points], "")</f>
        <v/>
      </c>
      <c r="BH358" t="str">
        <f>_xlfn.XLOOKUP($A358&amp;"|"&amp;$B358&amp;"|"&amp;BH$1, h100_raw[key], h100_raw[chart_points], "")</f>
        <v/>
      </c>
      <c r="BI358" t="str">
        <f>_xlfn.XLOOKUP($A358&amp;"|"&amp;$B358&amp;"|"&amp;BI$1, h100_raw[key], h100_raw[chart_points], "")</f>
        <v/>
      </c>
    </row>
    <row r="359" spans="1:61" x14ac:dyDescent="0.3">
      <c r="A359" s="11" t="str">
        <v>She Did It Again</v>
      </c>
      <c r="B359" s="11" t="str">
        <v>Tyla Featuring Zara Larsson</v>
      </c>
      <c r="C359" s="5" t="str">
        <f>_xlfn.XLOOKUP($A359&amp;"|"&amp;$B359&amp;"|"&amp;_xlfn.MAXIFS(h100_raw[chart_date], h100_raw[title], $A359, h100_raw[artist], $B359), h100_raw[key], h100_raw[last_week], "")</f>
        <v>59</v>
      </c>
      <c r="D359" s="3">
        <f>_xlfn.XLOOKUP($A359&amp;"|"&amp;$B359&amp;"|"&amp;_xlfn.MAXIFS(h100_raw[chart_date], h100_raw[title], $A359, h100_raw[artist], $B359), h100_raw[key], h100_raw[peak_pos], "")</f>
        <v>59</v>
      </c>
      <c r="E359" s="3">
        <f>_xlfn.XLOOKUP($A359&amp;"|"&amp;$B359&amp;"|"&amp;_xlfn.MAXIFS(h100_raw[chart_date], h100_raw[title], $A359, h100_raw[artist], $B359), h100_raw[key], h100_raw[weeks_on_chart], "")</f>
        <v>2</v>
      </c>
      <c r="F359" s="3">
        <f>_xlfn.XLOOKUP($A359&amp;"|"&amp;$B359&amp;"|"&amp;MAX(h100_raw[chart_date]), h100_raw[key], h100_raw[chart_points], 0)</f>
        <v>0</v>
      </c>
      <c r="G359" s="2">
        <f t="shared" si="15"/>
        <v>448</v>
      </c>
      <c r="H359" s="4">
        <f t="shared" si="16"/>
        <v>91</v>
      </c>
      <c r="I359" s="13" t="str">
        <f t="shared" si="17"/>
        <v>She Did It Again|Tyla Featuring Zara Larsson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>
        <f>_xlfn.XLOOKUP($A359&amp;"|"&amp;$B359&amp;"|"&amp;AK$1, h100_raw[key], h100_raw[chart_points], "")</f>
        <v>50</v>
      </c>
      <c r="AL359">
        <f>_xlfn.XLOOKUP($A359&amp;"|"&amp;$B359&amp;"|"&amp;AL$1, h100_raw[key], h100_raw[chart_points], "")</f>
        <v>41</v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  <c r="BE359" t="str">
        <f>_xlfn.XLOOKUP($A359&amp;"|"&amp;$B359&amp;"|"&amp;BE$1, h100_raw[key], h100_raw[chart_points], "")</f>
        <v/>
      </c>
      <c r="BF359" t="str">
        <f>_xlfn.XLOOKUP($A359&amp;"|"&amp;$B359&amp;"|"&amp;BF$1, h100_raw[key], h100_raw[chart_points], "")</f>
        <v/>
      </c>
      <c r="BG359" t="str">
        <f>_xlfn.XLOOKUP($A359&amp;"|"&amp;$B359&amp;"|"&amp;BG$1, h100_raw[key], h100_raw[chart_points], "")</f>
        <v/>
      </c>
      <c r="BH359" t="str">
        <f>_xlfn.XLOOKUP($A359&amp;"|"&amp;$B359&amp;"|"&amp;BH$1, h100_raw[key], h100_raw[chart_points], "")</f>
        <v/>
      </c>
      <c r="BI359" t="str">
        <f>_xlfn.XLOOKUP($A359&amp;"|"&amp;$B359&amp;"|"&amp;BI$1, h100_raw[key], h100_raw[chart_points], "")</f>
        <v/>
      </c>
    </row>
    <row r="360" spans="1:61" x14ac:dyDescent="0.3">
      <c r="A360" s="11" t="str">
        <v>GOMF</v>
      </c>
      <c r="B360" s="11" t="str">
        <v>Latto Featuring GloRilla</v>
      </c>
      <c r="C360" s="5" t="str">
        <f>_xlfn.XLOOKUP($A360&amp;"|"&amp;$B360&amp;"|"&amp;_xlfn.MAXIFS(h100_raw[chart_date], h100_raw[title], $A360, h100_raw[artist], $B360), h100_raw[key], h100_raw[last_week], "")</f>
        <v>-</v>
      </c>
      <c r="D360" s="3">
        <f>_xlfn.XLOOKUP($A360&amp;"|"&amp;$B360&amp;"|"&amp;_xlfn.MAXIFS(h100_raw[chart_date], h100_raw[title], $A360, h100_raw[artist], $B360), h100_raw[key], h100_raw[peak_pos], "")</f>
        <v>90</v>
      </c>
      <c r="E360" s="3">
        <f>_xlfn.XLOOKUP($A360&amp;"|"&amp;$B360&amp;"|"&amp;_xlfn.MAXIFS(h100_raw[chart_date], h100_raw[title], $A360, h100_raw[artist], $B360), h100_raw[key], h100_raw[weeks_on_chart], "")</f>
        <v>1</v>
      </c>
      <c r="F360" s="3">
        <f>_xlfn.XLOOKUP($A360&amp;"|"&amp;$B360&amp;"|"&amp;MAX(h100_raw[chart_date]), h100_raw[key], h100_raw[chart_points], 0)</f>
        <v>0</v>
      </c>
      <c r="G360" s="2">
        <f t="shared" si="15"/>
        <v>632</v>
      </c>
      <c r="H360" s="4">
        <f t="shared" si="16"/>
        <v>39</v>
      </c>
      <c r="I360" s="13" t="str">
        <f t="shared" si="17"/>
        <v>GOMF|Latto Featuring GloRilla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>
        <f>_xlfn.XLOOKUP($A360&amp;"|"&amp;$B360&amp;"|"&amp;AL$1, h100_raw[key], h100_raw[chart_points], "")</f>
        <v>39</v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  <c r="BE360" t="str">
        <f>_xlfn.XLOOKUP($A360&amp;"|"&amp;$B360&amp;"|"&amp;BE$1, h100_raw[key], h100_raw[chart_points], "")</f>
        <v/>
      </c>
      <c r="BF360" t="str">
        <f>_xlfn.XLOOKUP($A360&amp;"|"&amp;$B360&amp;"|"&amp;BF$1, h100_raw[key], h100_raw[chart_points], "")</f>
        <v/>
      </c>
      <c r="BG360" t="str">
        <f>_xlfn.XLOOKUP($A360&amp;"|"&amp;$B360&amp;"|"&amp;BG$1, h100_raw[key], h100_raw[chart_points], "")</f>
        <v/>
      </c>
      <c r="BH360" t="str">
        <f>_xlfn.XLOOKUP($A360&amp;"|"&amp;$B360&amp;"|"&amp;BH$1, h100_raw[key], h100_raw[chart_points], "")</f>
        <v/>
      </c>
      <c r="BI360" t="str">
        <f>_xlfn.XLOOKUP($A360&amp;"|"&amp;$B360&amp;"|"&amp;BI$1, h100_raw[key], h100_raw[chart_points], "")</f>
        <v/>
      </c>
    </row>
    <row r="361" spans="1:61" x14ac:dyDescent="0.3">
      <c r="A361" s="11" t="str">
        <v>Broken</v>
      </c>
      <c r="B361" s="11" t="str">
        <v>Ella Langley</v>
      </c>
      <c r="C361" s="5" t="str">
        <f>_xlfn.XLOOKUP($A361&amp;"|"&amp;$B361&amp;"|"&amp;_xlfn.MAXIFS(h100_raw[chart_date], h100_raw[title], $A361, h100_raw[artist], $B361), h100_raw[key], h100_raw[last_week], "")</f>
        <v>68</v>
      </c>
      <c r="D361" s="3">
        <f>_xlfn.XLOOKUP($A361&amp;"|"&amp;$B361&amp;"|"&amp;_xlfn.MAXIFS(h100_raw[chart_date], h100_raw[title], $A361, h100_raw[artist], $B361), h100_raw[key], h100_raw[peak_pos], "")</f>
        <v>53</v>
      </c>
      <c r="E361" s="3">
        <f>_xlfn.XLOOKUP($A361&amp;"|"&amp;$B361&amp;"|"&amp;_xlfn.MAXIFS(h100_raw[chart_date], h100_raw[title], $A361, h100_raw[artist], $B361), h100_raw[key], h100_raw[weeks_on_chart], "")</f>
        <v>3</v>
      </c>
      <c r="F361" s="3">
        <f>_xlfn.XLOOKUP($A361&amp;"|"&amp;$B361&amp;"|"&amp;MAX(h100_raw[chart_date]), h100_raw[key], h100_raw[chart_points], 0)</f>
        <v>0</v>
      </c>
      <c r="G361" s="2">
        <f t="shared" si="15"/>
        <v>378</v>
      </c>
      <c r="H361" s="4">
        <f t="shared" si="16"/>
        <v>141</v>
      </c>
      <c r="I361" s="13" t="str">
        <f t="shared" si="17"/>
        <v>Broken|Ella Langley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>
        <f>_xlfn.XLOOKUP($A361&amp;"|"&amp;$B361&amp;"|"&amp;AJ$1, h100_raw[key], h100_raw[chart_points], "")</f>
        <v>59</v>
      </c>
      <c r="AK361">
        <f>_xlfn.XLOOKUP($A361&amp;"|"&amp;$B361&amp;"|"&amp;AK$1, h100_raw[key], h100_raw[chart_points], "")</f>
        <v>43</v>
      </c>
      <c r="AL361">
        <f>_xlfn.XLOOKUP($A361&amp;"|"&amp;$B361&amp;"|"&amp;AL$1, h100_raw[key], h100_raw[chart_points], "")</f>
        <v>39</v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  <c r="BE361" t="str">
        <f>_xlfn.XLOOKUP($A361&amp;"|"&amp;$B361&amp;"|"&amp;BE$1, h100_raw[key], h100_raw[chart_points], "")</f>
        <v/>
      </c>
      <c r="BF361" t="str">
        <f>_xlfn.XLOOKUP($A361&amp;"|"&amp;$B361&amp;"|"&amp;BF$1, h100_raw[key], h100_raw[chart_points], "")</f>
        <v/>
      </c>
      <c r="BG361" t="str">
        <f>_xlfn.XLOOKUP($A361&amp;"|"&amp;$B361&amp;"|"&amp;BG$1, h100_raw[key], h100_raw[chart_points], "")</f>
        <v/>
      </c>
      <c r="BH361" t="str">
        <f>_xlfn.XLOOKUP($A361&amp;"|"&amp;$B361&amp;"|"&amp;BH$1, h100_raw[key], h100_raw[chart_points], "")</f>
        <v/>
      </c>
      <c r="BI361" t="str">
        <f>_xlfn.XLOOKUP($A361&amp;"|"&amp;$B361&amp;"|"&amp;BI$1, h100_raw[key], h100_raw[chart_points], "")</f>
        <v/>
      </c>
    </row>
    <row r="362" spans="1:61" x14ac:dyDescent="0.3">
      <c r="A362" s="11" t="str">
        <v>Potential</v>
      </c>
      <c r="B362" s="11" t="str">
        <v>sombr</v>
      </c>
      <c r="C362" s="5" t="str">
        <f>_xlfn.XLOOKUP($A362&amp;"|"&amp;$B362&amp;"|"&amp;_xlfn.MAXIFS(h100_raw[chart_date], h100_raw[title], $A362, h100_raw[artist], $B362), h100_raw[key], h100_raw[last_week], "")</f>
        <v>61</v>
      </c>
      <c r="D362" s="3">
        <f>_xlfn.XLOOKUP($A362&amp;"|"&amp;$B362&amp;"|"&amp;_xlfn.MAXIFS(h100_raw[chart_date], h100_raw[title], $A362, h100_raw[artist], $B362), h100_raw[key], h100_raw[peak_pos], "")</f>
        <v>61</v>
      </c>
      <c r="E362" s="3">
        <f>_xlfn.XLOOKUP($A362&amp;"|"&amp;$B362&amp;"|"&amp;_xlfn.MAXIFS(h100_raw[chart_date], h100_raw[title], $A362, h100_raw[artist], $B362), h100_raw[key], h100_raw[weeks_on_chart], "")</f>
        <v>2</v>
      </c>
      <c r="F362" s="3">
        <f>_xlfn.XLOOKUP($A362&amp;"|"&amp;$B362&amp;"|"&amp;MAX(h100_raw[chart_date]), h100_raw[key], h100_raw[chart_points], 0)</f>
        <v>0</v>
      </c>
      <c r="G362" s="2">
        <f t="shared" si="15"/>
        <v>458</v>
      </c>
      <c r="H362" s="4">
        <f t="shared" si="16"/>
        <v>86</v>
      </c>
      <c r="I362" s="13" t="str">
        <f t="shared" si="17"/>
        <v>Potential|sombr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>
        <f>_xlfn.XLOOKUP($A362&amp;"|"&amp;$B362&amp;"|"&amp;AK$1, h100_raw[key], h100_raw[chart_points], "")</f>
        <v>49</v>
      </c>
      <c r="AL362">
        <f>_xlfn.XLOOKUP($A362&amp;"|"&amp;$B362&amp;"|"&amp;AL$1, h100_raw[key], h100_raw[chart_points], "")</f>
        <v>37</v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  <c r="BE362" t="str">
        <f>_xlfn.XLOOKUP($A362&amp;"|"&amp;$B362&amp;"|"&amp;BE$1, h100_raw[key], h100_raw[chart_points], "")</f>
        <v/>
      </c>
      <c r="BF362" t="str">
        <f>_xlfn.XLOOKUP($A362&amp;"|"&amp;$B362&amp;"|"&amp;BF$1, h100_raw[key], h100_raw[chart_points], "")</f>
        <v/>
      </c>
      <c r="BG362" t="str">
        <f>_xlfn.XLOOKUP($A362&amp;"|"&amp;$B362&amp;"|"&amp;BG$1, h100_raw[key], h100_raw[chart_points], "")</f>
        <v/>
      </c>
      <c r="BH362" t="str">
        <f>_xlfn.XLOOKUP($A362&amp;"|"&amp;$B362&amp;"|"&amp;BH$1, h100_raw[key], h100_raw[chart_points], "")</f>
        <v/>
      </c>
      <c r="BI362" t="str">
        <f>_xlfn.XLOOKUP($A362&amp;"|"&amp;$B362&amp;"|"&amp;BI$1, h100_raw[key], h100_raw[chart_points], "")</f>
        <v/>
      </c>
    </row>
    <row r="363" spans="1:61" x14ac:dyDescent="0.3">
      <c r="A363" s="11" t="str">
        <v>Despues de Ti</v>
      </c>
      <c r="B363" s="11" t="str">
        <v>Karol G &amp; Greg Gonzalez</v>
      </c>
      <c r="C363" s="5" t="str">
        <f>_xlfn.XLOOKUP($A363&amp;"|"&amp;$B363&amp;"|"&amp;_xlfn.MAXIFS(h100_raw[chart_date], h100_raw[title], $A363, h100_raw[artist], $B363), h100_raw[key], h100_raw[last_week], "")</f>
        <v>-</v>
      </c>
      <c r="D363" s="3">
        <f>_xlfn.XLOOKUP($A363&amp;"|"&amp;$B363&amp;"|"&amp;_xlfn.MAXIFS(h100_raw[chart_date], h100_raw[title], $A363, h100_raw[artist], $B363), h100_raw[key], h100_raw[peak_pos], "")</f>
        <v>96</v>
      </c>
      <c r="E363" s="3">
        <f>_xlfn.XLOOKUP($A363&amp;"|"&amp;$B363&amp;"|"&amp;_xlfn.MAXIFS(h100_raw[chart_date], h100_raw[title], $A363, h100_raw[artist], $B363), h100_raw[key], h100_raw[weeks_on_chart], "")</f>
        <v>1</v>
      </c>
      <c r="F363" s="3">
        <f>_xlfn.XLOOKUP($A363&amp;"|"&amp;$B363&amp;"|"&amp;MAX(h100_raw[chart_date]), h100_raw[key], h100_raw[chart_points], 0)</f>
        <v>0</v>
      </c>
      <c r="G363" s="2">
        <f t="shared" si="15"/>
        <v>657</v>
      </c>
      <c r="H363" s="4">
        <f t="shared" si="16"/>
        <v>36</v>
      </c>
      <c r="I363" s="13" t="str">
        <f t="shared" si="17"/>
        <v>Despues de Ti|Karol G &amp; Greg Gonzalez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>
        <f>_xlfn.XLOOKUP($A363&amp;"|"&amp;$B363&amp;"|"&amp;AL$1, h100_raw[key], h100_raw[chart_points], "")</f>
        <v>36</v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  <c r="BE363" t="str">
        <f>_xlfn.XLOOKUP($A363&amp;"|"&amp;$B363&amp;"|"&amp;BE$1, h100_raw[key], h100_raw[chart_points], "")</f>
        <v/>
      </c>
      <c r="BF363" t="str">
        <f>_xlfn.XLOOKUP($A363&amp;"|"&amp;$B363&amp;"|"&amp;BF$1, h100_raw[key], h100_raw[chart_points], "")</f>
        <v/>
      </c>
      <c r="BG363" t="str">
        <f>_xlfn.XLOOKUP($A363&amp;"|"&amp;$B363&amp;"|"&amp;BG$1, h100_raw[key], h100_raw[chart_points], "")</f>
        <v/>
      </c>
      <c r="BH363" t="str">
        <f>_xlfn.XLOOKUP($A363&amp;"|"&amp;$B363&amp;"|"&amp;BH$1, h100_raw[key], h100_raw[chart_points], "")</f>
        <v/>
      </c>
      <c r="BI363" t="str">
        <f>_xlfn.XLOOKUP($A363&amp;"|"&amp;$B363&amp;"|"&amp;BI$1, h100_raw[key], h100_raw[chart_points], "")</f>
        <v/>
      </c>
    </row>
    <row r="364" spans="1:61" x14ac:dyDescent="0.3">
      <c r="A364" s="11" t="str">
        <v>Younger You (From The "Hannah Montana 20th Anniversary Special")</v>
      </c>
      <c r="B364" s="11" t="str">
        <v>Miley Cyrus</v>
      </c>
      <c r="C364" s="5" t="str">
        <f>_xlfn.XLOOKUP($A364&amp;"|"&amp;$B364&amp;"|"&amp;_xlfn.MAXIFS(h100_raw[chart_date], h100_raw[title], $A364, h100_raw[artist], $B364), h100_raw[key], h100_raw[last_week], "")</f>
        <v>77</v>
      </c>
      <c r="D364" s="3">
        <f>_xlfn.XLOOKUP($A364&amp;"|"&amp;$B364&amp;"|"&amp;_xlfn.MAXIFS(h100_raw[chart_date], h100_raw[title], $A364, h100_raw[artist], $B364), h100_raw[key], h100_raw[peak_pos], "")</f>
        <v>69</v>
      </c>
      <c r="E364" s="3">
        <f>_xlfn.XLOOKUP($A364&amp;"|"&amp;$B364&amp;"|"&amp;_xlfn.MAXIFS(h100_raw[chart_date], h100_raw[title], $A364, h100_raw[artist], $B364), h100_raw[key], h100_raw[weeks_on_chart], "")</f>
        <v>3</v>
      </c>
      <c r="F364" s="3">
        <f>_xlfn.XLOOKUP($A364&amp;"|"&amp;$B364&amp;"|"&amp;MAX(h100_raw[chart_date]), h100_raw[key], h100_raw[chart_points], 0)</f>
        <v>0</v>
      </c>
      <c r="G364" s="2">
        <f t="shared" si="15"/>
        <v>403</v>
      </c>
      <c r="H364" s="4">
        <f t="shared" si="16"/>
        <v>120</v>
      </c>
      <c r="I364" s="13" t="str">
        <f t="shared" si="17"/>
        <v>Younger You (From The "Hannah Montana 20th Anniversary Special")|Miley Cyrus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>
        <f>_xlfn.XLOOKUP($A364&amp;"|"&amp;$B364&amp;"|"&amp;AH$1, h100_raw[key], h100_raw[chart_points], "")</f>
        <v>47</v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>
        <f>_xlfn.XLOOKUP($A364&amp;"|"&amp;$B364&amp;"|"&amp;AK$1, h100_raw[key], h100_raw[chart_points], "")</f>
        <v>38</v>
      </c>
      <c r="AL364">
        <f>_xlfn.XLOOKUP($A364&amp;"|"&amp;$B364&amp;"|"&amp;AL$1, h100_raw[key], h100_raw[chart_points], "")</f>
        <v>35</v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  <c r="BE364" t="str">
        <f>_xlfn.XLOOKUP($A364&amp;"|"&amp;$B364&amp;"|"&amp;BE$1, h100_raw[key], h100_raw[chart_points], "")</f>
        <v/>
      </c>
      <c r="BF364" t="str">
        <f>_xlfn.XLOOKUP($A364&amp;"|"&amp;$B364&amp;"|"&amp;BF$1, h100_raw[key], h100_raw[chart_points], "")</f>
        <v/>
      </c>
      <c r="BG364" t="str">
        <f>_xlfn.XLOOKUP($A364&amp;"|"&amp;$B364&amp;"|"&amp;BG$1, h100_raw[key], h100_raw[chart_points], "")</f>
        <v/>
      </c>
      <c r="BH364" t="str">
        <f>_xlfn.XLOOKUP($A364&amp;"|"&amp;$B364&amp;"|"&amp;BH$1, h100_raw[key], h100_raw[chart_points], "")</f>
        <v/>
      </c>
      <c r="BI364" t="str">
        <f>_xlfn.XLOOKUP($A364&amp;"|"&amp;$B364&amp;"|"&amp;BI$1, h100_raw[key], h100_raw[chart_points], "")</f>
        <v/>
      </c>
    </row>
    <row r="365" spans="1:61" x14ac:dyDescent="0.3">
      <c r="A365" s="11" t="str">
        <v>Silent Treatment</v>
      </c>
      <c r="B365" s="11" t="str">
        <v>Freya Skye</v>
      </c>
      <c r="C365" s="5" t="str">
        <f>_xlfn.XLOOKUP($A365&amp;"|"&amp;$B365&amp;"|"&amp;_xlfn.MAXIFS(h100_raw[chart_date], h100_raw[title], $A365, h100_raw[artist], $B365), h100_raw[key], h100_raw[last_week], "")</f>
        <v>98</v>
      </c>
      <c r="D365" s="3">
        <f>_xlfn.XLOOKUP($A365&amp;"|"&amp;$B365&amp;"|"&amp;_xlfn.MAXIFS(h100_raw[chart_date], h100_raw[title], $A365, h100_raw[artist], $B365), h100_raw[key], h100_raw[peak_pos], "")</f>
        <v>88</v>
      </c>
      <c r="E365" s="3">
        <f>_xlfn.XLOOKUP($A365&amp;"|"&amp;$B365&amp;"|"&amp;_xlfn.MAXIFS(h100_raw[chart_date], h100_raw[title], $A365, h100_raw[artist], $B365), h100_raw[key], h100_raw[weeks_on_chart], "")</f>
        <v>4</v>
      </c>
      <c r="F365" s="3">
        <f>_xlfn.XLOOKUP($A365&amp;"|"&amp;$B365&amp;"|"&amp;MAX(h100_raw[chart_date]), h100_raw[key], h100_raw[chart_points], 0)</f>
        <v>0</v>
      </c>
      <c r="G365" s="2">
        <f t="shared" si="15"/>
        <v>386</v>
      </c>
      <c r="H365" s="4">
        <f t="shared" si="16"/>
        <v>136</v>
      </c>
      <c r="I365" s="13" t="str">
        <f t="shared" si="17"/>
        <v>Silent Treatment|Freya Skye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>
        <f>_xlfn.XLOOKUP($A365&amp;"|"&amp;$B365&amp;"|"&amp;AH$1, h100_raw[key], h100_raw[chart_points], "")</f>
        <v>36</v>
      </c>
      <c r="AI365">
        <f>_xlfn.XLOOKUP($A365&amp;"|"&amp;$B365&amp;"|"&amp;AI$1, h100_raw[key], h100_raw[chart_points], "")</f>
        <v>33</v>
      </c>
      <c r="AJ365" t="str">
        <f>_xlfn.XLOOKUP($A365&amp;"|"&amp;$B365&amp;"|"&amp;AJ$1, h100_raw[key], h100_raw[chart_points], "")</f>
        <v/>
      </c>
      <c r="AK365">
        <f>_xlfn.XLOOKUP($A365&amp;"|"&amp;$B365&amp;"|"&amp;AK$1, h100_raw[key], h100_raw[chart_points], "")</f>
        <v>32</v>
      </c>
      <c r="AL365">
        <f>_xlfn.XLOOKUP($A365&amp;"|"&amp;$B365&amp;"|"&amp;AL$1, h100_raw[key], h100_raw[chart_points], "")</f>
        <v>35</v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  <c r="BE365" t="str">
        <f>_xlfn.XLOOKUP($A365&amp;"|"&amp;$B365&amp;"|"&amp;BE$1, h100_raw[key], h100_raw[chart_points], "")</f>
        <v/>
      </c>
      <c r="BF365" t="str">
        <f>_xlfn.XLOOKUP($A365&amp;"|"&amp;$B365&amp;"|"&amp;BF$1, h100_raw[key], h100_raw[chart_points], "")</f>
        <v/>
      </c>
      <c r="BG365" t="str">
        <f>_xlfn.XLOOKUP($A365&amp;"|"&amp;$B365&amp;"|"&amp;BG$1, h100_raw[key], h100_raw[chart_points], "")</f>
        <v/>
      </c>
      <c r="BH365" t="str">
        <f>_xlfn.XLOOKUP($A365&amp;"|"&amp;$B365&amp;"|"&amp;BH$1, h100_raw[key], h100_raw[chart_points], "")</f>
        <v/>
      </c>
      <c r="BI365" t="str">
        <f>_xlfn.XLOOKUP($A365&amp;"|"&amp;$B365&amp;"|"&amp;BI$1, h100_raw[key], h100_raw[chart_points], "")</f>
        <v/>
      </c>
    </row>
    <row r="366" spans="1:61" x14ac:dyDescent="0.3">
      <c r="A366" s="11" t="str">
        <v>Beauty And A Beat</v>
      </c>
      <c r="B366" s="11" t="str">
        <v>Justin Bieber Featuring Nicki Minaj</v>
      </c>
      <c r="C366" s="5" t="str">
        <f>_xlfn.XLOOKUP($A366&amp;"|"&amp;$B366&amp;"|"&amp;_xlfn.MAXIFS(h100_raw[chart_date], h100_raw[title], $A366, h100_raw[artist], $B366), h100_raw[key], h100_raw[last_week], "")</f>
        <v>26</v>
      </c>
      <c r="D366" s="3">
        <f>_xlfn.XLOOKUP($A366&amp;"|"&amp;$B366&amp;"|"&amp;_xlfn.MAXIFS(h100_raw[chart_date], h100_raw[title], $A366, h100_raw[artist], $B366), h100_raw[key], h100_raw[peak_pos], "")</f>
        <v>5</v>
      </c>
      <c r="E366" s="3">
        <f>_xlfn.XLOOKUP($A366&amp;"|"&amp;$B366&amp;"|"&amp;_xlfn.MAXIFS(h100_raw[chart_date], h100_raw[title], $A366, h100_raw[artist], $B366), h100_raw[key], h100_raw[weeks_on_chart], "")</f>
        <v>26</v>
      </c>
      <c r="F366" s="3">
        <f>_xlfn.XLOOKUP($A366&amp;"|"&amp;$B366&amp;"|"&amp;MAX(h100_raw[chart_date]), h100_raw[key], h100_raw[chart_points], 0)</f>
        <v>0</v>
      </c>
      <c r="G366" s="2">
        <f t="shared" si="15"/>
        <v>307</v>
      </c>
      <c r="H366" s="4">
        <f t="shared" si="16"/>
        <v>245</v>
      </c>
      <c r="I366" s="13" t="str">
        <f t="shared" si="17"/>
        <v>Beauty And A Beat|Justin Bieber Featuring Nicki Minaj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>
        <f>_xlfn.XLOOKUP($A366&amp;"|"&amp;$B366&amp;"|"&amp;AJ$1, h100_raw[key], h100_raw[chart_points], "")</f>
        <v>100</v>
      </c>
      <c r="AK366">
        <f>_xlfn.XLOOKUP($A366&amp;"|"&amp;$B366&amp;"|"&amp;AK$1, h100_raw[key], h100_raw[chart_points], "")</f>
        <v>145</v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  <c r="BE366" t="str">
        <f>_xlfn.XLOOKUP($A366&amp;"|"&amp;$B366&amp;"|"&amp;BE$1, h100_raw[key], h100_raw[chart_points], "")</f>
        <v/>
      </c>
      <c r="BF366" t="str">
        <f>_xlfn.XLOOKUP($A366&amp;"|"&amp;$B366&amp;"|"&amp;BF$1, h100_raw[key], h100_raw[chart_points], "")</f>
        <v/>
      </c>
      <c r="BG366" t="str">
        <f>_xlfn.XLOOKUP($A366&amp;"|"&amp;$B366&amp;"|"&amp;BG$1, h100_raw[key], h100_raw[chart_points], "")</f>
        <v/>
      </c>
      <c r="BH366" t="str">
        <f>_xlfn.XLOOKUP($A366&amp;"|"&amp;$B366&amp;"|"&amp;BH$1, h100_raw[key], h100_raw[chart_points], "")</f>
        <v/>
      </c>
      <c r="BI366" t="str">
        <f>_xlfn.XLOOKUP($A366&amp;"|"&amp;$B366&amp;"|"&amp;BI$1, h100_raw[key], h100_raw[chart_points], "")</f>
        <v/>
      </c>
    </row>
    <row r="367" spans="1:61" x14ac:dyDescent="0.3">
      <c r="A367" s="11" t="str">
        <v>Where Is My Husband!</v>
      </c>
      <c r="B367" s="11" t="str">
        <v>RAYE</v>
      </c>
      <c r="C367" s="5" t="str">
        <f>_xlfn.XLOOKUP($A367&amp;"|"&amp;$B367&amp;"|"&amp;_xlfn.MAXIFS(h100_raw[chart_date], h100_raw[title], $A367, h100_raw[artist], $B367), h100_raw[key], h100_raw[last_week], "")</f>
        <v>14</v>
      </c>
      <c r="D367" s="3">
        <f>_xlfn.XLOOKUP($A367&amp;"|"&amp;$B367&amp;"|"&amp;_xlfn.MAXIFS(h100_raw[chart_date], h100_raw[title], $A367, h100_raw[artist], $B367), h100_raw[key], h100_raw[peak_pos], "")</f>
        <v>11</v>
      </c>
      <c r="E367" s="3">
        <f>_xlfn.XLOOKUP($A367&amp;"|"&amp;$B367&amp;"|"&amp;_xlfn.MAXIFS(h100_raw[chart_date], h100_raw[title], $A367, h100_raw[artist], $B367), h100_raw[key], h100_raw[weeks_on_chart], "")</f>
        <v>30</v>
      </c>
      <c r="F367" s="3">
        <f>_xlfn.XLOOKUP($A367&amp;"|"&amp;$B367&amp;"|"&amp;MAX(h100_raw[chart_date]), h100_raw[key], h100_raw[chart_points], 0)</f>
        <v>0</v>
      </c>
      <c r="G367" s="2">
        <f t="shared" si="15"/>
        <v>26</v>
      </c>
      <c r="H367" s="4">
        <f t="shared" si="16"/>
        <v>2678</v>
      </c>
      <c r="I367" s="13" t="str">
        <f t="shared" si="17"/>
        <v>Where Is My Husband!|RAYE</v>
      </c>
      <c r="J367">
        <f>_xlfn.XLOOKUP($A367&amp;"|"&amp;$B367&amp;"|"&amp;J$1, h100_raw[key], h100_raw[chart_points], "")</f>
        <v>42</v>
      </c>
      <c r="K367">
        <f>_xlfn.XLOOKUP($A367&amp;"|"&amp;$B367&amp;"|"&amp;K$1, h100_raw[key], h100_raw[chart_points], "")</f>
        <v>44</v>
      </c>
      <c r="L367">
        <f>_xlfn.XLOOKUP($A367&amp;"|"&amp;$B367&amp;"|"&amp;L$1, h100_raw[key], h100_raw[chart_points], "")</f>
        <v>43</v>
      </c>
      <c r="M367">
        <f>_xlfn.XLOOKUP($A367&amp;"|"&amp;$B367&amp;"|"&amp;M$1, h100_raw[key], h100_raw[chart_points], "")</f>
        <v>47</v>
      </c>
      <c r="N367">
        <f>_xlfn.XLOOKUP($A367&amp;"|"&amp;$B367&amp;"|"&amp;N$1, h100_raw[key], h100_raw[chart_points], "")</f>
        <v>51</v>
      </c>
      <c r="O367">
        <f>_xlfn.XLOOKUP($A367&amp;"|"&amp;$B367&amp;"|"&amp;O$1, h100_raw[key], h100_raw[chart_points], "")</f>
        <v>58</v>
      </c>
      <c r="P367">
        <f>_xlfn.XLOOKUP($A367&amp;"|"&amp;$B367&amp;"|"&amp;P$1, h100_raw[key], h100_raw[chart_points], "")</f>
        <v>70</v>
      </c>
      <c r="Q367">
        <f>_xlfn.XLOOKUP($A367&amp;"|"&amp;$B367&amp;"|"&amp;Q$1, h100_raw[key], h100_raw[chart_points], "")</f>
        <v>66</v>
      </c>
      <c r="R367">
        <f>_xlfn.XLOOKUP($A367&amp;"|"&amp;$B367&amp;"|"&amp;R$1, h100_raw[key], h100_raw[chart_points], "")</f>
        <v>70</v>
      </c>
      <c r="S367">
        <f>_xlfn.XLOOKUP($A367&amp;"|"&amp;$B367&amp;"|"&amp;S$1, h100_raw[key], h100_raw[chart_points], "")</f>
        <v>71</v>
      </c>
      <c r="T367">
        <f>_xlfn.XLOOKUP($A367&amp;"|"&amp;$B367&amp;"|"&amp;T$1, h100_raw[key], h100_raw[chart_points], "")</f>
        <v>73</v>
      </c>
      <c r="U367">
        <f>_xlfn.XLOOKUP($A367&amp;"|"&amp;$B367&amp;"|"&amp;U$1, h100_raw[key], h100_raw[chart_points], "")</f>
        <v>81</v>
      </c>
      <c r="V367">
        <f>_xlfn.XLOOKUP($A367&amp;"|"&amp;$B367&amp;"|"&amp;V$1, h100_raw[key], h100_raw[chart_points], "")</f>
        <v>110</v>
      </c>
      <c r="W367">
        <f>_xlfn.XLOOKUP($A367&amp;"|"&amp;$B367&amp;"|"&amp;W$1, h100_raw[key], h100_raw[chart_points], "")</f>
        <v>109</v>
      </c>
      <c r="X367">
        <f>_xlfn.XLOOKUP($A367&amp;"|"&amp;$B367&amp;"|"&amp;X$1, h100_raw[key], h100_raw[chart_points], "")</f>
        <v>115</v>
      </c>
      <c r="Y367">
        <f>_xlfn.XLOOKUP($A367&amp;"|"&amp;$B367&amp;"|"&amp;Y$1, h100_raw[key], h100_raw[chart_points], "")</f>
        <v>116</v>
      </c>
      <c r="Z367">
        <f>_xlfn.XLOOKUP($A367&amp;"|"&amp;$B367&amp;"|"&amp;Z$1, h100_raw[key], h100_raw[chart_points], "")</f>
        <v>124</v>
      </c>
      <c r="AA367">
        <f>_xlfn.XLOOKUP($A367&amp;"|"&amp;$B367&amp;"|"&amp;AA$1, h100_raw[key], h100_raw[chart_points], "")</f>
        <v>124</v>
      </c>
      <c r="AB367">
        <f>_xlfn.XLOOKUP($A367&amp;"|"&amp;$B367&amp;"|"&amp;AB$1, h100_raw[key], h100_raw[chart_points], "")</f>
        <v>124</v>
      </c>
      <c r="AC367">
        <f>_xlfn.XLOOKUP($A367&amp;"|"&amp;$B367&amp;"|"&amp;AC$1, h100_raw[key], h100_raw[chart_points], "")</f>
        <v>120</v>
      </c>
      <c r="AD367">
        <f>_xlfn.XLOOKUP($A367&amp;"|"&amp;$B367&amp;"|"&amp;AD$1, h100_raw[key], h100_raw[chart_points], "")</f>
        <v>126</v>
      </c>
      <c r="AE367">
        <f>_xlfn.XLOOKUP($A367&amp;"|"&amp;$B367&amp;"|"&amp;AE$1, h100_raw[key], h100_raw[chart_points], "")</f>
        <v>118</v>
      </c>
      <c r="AF367">
        <f>_xlfn.XLOOKUP($A367&amp;"|"&amp;$B367&amp;"|"&amp;AF$1, h100_raw[key], h100_raw[chart_points], "")</f>
        <v>113</v>
      </c>
      <c r="AG367">
        <f>_xlfn.XLOOKUP($A367&amp;"|"&amp;$B367&amp;"|"&amp;AG$1, h100_raw[key], h100_raw[chart_points], "")</f>
        <v>123</v>
      </c>
      <c r="AH367">
        <f>_xlfn.XLOOKUP($A367&amp;"|"&amp;$B367&amp;"|"&amp;AH$1, h100_raw[key], h100_raw[chart_points], "")</f>
        <v>142</v>
      </c>
      <c r="AI367">
        <f>_xlfn.XLOOKUP($A367&amp;"|"&amp;$B367&amp;"|"&amp;AI$1, h100_raw[key], h100_raw[chart_points], "")</f>
        <v>139</v>
      </c>
      <c r="AJ367">
        <f>_xlfn.XLOOKUP($A367&amp;"|"&amp;$B367&amp;"|"&amp;AJ$1, h100_raw[key], h100_raw[chart_points], "")</f>
        <v>135</v>
      </c>
      <c r="AK367">
        <f>_xlfn.XLOOKUP($A367&amp;"|"&amp;$B367&amp;"|"&amp;AK$1, h100_raw[key], h100_raw[chart_points], "")</f>
        <v>124</v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  <c r="BE367" t="str">
        <f>_xlfn.XLOOKUP($A367&amp;"|"&amp;$B367&amp;"|"&amp;BE$1, h100_raw[key], h100_raw[chart_points], "")</f>
        <v/>
      </c>
      <c r="BF367" t="str">
        <f>_xlfn.XLOOKUP($A367&amp;"|"&amp;$B367&amp;"|"&amp;BF$1, h100_raw[key], h100_raw[chart_points], "")</f>
        <v/>
      </c>
      <c r="BG367" t="str">
        <f>_xlfn.XLOOKUP($A367&amp;"|"&amp;$B367&amp;"|"&amp;BG$1, h100_raw[key], h100_raw[chart_points], "")</f>
        <v/>
      </c>
      <c r="BH367" t="str">
        <f>_xlfn.XLOOKUP($A367&amp;"|"&amp;$B367&amp;"|"&amp;BH$1, h100_raw[key], h100_raw[chart_points], "")</f>
        <v/>
      </c>
      <c r="BI367" t="str">
        <f>_xlfn.XLOOKUP($A367&amp;"|"&amp;$B367&amp;"|"&amp;BI$1, h100_raw[key], h100_raw[chart_points], "")</f>
        <v/>
      </c>
    </row>
    <row r="368" spans="1:61" x14ac:dyDescent="0.3">
      <c r="A368" s="11" t="str">
        <v>Baby</v>
      </c>
      <c r="B368" s="11" t="str">
        <v>Justin Bieber Featuring Ludacris</v>
      </c>
      <c r="C368" s="5" t="str">
        <f>_xlfn.XLOOKUP($A368&amp;"|"&amp;$B368&amp;"|"&amp;_xlfn.MAXIFS(h100_raw[chart_date], h100_raw[title], $A368, h100_raw[artist], $B368), h100_raw[key], h100_raw[last_week], "")</f>
        <v>47</v>
      </c>
      <c r="D368" s="3">
        <f>_xlfn.XLOOKUP($A368&amp;"|"&amp;$B368&amp;"|"&amp;_xlfn.MAXIFS(h100_raw[chart_date], h100_raw[title], $A368, h100_raw[artist], $B368), h100_raw[key], h100_raw[peak_pos], "")</f>
        <v>5</v>
      </c>
      <c r="E368" s="3">
        <f>_xlfn.XLOOKUP($A368&amp;"|"&amp;$B368&amp;"|"&amp;_xlfn.MAXIFS(h100_raw[chart_date], h100_raw[title], $A368, h100_raw[artist], $B368), h100_raw[key], h100_raw[weeks_on_chart], "")</f>
        <v>22</v>
      </c>
      <c r="F368" s="3">
        <f>_xlfn.XLOOKUP($A368&amp;"|"&amp;$B368&amp;"|"&amp;MAX(h100_raw[chart_date]), h100_raw[key], h100_raw[chart_points], 0)</f>
        <v>0</v>
      </c>
      <c r="G368" s="2">
        <f t="shared" si="15"/>
        <v>375</v>
      </c>
      <c r="H368" s="4">
        <f t="shared" si="16"/>
        <v>143</v>
      </c>
      <c r="I368" s="13" t="str">
        <f t="shared" si="17"/>
        <v>Baby|Justin Bieber Featuring Ludacris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>
        <f>_xlfn.XLOOKUP($A368&amp;"|"&amp;$B368&amp;"|"&amp;AJ$1, h100_raw[key], h100_raw[chart_points], "")</f>
        <v>66</v>
      </c>
      <c r="AK368">
        <f>_xlfn.XLOOKUP($A368&amp;"|"&amp;$B368&amp;"|"&amp;AK$1, h100_raw[key], h100_raw[chart_points], "")</f>
        <v>77</v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  <c r="BE368" t="str">
        <f>_xlfn.XLOOKUP($A368&amp;"|"&amp;$B368&amp;"|"&amp;BE$1, h100_raw[key], h100_raw[chart_points], "")</f>
        <v/>
      </c>
      <c r="BF368" t="str">
        <f>_xlfn.XLOOKUP($A368&amp;"|"&amp;$B368&amp;"|"&amp;BF$1, h100_raw[key], h100_raw[chart_points], "")</f>
        <v/>
      </c>
      <c r="BG368" t="str">
        <f>_xlfn.XLOOKUP($A368&amp;"|"&amp;$B368&amp;"|"&amp;BG$1, h100_raw[key], h100_raw[chart_points], "")</f>
        <v/>
      </c>
      <c r="BH368" t="str">
        <f>_xlfn.XLOOKUP($A368&amp;"|"&amp;$B368&amp;"|"&amp;BH$1, h100_raw[key], h100_raw[chart_points], "")</f>
        <v/>
      </c>
      <c r="BI368" t="str">
        <f>_xlfn.XLOOKUP($A368&amp;"|"&amp;$B368&amp;"|"&amp;BI$1, h100_raw[key], h100_raw[chart_points], "")</f>
        <v/>
      </c>
    </row>
    <row r="369" spans="1:61" x14ac:dyDescent="0.3">
      <c r="A369" s="11" t="str">
        <v>Confident</v>
      </c>
      <c r="B369" s="11" t="str">
        <v>Justin Bieber Featuring Chance the Rapper</v>
      </c>
      <c r="C369" s="5" t="str">
        <f>_xlfn.XLOOKUP($A369&amp;"|"&amp;$B369&amp;"|"&amp;_xlfn.MAXIFS(h100_raw[chart_date], h100_raw[title], $A369, h100_raw[artist], $B369), h100_raw[key], h100_raw[last_week], "")</f>
        <v>-</v>
      </c>
      <c r="D369" s="3">
        <f>_xlfn.XLOOKUP($A369&amp;"|"&amp;$B369&amp;"|"&amp;_xlfn.MAXIFS(h100_raw[chart_date], h100_raw[title], $A369, h100_raw[artist], $B369), h100_raw[key], h100_raw[peak_pos], "")</f>
        <v>41</v>
      </c>
      <c r="E369" s="3">
        <f>_xlfn.XLOOKUP($A369&amp;"|"&amp;$B369&amp;"|"&amp;_xlfn.MAXIFS(h100_raw[chart_date], h100_raw[title], $A369, h100_raw[artist], $B369), h100_raw[key], h100_raw[weeks_on_chart], "")</f>
        <v>4</v>
      </c>
      <c r="F369" s="3">
        <f>_xlfn.XLOOKUP($A369&amp;"|"&amp;$B369&amp;"|"&amp;MAX(h100_raw[chart_date]), h100_raw[key], h100_raw[chart_points], 0)</f>
        <v>0</v>
      </c>
      <c r="G369" s="2">
        <f t="shared" si="15"/>
        <v>472</v>
      </c>
      <c r="H369" s="4">
        <f t="shared" si="16"/>
        <v>74</v>
      </c>
      <c r="I369" s="13" t="str">
        <f t="shared" si="17"/>
        <v>Confident|Justin Bieber Featuring Chance the Rapper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>
        <f>_xlfn.XLOOKUP($A369&amp;"|"&amp;$B369&amp;"|"&amp;AK$1, h100_raw[key], h100_raw[chart_points], "")</f>
        <v>74</v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  <c r="BE369" t="str">
        <f>_xlfn.XLOOKUP($A369&amp;"|"&amp;$B369&amp;"|"&amp;BE$1, h100_raw[key], h100_raw[chart_points], "")</f>
        <v/>
      </c>
      <c r="BF369" t="str">
        <f>_xlfn.XLOOKUP($A369&amp;"|"&amp;$B369&amp;"|"&amp;BF$1, h100_raw[key], h100_raw[chart_points], "")</f>
        <v/>
      </c>
      <c r="BG369" t="str">
        <f>_xlfn.XLOOKUP($A369&amp;"|"&amp;$B369&amp;"|"&amp;BG$1, h100_raw[key], h100_raw[chart_points], "")</f>
        <v/>
      </c>
      <c r="BH369" t="str">
        <f>_xlfn.XLOOKUP($A369&amp;"|"&amp;$B369&amp;"|"&amp;BH$1, h100_raw[key], h100_raw[chart_points], "")</f>
        <v/>
      </c>
      <c r="BI369" t="str">
        <f>_xlfn.XLOOKUP($A369&amp;"|"&amp;$B369&amp;"|"&amp;BI$1, h100_raw[key], h100_raw[chart_points], "")</f>
        <v/>
      </c>
    </row>
    <row r="370" spans="1:61" x14ac:dyDescent="0.3">
      <c r="A370" s="11" t="str">
        <v>Days Like These</v>
      </c>
      <c r="B370" s="11" t="str">
        <v>Luke Combs</v>
      </c>
      <c r="C370" s="5" t="str">
        <f>_xlfn.XLOOKUP($A370&amp;"|"&amp;$B370&amp;"|"&amp;_xlfn.MAXIFS(h100_raw[chart_date], h100_raw[title], $A370, h100_raw[artist], $B370), h100_raw[key], h100_raw[last_week], "")</f>
        <v>46</v>
      </c>
      <c r="D370" s="3">
        <f>_xlfn.XLOOKUP($A370&amp;"|"&amp;$B370&amp;"|"&amp;_xlfn.MAXIFS(h100_raw[chart_date], h100_raw[title], $A370, h100_raw[artist], $B370), h100_raw[key], h100_raw[peak_pos], "")</f>
        <v>31</v>
      </c>
      <c r="E370" s="3">
        <f>_xlfn.XLOOKUP($A370&amp;"|"&amp;$B370&amp;"|"&amp;_xlfn.MAXIFS(h100_raw[chart_date], h100_raw[title], $A370, h100_raw[artist], $B370), h100_raw[key], h100_raw[weeks_on_chart], "")</f>
        <v>26</v>
      </c>
      <c r="F370" s="3">
        <f>_xlfn.XLOOKUP($A370&amp;"|"&amp;$B370&amp;"|"&amp;MAX(h100_raw[chart_date]), h100_raw[key], h100_raw[chart_points], 0)</f>
        <v>0</v>
      </c>
      <c r="G370" s="2">
        <f t="shared" si="15"/>
        <v>70</v>
      </c>
      <c r="H370" s="4">
        <f t="shared" si="16"/>
        <v>1418</v>
      </c>
      <c r="I370" s="13" t="str">
        <f t="shared" si="17"/>
        <v>Days Like These|Luke Combs</v>
      </c>
      <c r="J370">
        <f>_xlfn.XLOOKUP($A370&amp;"|"&amp;$B370&amp;"|"&amp;J$1, h100_raw[key], h100_raw[chart_points], "")</f>
        <v>32</v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>
        <f>_xlfn.XLOOKUP($A370&amp;"|"&amp;$B370&amp;"|"&amp;M$1, h100_raw[key], h100_raw[chart_points], "")</f>
        <v>37</v>
      </c>
      <c r="N370">
        <f>_xlfn.XLOOKUP($A370&amp;"|"&amp;$B370&amp;"|"&amp;N$1, h100_raw[key], h100_raw[chart_points], "")</f>
        <v>37</v>
      </c>
      <c r="O370">
        <f>_xlfn.XLOOKUP($A370&amp;"|"&amp;$B370&amp;"|"&amp;O$1, h100_raw[key], h100_raw[chart_points], "")</f>
        <v>38</v>
      </c>
      <c r="P370">
        <f>_xlfn.XLOOKUP($A370&amp;"|"&amp;$B370&amp;"|"&amp;P$1, h100_raw[key], h100_raw[chart_points], "")</f>
        <v>39</v>
      </c>
      <c r="Q370">
        <f>_xlfn.XLOOKUP($A370&amp;"|"&amp;$B370&amp;"|"&amp;Q$1, h100_raw[key], h100_raw[chart_points], "")</f>
        <v>35</v>
      </c>
      <c r="R370">
        <f>_xlfn.XLOOKUP($A370&amp;"|"&amp;$B370&amp;"|"&amp;R$1, h100_raw[key], h100_raw[chart_points], "")</f>
        <v>38</v>
      </c>
      <c r="S370">
        <f>_xlfn.XLOOKUP($A370&amp;"|"&amp;$B370&amp;"|"&amp;S$1, h100_raw[key], h100_raw[chart_points], "")</f>
        <v>37</v>
      </c>
      <c r="T370">
        <f>_xlfn.XLOOKUP($A370&amp;"|"&amp;$B370&amp;"|"&amp;T$1, h100_raw[key], h100_raw[chart_points], "")</f>
        <v>38</v>
      </c>
      <c r="U370">
        <f>_xlfn.XLOOKUP($A370&amp;"|"&amp;$B370&amp;"|"&amp;U$1, h100_raw[key], h100_raw[chart_points], "")</f>
        <v>45</v>
      </c>
      <c r="V370">
        <f>_xlfn.XLOOKUP($A370&amp;"|"&amp;$B370&amp;"|"&amp;V$1, h100_raw[key], h100_raw[chart_points], "")</f>
        <v>60</v>
      </c>
      <c r="W370">
        <f>_xlfn.XLOOKUP($A370&amp;"|"&amp;$B370&amp;"|"&amp;W$1, h100_raw[key], h100_raw[chart_points], "")</f>
        <v>59</v>
      </c>
      <c r="X370">
        <f>_xlfn.XLOOKUP($A370&amp;"|"&amp;$B370&amp;"|"&amp;X$1, h100_raw[key], h100_raw[chart_points], "")</f>
        <v>57</v>
      </c>
      <c r="Y370">
        <f>_xlfn.XLOOKUP($A370&amp;"|"&amp;$B370&amp;"|"&amp;Y$1, h100_raw[key], h100_raw[chart_points], "")</f>
        <v>57</v>
      </c>
      <c r="Z370">
        <f>_xlfn.XLOOKUP($A370&amp;"|"&amp;$B370&amp;"|"&amp;Z$1, h100_raw[key], h100_raw[chart_points], "")</f>
        <v>63</v>
      </c>
      <c r="AA370">
        <f>_xlfn.XLOOKUP($A370&amp;"|"&amp;$B370&amp;"|"&amp;AA$1, h100_raw[key], h100_raw[chart_points], "")</f>
        <v>66</v>
      </c>
      <c r="AB370">
        <f>_xlfn.XLOOKUP($A370&amp;"|"&amp;$B370&amp;"|"&amp;AB$1, h100_raw[key], h100_raw[chart_points], "")</f>
        <v>72</v>
      </c>
      <c r="AC370">
        <f>_xlfn.XLOOKUP($A370&amp;"|"&amp;$B370&amp;"|"&amp;AC$1, h100_raw[key], h100_raw[chart_points], "")</f>
        <v>58</v>
      </c>
      <c r="AD370">
        <f>_xlfn.XLOOKUP($A370&amp;"|"&amp;$B370&amp;"|"&amp;AD$1, h100_raw[key], h100_raw[chart_points], "")</f>
        <v>62</v>
      </c>
      <c r="AE370">
        <f>_xlfn.XLOOKUP($A370&amp;"|"&amp;$B370&amp;"|"&amp;AE$1, h100_raw[key], h100_raw[chart_points], "")</f>
        <v>62</v>
      </c>
      <c r="AF370">
        <f>_xlfn.XLOOKUP($A370&amp;"|"&amp;$B370&amp;"|"&amp;AF$1, h100_raw[key], h100_raw[chart_points], "")</f>
        <v>63</v>
      </c>
      <c r="AG370">
        <f>_xlfn.XLOOKUP($A370&amp;"|"&amp;$B370&amp;"|"&amp;AG$1, h100_raw[key], h100_raw[chart_points], "")</f>
        <v>82</v>
      </c>
      <c r="AH370">
        <f>_xlfn.XLOOKUP($A370&amp;"|"&amp;$B370&amp;"|"&amp;AH$1, h100_raw[key], h100_raw[chart_points], "")</f>
        <v>70</v>
      </c>
      <c r="AI370">
        <f>_xlfn.XLOOKUP($A370&amp;"|"&amp;$B370&amp;"|"&amp;AI$1, h100_raw[key], h100_raw[chart_points], "")</f>
        <v>68</v>
      </c>
      <c r="AJ370">
        <f>_xlfn.XLOOKUP($A370&amp;"|"&amp;$B370&amp;"|"&amp;AJ$1, h100_raw[key], h100_raw[chart_points], "")</f>
        <v>69</v>
      </c>
      <c r="AK370">
        <f>_xlfn.XLOOKUP($A370&amp;"|"&amp;$B370&amp;"|"&amp;AK$1, h100_raw[key], h100_raw[chart_points], "")</f>
        <v>74</v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  <c r="BE370" t="str">
        <f>_xlfn.XLOOKUP($A370&amp;"|"&amp;$B370&amp;"|"&amp;BE$1, h100_raw[key], h100_raw[chart_points], "")</f>
        <v/>
      </c>
      <c r="BF370" t="str">
        <f>_xlfn.XLOOKUP($A370&amp;"|"&amp;$B370&amp;"|"&amp;BF$1, h100_raw[key], h100_raw[chart_points], "")</f>
        <v/>
      </c>
      <c r="BG370" t="str">
        <f>_xlfn.XLOOKUP($A370&amp;"|"&amp;$B370&amp;"|"&amp;BG$1, h100_raw[key], h100_raw[chart_points], "")</f>
        <v/>
      </c>
      <c r="BH370" t="str">
        <f>_xlfn.XLOOKUP($A370&amp;"|"&amp;$B370&amp;"|"&amp;BH$1, h100_raw[key], h100_raw[chart_points], "")</f>
        <v/>
      </c>
      <c r="BI370" t="str">
        <f>_xlfn.XLOOKUP($A370&amp;"|"&amp;$B370&amp;"|"&amp;BI$1, h100_raw[key], h100_raw[chart_points], "")</f>
        <v/>
      </c>
    </row>
    <row r="371" spans="1:61" x14ac:dyDescent="0.3">
      <c r="A371" s="11" t="str">
        <v>What He'll Never Have</v>
      </c>
      <c r="B371" s="11" t="str">
        <v>Dylan Scott</v>
      </c>
      <c r="C371" s="5" t="str">
        <f>_xlfn.XLOOKUP($A371&amp;"|"&amp;$B371&amp;"|"&amp;_xlfn.MAXIFS(h100_raw[chart_date], h100_raw[title], $A371, h100_raw[artist], $B371), h100_raw[key], h100_raw[last_week], "")</f>
        <v>56</v>
      </c>
      <c r="D371" s="3">
        <f>_xlfn.XLOOKUP($A371&amp;"|"&amp;$B371&amp;"|"&amp;_xlfn.MAXIFS(h100_raw[chart_date], h100_raw[title], $A371, h100_raw[artist], $B371), h100_raw[key], h100_raw[peak_pos], "")</f>
        <v>55</v>
      </c>
      <c r="E371" s="3">
        <f>_xlfn.XLOOKUP($A371&amp;"|"&amp;$B371&amp;"|"&amp;_xlfn.MAXIFS(h100_raw[chart_date], h100_raw[title], $A371, h100_raw[artist], $B371), h100_raw[key], h100_raw[weeks_on_chart], "")</f>
        <v>8</v>
      </c>
      <c r="F371" s="3">
        <f>_xlfn.XLOOKUP($A371&amp;"|"&amp;$B371&amp;"|"&amp;MAX(h100_raw[chart_date]), h100_raw[key], h100_raw[chart_points], 0)</f>
        <v>0</v>
      </c>
      <c r="G371" s="2">
        <f t="shared" si="15"/>
        <v>252</v>
      </c>
      <c r="H371" s="4">
        <f t="shared" si="16"/>
        <v>374</v>
      </c>
      <c r="I371" s="13" t="str">
        <f t="shared" si="17"/>
        <v>What He'll Never Have|Dylan Scott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>
        <f>_xlfn.XLOOKUP($A371&amp;"|"&amp;$B371&amp;"|"&amp;AD$1, h100_raw[key], h100_raw[chart_points], "")</f>
        <v>40</v>
      </c>
      <c r="AE371">
        <f>_xlfn.XLOOKUP($A371&amp;"|"&amp;$B371&amp;"|"&amp;AE$1, h100_raw[key], h100_raw[chart_points], "")</f>
        <v>42</v>
      </c>
      <c r="AF371">
        <f>_xlfn.XLOOKUP($A371&amp;"|"&amp;$B371&amp;"|"&amp;AF$1, h100_raw[key], h100_raw[chart_points], "")</f>
        <v>45</v>
      </c>
      <c r="AG371">
        <f>_xlfn.XLOOKUP($A371&amp;"|"&amp;$B371&amp;"|"&amp;AG$1, h100_raw[key], h100_raw[chart_points], "")</f>
        <v>46</v>
      </c>
      <c r="AH371">
        <f>_xlfn.XLOOKUP($A371&amp;"|"&amp;$B371&amp;"|"&amp;AH$1, h100_raw[key], h100_raw[chart_points], "")</f>
        <v>48</v>
      </c>
      <c r="AI371">
        <f>_xlfn.XLOOKUP($A371&amp;"|"&amp;$B371&amp;"|"&amp;AI$1, h100_raw[key], h100_raw[chart_points], "")</f>
        <v>51</v>
      </c>
      <c r="AJ371">
        <f>_xlfn.XLOOKUP($A371&amp;"|"&amp;$B371&amp;"|"&amp;AJ$1, h100_raw[key], h100_raw[chart_points], "")</f>
        <v>57</v>
      </c>
      <c r="AK371">
        <f>_xlfn.XLOOKUP($A371&amp;"|"&amp;$B371&amp;"|"&amp;AK$1, h100_raw[key], h100_raw[chart_points], "")</f>
        <v>45</v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  <c r="BE371" t="str">
        <f>_xlfn.XLOOKUP($A371&amp;"|"&amp;$B371&amp;"|"&amp;BE$1, h100_raw[key], h100_raw[chart_points], "")</f>
        <v/>
      </c>
      <c r="BF371" t="str">
        <f>_xlfn.XLOOKUP($A371&amp;"|"&amp;$B371&amp;"|"&amp;BF$1, h100_raw[key], h100_raw[chart_points], "")</f>
        <v/>
      </c>
      <c r="BG371" t="str">
        <f>_xlfn.XLOOKUP($A371&amp;"|"&amp;$B371&amp;"|"&amp;BG$1, h100_raw[key], h100_raw[chart_points], "")</f>
        <v/>
      </c>
      <c r="BH371" t="str">
        <f>_xlfn.XLOOKUP($A371&amp;"|"&amp;$B371&amp;"|"&amp;BH$1, h100_raw[key], h100_raw[chart_points], "")</f>
        <v/>
      </c>
      <c r="BI371" t="str">
        <f>_xlfn.XLOOKUP($A371&amp;"|"&amp;$B371&amp;"|"&amp;BI$1, h100_raw[key], h100_raw[chart_points], "")</f>
        <v/>
      </c>
    </row>
    <row r="372" spans="1:61" x14ac:dyDescent="0.3">
      <c r="A372" s="11" t="str">
        <v>Mrs. Trendsetter</v>
      </c>
      <c r="B372" s="11" t="str">
        <v>Lil Baby</v>
      </c>
      <c r="C372" s="5" t="str">
        <f>_xlfn.XLOOKUP($A372&amp;"|"&amp;$B372&amp;"|"&amp;_xlfn.MAXIFS(h100_raw[chart_date], h100_raw[title], $A372, h100_raw[artist], $B372), h100_raw[key], h100_raw[last_week], "")</f>
        <v>81</v>
      </c>
      <c r="D372" s="3">
        <f>_xlfn.XLOOKUP($A372&amp;"|"&amp;$B372&amp;"|"&amp;_xlfn.MAXIFS(h100_raw[chart_date], h100_raw[title], $A372, h100_raw[artist], $B372), h100_raw[key], h100_raw[peak_pos], "")</f>
        <v>64</v>
      </c>
      <c r="E372" s="3">
        <f>_xlfn.XLOOKUP($A372&amp;"|"&amp;$B372&amp;"|"&amp;_xlfn.MAXIFS(h100_raw[chart_date], h100_raw[title], $A372, h100_raw[artist], $B372), h100_raw[key], h100_raw[weeks_on_chart], "")</f>
        <v>10</v>
      </c>
      <c r="F372" s="3">
        <f>_xlfn.XLOOKUP($A372&amp;"|"&amp;$B372&amp;"|"&amp;MAX(h100_raw[chart_date]), h100_raw[key], h100_raw[chart_points], 0)</f>
        <v>0</v>
      </c>
      <c r="G372" s="2">
        <f t="shared" si="15"/>
        <v>251</v>
      </c>
      <c r="H372" s="4">
        <f t="shared" si="16"/>
        <v>377</v>
      </c>
      <c r="I372" s="13" t="str">
        <f t="shared" si="17"/>
        <v>Mrs. Trendsetter|Lil Baby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>
        <f>_xlfn.XLOOKUP($A372&amp;"|"&amp;$B372&amp;"|"&amp;X$1, h100_raw[key], h100_raw[chart_points], "")</f>
        <v>35</v>
      </c>
      <c r="Y372">
        <f>_xlfn.XLOOKUP($A372&amp;"|"&amp;$B372&amp;"|"&amp;Y$1, h100_raw[key], h100_raw[chart_points], "")</f>
        <v>37</v>
      </c>
      <c r="Z372">
        <f>_xlfn.XLOOKUP($A372&amp;"|"&amp;$B372&amp;"|"&amp;Z$1, h100_raw[key], h100_raw[chart_points], "")</f>
        <v>42</v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>
        <f>_xlfn.XLOOKUP($A372&amp;"|"&amp;$B372&amp;"|"&amp;AE$1, h100_raw[key], h100_raw[chart_points], "")</f>
        <v>35</v>
      </c>
      <c r="AF372">
        <f>_xlfn.XLOOKUP($A372&amp;"|"&amp;$B372&amp;"|"&amp;AF$1, h100_raw[key], h100_raw[chart_points], "")</f>
        <v>37</v>
      </c>
      <c r="AG372">
        <f>_xlfn.XLOOKUP($A372&amp;"|"&amp;$B372&amp;"|"&amp;AG$1, h100_raw[key], h100_raw[chart_points], "")</f>
        <v>38</v>
      </c>
      <c r="AH372">
        <f>_xlfn.XLOOKUP($A372&amp;"|"&amp;$B372&amp;"|"&amp;AH$1, h100_raw[key], h100_raw[chart_points], "")</f>
        <v>37</v>
      </c>
      <c r="AI372">
        <f>_xlfn.XLOOKUP($A372&amp;"|"&amp;$B372&amp;"|"&amp;AI$1, h100_raw[key], h100_raw[chart_points], "")</f>
        <v>37</v>
      </c>
      <c r="AJ372">
        <f>_xlfn.XLOOKUP($A372&amp;"|"&amp;$B372&amp;"|"&amp;AJ$1, h100_raw[key], h100_raw[chart_points], "")</f>
        <v>40</v>
      </c>
      <c r="AK372">
        <f>_xlfn.XLOOKUP($A372&amp;"|"&amp;$B372&amp;"|"&amp;AK$1, h100_raw[key], h100_raw[chart_points], "")</f>
        <v>39</v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  <c r="BE372" t="str">
        <f>_xlfn.XLOOKUP($A372&amp;"|"&amp;$B372&amp;"|"&amp;BE$1, h100_raw[key], h100_raw[chart_points], "")</f>
        <v/>
      </c>
      <c r="BF372" t="str">
        <f>_xlfn.XLOOKUP($A372&amp;"|"&amp;$B372&amp;"|"&amp;BF$1, h100_raw[key], h100_raw[chart_points], "")</f>
        <v/>
      </c>
      <c r="BG372" t="str">
        <f>_xlfn.XLOOKUP($A372&amp;"|"&amp;$B372&amp;"|"&amp;BG$1, h100_raw[key], h100_raw[chart_points], "")</f>
        <v/>
      </c>
      <c r="BH372" t="str">
        <f>_xlfn.XLOOKUP($A372&amp;"|"&amp;$B372&amp;"|"&amp;BH$1, h100_raw[key], h100_raw[chart_points], "")</f>
        <v/>
      </c>
      <c r="BI372" t="str">
        <f>_xlfn.XLOOKUP($A372&amp;"|"&amp;$B372&amp;"|"&amp;BI$1, h100_raw[key], h100_raw[chart_points], "")</f>
        <v/>
      </c>
    </row>
    <row r="373" spans="1:61" x14ac:dyDescent="0.3">
      <c r="A373" s="11" t="str">
        <v>You &amp; Me Time</v>
      </c>
      <c r="B373" s="11" t="str">
        <v>Ella Langley</v>
      </c>
      <c r="C373" s="5" t="str">
        <f>_xlfn.XLOOKUP($A373&amp;"|"&amp;$B373&amp;"|"&amp;_xlfn.MAXIFS(h100_raw[chart_date], h100_raw[title], $A373, h100_raw[artist], $B373), h100_raw[key], h100_raw[last_week], "")</f>
        <v>55</v>
      </c>
      <c r="D373" s="3">
        <f>_xlfn.XLOOKUP($A373&amp;"|"&amp;$B373&amp;"|"&amp;_xlfn.MAXIFS(h100_raw[chart_date], h100_raw[title], $A373, h100_raw[artist], $B373), h100_raw[key], h100_raw[peak_pos], "")</f>
        <v>55</v>
      </c>
      <c r="E373" s="3">
        <f>_xlfn.XLOOKUP($A373&amp;"|"&amp;$B373&amp;"|"&amp;_xlfn.MAXIFS(h100_raw[chart_date], h100_raw[title], $A373, h100_raw[artist], $B373), h100_raw[key], h100_raw[weeks_on_chart], "")</f>
        <v>2</v>
      </c>
      <c r="F373" s="3">
        <f>_xlfn.XLOOKUP($A373&amp;"|"&amp;$B373&amp;"|"&amp;MAX(h100_raw[chart_date]), h100_raw[key], h100_raw[chart_points], 0)</f>
        <v>0</v>
      </c>
      <c r="G373" s="2">
        <f t="shared" si="15"/>
        <v>443</v>
      </c>
      <c r="H373" s="4">
        <f t="shared" si="16"/>
        <v>96</v>
      </c>
      <c r="I373" s="13" t="str">
        <f t="shared" si="17"/>
        <v>You &amp; Me Time|Ella Langley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>
        <f>_xlfn.XLOOKUP($A373&amp;"|"&amp;$B373&amp;"|"&amp;AJ$1, h100_raw[key], h100_raw[chart_points], "")</f>
        <v>57</v>
      </c>
      <c r="AK373">
        <f>_xlfn.XLOOKUP($A373&amp;"|"&amp;$B373&amp;"|"&amp;AK$1, h100_raw[key], h100_raw[chart_points], "")</f>
        <v>39</v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  <c r="BE373" t="str">
        <f>_xlfn.XLOOKUP($A373&amp;"|"&amp;$B373&amp;"|"&amp;BE$1, h100_raw[key], h100_raw[chart_points], "")</f>
        <v/>
      </c>
      <c r="BF373" t="str">
        <f>_xlfn.XLOOKUP($A373&amp;"|"&amp;$B373&amp;"|"&amp;BF$1, h100_raw[key], h100_raw[chart_points], "")</f>
        <v/>
      </c>
      <c r="BG373" t="str">
        <f>_xlfn.XLOOKUP($A373&amp;"|"&amp;$B373&amp;"|"&amp;BG$1, h100_raw[key], h100_raw[chart_points], "")</f>
        <v/>
      </c>
      <c r="BH373" t="str">
        <f>_xlfn.XLOOKUP($A373&amp;"|"&amp;$B373&amp;"|"&amp;BH$1, h100_raw[key], h100_raw[chart_points], "")</f>
        <v/>
      </c>
      <c r="BI373" t="str">
        <f>_xlfn.XLOOKUP($A373&amp;"|"&amp;$B373&amp;"|"&amp;BI$1, h100_raw[key], h100_raw[chart_points], "")</f>
        <v/>
      </c>
    </row>
    <row r="374" spans="1:61" x14ac:dyDescent="0.3">
      <c r="A374" s="11" t="str">
        <v>Chanel</v>
      </c>
      <c r="B374" s="11" t="str">
        <v>Tyla</v>
      </c>
      <c r="C374" s="5" t="str">
        <f>_xlfn.XLOOKUP($A374&amp;"|"&amp;$B374&amp;"|"&amp;_xlfn.MAXIFS(h100_raw[chart_date], h100_raw[title], $A374, h100_raw[artist], $B374), h100_raw[key], h100_raw[last_week], "")</f>
        <v>79</v>
      </c>
      <c r="D374" s="3">
        <f>_xlfn.XLOOKUP($A374&amp;"|"&amp;$B374&amp;"|"&amp;_xlfn.MAXIFS(h100_raw[chart_date], h100_raw[title], $A374, h100_raw[artist], $B374), h100_raw[key], h100_raw[peak_pos], "")</f>
        <v>43</v>
      </c>
      <c r="E374" s="3">
        <f>_xlfn.XLOOKUP($A374&amp;"|"&amp;$B374&amp;"|"&amp;_xlfn.MAXIFS(h100_raw[chart_date], h100_raw[title], $A374, h100_raw[artist], $B374), h100_raw[key], h100_raw[weeks_on_chart], "")</f>
        <v>19</v>
      </c>
      <c r="F374" s="3">
        <f>_xlfn.XLOOKUP($A374&amp;"|"&amp;$B374&amp;"|"&amp;MAX(h100_raw[chart_date]), h100_raw[key], h100_raw[chart_points], 0)</f>
        <v>0</v>
      </c>
      <c r="G374" s="2">
        <f t="shared" si="15"/>
        <v>111</v>
      </c>
      <c r="H374" s="4">
        <f t="shared" si="16"/>
        <v>996</v>
      </c>
      <c r="I374" s="13" t="str">
        <f t="shared" si="17"/>
        <v>Chanel|Tyla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>
        <f>_xlfn.XLOOKUP($A374&amp;"|"&amp;$B374&amp;"|"&amp;S$1, h100_raw[key], h100_raw[chart_points], "")</f>
        <v>35</v>
      </c>
      <c r="T374">
        <f>_xlfn.XLOOKUP($A374&amp;"|"&amp;$B374&amp;"|"&amp;T$1, h100_raw[key], h100_raw[chart_points], "")</f>
        <v>40</v>
      </c>
      <c r="U374">
        <f>_xlfn.XLOOKUP($A374&amp;"|"&amp;$B374&amp;"|"&amp;U$1, h100_raw[key], h100_raw[chart_points], "")</f>
        <v>41</v>
      </c>
      <c r="V374">
        <f>_xlfn.XLOOKUP($A374&amp;"|"&amp;$B374&amp;"|"&amp;V$1, h100_raw[key], h100_raw[chart_points], "")</f>
        <v>54</v>
      </c>
      <c r="W374">
        <f>_xlfn.XLOOKUP($A374&amp;"|"&amp;$B374&amp;"|"&amp;W$1, h100_raw[key], h100_raw[chart_points], "")</f>
        <v>62</v>
      </c>
      <c r="X374">
        <f>_xlfn.XLOOKUP($A374&amp;"|"&amp;$B374&amp;"|"&amp;X$1, h100_raw[key], h100_raw[chart_points], "")</f>
        <v>53</v>
      </c>
      <c r="Y374">
        <f>_xlfn.XLOOKUP($A374&amp;"|"&amp;$B374&amp;"|"&amp;Y$1, h100_raw[key], h100_raw[chart_points], "")</f>
        <v>54</v>
      </c>
      <c r="Z374">
        <f>_xlfn.XLOOKUP($A374&amp;"|"&amp;$B374&amp;"|"&amp;Z$1, h100_raw[key], h100_raw[chart_points], "")</f>
        <v>57</v>
      </c>
      <c r="AA374">
        <f>_xlfn.XLOOKUP($A374&amp;"|"&amp;$B374&amp;"|"&amp;AA$1, h100_raw[key], h100_raw[chart_points], "")</f>
        <v>57</v>
      </c>
      <c r="AB374">
        <f>_xlfn.XLOOKUP($A374&amp;"|"&amp;$B374&amp;"|"&amp;AB$1, h100_raw[key], h100_raw[chart_points], "")</f>
        <v>60</v>
      </c>
      <c r="AC374">
        <f>_xlfn.XLOOKUP($A374&amp;"|"&amp;$B374&amp;"|"&amp;AC$1, h100_raw[key], h100_raw[chart_points], "")</f>
        <v>60</v>
      </c>
      <c r="AD374">
        <f>_xlfn.XLOOKUP($A374&amp;"|"&amp;$B374&amp;"|"&amp;AD$1, h100_raw[key], h100_raw[chart_points], "")</f>
        <v>61</v>
      </c>
      <c r="AE374">
        <f>_xlfn.XLOOKUP($A374&amp;"|"&amp;$B374&amp;"|"&amp;AE$1, h100_raw[key], h100_raw[chart_points], "")</f>
        <v>62</v>
      </c>
      <c r="AF374">
        <f>_xlfn.XLOOKUP($A374&amp;"|"&amp;$B374&amp;"|"&amp;AF$1, h100_raw[key], h100_raw[chart_points], "")</f>
        <v>61</v>
      </c>
      <c r="AG374">
        <f>_xlfn.XLOOKUP($A374&amp;"|"&amp;$B374&amp;"|"&amp;AG$1, h100_raw[key], h100_raw[chart_points], "")</f>
        <v>57</v>
      </c>
      <c r="AH374">
        <f>_xlfn.XLOOKUP($A374&amp;"|"&amp;$B374&amp;"|"&amp;AH$1, h100_raw[key], h100_raw[chart_points], "")</f>
        <v>55</v>
      </c>
      <c r="AI374">
        <f>_xlfn.XLOOKUP($A374&amp;"|"&amp;$B374&amp;"|"&amp;AI$1, h100_raw[key], h100_raw[chart_points], "")</f>
        <v>48</v>
      </c>
      <c r="AJ374">
        <f>_xlfn.XLOOKUP($A374&amp;"|"&amp;$B374&amp;"|"&amp;AJ$1, h100_raw[key], h100_raw[chart_points], "")</f>
        <v>41</v>
      </c>
      <c r="AK374">
        <f>_xlfn.XLOOKUP($A374&amp;"|"&amp;$B374&amp;"|"&amp;AK$1, h100_raw[key], h100_raw[chart_points], "")</f>
        <v>38</v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  <c r="BE374" t="str">
        <f>_xlfn.XLOOKUP($A374&amp;"|"&amp;$B374&amp;"|"&amp;BE$1, h100_raw[key], h100_raw[chart_points], "")</f>
        <v/>
      </c>
      <c r="BF374" t="str">
        <f>_xlfn.XLOOKUP($A374&amp;"|"&amp;$B374&amp;"|"&amp;BF$1, h100_raw[key], h100_raw[chart_points], "")</f>
        <v/>
      </c>
      <c r="BG374" t="str">
        <f>_xlfn.XLOOKUP($A374&amp;"|"&amp;$B374&amp;"|"&amp;BG$1, h100_raw[key], h100_raw[chart_points], "")</f>
        <v/>
      </c>
      <c r="BH374" t="str">
        <f>_xlfn.XLOOKUP($A374&amp;"|"&amp;$B374&amp;"|"&amp;BH$1, h100_raw[key], h100_raw[chart_points], "")</f>
        <v/>
      </c>
      <c r="BI374" t="str">
        <f>_xlfn.XLOOKUP($A374&amp;"|"&amp;$B374&amp;"|"&amp;BI$1, h100_raw[key], h100_raw[chart_points], "")</f>
        <v/>
      </c>
    </row>
    <row r="375" spans="1:61" x14ac:dyDescent="0.3">
      <c r="A375" s="11" t="str">
        <v>Ferrari</v>
      </c>
      <c r="B375" s="11" t="str">
        <v>Clave Especial, Fuerza Regida &amp; Los Gemelos de Sinaloa</v>
      </c>
      <c r="C375" s="5" t="str">
        <f>_xlfn.XLOOKUP($A375&amp;"|"&amp;$B375&amp;"|"&amp;_xlfn.MAXIFS(h100_raw[chart_date], h100_raw[title], $A375, h100_raw[artist], $B375), h100_raw[key], h100_raw[last_week], "")</f>
        <v>-</v>
      </c>
      <c r="D375" s="3">
        <f>_xlfn.XLOOKUP($A375&amp;"|"&amp;$B375&amp;"|"&amp;_xlfn.MAXIFS(h100_raw[chart_date], h100_raw[title], $A375, h100_raw[artist], $B375), h100_raw[key], h100_raw[peak_pos], "")</f>
        <v>83</v>
      </c>
      <c r="E375" s="3">
        <f>_xlfn.XLOOKUP($A375&amp;"|"&amp;$B375&amp;"|"&amp;_xlfn.MAXIFS(h100_raw[chart_date], h100_raw[title], $A375, h100_raw[artist], $B375), h100_raw[key], h100_raw[weeks_on_chart], "")</f>
        <v>1</v>
      </c>
      <c r="F375" s="3">
        <f>_xlfn.XLOOKUP($A375&amp;"|"&amp;$B375&amp;"|"&amp;MAX(h100_raw[chart_date]), h100_raw[key], h100_raw[chart_points], 0)</f>
        <v>0</v>
      </c>
      <c r="G375" s="2">
        <f t="shared" si="15"/>
        <v>657</v>
      </c>
      <c r="H375" s="4">
        <f t="shared" si="16"/>
        <v>36</v>
      </c>
      <c r="I375" s="13" t="str">
        <f t="shared" si="17"/>
        <v>Ferrari|Clave Especial, Fuerza Regida &amp; Los Gemelos de Sinaloa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>
        <f>_xlfn.XLOOKUP($A375&amp;"|"&amp;$B375&amp;"|"&amp;AK$1, h100_raw[key], h100_raw[chart_points], "")</f>
        <v>36</v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  <c r="BE375" t="str">
        <f>_xlfn.XLOOKUP($A375&amp;"|"&amp;$B375&amp;"|"&amp;BE$1, h100_raw[key], h100_raw[chart_points], "")</f>
        <v/>
      </c>
      <c r="BF375" t="str">
        <f>_xlfn.XLOOKUP($A375&amp;"|"&amp;$B375&amp;"|"&amp;BF$1, h100_raw[key], h100_raw[chart_points], "")</f>
        <v/>
      </c>
      <c r="BG375" t="str">
        <f>_xlfn.XLOOKUP($A375&amp;"|"&amp;$B375&amp;"|"&amp;BG$1, h100_raw[key], h100_raw[chart_points], "")</f>
        <v/>
      </c>
      <c r="BH375" t="str">
        <f>_xlfn.XLOOKUP($A375&amp;"|"&amp;$B375&amp;"|"&amp;BH$1, h100_raw[key], h100_raw[chart_points], "")</f>
        <v/>
      </c>
      <c r="BI375" t="str">
        <f>_xlfn.XLOOKUP($A375&amp;"|"&amp;$B375&amp;"|"&amp;BI$1, h100_raw[key], h100_raw[chart_points], "")</f>
        <v/>
      </c>
    </row>
    <row r="376" spans="1:61" x14ac:dyDescent="0.3">
      <c r="A376" s="11" t="str">
        <v>We Know Us</v>
      </c>
      <c r="B376" s="11" t="str">
        <v>Ella Langley</v>
      </c>
      <c r="C376" s="5" t="str">
        <f>_xlfn.XLOOKUP($A376&amp;"|"&amp;$B376&amp;"|"&amp;_xlfn.MAXIFS(h100_raw[chart_date], h100_raw[title], $A376, h100_raw[artist], $B376), h100_raw[key], h100_raw[last_week], "")</f>
        <v>54</v>
      </c>
      <c r="D376" s="3">
        <f>_xlfn.XLOOKUP($A376&amp;"|"&amp;$B376&amp;"|"&amp;_xlfn.MAXIFS(h100_raw[chart_date], h100_raw[title], $A376, h100_raw[artist], $B376), h100_raw[key], h100_raw[peak_pos], "")</f>
        <v>54</v>
      </c>
      <c r="E376" s="3">
        <f>_xlfn.XLOOKUP($A376&amp;"|"&amp;$B376&amp;"|"&amp;_xlfn.MAXIFS(h100_raw[chart_date], h100_raw[title], $A376, h100_raw[artist], $B376), h100_raw[key], h100_raw[weeks_on_chart], "")</f>
        <v>2</v>
      </c>
      <c r="F376" s="3">
        <f>_xlfn.XLOOKUP($A376&amp;"|"&amp;$B376&amp;"|"&amp;MAX(h100_raw[chart_date]), h100_raw[key], h100_raw[chart_points], 0)</f>
        <v>0</v>
      </c>
      <c r="G376" s="2">
        <f t="shared" si="15"/>
        <v>448</v>
      </c>
      <c r="H376" s="4">
        <f t="shared" si="16"/>
        <v>91</v>
      </c>
      <c r="I376" s="13" t="str">
        <f t="shared" si="17"/>
        <v>We Know Us|Ella Langley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>
        <f>_xlfn.XLOOKUP($A376&amp;"|"&amp;$B376&amp;"|"&amp;AJ$1, h100_raw[key], h100_raw[chart_points], "")</f>
        <v>57</v>
      </c>
      <c r="AK376">
        <f>_xlfn.XLOOKUP($A376&amp;"|"&amp;$B376&amp;"|"&amp;AK$1, h100_raw[key], h100_raw[chart_points], "")</f>
        <v>34</v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  <c r="BE376" t="str">
        <f>_xlfn.XLOOKUP($A376&amp;"|"&amp;$B376&amp;"|"&amp;BE$1, h100_raw[key], h100_raw[chart_points], "")</f>
        <v/>
      </c>
      <c r="BF376" t="str">
        <f>_xlfn.XLOOKUP($A376&amp;"|"&amp;$B376&amp;"|"&amp;BF$1, h100_raw[key], h100_raw[chart_points], "")</f>
        <v/>
      </c>
      <c r="BG376" t="str">
        <f>_xlfn.XLOOKUP($A376&amp;"|"&amp;$B376&amp;"|"&amp;BG$1, h100_raw[key], h100_raw[chart_points], "")</f>
        <v/>
      </c>
      <c r="BH376" t="str">
        <f>_xlfn.XLOOKUP($A376&amp;"|"&amp;$B376&amp;"|"&amp;BH$1, h100_raw[key], h100_raw[chart_points], "")</f>
        <v/>
      </c>
      <c r="BI376" t="str">
        <f>_xlfn.XLOOKUP($A376&amp;"|"&amp;$B376&amp;"|"&amp;BI$1, h100_raw[key], h100_raw[chart_points], "")</f>
        <v/>
      </c>
    </row>
    <row r="377" spans="1:61" x14ac:dyDescent="0.3">
      <c r="A377" s="11" t="str">
        <v>Butterfly Season</v>
      </c>
      <c r="B377" s="11" t="str">
        <v>Ella Langley &amp; Miranda Lambert</v>
      </c>
      <c r="C377" s="5" t="str">
        <f>_xlfn.XLOOKUP($A377&amp;"|"&amp;$B377&amp;"|"&amp;_xlfn.MAXIFS(h100_raw[chart_date], h100_raw[title], $A377, h100_raw[artist], $B377), h100_raw[key], h100_raw[last_week], "")</f>
        <v>71</v>
      </c>
      <c r="D377" s="3">
        <f>_xlfn.XLOOKUP($A377&amp;"|"&amp;$B377&amp;"|"&amp;_xlfn.MAXIFS(h100_raw[chart_date], h100_raw[title], $A377, h100_raw[artist], $B377), h100_raw[key], h100_raw[peak_pos], "")</f>
        <v>71</v>
      </c>
      <c r="E377" s="3">
        <f>_xlfn.XLOOKUP($A377&amp;"|"&amp;$B377&amp;"|"&amp;_xlfn.MAXIFS(h100_raw[chart_date], h100_raw[title], $A377, h100_raw[artist], $B377), h100_raw[key], h100_raw[weeks_on_chart], "")</f>
        <v>2</v>
      </c>
      <c r="F377" s="3">
        <f>_xlfn.XLOOKUP($A377&amp;"|"&amp;$B377&amp;"|"&amp;MAX(h100_raw[chart_date]), h100_raw[key], h100_raw[chart_points], 0)</f>
        <v>0</v>
      </c>
      <c r="G377" s="2">
        <f t="shared" si="15"/>
        <v>465</v>
      </c>
      <c r="H377" s="4">
        <f t="shared" si="16"/>
        <v>79</v>
      </c>
      <c r="I377" s="13" t="str">
        <f t="shared" si="17"/>
        <v>Butterfly Season|Ella Langley &amp; Miranda Lambert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>
        <f>_xlfn.XLOOKUP($A377&amp;"|"&amp;$B377&amp;"|"&amp;AJ$1, h100_raw[key], h100_raw[chart_points], "")</f>
        <v>45</v>
      </c>
      <c r="AK377">
        <f>_xlfn.XLOOKUP($A377&amp;"|"&amp;$B377&amp;"|"&amp;AK$1, h100_raw[key], h100_raw[chart_points], "")</f>
        <v>34</v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  <c r="BE377" t="str">
        <f>_xlfn.XLOOKUP($A377&amp;"|"&amp;$B377&amp;"|"&amp;BE$1, h100_raw[key], h100_raw[chart_points], "")</f>
        <v/>
      </c>
      <c r="BF377" t="str">
        <f>_xlfn.XLOOKUP($A377&amp;"|"&amp;$B377&amp;"|"&amp;BF$1, h100_raw[key], h100_raw[chart_points], "")</f>
        <v/>
      </c>
      <c r="BG377" t="str">
        <f>_xlfn.XLOOKUP($A377&amp;"|"&amp;$B377&amp;"|"&amp;BG$1, h100_raw[key], h100_raw[chart_points], "")</f>
        <v/>
      </c>
      <c r="BH377" t="str">
        <f>_xlfn.XLOOKUP($A377&amp;"|"&amp;$B377&amp;"|"&amp;BH$1, h100_raw[key], h100_raw[chart_points], "")</f>
        <v/>
      </c>
      <c r="BI377" t="str">
        <f>_xlfn.XLOOKUP($A377&amp;"|"&amp;$B377&amp;"|"&amp;BI$1, h100_raw[key], h100_raw[chart_points], "")</f>
        <v/>
      </c>
    </row>
    <row r="378" spans="1:61" x14ac:dyDescent="0.3">
      <c r="A378" s="11" t="str">
        <v>Dano</v>
      </c>
      <c r="B378" s="11" t="str">
        <v>Peso Pluma &amp; Tito Double P</v>
      </c>
      <c r="C378" s="5" t="str">
        <f>_xlfn.XLOOKUP($A378&amp;"|"&amp;$B378&amp;"|"&amp;_xlfn.MAXIFS(h100_raw[chart_date], h100_raw[title], $A378, h100_raw[artist], $B378), h100_raw[key], h100_raw[last_week], "")</f>
        <v>87</v>
      </c>
      <c r="D378" s="3">
        <f>_xlfn.XLOOKUP($A378&amp;"|"&amp;$B378&amp;"|"&amp;_xlfn.MAXIFS(h100_raw[chart_date], h100_raw[title], $A378, h100_raw[artist], $B378), h100_raw[key], h100_raw[peak_pos], "")</f>
        <v>75</v>
      </c>
      <c r="E378" s="3">
        <f>_xlfn.XLOOKUP($A378&amp;"|"&amp;$B378&amp;"|"&amp;_xlfn.MAXIFS(h100_raw[chart_date], h100_raw[title], $A378, h100_raw[artist], $B378), h100_raw[key], h100_raw[weeks_on_chart], "")</f>
        <v>9</v>
      </c>
      <c r="F378" s="3">
        <f>_xlfn.XLOOKUP($A378&amp;"|"&amp;$B378&amp;"|"&amp;MAX(h100_raw[chart_date]), h100_raw[key], h100_raw[chart_points], 0)</f>
        <v>0</v>
      </c>
      <c r="G378" s="2">
        <f t="shared" si="15"/>
        <v>272</v>
      </c>
      <c r="H378" s="4">
        <f t="shared" si="16"/>
        <v>316</v>
      </c>
      <c r="I378" s="13" t="str">
        <f t="shared" si="17"/>
        <v>Dano|Peso Pluma &amp; Tito Double P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>
        <f>_xlfn.XLOOKUP($A378&amp;"|"&amp;$B378&amp;"|"&amp;U$1, h100_raw[key], h100_raw[chart_points], "")</f>
        <v>31</v>
      </c>
      <c r="V378">
        <f>_xlfn.XLOOKUP($A378&amp;"|"&amp;$B378&amp;"|"&amp;V$1, h100_raw[key], h100_raw[chart_points], "")</f>
        <v>38</v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>
        <f>_xlfn.XLOOKUP($A378&amp;"|"&amp;$B378&amp;"|"&amp;Y$1, h100_raw[key], h100_raw[chart_points], "")</f>
        <v>31</v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>
        <f>_xlfn.XLOOKUP($A378&amp;"|"&amp;$B378&amp;"|"&amp;AF$1, h100_raw[key], h100_raw[chart_points], "")</f>
        <v>33</v>
      </c>
      <c r="AG378">
        <f>_xlfn.XLOOKUP($A378&amp;"|"&amp;$B378&amp;"|"&amp;AG$1, h100_raw[key], h100_raw[chart_points], "")</f>
        <v>37</v>
      </c>
      <c r="AH378">
        <f>_xlfn.XLOOKUP($A378&amp;"|"&amp;$B378&amp;"|"&amp;AH$1, h100_raw[key], h100_raw[chart_points], "")</f>
        <v>38</v>
      </c>
      <c r="AI378">
        <f>_xlfn.XLOOKUP($A378&amp;"|"&amp;$B378&amp;"|"&amp;AI$1, h100_raw[key], h100_raw[chart_points], "")</f>
        <v>36</v>
      </c>
      <c r="AJ378">
        <f>_xlfn.XLOOKUP($A378&amp;"|"&amp;$B378&amp;"|"&amp;AJ$1, h100_raw[key], h100_raw[chart_points], "")</f>
        <v>38</v>
      </c>
      <c r="AK378">
        <f>_xlfn.XLOOKUP($A378&amp;"|"&amp;$B378&amp;"|"&amp;AK$1, h100_raw[key], h100_raw[chart_points], "")</f>
        <v>34</v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  <c r="BE378" t="str">
        <f>_xlfn.XLOOKUP($A378&amp;"|"&amp;$B378&amp;"|"&amp;BE$1, h100_raw[key], h100_raw[chart_points], "")</f>
        <v/>
      </c>
      <c r="BF378" t="str">
        <f>_xlfn.XLOOKUP($A378&amp;"|"&amp;$B378&amp;"|"&amp;BF$1, h100_raw[key], h100_raw[chart_points], "")</f>
        <v/>
      </c>
      <c r="BG378" t="str">
        <f>_xlfn.XLOOKUP($A378&amp;"|"&amp;$B378&amp;"|"&amp;BG$1, h100_raw[key], h100_raw[chart_points], "")</f>
        <v/>
      </c>
      <c r="BH378" t="str">
        <f>_xlfn.XLOOKUP($A378&amp;"|"&amp;$B378&amp;"|"&amp;BH$1, h100_raw[key], h100_raw[chart_points], "")</f>
        <v/>
      </c>
      <c r="BI378" t="str">
        <f>_xlfn.XLOOKUP($A378&amp;"|"&amp;$B378&amp;"|"&amp;BI$1, h100_raw[key], h100_raw[chart_points], "")</f>
        <v/>
      </c>
    </row>
    <row r="379" spans="1:61" x14ac:dyDescent="0.3">
      <c r="A379" s="11" t="str">
        <v>Who Knows</v>
      </c>
      <c r="B379" s="11" t="str">
        <v>Daniel Caesar</v>
      </c>
      <c r="C379" s="5" t="str">
        <f>_xlfn.XLOOKUP($A379&amp;"|"&amp;$B379&amp;"|"&amp;_xlfn.MAXIFS(h100_raw[chart_date], h100_raw[title], $A379, h100_raw[artist], $B379), h100_raw[key], h100_raw[last_week], "")</f>
        <v>95</v>
      </c>
      <c r="D379" s="3">
        <f>_xlfn.XLOOKUP($A379&amp;"|"&amp;$B379&amp;"|"&amp;_xlfn.MAXIFS(h100_raw[chart_date], h100_raw[title], $A379, h100_raw[artist], $B379), h100_raw[key], h100_raw[peak_pos], "")</f>
        <v>52</v>
      </c>
      <c r="E379" s="3">
        <f>_xlfn.XLOOKUP($A379&amp;"|"&amp;$B379&amp;"|"&amp;_xlfn.MAXIFS(h100_raw[chart_date], h100_raw[title], $A379, h100_raw[artist], $B379), h100_raw[key], h100_raw[weeks_on_chart], "")</f>
        <v>16</v>
      </c>
      <c r="F379" s="3">
        <f>_xlfn.XLOOKUP($A379&amp;"|"&amp;$B379&amp;"|"&amp;MAX(h100_raw[chart_date]), h100_raw[key], h100_raw[chart_points], 0)</f>
        <v>0</v>
      </c>
      <c r="G379" s="2">
        <f t="shared" si="15"/>
        <v>182</v>
      </c>
      <c r="H379" s="4">
        <f t="shared" si="16"/>
        <v>637</v>
      </c>
      <c r="I379" s="13" t="str">
        <f t="shared" si="17"/>
        <v>Who Knows|Daniel Caesar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>
        <f>_xlfn.XLOOKUP($A379&amp;"|"&amp;$B379&amp;"|"&amp;U$1, h100_raw[key], h100_raw[chart_points], "")</f>
        <v>28</v>
      </c>
      <c r="V379">
        <f>_xlfn.XLOOKUP($A379&amp;"|"&amp;$B379&amp;"|"&amp;V$1, h100_raw[key], h100_raw[chart_points], "")</f>
        <v>39</v>
      </c>
      <c r="W379">
        <f>_xlfn.XLOOKUP($A379&amp;"|"&amp;$B379&amp;"|"&amp;W$1, h100_raw[key], h100_raw[chart_points], "")</f>
        <v>45</v>
      </c>
      <c r="X379">
        <f>_xlfn.XLOOKUP($A379&amp;"|"&amp;$B379&amp;"|"&amp;X$1, h100_raw[key], h100_raw[chart_points], "")</f>
        <v>45</v>
      </c>
      <c r="Y379">
        <f>_xlfn.XLOOKUP($A379&amp;"|"&amp;$B379&amp;"|"&amp;Y$1, h100_raw[key], h100_raw[chart_points], "")</f>
        <v>46</v>
      </c>
      <c r="Z379">
        <f>_xlfn.XLOOKUP($A379&amp;"|"&amp;$B379&amp;"|"&amp;Z$1, h100_raw[key], h100_raw[chart_points], "")</f>
        <v>46</v>
      </c>
      <c r="AA379" t="str">
        <f>_xlfn.XLOOKUP($A379&amp;"|"&amp;$B379&amp;"|"&amp;AA$1, h100_raw[key], h100_raw[chart_points], "")</f>
        <v/>
      </c>
      <c r="AB379">
        <f>_xlfn.XLOOKUP($A379&amp;"|"&amp;$B379&amp;"|"&amp;AB$1, h100_raw[key], h100_raw[chart_points], "")</f>
        <v>44</v>
      </c>
      <c r="AC379">
        <f>_xlfn.XLOOKUP($A379&amp;"|"&amp;$B379&amp;"|"&amp;AC$1, h100_raw[key], h100_raw[chart_points], "")</f>
        <v>44</v>
      </c>
      <c r="AD379">
        <f>_xlfn.XLOOKUP($A379&amp;"|"&amp;$B379&amp;"|"&amp;AD$1, h100_raw[key], h100_raw[chart_points], "")</f>
        <v>41</v>
      </c>
      <c r="AE379">
        <f>_xlfn.XLOOKUP($A379&amp;"|"&amp;$B379&amp;"|"&amp;AE$1, h100_raw[key], h100_raw[chart_points], "")</f>
        <v>39</v>
      </c>
      <c r="AF379">
        <f>_xlfn.XLOOKUP($A379&amp;"|"&amp;$B379&amp;"|"&amp;AF$1, h100_raw[key], h100_raw[chart_points], "")</f>
        <v>37</v>
      </c>
      <c r="AG379">
        <f>_xlfn.XLOOKUP($A379&amp;"|"&amp;$B379&amp;"|"&amp;AG$1, h100_raw[key], h100_raw[chart_points], "")</f>
        <v>39</v>
      </c>
      <c r="AH379">
        <f>_xlfn.XLOOKUP($A379&amp;"|"&amp;$B379&amp;"|"&amp;AH$1, h100_raw[key], h100_raw[chart_points], "")</f>
        <v>37</v>
      </c>
      <c r="AI379">
        <f>_xlfn.XLOOKUP($A379&amp;"|"&amp;$B379&amp;"|"&amp;AI$1, h100_raw[key], h100_raw[chart_points], "")</f>
        <v>38</v>
      </c>
      <c r="AJ379">
        <f>_xlfn.XLOOKUP($A379&amp;"|"&amp;$B379&amp;"|"&amp;AJ$1, h100_raw[key], h100_raw[chart_points], "")</f>
        <v>35</v>
      </c>
      <c r="AK379">
        <f>_xlfn.XLOOKUP($A379&amp;"|"&amp;$B379&amp;"|"&amp;AK$1, h100_raw[key], h100_raw[chart_points], "")</f>
        <v>34</v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  <c r="BE379" t="str">
        <f>_xlfn.XLOOKUP($A379&amp;"|"&amp;$B379&amp;"|"&amp;BE$1, h100_raw[key], h100_raw[chart_points], "")</f>
        <v/>
      </c>
      <c r="BF379" t="str">
        <f>_xlfn.XLOOKUP($A379&amp;"|"&amp;$B379&amp;"|"&amp;BF$1, h100_raw[key], h100_raw[chart_points], "")</f>
        <v/>
      </c>
      <c r="BG379" t="str">
        <f>_xlfn.XLOOKUP($A379&amp;"|"&amp;$B379&amp;"|"&amp;BG$1, h100_raw[key], h100_raw[chart_points], "")</f>
        <v/>
      </c>
      <c r="BH379" t="str">
        <f>_xlfn.XLOOKUP($A379&amp;"|"&amp;$B379&amp;"|"&amp;BH$1, h100_raw[key], h100_raw[chart_points], "")</f>
        <v/>
      </c>
      <c r="BI379" t="str">
        <f>_xlfn.XLOOKUP($A379&amp;"|"&amp;$B379&amp;"|"&amp;BI$1, h100_raw[key], h100_raw[chart_points], "")</f>
        <v/>
      </c>
    </row>
    <row r="380" spans="1:61" x14ac:dyDescent="0.3">
      <c r="A380" s="11" t="str">
        <v>Be Like A Woman</v>
      </c>
      <c r="B380" s="11" t="str">
        <v>Chris Rainbow</v>
      </c>
      <c r="C380" s="5" t="str">
        <f>_xlfn.XLOOKUP($A380&amp;"|"&amp;$B380&amp;"|"&amp;_xlfn.MAXIFS(h100_raw[chart_date], h100_raw[title], $A380, h100_raw[artist], $B380), h100_raw[key], h100_raw[last_week], "")</f>
        <v>-</v>
      </c>
      <c r="D380" s="3">
        <f>_xlfn.XLOOKUP($A380&amp;"|"&amp;$B380&amp;"|"&amp;_xlfn.MAXIFS(h100_raw[chart_date], h100_raw[title], $A380, h100_raw[artist], $B380), h100_raw[key], h100_raw[peak_pos], "")</f>
        <v>92</v>
      </c>
      <c r="E380" s="3">
        <f>_xlfn.XLOOKUP($A380&amp;"|"&amp;$B380&amp;"|"&amp;_xlfn.MAXIFS(h100_raw[chart_date], h100_raw[title], $A380, h100_raw[artist], $B380), h100_raw[key], h100_raw[weeks_on_chart], "")</f>
        <v>2</v>
      </c>
      <c r="F380" s="3">
        <f>_xlfn.XLOOKUP($A380&amp;"|"&amp;$B380&amp;"|"&amp;MAX(h100_raw[chart_date]), h100_raw[key], h100_raw[chart_points], 0)</f>
        <v>0</v>
      </c>
      <c r="G380" s="2">
        <f t="shared" si="15"/>
        <v>492</v>
      </c>
      <c r="H380" s="4">
        <f t="shared" si="16"/>
        <v>66</v>
      </c>
      <c r="I380" s="13" t="str">
        <f t="shared" si="17"/>
        <v>Be Like A Woman|Chris Rainbow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>
        <f>_xlfn.XLOOKUP($A380&amp;"|"&amp;$B380&amp;"|"&amp;AI$1, h100_raw[key], h100_raw[chart_points], "")</f>
        <v>32</v>
      </c>
      <c r="AJ380" t="str">
        <f>_xlfn.XLOOKUP($A380&amp;"|"&amp;$B380&amp;"|"&amp;AJ$1, h100_raw[key], h100_raw[chart_points], "")</f>
        <v/>
      </c>
      <c r="AK380">
        <f>_xlfn.XLOOKUP($A380&amp;"|"&amp;$B380&amp;"|"&amp;AK$1, h100_raw[key], h100_raw[chart_points], "")</f>
        <v>34</v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  <c r="BE380" t="str">
        <f>_xlfn.XLOOKUP($A380&amp;"|"&amp;$B380&amp;"|"&amp;BE$1, h100_raw[key], h100_raw[chart_points], "")</f>
        <v/>
      </c>
      <c r="BF380" t="str">
        <f>_xlfn.XLOOKUP($A380&amp;"|"&amp;$B380&amp;"|"&amp;BF$1, h100_raw[key], h100_raw[chart_points], "")</f>
        <v/>
      </c>
      <c r="BG380" t="str">
        <f>_xlfn.XLOOKUP($A380&amp;"|"&amp;$B380&amp;"|"&amp;BG$1, h100_raw[key], h100_raw[chart_points], "")</f>
        <v/>
      </c>
      <c r="BH380" t="str">
        <f>_xlfn.XLOOKUP($A380&amp;"|"&amp;$B380&amp;"|"&amp;BH$1, h100_raw[key], h100_raw[chart_points], "")</f>
        <v/>
      </c>
      <c r="BI380" t="str">
        <f>_xlfn.XLOOKUP($A380&amp;"|"&amp;$B380&amp;"|"&amp;BI$1, h100_raw[key], h100_raw[chart_points], "")</f>
        <v/>
      </c>
    </row>
    <row r="381" spans="1:61" x14ac:dyDescent="0.3">
      <c r="A381" s="11" t="str">
        <v>Plastic Cigarette</v>
      </c>
      <c r="B381" s="11" t="str">
        <v>Zach Bryan</v>
      </c>
      <c r="C381" s="5" t="str">
        <f>_xlfn.XLOOKUP($A381&amp;"|"&amp;$B381&amp;"|"&amp;_xlfn.MAXIFS(h100_raw[chart_date], h100_raw[title], $A381, h100_raw[artist], $B381), h100_raw[key], h100_raw[last_week], "")</f>
        <v>99</v>
      </c>
      <c r="D381" s="3">
        <f>_xlfn.XLOOKUP($A381&amp;"|"&amp;$B381&amp;"|"&amp;_xlfn.MAXIFS(h100_raw[chart_date], h100_raw[title], $A381, h100_raw[artist], $B381), h100_raw[key], h100_raw[peak_pos], "")</f>
        <v>13</v>
      </c>
      <c r="E381" s="3">
        <f>_xlfn.XLOOKUP($A381&amp;"|"&amp;$B381&amp;"|"&amp;_xlfn.MAXIFS(h100_raw[chart_date], h100_raw[title], $A381, h100_raw[artist], $B381), h100_raw[key], h100_raw[weeks_on_chart], "")</f>
        <v>14</v>
      </c>
      <c r="F381" s="3">
        <f>_xlfn.XLOOKUP($A381&amp;"|"&amp;$B381&amp;"|"&amp;MAX(h100_raw[chart_date]), h100_raw[key], h100_raw[chart_points], 0)</f>
        <v>0</v>
      </c>
      <c r="G381" s="2">
        <f t="shared" si="15"/>
        <v>164</v>
      </c>
      <c r="H381" s="4">
        <f t="shared" si="16"/>
        <v>711</v>
      </c>
      <c r="I381" s="13" t="str">
        <f t="shared" si="17"/>
        <v>Plastic Cigarette|Zach Bryan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>
        <f>_xlfn.XLOOKUP($A381&amp;"|"&amp;$B381&amp;"|"&amp;W$1, h100_raw[key], h100_raw[chart_points], "")</f>
        <v>123</v>
      </c>
      <c r="X381">
        <f>_xlfn.XLOOKUP($A381&amp;"|"&amp;$B381&amp;"|"&amp;X$1, h100_raw[key], h100_raw[chart_points], "")</f>
        <v>93</v>
      </c>
      <c r="Y381">
        <f>_xlfn.XLOOKUP($A381&amp;"|"&amp;$B381&amp;"|"&amp;Y$1, h100_raw[key], h100_raw[chart_points], "")</f>
        <v>76</v>
      </c>
      <c r="Z381">
        <f>_xlfn.XLOOKUP($A381&amp;"|"&amp;$B381&amp;"|"&amp;Z$1, h100_raw[key], h100_raw[chart_points], "")</f>
        <v>57</v>
      </c>
      <c r="AA381" t="str">
        <f>_xlfn.XLOOKUP($A381&amp;"|"&amp;$B381&amp;"|"&amp;AA$1, h100_raw[key], h100_raw[chart_points], "")</f>
        <v/>
      </c>
      <c r="AB381">
        <f>_xlfn.XLOOKUP($A381&amp;"|"&amp;$B381&amp;"|"&amp;AB$1, h100_raw[key], h100_raw[chart_points], "")</f>
        <v>40</v>
      </c>
      <c r="AC381">
        <f>_xlfn.XLOOKUP($A381&amp;"|"&amp;$B381&amp;"|"&amp;AC$1, h100_raw[key], h100_raw[chart_points], "")</f>
        <v>36</v>
      </c>
      <c r="AD381">
        <f>_xlfn.XLOOKUP($A381&amp;"|"&amp;$B381&amp;"|"&amp;AD$1, h100_raw[key], h100_raw[chart_points], "")</f>
        <v>38</v>
      </c>
      <c r="AE381">
        <f>_xlfn.XLOOKUP($A381&amp;"|"&amp;$B381&amp;"|"&amp;AE$1, h100_raw[key], h100_raw[chart_points], "")</f>
        <v>40</v>
      </c>
      <c r="AF381">
        <f>_xlfn.XLOOKUP($A381&amp;"|"&amp;$B381&amp;"|"&amp;AF$1, h100_raw[key], h100_raw[chart_points], "")</f>
        <v>37</v>
      </c>
      <c r="AG381">
        <f>_xlfn.XLOOKUP($A381&amp;"|"&amp;$B381&amp;"|"&amp;AG$1, h100_raw[key], h100_raw[chart_points], "")</f>
        <v>37</v>
      </c>
      <c r="AH381">
        <f>_xlfn.XLOOKUP($A381&amp;"|"&amp;$B381&amp;"|"&amp;AH$1, h100_raw[key], h100_raw[chart_points], "")</f>
        <v>35</v>
      </c>
      <c r="AI381">
        <f>_xlfn.XLOOKUP($A381&amp;"|"&amp;$B381&amp;"|"&amp;AI$1, h100_raw[key], h100_raw[chart_points], "")</f>
        <v>33</v>
      </c>
      <c r="AJ381">
        <f>_xlfn.XLOOKUP($A381&amp;"|"&amp;$B381&amp;"|"&amp;AJ$1, h100_raw[key], h100_raw[chart_points], "")</f>
        <v>33</v>
      </c>
      <c r="AK381">
        <f>_xlfn.XLOOKUP($A381&amp;"|"&amp;$B381&amp;"|"&amp;AK$1, h100_raw[key], h100_raw[chart_points], "")</f>
        <v>33</v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  <c r="BE381" t="str">
        <f>_xlfn.XLOOKUP($A381&amp;"|"&amp;$B381&amp;"|"&amp;BE$1, h100_raw[key], h100_raw[chart_points], "")</f>
        <v/>
      </c>
      <c r="BF381" t="str">
        <f>_xlfn.XLOOKUP($A381&amp;"|"&amp;$B381&amp;"|"&amp;BF$1, h100_raw[key], h100_raw[chart_points], "")</f>
        <v/>
      </c>
      <c r="BG381" t="str">
        <f>_xlfn.XLOOKUP($A381&amp;"|"&amp;$B381&amp;"|"&amp;BG$1, h100_raw[key], h100_raw[chart_points], "")</f>
        <v/>
      </c>
      <c r="BH381" t="str">
        <f>_xlfn.XLOOKUP($A381&amp;"|"&amp;$B381&amp;"|"&amp;BH$1, h100_raw[key], h100_raw[chart_points], "")</f>
        <v/>
      </c>
      <c r="BI381" t="str">
        <f>_xlfn.XLOOKUP($A381&amp;"|"&amp;$B381&amp;"|"&amp;BI$1, h100_raw[key], h100_raw[chart_points], "")</f>
        <v/>
      </c>
    </row>
    <row r="382" spans="1:61" x14ac:dyDescent="0.3">
      <c r="A382" s="11" t="str">
        <v>Body To Body</v>
      </c>
      <c r="B382" s="11" t="str">
        <v>BTS</v>
      </c>
      <c r="C382" s="5" t="str">
        <f>_xlfn.XLOOKUP($A382&amp;"|"&amp;$B382&amp;"|"&amp;_xlfn.MAXIFS(h100_raw[chart_date], h100_raw[title], $A382, h100_raw[artist], $B382), h100_raw[key], h100_raw[last_week], "")</f>
        <v>69</v>
      </c>
      <c r="D382" s="3">
        <f>_xlfn.XLOOKUP($A382&amp;"|"&amp;$B382&amp;"|"&amp;_xlfn.MAXIFS(h100_raw[chart_date], h100_raw[title], $A382, h100_raw[artist], $B382), h100_raw[key], h100_raw[peak_pos], "")</f>
        <v>25</v>
      </c>
      <c r="E382" s="3">
        <f>_xlfn.XLOOKUP($A382&amp;"|"&amp;$B382&amp;"|"&amp;_xlfn.MAXIFS(h100_raw[chart_date], h100_raw[title], $A382, h100_raw[artist], $B382), h100_raw[key], h100_raw[weeks_on_chart], "")</f>
        <v>5</v>
      </c>
      <c r="F382" s="3">
        <f>_xlfn.XLOOKUP($A382&amp;"|"&amp;$B382&amp;"|"&amp;MAX(h100_raw[chart_date]), h100_raw[key], h100_raw[chart_points], 0)</f>
        <v>0</v>
      </c>
      <c r="G382" s="2">
        <f t="shared" si="15"/>
        <v>277</v>
      </c>
      <c r="H382" s="4">
        <f t="shared" si="16"/>
        <v>298</v>
      </c>
      <c r="I382" s="13" t="str">
        <f t="shared" si="17"/>
        <v>Body To Body|BTS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>
        <f>_xlfn.XLOOKUP($A382&amp;"|"&amp;$B382&amp;"|"&amp;AG$1, h100_raw[key], h100_raw[chart_points], "")</f>
        <v>99</v>
      </c>
      <c r="AH382">
        <f>_xlfn.XLOOKUP($A382&amp;"|"&amp;$B382&amp;"|"&amp;AH$1, h100_raw[key], h100_raw[chart_points], "")</f>
        <v>67</v>
      </c>
      <c r="AI382">
        <f>_xlfn.XLOOKUP($A382&amp;"|"&amp;$B382&amp;"|"&amp;AI$1, h100_raw[key], h100_raw[chart_points], "")</f>
        <v>52</v>
      </c>
      <c r="AJ382">
        <f>_xlfn.XLOOKUP($A382&amp;"|"&amp;$B382&amp;"|"&amp;AJ$1, h100_raw[key], h100_raw[chart_points], "")</f>
        <v>47</v>
      </c>
      <c r="AK382">
        <f>_xlfn.XLOOKUP($A382&amp;"|"&amp;$B382&amp;"|"&amp;AK$1, h100_raw[key], h100_raw[chart_points], "")</f>
        <v>33</v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  <c r="BE382" t="str">
        <f>_xlfn.XLOOKUP($A382&amp;"|"&amp;$B382&amp;"|"&amp;BE$1, h100_raw[key], h100_raw[chart_points], "")</f>
        <v/>
      </c>
      <c r="BF382" t="str">
        <f>_xlfn.XLOOKUP($A382&amp;"|"&amp;$B382&amp;"|"&amp;BF$1, h100_raw[key], h100_raw[chart_points], "")</f>
        <v/>
      </c>
      <c r="BG382" t="str">
        <f>_xlfn.XLOOKUP($A382&amp;"|"&amp;$B382&amp;"|"&amp;BG$1, h100_raw[key], h100_raw[chart_points], "")</f>
        <v/>
      </c>
      <c r="BH382" t="str">
        <f>_xlfn.XLOOKUP($A382&amp;"|"&amp;$B382&amp;"|"&amp;BH$1, h100_raw[key], h100_raw[chart_points], "")</f>
        <v/>
      </c>
      <c r="BI382" t="str">
        <f>_xlfn.XLOOKUP($A382&amp;"|"&amp;$B382&amp;"|"&amp;BI$1, h100_raw[key], h100_raw[chart_points], "")</f>
        <v/>
      </c>
    </row>
    <row r="383" spans="1:61" x14ac:dyDescent="0.3">
      <c r="A383" s="11" t="str">
        <v>Zoo</v>
      </c>
      <c r="B383" s="11" t="str">
        <v>Shakira</v>
      </c>
      <c r="C383" s="5" t="str">
        <f>_xlfn.XLOOKUP($A383&amp;"|"&amp;$B383&amp;"|"&amp;_xlfn.MAXIFS(h100_raw[chart_date], h100_raw[title], $A383, h100_raw[artist], $B383), h100_raw[key], h100_raw[last_week], "")</f>
        <v>98</v>
      </c>
      <c r="D383" s="3">
        <f>_xlfn.XLOOKUP($A383&amp;"|"&amp;$B383&amp;"|"&amp;_xlfn.MAXIFS(h100_raw[chart_date], h100_raw[title], $A383, h100_raw[artist], $B383), h100_raw[key], h100_raw[peak_pos], "")</f>
        <v>73</v>
      </c>
      <c r="E383" s="3">
        <f>_xlfn.XLOOKUP($A383&amp;"|"&amp;$B383&amp;"|"&amp;_xlfn.MAXIFS(h100_raw[chart_date], h100_raw[title], $A383, h100_raw[artist], $B383), h100_raw[key], h100_raw[weeks_on_chart], "")</f>
        <v>11</v>
      </c>
      <c r="F383" s="3">
        <f>_xlfn.XLOOKUP($A383&amp;"|"&amp;$B383&amp;"|"&amp;MAX(h100_raw[chart_date]), h100_raw[key], h100_raw[chart_points], 0)</f>
        <v>0</v>
      </c>
      <c r="G383" s="2">
        <f t="shared" si="15"/>
        <v>241</v>
      </c>
      <c r="H383" s="4">
        <f t="shared" si="16"/>
        <v>403</v>
      </c>
      <c r="I383" s="13" t="str">
        <f t="shared" si="17"/>
        <v>Zoo|Shakira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>
        <f>_xlfn.XLOOKUP($A383&amp;"|"&amp;$B383&amp;"|"&amp;U$1, h100_raw[key], h100_raw[chart_points], "")</f>
        <v>31</v>
      </c>
      <c r="V383">
        <f>_xlfn.XLOOKUP($A383&amp;"|"&amp;$B383&amp;"|"&amp;V$1, h100_raw[key], h100_raw[chart_points], "")</f>
        <v>42</v>
      </c>
      <c r="W383">
        <f>_xlfn.XLOOKUP($A383&amp;"|"&amp;$B383&amp;"|"&amp;W$1, h100_raw[key], h100_raw[chart_points], "")</f>
        <v>44</v>
      </c>
      <c r="X383">
        <f>_xlfn.XLOOKUP($A383&amp;"|"&amp;$B383&amp;"|"&amp;X$1, h100_raw[key], h100_raw[chart_points], "")</f>
        <v>34</v>
      </c>
      <c r="Y383">
        <f>_xlfn.XLOOKUP($A383&amp;"|"&amp;$B383&amp;"|"&amp;Y$1, h100_raw[key], h100_raw[chart_points], "")</f>
        <v>32</v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>
        <f>_xlfn.XLOOKUP($A383&amp;"|"&amp;$B383&amp;"|"&amp;AF$1, h100_raw[key], h100_raw[chart_points], "")</f>
        <v>40</v>
      </c>
      <c r="AG383">
        <f>_xlfn.XLOOKUP($A383&amp;"|"&amp;$B383&amp;"|"&amp;AG$1, h100_raw[key], h100_raw[chart_points], "")</f>
        <v>40</v>
      </c>
      <c r="AH383">
        <f>_xlfn.XLOOKUP($A383&amp;"|"&amp;$B383&amp;"|"&amp;AH$1, h100_raw[key], h100_raw[chart_points], "")</f>
        <v>38</v>
      </c>
      <c r="AI383">
        <f>_xlfn.XLOOKUP($A383&amp;"|"&amp;$B383&amp;"|"&amp;AI$1, h100_raw[key], h100_raw[chart_points], "")</f>
        <v>36</v>
      </c>
      <c r="AJ383">
        <f>_xlfn.XLOOKUP($A383&amp;"|"&amp;$B383&amp;"|"&amp;AJ$1, h100_raw[key], h100_raw[chart_points], "")</f>
        <v>34</v>
      </c>
      <c r="AK383">
        <f>_xlfn.XLOOKUP($A383&amp;"|"&amp;$B383&amp;"|"&amp;AK$1, h100_raw[key], h100_raw[chart_points], "")</f>
        <v>32</v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  <c r="BE383" t="str">
        <f>_xlfn.XLOOKUP($A383&amp;"|"&amp;$B383&amp;"|"&amp;BE$1, h100_raw[key], h100_raw[chart_points], "")</f>
        <v/>
      </c>
      <c r="BF383" t="str">
        <f>_xlfn.XLOOKUP($A383&amp;"|"&amp;$B383&amp;"|"&amp;BF$1, h100_raw[key], h100_raw[chart_points], "")</f>
        <v/>
      </c>
      <c r="BG383" t="str">
        <f>_xlfn.XLOOKUP($A383&amp;"|"&amp;$B383&amp;"|"&amp;BG$1, h100_raw[key], h100_raw[chart_points], "")</f>
        <v/>
      </c>
      <c r="BH383" t="str">
        <f>_xlfn.XLOOKUP($A383&amp;"|"&amp;$B383&amp;"|"&amp;BH$1, h100_raw[key], h100_raw[chart_points], "")</f>
        <v/>
      </c>
      <c r="BI383" t="str">
        <f>_xlfn.XLOOKUP($A383&amp;"|"&amp;$B383&amp;"|"&amp;BI$1, h100_raw[key], h100_raw[chart_points], "")</f>
        <v/>
      </c>
    </row>
    <row r="384" spans="1:61" x14ac:dyDescent="0.3">
      <c r="A384" s="11" t="str">
        <v>Sweet Boy</v>
      </c>
      <c r="B384" s="11" t="str">
        <v>Malcolm Todd</v>
      </c>
      <c r="C384" s="5" t="str">
        <f>_xlfn.XLOOKUP($A384&amp;"|"&amp;$B384&amp;"|"&amp;_xlfn.MAXIFS(h100_raw[chart_date], h100_raw[title], $A384, h100_raw[artist], $B384), h100_raw[key], h100_raw[last_week], "")</f>
        <v>-</v>
      </c>
      <c r="D384" s="3">
        <f>_xlfn.XLOOKUP($A384&amp;"|"&amp;$B384&amp;"|"&amp;_xlfn.MAXIFS(h100_raw[chart_date], h100_raw[title], $A384, h100_raw[artist], $B384), h100_raw[key], h100_raw[peak_pos], "")</f>
        <v>99</v>
      </c>
      <c r="E384" s="3">
        <f>_xlfn.XLOOKUP($A384&amp;"|"&amp;$B384&amp;"|"&amp;_xlfn.MAXIFS(h100_raw[chart_date], h100_raw[title], $A384, h100_raw[artist], $B384), h100_raw[key], h100_raw[weeks_on_chart], "")</f>
        <v>2</v>
      </c>
      <c r="F384" s="3">
        <f>_xlfn.XLOOKUP($A384&amp;"|"&amp;$B384&amp;"|"&amp;MAX(h100_raw[chart_date]), h100_raw[key], h100_raw[chart_points], 0)</f>
        <v>0</v>
      </c>
      <c r="G384" s="2">
        <f t="shared" si="15"/>
        <v>505</v>
      </c>
      <c r="H384" s="4">
        <f t="shared" si="16"/>
        <v>62</v>
      </c>
      <c r="I384" s="13" t="str">
        <f t="shared" si="17"/>
        <v>Sweet Boy|Malcolm Todd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>
        <f>_xlfn.XLOOKUP($A384&amp;"|"&amp;$B384&amp;"|"&amp;AI$1, h100_raw[key], h100_raw[chart_points], "")</f>
        <v>30</v>
      </c>
      <c r="AJ384" t="str">
        <f>_xlfn.XLOOKUP($A384&amp;"|"&amp;$B384&amp;"|"&amp;AJ$1, h100_raw[key], h100_raw[chart_points], "")</f>
        <v/>
      </c>
      <c r="AK384">
        <f>_xlfn.XLOOKUP($A384&amp;"|"&amp;$B384&amp;"|"&amp;AK$1, h100_raw[key], h100_raw[chart_points], "")</f>
        <v>32</v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  <c r="BE384" t="str">
        <f>_xlfn.XLOOKUP($A384&amp;"|"&amp;$B384&amp;"|"&amp;BE$1, h100_raw[key], h100_raw[chart_points], "")</f>
        <v/>
      </c>
      <c r="BF384" t="str">
        <f>_xlfn.XLOOKUP($A384&amp;"|"&amp;$B384&amp;"|"&amp;BF$1, h100_raw[key], h100_raw[chart_points], "")</f>
        <v/>
      </c>
      <c r="BG384" t="str">
        <f>_xlfn.XLOOKUP($A384&amp;"|"&amp;$B384&amp;"|"&amp;BG$1, h100_raw[key], h100_raw[chart_points], "")</f>
        <v/>
      </c>
      <c r="BH384" t="str">
        <f>_xlfn.XLOOKUP($A384&amp;"|"&amp;$B384&amp;"|"&amp;BH$1, h100_raw[key], h100_raw[chart_points], "")</f>
        <v/>
      </c>
      <c r="BI384" t="str">
        <f>_xlfn.XLOOKUP($A384&amp;"|"&amp;$B384&amp;"|"&amp;BI$1, h100_raw[key], h100_raw[chart_points], "")</f>
        <v/>
      </c>
    </row>
    <row r="385" spans="1:61" x14ac:dyDescent="0.3">
      <c r="A385" s="11" t="str">
        <v>Low Lights</v>
      </c>
      <c r="B385" s="11" t="str">
        <v>Ella Langley</v>
      </c>
      <c r="C385" s="5" t="str">
        <f>_xlfn.XLOOKUP($A385&amp;"|"&amp;$B385&amp;"|"&amp;_xlfn.MAXIFS(h100_raw[chart_date], h100_raw[title], $A385, h100_raw[artist], $B385), h100_raw[key], h100_raw[last_week], "")</f>
        <v>-</v>
      </c>
      <c r="D385" s="3">
        <f>_xlfn.XLOOKUP($A385&amp;"|"&amp;$B385&amp;"|"&amp;_xlfn.MAXIFS(h100_raw[chart_date], h100_raw[title], $A385, h100_raw[artist], $B385), h100_raw[key], h100_raw[peak_pos], "")</f>
        <v>62</v>
      </c>
      <c r="E385" s="3">
        <f>_xlfn.XLOOKUP($A385&amp;"|"&amp;$B385&amp;"|"&amp;_xlfn.MAXIFS(h100_raw[chart_date], h100_raw[title], $A385, h100_raw[artist], $B385), h100_raw[key], h100_raw[weeks_on_chart], "")</f>
        <v>1</v>
      </c>
      <c r="F385" s="3">
        <f>_xlfn.XLOOKUP($A385&amp;"|"&amp;$B385&amp;"|"&amp;MAX(h100_raw[chart_date]), h100_raw[key], h100_raw[chart_points], 0)</f>
        <v>0</v>
      </c>
      <c r="G385" s="2">
        <f t="shared" si="15"/>
        <v>560</v>
      </c>
      <c r="H385" s="4">
        <f t="shared" si="16"/>
        <v>50</v>
      </c>
      <c r="I385" s="13" t="str">
        <f t="shared" si="17"/>
        <v>Low Lights|Ella Langley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>
        <f>_xlfn.XLOOKUP($A385&amp;"|"&amp;$B385&amp;"|"&amp;AJ$1, h100_raw[key], h100_raw[chart_points], "")</f>
        <v>50</v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  <c r="BE385" t="str">
        <f>_xlfn.XLOOKUP($A385&amp;"|"&amp;$B385&amp;"|"&amp;BE$1, h100_raw[key], h100_raw[chart_points], "")</f>
        <v/>
      </c>
      <c r="BF385" t="str">
        <f>_xlfn.XLOOKUP($A385&amp;"|"&amp;$B385&amp;"|"&amp;BF$1, h100_raw[key], h100_raw[chart_points], "")</f>
        <v/>
      </c>
      <c r="BG385" t="str">
        <f>_xlfn.XLOOKUP($A385&amp;"|"&amp;$B385&amp;"|"&amp;BG$1, h100_raw[key], h100_raw[chart_points], "")</f>
        <v/>
      </c>
      <c r="BH385" t="str">
        <f>_xlfn.XLOOKUP($A385&amp;"|"&amp;$B385&amp;"|"&amp;BH$1, h100_raw[key], h100_raw[chart_points], "")</f>
        <v/>
      </c>
      <c r="BI385" t="str">
        <f>_xlfn.XLOOKUP($A385&amp;"|"&amp;$B385&amp;"|"&amp;BI$1, h100_raw[key], h100_raw[chart_points], "")</f>
        <v/>
      </c>
    </row>
    <row r="386" spans="1:61" x14ac:dyDescent="0.3">
      <c r="A386" s="11" t="str">
        <v>Speaking Terms</v>
      </c>
      <c r="B386" s="11" t="str">
        <v>Ella Langley</v>
      </c>
      <c r="C386" s="5" t="str">
        <f>_xlfn.XLOOKUP($A386&amp;"|"&amp;$B386&amp;"|"&amp;_xlfn.MAXIFS(h100_raw[chart_date], h100_raw[title], $A386, h100_raw[artist], $B386), h100_raw[key], h100_raw[last_week], "")</f>
        <v>-</v>
      </c>
      <c r="D386" s="3">
        <f>_xlfn.XLOOKUP($A386&amp;"|"&amp;$B386&amp;"|"&amp;_xlfn.MAXIFS(h100_raw[chart_date], h100_raw[title], $A386, h100_raw[artist], $B386), h100_raw[key], h100_raw[peak_pos], "")</f>
        <v>63</v>
      </c>
      <c r="E386" s="3">
        <f>_xlfn.XLOOKUP($A386&amp;"|"&amp;$B386&amp;"|"&amp;_xlfn.MAXIFS(h100_raw[chart_date], h100_raw[title], $A386, h100_raw[artist], $B386), h100_raw[key], h100_raw[weeks_on_chart], "")</f>
        <v>1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566</v>
      </c>
      <c r="H386" s="4">
        <f t="shared" ref="H386:H449" si="19">SUM(J386:BI386)</f>
        <v>49</v>
      </c>
      <c r="I386" s="13" t="str">
        <f t="shared" si="17"/>
        <v>Speaking Terms|Ella Langley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>
        <f>_xlfn.XLOOKUP($A386&amp;"|"&amp;$B386&amp;"|"&amp;AJ$1, h100_raw[key], h100_raw[chart_points], "")</f>
        <v>49</v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  <c r="BE386" t="str">
        <f>_xlfn.XLOOKUP($A386&amp;"|"&amp;$B386&amp;"|"&amp;BE$1, h100_raw[key], h100_raw[chart_points], "")</f>
        <v/>
      </c>
      <c r="BF386" t="str">
        <f>_xlfn.XLOOKUP($A386&amp;"|"&amp;$B386&amp;"|"&amp;BF$1, h100_raw[key], h100_raw[chart_points], "")</f>
        <v/>
      </c>
      <c r="BG386" t="str">
        <f>_xlfn.XLOOKUP($A386&amp;"|"&amp;$B386&amp;"|"&amp;BG$1, h100_raw[key], h100_raw[chart_points], "")</f>
        <v/>
      </c>
      <c r="BH386" t="str">
        <f>_xlfn.XLOOKUP($A386&amp;"|"&amp;$B386&amp;"|"&amp;BH$1, h100_raw[key], h100_raw[chart_points], "")</f>
        <v/>
      </c>
      <c r="BI386" t="str">
        <f>_xlfn.XLOOKUP($A386&amp;"|"&amp;$B386&amp;"|"&amp;BI$1, h100_raw[key], h100_raw[chart_points], "")</f>
        <v/>
      </c>
    </row>
    <row r="387" spans="1:61" x14ac:dyDescent="0.3">
      <c r="A387" s="11" t="str">
        <v>One Of Them</v>
      </c>
      <c r="B387" s="11" t="str">
        <v>DJ Khaled, Future &amp; Lil Baby</v>
      </c>
      <c r="C387" s="5" t="str">
        <f>_xlfn.XLOOKUP($A387&amp;"|"&amp;$B387&amp;"|"&amp;_xlfn.MAXIFS(h100_raw[chart_date], h100_raw[title], $A387, h100_raw[artist], $B387), h100_raw[key], h100_raw[last_week], "")</f>
        <v>-</v>
      </c>
      <c r="D387" s="3">
        <f>_xlfn.XLOOKUP($A387&amp;"|"&amp;$B387&amp;"|"&amp;_xlfn.MAXIFS(h100_raw[chart_date], h100_raw[title], $A387, h100_raw[artist], $B387), h100_raw[key], h100_raw[peak_pos], "")</f>
        <v>70</v>
      </c>
      <c r="E387" s="3">
        <f>_xlfn.XLOOKUP($A387&amp;"|"&amp;$B387&amp;"|"&amp;_xlfn.MAXIFS(h100_raw[chart_date], h100_raw[title], $A387, h100_raw[artist], $B387), h100_raw[key], h100_raw[weeks_on_chart], "")</f>
        <v>1</v>
      </c>
      <c r="F387" s="3">
        <f>_xlfn.XLOOKUP($A387&amp;"|"&amp;$B387&amp;"|"&amp;MAX(h100_raw[chart_date]), h100_raw[key], h100_raw[chart_points], 0)</f>
        <v>0</v>
      </c>
      <c r="G387" s="2">
        <f t="shared" si="18"/>
        <v>580</v>
      </c>
      <c r="H387" s="4">
        <f t="shared" si="19"/>
        <v>47</v>
      </c>
      <c r="I387" s="13" t="str">
        <f t="shared" ref="I387:I450" si="20">A387&amp;"|"&amp;B387</f>
        <v>One Of Them|DJ Khaled, Future &amp; Lil Baby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>
        <f>_xlfn.XLOOKUP($A387&amp;"|"&amp;$B387&amp;"|"&amp;AJ$1, h100_raw[key], h100_raw[chart_points], "")</f>
        <v>47</v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  <c r="BE387" t="str">
        <f>_xlfn.XLOOKUP($A387&amp;"|"&amp;$B387&amp;"|"&amp;BE$1, h100_raw[key], h100_raw[chart_points], "")</f>
        <v/>
      </c>
      <c r="BF387" t="str">
        <f>_xlfn.XLOOKUP($A387&amp;"|"&amp;$B387&amp;"|"&amp;BF$1, h100_raw[key], h100_raw[chart_points], "")</f>
        <v/>
      </c>
      <c r="BG387" t="str">
        <f>_xlfn.XLOOKUP($A387&amp;"|"&amp;$B387&amp;"|"&amp;BG$1, h100_raw[key], h100_raw[chart_points], "")</f>
        <v/>
      </c>
      <c r="BH387" t="str">
        <f>_xlfn.XLOOKUP($A387&amp;"|"&amp;$B387&amp;"|"&amp;BH$1, h100_raw[key], h100_raw[chart_points], "")</f>
        <v/>
      </c>
      <c r="BI387" t="str">
        <f>_xlfn.XLOOKUP($A387&amp;"|"&amp;$B387&amp;"|"&amp;BI$1, h100_raw[key], h100_raw[chart_points], "")</f>
        <v/>
      </c>
    </row>
    <row r="388" spans="1:61" x14ac:dyDescent="0.3">
      <c r="A388" s="11" t="str">
        <v>Somethin' Simple</v>
      </c>
      <c r="B388" s="11" t="str">
        <v>Ella Langley</v>
      </c>
      <c r="C388" s="5" t="str">
        <f>_xlfn.XLOOKUP($A388&amp;"|"&amp;$B388&amp;"|"&amp;_xlfn.MAXIFS(h100_raw[chart_date], h100_raw[title], $A388, h100_raw[artist], $B388), h100_raw[key], h100_raw[last_week], "")</f>
        <v>-</v>
      </c>
      <c r="D388" s="3">
        <f>_xlfn.XLOOKUP($A388&amp;"|"&amp;$B388&amp;"|"&amp;_xlfn.MAXIFS(h100_raw[chart_date], h100_raw[title], $A388, h100_raw[artist], $B388), h100_raw[key], h100_raw[peak_pos], "")</f>
        <v>75</v>
      </c>
      <c r="E388" s="3">
        <f>_xlfn.XLOOKUP($A388&amp;"|"&amp;$B388&amp;"|"&amp;_xlfn.MAXIFS(h100_raw[chart_date], h100_raw[title], $A388, h100_raw[artist], $B388), h100_raw[key], h100_raw[weeks_on_chart], "")</f>
        <v>1</v>
      </c>
      <c r="F388" s="3">
        <f>_xlfn.XLOOKUP($A388&amp;"|"&amp;$B388&amp;"|"&amp;MAX(h100_raw[chart_date]), h100_raw[key], h100_raw[chart_points], 0)</f>
        <v>0</v>
      </c>
      <c r="G388" s="2">
        <f t="shared" si="18"/>
        <v>596</v>
      </c>
      <c r="H388" s="4">
        <f t="shared" si="19"/>
        <v>44</v>
      </c>
      <c r="I388" s="13" t="str">
        <f t="shared" si="20"/>
        <v>Somethin' Simple|Ella Langley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>
        <f>_xlfn.XLOOKUP($A388&amp;"|"&amp;$B388&amp;"|"&amp;AJ$1, h100_raw[key], h100_raw[chart_points], "")</f>
        <v>44</v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  <c r="BE388" t="str">
        <f>_xlfn.XLOOKUP($A388&amp;"|"&amp;$B388&amp;"|"&amp;BE$1, h100_raw[key], h100_raw[chart_points], "")</f>
        <v/>
      </c>
      <c r="BF388" t="str">
        <f>_xlfn.XLOOKUP($A388&amp;"|"&amp;$B388&amp;"|"&amp;BF$1, h100_raw[key], h100_raw[chart_points], "")</f>
        <v/>
      </c>
      <c r="BG388" t="str">
        <f>_xlfn.XLOOKUP($A388&amp;"|"&amp;$B388&amp;"|"&amp;BG$1, h100_raw[key], h100_raw[chart_points], "")</f>
        <v/>
      </c>
      <c r="BH388" t="str">
        <f>_xlfn.XLOOKUP($A388&amp;"|"&amp;$B388&amp;"|"&amp;BH$1, h100_raw[key], h100_raw[chart_points], "")</f>
        <v/>
      </c>
      <c r="BI388" t="str">
        <f>_xlfn.XLOOKUP($A388&amp;"|"&amp;$B388&amp;"|"&amp;BI$1, h100_raw[key], h100_raw[chart_points], "")</f>
        <v/>
      </c>
    </row>
    <row r="389" spans="1:61" x14ac:dyDescent="0.3">
      <c r="A389" s="11" t="str">
        <v>Last Call For Us</v>
      </c>
      <c r="B389" s="11" t="str">
        <v>Ella Langley</v>
      </c>
      <c r="C389" s="5" t="str">
        <f>_xlfn.XLOOKUP($A389&amp;"|"&amp;$B389&amp;"|"&amp;_xlfn.MAXIFS(h100_raw[chart_date], h100_raw[title], $A389, h100_raw[artist], $B389), h100_raw[key], h100_raw[last_week], "")</f>
        <v>-</v>
      </c>
      <c r="D389" s="3">
        <f>_xlfn.XLOOKUP($A389&amp;"|"&amp;$B389&amp;"|"&amp;_xlfn.MAXIFS(h100_raw[chart_date], h100_raw[title], $A389, h100_raw[artist], $B389), h100_raw[key], h100_raw[peak_pos], "")</f>
        <v>76</v>
      </c>
      <c r="E389" s="3">
        <f>_xlfn.XLOOKUP($A389&amp;"|"&amp;$B389&amp;"|"&amp;_xlfn.MAXIFS(h100_raw[chart_date], h100_raw[title], $A389, h100_raw[artist], $B389), h100_raw[key], h100_raw[weeks_on_chart], "")</f>
        <v>1</v>
      </c>
      <c r="F389" s="3">
        <f>_xlfn.XLOOKUP($A389&amp;"|"&amp;$B389&amp;"|"&amp;MAX(h100_raw[chart_date]), h100_raw[key], h100_raw[chart_points], 0)</f>
        <v>0</v>
      </c>
      <c r="G389" s="2">
        <f t="shared" si="18"/>
        <v>600</v>
      </c>
      <c r="H389" s="4">
        <f t="shared" si="19"/>
        <v>43</v>
      </c>
      <c r="I389" s="13" t="str">
        <f t="shared" si="20"/>
        <v>Last Call For Us|Ella Langley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>
        <f>_xlfn.XLOOKUP($A389&amp;"|"&amp;$B389&amp;"|"&amp;AJ$1, h100_raw[key], h100_raw[chart_points], "")</f>
        <v>43</v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  <c r="BE389" t="str">
        <f>_xlfn.XLOOKUP($A389&amp;"|"&amp;$B389&amp;"|"&amp;BE$1, h100_raw[key], h100_raw[chart_points], "")</f>
        <v/>
      </c>
      <c r="BF389" t="str">
        <f>_xlfn.XLOOKUP($A389&amp;"|"&amp;$B389&amp;"|"&amp;BF$1, h100_raw[key], h100_raw[chart_points], "")</f>
        <v/>
      </c>
      <c r="BG389" t="str">
        <f>_xlfn.XLOOKUP($A389&amp;"|"&amp;$B389&amp;"|"&amp;BG$1, h100_raw[key], h100_raw[chart_points], "")</f>
        <v/>
      </c>
      <c r="BH389" t="str">
        <f>_xlfn.XLOOKUP($A389&amp;"|"&amp;$B389&amp;"|"&amp;BH$1, h100_raw[key], h100_raw[chart_points], "")</f>
        <v/>
      </c>
      <c r="BI389" t="str">
        <f>_xlfn.XLOOKUP($A389&amp;"|"&amp;$B389&amp;"|"&amp;BI$1, h100_raw[key], h100_raw[chart_points], "")</f>
        <v/>
      </c>
    </row>
    <row r="390" spans="1:61" x14ac:dyDescent="0.3">
      <c r="A390" s="11" t="str">
        <v>I Gotta Quit</v>
      </c>
      <c r="B390" s="11" t="str">
        <v>Ella Langley</v>
      </c>
      <c r="C390" s="5" t="str">
        <f>_xlfn.XLOOKUP($A390&amp;"|"&amp;$B390&amp;"|"&amp;_xlfn.MAXIFS(h100_raw[chart_date], h100_raw[title], $A390, h100_raw[artist], $B390), h100_raw[key], h100_raw[last_week], "")</f>
        <v>-</v>
      </c>
      <c r="D390" s="3">
        <f>_xlfn.XLOOKUP($A390&amp;"|"&amp;$B390&amp;"|"&amp;_xlfn.MAXIFS(h100_raw[chart_date], h100_raw[title], $A390, h100_raw[artist], $B390), h100_raw[key], h100_raw[peak_pos], "")</f>
        <v>80</v>
      </c>
      <c r="E390" s="3">
        <f>_xlfn.XLOOKUP($A390&amp;"|"&amp;$B390&amp;"|"&amp;_xlfn.MAXIFS(h100_raw[chart_date], h100_raw[title], $A390, h100_raw[artist], $B390), h100_raw[key], h100_raw[weeks_on_chart], "")</f>
        <v>1</v>
      </c>
      <c r="F390" s="3">
        <f>_xlfn.XLOOKUP($A390&amp;"|"&amp;$B390&amp;"|"&amp;MAX(h100_raw[chart_date]), h100_raw[key], h100_raw[chart_points], 0)</f>
        <v>0</v>
      </c>
      <c r="G390" s="2">
        <f t="shared" si="18"/>
        <v>623</v>
      </c>
      <c r="H390" s="4">
        <f t="shared" si="19"/>
        <v>40</v>
      </c>
      <c r="I390" s="13" t="str">
        <f t="shared" si="20"/>
        <v>I Gotta Quit|Ella Langley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>
        <f>_xlfn.XLOOKUP($A390&amp;"|"&amp;$B390&amp;"|"&amp;AJ$1, h100_raw[key], h100_raw[chart_points], "")</f>
        <v>40</v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  <c r="BE390" t="str">
        <f>_xlfn.XLOOKUP($A390&amp;"|"&amp;$B390&amp;"|"&amp;BE$1, h100_raw[key], h100_raw[chart_points], "")</f>
        <v/>
      </c>
      <c r="BF390" t="str">
        <f>_xlfn.XLOOKUP($A390&amp;"|"&amp;$B390&amp;"|"&amp;BF$1, h100_raw[key], h100_raw[chart_points], "")</f>
        <v/>
      </c>
      <c r="BG390" t="str">
        <f>_xlfn.XLOOKUP($A390&amp;"|"&amp;$B390&amp;"|"&amp;BG$1, h100_raw[key], h100_raw[chart_points], "")</f>
        <v/>
      </c>
      <c r="BH390" t="str">
        <f>_xlfn.XLOOKUP($A390&amp;"|"&amp;$B390&amp;"|"&amp;BH$1, h100_raw[key], h100_raw[chart_points], "")</f>
        <v/>
      </c>
      <c r="BI390" t="str">
        <f>_xlfn.XLOOKUP($A390&amp;"|"&amp;$B390&amp;"|"&amp;BI$1, h100_raw[key], h100_raw[chart_points], "")</f>
        <v/>
      </c>
    </row>
    <row r="391" spans="1:61" x14ac:dyDescent="0.3">
      <c r="A391" s="11" t="str">
        <v>It Wasn't God Who Made Honky Tonk Angels</v>
      </c>
      <c r="B391" s="11" t="str">
        <v>Ella Langley</v>
      </c>
      <c r="C391" s="5" t="str">
        <f>_xlfn.XLOOKUP($A391&amp;"|"&amp;$B391&amp;"|"&amp;_xlfn.MAXIFS(h100_raw[chart_date], h100_raw[title], $A391, h100_raw[artist], $B391), h100_raw[key], h100_raw[last_week], "")</f>
        <v>-</v>
      </c>
      <c r="D391" s="3">
        <f>_xlfn.XLOOKUP($A391&amp;"|"&amp;$B391&amp;"|"&amp;_xlfn.MAXIFS(h100_raw[chart_date], h100_raw[title], $A391, h100_raw[artist], $B391), h100_raw[key], h100_raw[peak_pos], "")</f>
        <v>83</v>
      </c>
      <c r="E391" s="3">
        <f>_xlfn.XLOOKUP($A391&amp;"|"&amp;$B391&amp;"|"&amp;_xlfn.MAXIFS(h100_raw[chart_date], h100_raw[title], $A391, h100_raw[artist], $B391), h100_raw[key], h100_raw[weeks_on_chart], "")</f>
        <v>1</v>
      </c>
      <c r="F391" s="3">
        <f>_xlfn.XLOOKUP($A391&amp;"|"&amp;$B391&amp;"|"&amp;MAX(h100_raw[chart_date]), h100_raw[key], h100_raw[chart_points], 0)</f>
        <v>0</v>
      </c>
      <c r="G391" s="2">
        <f t="shared" si="18"/>
        <v>632</v>
      </c>
      <c r="H391" s="4">
        <f t="shared" si="19"/>
        <v>39</v>
      </c>
      <c r="I391" s="13" t="str">
        <f t="shared" si="20"/>
        <v>It Wasn't God Who Made Honky Tonk Angels|Ella Langley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>
        <f>_xlfn.XLOOKUP($A391&amp;"|"&amp;$B391&amp;"|"&amp;AJ$1, h100_raw[key], h100_raw[chart_points], "")</f>
        <v>39</v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  <c r="BE391" t="str">
        <f>_xlfn.XLOOKUP($A391&amp;"|"&amp;$B391&amp;"|"&amp;BE$1, h100_raw[key], h100_raw[chart_points], "")</f>
        <v/>
      </c>
      <c r="BF391" t="str">
        <f>_xlfn.XLOOKUP($A391&amp;"|"&amp;$B391&amp;"|"&amp;BF$1, h100_raw[key], h100_raw[chart_points], "")</f>
        <v/>
      </c>
      <c r="BG391" t="str">
        <f>_xlfn.XLOOKUP($A391&amp;"|"&amp;$B391&amp;"|"&amp;BG$1, h100_raw[key], h100_raw[chart_points], "")</f>
        <v/>
      </c>
      <c r="BH391" t="str">
        <f>_xlfn.XLOOKUP($A391&amp;"|"&amp;$B391&amp;"|"&amp;BH$1, h100_raw[key], h100_raw[chart_points], "")</f>
        <v/>
      </c>
      <c r="BI391" t="str">
        <f>_xlfn.XLOOKUP($A391&amp;"|"&amp;$B391&amp;"|"&amp;BI$1, h100_raw[key], h100_raw[chart_points], "")</f>
        <v/>
      </c>
    </row>
    <row r="392" spans="1:61" x14ac:dyDescent="0.3">
      <c r="A392" s="11" t="str">
        <v>Ain't A Bad Life</v>
      </c>
      <c r="B392" s="11" t="str">
        <v>Thomas Rhett Featuring Jordan Davis</v>
      </c>
      <c r="C392" s="5" t="str">
        <f>_xlfn.XLOOKUP($A392&amp;"|"&amp;$B392&amp;"|"&amp;_xlfn.MAXIFS(h100_raw[chart_date], h100_raw[title], $A392, h100_raw[artist], $B392), h100_raw[key], h100_raw[last_week], "")</f>
        <v>53</v>
      </c>
      <c r="D392" s="3">
        <f>_xlfn.XLOOKUP($A392&amp;"|"&amp;$B392&amp;"|"&amp;_xlfn.MAXIFS(h100_raw[chart_date], h100_raw[title], $A392, h100_raw[artist], $B392), h100_raw[key], h100_raw[peak_pos], "")</f>
        <v>53</v>
      </c>
      <c r="E392" s="3">
        <f>_xlfn.XLOOKUP($A392&amp;"|"&amp;$B392&amp;"|"&amp;_xlfn.MAXIFS(h100_raw[chart_date], h100_raw[title], $A392, h100_raw[artist], $B392), h100_raw[key], h100_raw[weeks_on_chart], "")</f>
        <v>11</v>
      </c>
      <c r="F392" s="3">
        <f>_xlfn.XLOOKUP($A392&amp;"|"&amp;$B392&amp;"|"&amp;MAX(h100_raw[chart_date]), h100_raw[key], h100_raw[chart_points], 0)</f>
        <v>0</v>
      </c>
      <c r="G392" s="2">
        <f t="shared" si="18"/>
        <v>219</v>
      </c>
      <c r="H392" s="4">
        <f t="shared" si="19"/>
        <v>467</v>
      </c>
      <c r="I392" s="13" t="str">
        <f t="shared" si="20"/>
        <v>Ain't A Bad Life|Thomas Rhett Featuring Jordan Davis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>
        <f>_xlfn.XLOOKUP($A392&amp;"|"&amp;$B392&amp;"|"&amp;Y$1, h100_raw[key], h100_raw[chart_points], "")</f>
        <v>35</v>
      </c>
      <c r="Z392">
        <f>_xlfn.XLOOKUP($A392&amp;"|"&amp;$B392&amp;"|"&amp;Z$1, h100_raw[key], h100_raw[chart_points], "")</f>
        <v>37</v>
      </c>
      <c r="AA392" t="str">
        <f>_xlfn.XLOOKUP($A392&amp;"|"&amp;$B392&amp;"|"&amp;AA$1, h100_raw[key], h100_raw[chart_points], "")</f>
        <v/>
      </c>
      <c r="AB392">
        <f>_xlfn.XLOOKUP($A392&amp;"|"&amp;$B392&amp;"|"&amp;AB$1, h100_raw[key], h100_raw[chart_points], "")</f>
        <v>39</v>
      </c>
      <c r="AC392">
        <f>_xlfn.XLOOKUP($A392&amp;"|"&amp;$B392&amp;"|"&amp;AC$1, h100_raw[key], h100_raw[chart_points], "")</f>
        <v>39</v>
      </c>
      <c r="AD392">
        <f>_xlfn.XLOOKUP($A392&amp;"|"&amp;$B392&amp;"|"&amp;AD$1, h100_raw[key], h100_raw[chart_points], "")</f>
        <v>44</v>
      </c>
      <c r="AE392">
        <f>_xlfn.XLOOKUP($A392&amp;"|"&amp;$B392&amp;"|"&amp;AE$1, h100_raw[key], h100_raw[chart_points], "")</f>
        <v>43</v>
      </c>
      <c r="AF392">
        <f>_xlfn.XLOOKUP($A392&amp;"|"&amp;$B392&amp;"|"&amp;AF$1, h100_raw[key], h100_raw[chart_points], "")</f>
        <v>45</v>
      </c>
      <c r="AG392">
        <f>_xlfn.XLOOKUP($A392&amp;"|"&amp;$B392&amp;"|"&amp;AG$1, h100_raw[key], h100_raw[chart_points], "")</f>
        <v>47</v>
      </c>
      <c r="AH392">
        <f>_xlfn.XLOOKUP($A392&amp;"|"&amp;$B392&amp;"|"&amp;AH$1, h100_raw[key], h100_raw[chart_points], "")</f>
        <v>47</v>
      </c>
      <c r="AI392">
        <f>_xlfn.XLOOKUP($A392&amp;"|"&amp;$B392&amp;"|"&amp;AI$1, h100_raw[key], h100_raw[chart_points], "")</f>
        <v>52</v>
      </c>
      <c r="AJ392">
        <f>_xlfn.XLOOKUP($A392&amp;"|"&amp;$B392&amp;"|"&amp;AJ$1, h100_raw[key], h100_raw[chart_points], "")</f>
        <v>39</v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  <c r="BE392" t="str">
        <f>_xlfn.XLOOKUP($A392&amp;"|"&amp;$B392&amp;"|"&amp;BE$1, h100_raw[key], h100_raw[chart_points], "")</f>
        <v/>
      </c>
      <c r="BF392" t="str">
        <f>_xlfn.XLOOKUP($A392&amp;"|"&amp;$B392&amp;"|"&amp;BF$1, h100_raw[key], h100_raw[chart_points], "")</f>
        <v/>
      </c>
      <c r="BG392" t="str">
        <f>_xlfn.XLOOKUP($A392&amp;"|"&amp;$B392&amp;"|"&amp;BG$1, h100_raw[key], h100_raw[chart_points], "")</f>
        <v/>
      </c>
      <c r="BH392" t="str">
        <f>_xlfn.XLOOKUP($A392&amp;"|"&amp;$B392&amp;"|"&amp;BH$1, h100_raw[key], h100_raw[chart_points], "")</f>
        <v/>
      </c>
      <c r="BI392" t="str">
        <f>_xlfn.XLOOKUP($A392&amp;"|"&amp;$B392&amp;"|"&amp;BI$1, h100_raw[key], h100_raw[chart_points], "")</f>
        <v/>
      </c>
    </row>
    <row r="393" spans="1:61" x14ac:dyDescent="0.3">
      <c r="A393" s="11" t="str">
        <v>All The Love</v>
      </c>
      <c r="B393" s="11" t="str">
        <v>Ye &amp; Andre Troutman</v>
      </c>
      <c r="C393" s="5" t="str">
        <f>_xlfn.XLOOKUP($A393&amp;"|"&amp;$B393&amp;"|"&amp;_xlfn.MAXIFS(h100_raw[chart_date], h100_raw[title], $A393, h100_raw[artist], $B393), h100_raw[key], h100_raw[last_week], "")</f>
        <v>37</v>
      </c>
      <c r="D393" s="3">
        <f>_xlfn.XLOOKUP($A393&amp;"|"&amp;$B393&amp;"|"&amp;_xlfn.MAXIFS(h100_raw[chart_date], h100_raw[title], $A393, h100_raw[artist], $B393), h100_raw[key], h100_raw[peak_pos], "")</f>
        <v>27</v>
      </c>
      <c r="E393" s="3">
        <f>_xlfn.XLOOKUP($A393&amp;"|"&amp;$B393&amp;"|"&amp;_xlfn.MAXIFS(h100_raw[chart_date], h100_raw[title], $A393, h100_raw[artist], $B393), h100_raw[key], h100_raw[weeks_on_chart], "")</f>
        <v>3</v>
      </c>
      <c r="F393" s="3">
        <f>_xlfn.XLOOKUP($A393&amp;"|"&amp;$B393&amp;"|"&amp;MAX(h100_raw[chart_date]), h100_raw[key], h100_raw[chart_points], 0)</f>
        <v>0</v>
      </c>
      <c r="G393" s="2">
        <f t="shared" si="18"/>
        <v>337</v>
      </c>
      <c r="H393" s="4">
        <f t="shared" si="19"/>
        <v>196</v>
      </c>
      <c r="I393" s="13" t="str">
        <f t="shared" si="20"/>
        <v>All The Love|Ye &amp; Andre Troutman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>
        <f>_xlfn.XLOOKUP($A393&amp;"|"&amp;$B393&amp;"|"&amp;AH$1, h100_raw[key], h100_raw[chart_points], "")</f>
        <v>88</v>
      </c>
      <c r="AI393">
        <f>_xlfn.XLOOKUP($A393&amp;"|"&amp;$B393&amp;"|"&amp;AI$1, h100_raw[key], h100_raw[chart_points], "")</f>
        <v>70</v>
      </c>
      <c r="AJ393">
        <f>_xlfn.XLOOKUP($A393&amp;"|"&amp;$B393&amp;"|"&amp;AJ$1, h100_raw[key], h100_raw[chart_points], "")</f>
        <v>38</v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  <c r="BE393" t="str">
        <f>_xlfn.XLOOKUP($A393&amp;"|"&amp;$B393&amp;"|"&amp;BE$1, h100_raw[key], h100_raw[chart_points], "")</f>
        <v/>
      </c>
      <c r="BF393" t="str">
        <f>_xlfn.XLOOKUP($A393&amp;"|"&amp;$B393&amp;"|"&amp;BF$1, h100_raw[key], h100_raw[chart_points], "")</f>
        <v/>
      </c>
      <c r="BG393" t="str">
        <f>_xlfn.XLOOKUP($A393&amp;"|"&amp;$B393&amp;"|"&amp;BG$1, h100_raw[key], h100_raw[chart_points], "")</f>
        <v/>
      </c>
      <c r="BH393" t="str">
        <f>_xlfn.XLOOKUP($A393&amp;"|"&amp;$B393&amp;"|"&amp;BH$1, h100_raw[key], h100_raw[chart_points], "")</f>
        <v/>
      </c>
      <c r="BI393" t="str">
        <f>_xlfn.XLOOKUP($A393&amp;"|"&amp;$B393&amp;"|"&amp;BI$1, h100_raw[key], h100_raw[chart_points], "")</f>
        <v/>
      </c>
    </row>
    <row r="394" spans="1:61" x14ac:dyDescent="0.3">
      <c r="A394" s="11" t="str">
        <v>2</v>
      </c>
      <c r="B394" s="11" t="str">
        <v>BTS</v>
      </c>
      <c r="C394" s="5" t="str">
        <f>_xlfn.XLOOKUP($A394&amp;"|"&amp;$B394&amp;"|"&amp;_xlfn.MAXIFS(h100_raw[chart_date], h100_raw[title], $A394, h100_raw[artist], $B394), h100_raw[key], h100_raw[last_week], "")</f>
        <v>67</v>
      </c>
      <c r="D394" s="3">
        <f>_xlfn.XLOOKUP($A394&amp;"|"&amp;$B394&amp;"|"&amp;_xlfn.MAXIFS(h100_raw[chart_date], h100_raw[title], $A394, h100_raw[artist], $B394), h100_raw[key], h100_raw[peak_pos], "")</f>
        <v>50</v>
      </c>
      <c r="E394" s="3">
        <f>_xlfn.XLOOKUP($A394&amp;"|"&amp;$B394&amp;"|"&amp;_xlfn.MAXIFS(h100_raw[chart_date], h100_raw[title], $A394, h100_raw[artist], $B394), h100_raw[key], h100_raw[weeks_on_chart], "")</f>
        <v>4</v>
      </c>
      <c r="F394" s="3">
        <f>_xlfn.XLOOKUP($A394&amp;"|"&amp;$B394&amp;"|"&amp;MAX(h100_raw[chart_date]), h100_raw[key], h100_raw[chart_points], 0)</f>
        <v>0</v>
      </c>
      <c r="G394" s="2">
        <f t="shared" si="18"/>
        <v>343</v>
      </c>
      <c r="H394" s="4">
        <f t="shared" si="19"/>
        <v>190</v>
      </c>
      <c r="I394" s="13" t="str">
        <f t="shared" si="20"/>
        <v>2|BTS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>
        <f>_xlfn.XLOOKUP($A394&amp;"|"&amp;$B394&amp;"|"&amp;AG$1, h100_raw[key], h100_raw[chart_points], "")</f>
        <v>67</v>
      </c>
      <c r="AH394">
        <f>_xlfn.XLOOKUP($A394&amp;"|"&amp;$B394&amp;"|"&amp;AH$1, h100_raw[key], h100_raw[chart_points], "")</f>
        <v>45</v>
      </c>
      <c r="AI394">
        <f>_xlfn.XLOOKUP($A394&amp;"|"&amp;$B394&amp;"|"&amp;AI$1, h100_raw[key], h100_raw[chart_points], "")</f>
        <v>41</v>
      </c>
      <c r="AJ394">
        <f>_xlfn.XLOOKUP($A394&amp;"|"&amp;$B394&amp;"|"&amp;AJ$1, h100_raw[key], h100_raw[chart_points], "")</f>
        <v>37</v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  <c r="BE394" t="str">
        <f>_xlfn.XLOOKUP($A394&amp;"|"&amp;$B394&amp;"|"&amp;BE$1, h100_raw[key], h100_raw[chart_points], "")</f>
        <v/>
      </c>
      <c r="BF394" t="str">
        <f>_xlfn.XLOOKUP($A394&amp;"|"&amp;$B394&amp;"|"&amp;BF$1, h100_raw[key], h100_raw[chart_points], "")</f>
        <v/>
      </c>
      <c r="BG394" t="str">
        <f>_xlfn.XLOOKUP($A394&amp;"|"&amp;$B394&amp;"|"&amp;BG$1, h100_raw[key], h100_raw[chart_points], "")</f>
        <v/>
      </c>
      <c r="BH394" t="str">
        <f>_xlfn.XLOOKUP($A394&amp;"|"&amp;$B394&amp;"|"&amp;BH$1, h100_raw[key], h100_raw[chart_points], "")</f>
        <v/>
      </c>
      <c r="BI394" t="str">
        <f>_xlfn.XLOOKUP($A394&amp;"|"&amp;$B394&amp;"|"&amp;BI$1, h100_raw[key], h100_raw[chart_points], "")</f>
        <v/>
      </c>
    </row>
    <row r="395" spans="1:61" x14ac:dyDescent="0.3">
      <c r="A395" s="11" t="str">
        <v>Hooligan</v>
      </c>
      <c r="B395" s="11" t="str">
        <v>BTS</v>
      </c>
      <c r="C395" s="5" t="str">
        <f>_xlfn.XLOOKUP($A395&amp;"|"&amp;$B395&amp;"|"&amp;_xlfn.MAXIFS(h100_raw[chart_date], h100_raw[title], $A395, h100_raw[artist], $B395), h100_raw[key], h100_raw[last_week], "")</f>
        <v>72</v>
      </c>
      <c r="D395" s="3">
        <f>_xlfn.XLOOKUP($A395&amp;"|"&amp;$B395&amp;"|"&amp;_xlfn.MAXIFS(h100_raw[chart_date], h100_raw[title], $A395, h100_raw[artist], $B395), h100_raw[key], h100_raw[peak_pos], "")</f>
        <v>35</v>
      </c>
      <c r="E395" s="3">
        <f>_xlfn.XLOOKUP($A395&amp;"|"&amp;$B395&amp;"|"&amp;_xlfn.MAXIFS(h100_raw[chart_date], h100_raw[title], $A395, h100_raw[artist], $B395), h100_raw[key], h100_raw[weeks_on_chart], "")</f>
        <v>4</v>
      </c>
      <c r="F395" s="3">
        <f>_xlfn.XLOOKUP($A395&amp;"|"&amp;$B395&amp;"|"&amp;MAX(h100_raw[chart_date]), h100_raw[key], h100_raw[chart_points], 0)</f>
        <v>0</v>
      </c>
      <c r="G395" s="2">
        <f t="shared" si="18"/>
        <v>335</v>
      </c>
      <c r="H395" s="4">
        <f t="shared" si="19"/>
        <v>198</v>
      </c>
      <c r="I395" s="13" t="str">
        <f t="shared" si="20"/>
        <v>Hooligan|BTS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>
        <f>_xlfn.XLOOKUP($A395&amp;"|"&amp;$B395&amp;"|"&amp;AG$1, h100_raw[key], h100_raw[chart_points], "")</f>
        <v>78</v>
      </c>
      <c r="AH395">
        <f>_xlfn.XLOOKUP($A395&amp;"|"&amp;$B395&amp;"|"&amp;AH$1, h100_raw[key], h100_raw[chart_points], "")</f>
        <v>48</v>
      </c>
      <c r="AI395">
        <f>_xlfn.XLOOKUP($A395&amp;"|"&amp;$B395&amp;"|"&amp;AI$1, h100_raw[key], h100_raw[chart_points], "")</f>
        <v>37</v>
      </c>
      <c r="AJ395">
        <f>_xlfn.XLOOKUP($A395&amp;"|"&amp;$B395&amp;"|"&amp;AJ$1, h100_raw[key], h100_raw[chart_points], "")</f>
        <v>35</v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  <c r="BE395" t="str">
        <f>_xlfn.XLOOKUP($A395&amp;"|"&amp;$B395&amp;"|"&amp;BE$1, h100_raw[key], h100_raw[chart_points], "")</f>
        <v/>
      </c>
      <c r="BF395" t="str">
        <f>_xlfn.XLOOKUP($A395&amp;"|"&amp;$B395&amp;"|"&amp;BF$1, h100_raw[key], h100_raw[chart_points], "")</f>
        <v/>
      </c>
      <c r="BG395" t="str">
        <f>_xlfn.XLOOKUP($A395&amp;"|"&amp;$B395&amp;"|"&amp;BG$1, h100_raw[key], h100_raw[chart_points], "")</f>
        <v/>
      </c>
      <c r="BH395" t="str">
        <f>_xlfn.XLOOKUP($A395&amp;"|"&amp;$B395&amp;"|"&amp;BH$1, h100_raw[key], h100_raw[chart_points], "")</f>
        <v/>
      </c>
      <c r="BI395" t="str">
        <f>_xlfn.XLOOKUP($A395&amp;"|"&amp;$B395&amp;"|"&amp;BI$1, h100_raw[key], h100_raw[chart_points], "")</f>
        <v/>
      </c>
    </row>
    <row r="396" spans="1:61" x14ac:dyDescent="0.3">
      <c r="A396" s="11" t="str">
        <v>The Visitor</v>
      </c>
      <c r="B396" s="11" t="str">
        <v>Sienna Spiro</v>
      </c>
      <c r="C396" s="5" t="str">
        <f>_xlfn.XLOOKUP($A396&amp;"|"&amp;$B396&amp;"|"&amp;_xlfn.MAXIFS(h100_raw[chart_date], h100_raw[title], $A396, h100_raw[artist], $B396), h100_raw[key], h100_raw[last_week], "")</f>
        <v>69</v>
      </c>
      <c r="D396" s="3">
        <f>_xlfn.XLOOKUP($A396&amp;"|"&amp;$B396&amp;"|"&amp;_xlfn.MAXIFS(h100_raw[chart_date], h100_raw[title], $A396, h100_raw[artist], $B396), h100_raw[key], h100_raw[peak_pos], "")</f>
        <v>43</v>
      </c>
      <c r="E396" s="3">
        <f>_xlfn.XLOOKUP($A396&amp;"|"&amp;$B396&amp;"|"&amp;_xlfn.MAXIFS(h100_raw[chart_date], h100_raw[title], $A396, h100_raw[artist], $B396), h100_raw[key], h100_raw[weeks_on_chart], "")</f>
        <v>5</v>
      </c>
      <c r="F396" s="3">
        <f>_xlfn.XLOOKUP($A396&amp;"|"&amp;$B396&amp;"|"&amp;MAX(h100_raw[chart_date]), h100_raw[key], h100_raw[chart_points], 0)</f>
        <v>0</v>
      </c>
      <c r="G396" s="2">
        <f t="shared" si="18"/>
        <v>310</v>
      </c>
      <c r="H396" s="4">
        <f t="shared" si="19"/>
        <v>239</v>
      </c>
      <c r="I396" s="13" t="str">
        <f t="shared" si="20"/>
        <v>The Visitor|Sienna Spiro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>
        <f>_xlfn.XLOOKUP($A396&amp;"|"&amp;$B396&amp;"|"&amp;AF$1, h100_raw[key], h100_raw[chart_points], "")</f>
        <v>67</v>
      </c>
      <c r="AG396">
        <f>_xlfn.XLOOKUP($A396&amp;"|"&amp;$B396&amp;"|"&amp;AG$1, h100_raw[key], h100_raw[chart_points], "")</f>
        <v>55</v>
      </c>
      <c r="AH396">
        <f>_xlfn.XLOOKUP($A396&amp;"|"&amp;$B396&amp;"|"&amp;AH$1, h100_raw[key], h100_raw[chart_points], "")</f>
        <v>42</v>
      </c>
      <c r="AI396">
        <f>_xlfn.XLOOKUP($A396&amp;"|"&amp;$B396&amp;"|"&amp;AI$1, h100_raw[key], h100_raw[chart_points], "")</f>
        <v>40</v>
      </c>
      <c r="AJ396">
        <f>_xlfn.XLOOKUP($A396&amp;"|"&amp;$B396&amp;"|"&amp;AJ$1, h100_raw[key], h100_raw[chart_points], "")</f>
        <v>35</v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  <c r="BE396" t="str">
        <f>_xlfn.XLOOKUP($A396&amp;"|"&amp;$B396&amp;"|"&amp;BE$1, h100_raw[key], h100_raw[chart_points], "")</f>
        <v/>
      </c>
      <c r="BF396" t="str">
        <f>_xlfn.XLOOKUP($A396&amp;"|"&amp;$B396&amp;"|"&amp;BF$1, h100_raw[key], h100_raw[chart_points], "")</f>
        <v/>
      </c>
      <c r="BG396" t="str">
        <f>_xlfn.XLOOKUP($A396&amp;"|"&amp;$B396&amp;"|"&amp;BG$1, h100_raw[key], h100_raw[chart_points], "")</f>
        <v/>
      </c>
      <c r="BH396" t="str">
        <f>_xlfn.XLOOKUP($A396&amp;"|"&amp;$B396&amp;"|"&amp;BH$1, h100_raw[key], h100_raw[chart_points], "")</f>
        <v/>
      </c>
      <c r="BI396" t="str">
        <f>_xlfn.XLOOKUP($A396&amp;"|"&amp;$B396&amp;"|"&amp;BI$1, h100_raw[key], h100_raw[chart_points], "")</f>
        <v/>
      </c>
    </row>
    <row r="397" spans="1:61" x14ac:dyDescent="0.3">
      <c r="A397" s="11" t="str">
        <v>Aperture</v>
      </c>
      <c r="B397" s="11" t="str">
        <v>Harry Styles</v>
      </c>
      <c r="C397" s="5" t="str">
        <f>_xlfn.XLOOKUP($A397&amp;"|"&amp;$B397&amp;"|"&amp;_xlfn.MAXIFS(h100_raw[chart_date], h100_raw[title], $A397, h100_raw[artist], $B397), h100_raw[key], h100_raw[last_week], "")</f>
        <v>66</v>
      </c>
      <c r="D397" s="3">
        <f>_xlfn.XLOOKUP($A397&amp;"|"&amp;$B397&amp;"|"&amp;_xlfn.MAXIFS(h100_raw[chart_date], h100_raw[title], $A397, h100_raw[artist], $B397), h100_raw[key], h100_raw[peak_pos], "")</f>
        <v>1</v>
      </c>
      <c r="E397" s="3">
        <f>_xlfn.XLOOKUP($A397&amp;"|"&amp;$B397&amp;"|"&amp;_xlfn.MAXIFS(h100_raw[chart_date], h100_raw[title], $A397, h100_raw[artist], $B397), h100_raw[key], h100_raw[weeks_on_chart], "")</f>
        <v>12</v>
      </c>
      <c r="F397" s="3">
        <f>_xlfn.XLOOKUP($A397&amp;"|"&amp;$B397&amp;"|"&amp;MAX(h100_raw[chart_date]), h100_raw[key], h100_raw[chart_points], 0)</f>
        <v>0</v>
      </c>
      <c r="G397" s="2">
        <f t="shared" si="18"/>
        <v>86</v>
      </c>
      <c r="H397" s="4">
        <f t="shared" si="19"/>
        <v>1216</v>
      </c>
      <c r="I397" s="13" t="str">
        <f t="shared" si="20"/>
        <v>Aperture|Harry Styles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>
        <f>_xlfn.XLOOKUP($A397&amp;"|"&amp;$B397&amp;"|"&amp;Y$1, h100_raw[key], h100_raw[chart_points], "")</f>
        <v>219</v>
      </c>
      <c r="Z397">
        <f>_xlfn.XLOOKUP($A397&amp;"|"&amp;$B397&amp;"|"&amp;Z$1, h100_raw[key], h100_raw[chart_points], "")</f>
        <v>140</v>
      </c>
      <c r="AA397">
        <f>_xlfn.XLOOKUP($A397&amp;"|"&amp;$B397&amp;"|"&amp;AA$1, h100_raw[key], h100_raw[chart_points], "")</f>
        <v>115</v>
      </c>
      <c r="AB397">
        <f>_xlfn.XLOOKUP($A397&amp;"|"&amp;$B397&amp;"|"&amp;AB$1, h100_raw[key], h100_raw[chart_points], "")</f>
        <v>94</v>
      </c>
      <c r="AC397">
        <f>_xlfn.XLOOKUP($A397&amp;"|"&amp;$B397&amp;"|"&amp;AC$1, h100_raw[key], h100_raw[chart_points], "")</f>
        <v>85</v>
      </c>
      <c r="AD397">
        <f>_xlfn.XLOOKUP($A397&amp;"|"&amp;$B397&amp;"|"&amp;AD$1, h100_raw[key], h100_raw[chart_points], "")</f>
        <v>91</v>
      </c>
      <c r="AE397">
        <f>_xlfn.XLOOKUP($A397&amp;"|"&amp;$B397&amp;"|"&amp;AE$1, h100_raw[key], h100_raw[chart_points], "")</f>
        <v>162</v>
      </c>
      <c r="AF397">
        <f>_xlfn.XLOOKUP($A397&amp;"|"&amp;$B397&amp;"|"&amp;AF$1, h100_raw[key], h100_raw[chart_points], "")</f>
        <v>108</v>
      </c>
      <c r="AG397">
        <f>_xlfn.XLOOKUP($A397&amp;"|"&amp;$B397&amp;"|"&amp;AG$1, h100_raw[key], h100_raw[chart_points], "")</f>
        <v>75</v>
      </c>
      <c r="AH397">
        <f>_xlfn.XLOOKUP($A397&amp;"|"&amp;$B397&amp;"|"&amp;AH$1, h100_raw[key], h100_raw[chart_points], "")</f>
        <v>51</v>
      </c>
      <c r="AI397">
        <f>_xlfn.XLOOKUP($A397&amp;"|"&amp;$B397&amp;"|"&amp;AI$1, h100_raw[key], h100_raw[chart_points], "")</f>
        <v>41</v>
      </c>
      <c r="AJ397">
        <f>_xlfn.XLOOKUP($A397&amp;"|"&amp;$B397&amp;"|"&amp;AJ$1, h100_raw[key], h100_raw[chart_points], "")</f>
        <v>35</v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  <c r="BE397" t="str">
        <f>_xlfn.XLOOKUP($A397&amp;"|"&amp;$B397&amp;"|"&amp;BE$1, h100_raw[key], h100_raw[chart_points], "")</f>
        <v/>
      </c>
      <c r="BF397" t="str">
        <f>_xlfn.XLOOKUP($A397&amp;"|"&amp;$B397&amp;"|"&amp;BF$1, h100_raw[key], h100_raw[chart_points], "")</f>
        <v/>
      </c>
      <c r="BG397" t="str">
        <f>_xlfn.XLOOKUP($A397&amp;"|"&amp;$B397&amp;"|"&amp;BG$1, h100_raw[key], h100_raw[chart_points], "")</f>
        <v/>
      </c>
      <c r="BH397" t="str">
        <f>_xlfn.XLOOKUP($A397&amp;"|"&amp;$B397&amp;"|"&amp;BH$1, h100_raw[key], h100_raw[chart_points], "")</f>
        <v/>
      </c>
      <c r="BI397" t="str">
        <f>_xlfn.XLOOKUP($A397&amp;"|"&amp;$B397&amp;"|"&amp;BI$1, h100_raw[key], h100_raw[chart_points], "")</f>
        <v/>
      </c>
    </row>
    <row r="398" spans="1:61" x14ac:dyDescent="0.3">
      <c r="A398" s="11" t="str">
        <v>DTMF</v>
      </c>
      <c r="B398" s="11" t="str">
        <v>Bad Bunny</v>
      </c>
      <c r="C398" s="5" t="str">
        <f>_xlfn.XLOOKUP($A398&amp;"|"&amp;$B398&amp;"|"&amp;_xlfn.MAXIFS(h100_raw[chart_date], h100_raw[title], $A398, h100_raw[artist], $B398), h100_raw[key], h100_raw[last_week], "")</f>
        <v>24</v>
      </c>
      <c r="D398" s="3">
        <f>_xlfn.XLOOKUP($A398&amp;"|"&amp;$B398&amp;"|"&amp;_xlfn.MAXIFS(h100_raw[chart_date], h100_raw[title], $A398, h100_raw[artist], $B398), h100_raw[key], h100_raw[peak_pos], "")</f>
        <v>1</v>
      </c>
      <c r="E398" s="3">
        <f>_xlfn.XLOOKUP($A398&amp;"|"&amp;$B398&amp;"|"&amp;_xlfn.MAXIFS(h100_raw[chart_date], h100_raw[title], $A398, h100_raw[artist], $B398), h100_raw[key], h100_raw[weeks_on_chart], "")</f>
        <v>30</v>
      </c>
      <c r="F398" s="3">
        <f>_xlfn.XLOOKUP($A398&amp;"|"&amp;$B398&amp;"|"&amp;MAX(h100_raw[chart_date]), h100_raw[key], h100_raw[chart_points], 0)</f>
        <v>0</v>
      </c>
      <c r="G398" s="2">
        <f t="shared" si="18"/>
        <v>60</v>
      </c>
      <c r="H398" s="4">
        <f t="shared" si="19"/>
        <v>1646</v>
      </c>
      <c r="I398" s="13" t="str">
        <f t="shared" si="20"/>
        <v>DTMF|Bad Bunny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>
        <f>_xlfn.XLOOKUP($A398&amp;"|"&amp;$B398&amp;"|"&amp;Z$1, h100_raw[key], h100_raw[chart_points], "")</f>
        <v>148</v>
      </c>
      <c r="AA398">
        <f>_xlfn.XLOOKUP($A398&amp;"|"&amp;$B398&amp;"|"&amp;AA$1, h100_raw[key], h100_raw[chart_points], "")</f>
        <v>410</v>
      </c>
      <c r="AB398">
        <f>_xlfn.XLOOKUP($A398&amp;"|"&amp;$B398&amp;"|"&amp;AB$1, h100_raw[key], h100_raw[chart_points], "")</f>
        <v>238</v>
      </c>
      <c r="AC398">
        <f>_xlfn.XLOOKUP($A398&amp;"|"&amp;$B398&amp;"|"&amp;AC$1, h100_raw[key], h100_raw[chart_points], "")</f>
        <v>160</v>
      </c>
      <c r="AD398">
        <f>_xlfn.XLOOKUP($A398&amp;"|"&amp;$B398&amp;"|"&amp;AD$1, h100_raw[key], h100_raw[chart_points], "")</f>
        <v>143</v>
      </c>
      <c r="AE398">
        <f>_xlfn.XLOOKUP($A398&amp;"|"&amp;$B398&amp;"|"&amp;AE$1, h100_raw[key], h100_raw[chart_points], "")</f>
        <v>128</v>
      </c>
      <c r="AF398">
        <f>_xlfn.XLOOKUP($A398&amp;"|"&amp;$B398&amp;"|"&amp;AF$1, h100_raw[key], h100_raw[chart_points], "")</f>
        <v>114</v>
      </c>
      <c r="AG398">
        <f>_xlfn.XLOOKUP($A398&amp;"|"&amp;$B398&amp;"|"&amp;AG$1, h100_raw[key], h100_raw[chart_points], "")</f>
        <v>109</v>
      </c>
      <c r="AH398">
        <f>_xlfn.XLOOKUP($A398&amp;"|"&amp;$B398&amp;"|"&amp;AH$1, h100_raw[key], h100_raw[chart_points], "")</f>
        <v>101</v>
      </c>
      <c r="AI398">
        <f>_xlfn.XLOOKUP($A398&amp;"|"&amp;$B398&amp;"|"&amp;AI$1, h100_raw[key], h100_raw[chart_points], "")</f>
        <v>95</v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  <c r="BE398" t="str">
        <f>_xlfn.XLOOKUP($A398&amp;"|"&amp;$B398&amp;"|"&amp;BE$1, h100_raw[key], h100_raw[chart_points], "")</f>
        <v/>
      </c>
      <c r="BF398" t="str">
        <f>_xlfn.XLOOKUP($A398&amp;"|"&amp;$B398&amp;"|"&amp;BF$1, h100_raw[key], h100_raw[chart_points], "")</f>
        <v/>
      </c>
      <c r="BG398" t="str">
        <f>_xlfn.XLOOKUP($A398&amp;"|"&amp;$B398&amp;"|"&amp;BG$1, h100_raw[key], h100_raw[chart_points], "")</f>
        <v/>
      </c>
      <c r="BH398" t="str">
        <f>_xlfn.XLOOKUP($A398&amp;"|"&amp;$B398&amp;"|"&amp;BH$1, h100_raw[key], h100_raw[chart_points], "")</f>
        <v/>
      </c>
      <c r="BI398" t="str">
        <f>_xlfn.XLOOKUP($A398&amp;"|"&amp;$B398&amp;"|"&amp;BI$1, h100_raw[key], h100_raw[chart_points], "")</f>
        <v/>
      </c>
    </row>
    <row r="399" spans="1:61" x14ac:dyDescent="0.3">
      <c r="A399" s="11" t="str">
        <v>Time's Ticking</v>
      </c>
      <c r="B399" s="11" t="str">
        <v>Justin Moore</v>
      </c>
      <c r="C399" s="5" t="str">
        <f>_xlfn.XLOOKUP($A399&amp;"|"&amp;$B399&amp;"|"&amp;_xlfn.MAXIFS(h100_raw[chart_date], h100_raw[title], $A399, h100_raw[artist], $B399), h100_raw[key], h100_raw[last_week], "")</f>
        <v>63</v>
      </c>
      <c r="D399" s="3">
        <f>_xlfn.XLOOKUP($A399&amp;"|"&amp;$B399&amp;"|"&amp;_xlfn.MAXIFS(h100_raw[chart_date], h100_raw[title], $A399, h100_raw[artist], $B399), h100_raw[key], h100_raw[peak_pos], "")</f>
        <v>63</v>
      </c>
      <c r="E399" s="3">
        <f>_xlfn.XLOOKUP($A399&amp;"|"&amp;$B399&amp;"|"&amp;_xlfn.MAXIFS(h100_raw[chart_date], h100_raw[title], $A399, h100_raw[artist], $B399), h100_raw[key], h100_raw[weeks_on_chart], "")</f>
        <v>8</v>
      </c>
      <c r="F399" s="3">
        <f>_xlfn.XLOOKUP($A399&amp;"|"&amp;$B399&amp;"|"&amp;MAX(h100_raw[chart_date]), h100_raw[key], h100_raw[chart_points], 0)</f>
        <v>0</v>
      </c>
      <c r="G399" s="2">
        <f t="shared" si="18"/>
        <v>266</v>
      </c>
      <c r="H399" s="4">
        <f t="shared" si="19"/>
        <v>326</v>
      </c>
      <c r="I399" s="13" t="str">
        <f t="shared" si="20"/>
        <v>Time's Ticking|Justin Moore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>
        <f>_xlfn.XLOOKUP($A399&amp;"|"&amp;$B399&amp;"|"&amp;Y$1, h100_raw[key], h100_raw[chart_points], "")</f>
        <v>32</v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>
        <f>_xlfn.XLOOKUP($A399&amp;"|"&amp;$B399&amp;"|"&amp;AC$1, h100_raw[key], h100_raw[chart_points], "")</f>
        <v>38</v>
      </c>
      <c r="AD399">
        <f>_xlfn.XLOOKUP($A399&amp;"|"&amp;$B399&amp;"|"&amp;AD$1, h100_raw[key], h100_raw[chart_points], "")</f>
        <v>40</v>
      </c>
      <c r="AE399">
        <f>_xlfn.XLOOKUP($A399&amp;"|"&amp;$B399&amp;"|"&amp;AE$1, h100_raw[key], h100_raw[chart_points], "")</f>
        <v>41</v>
      </c>
      <c r="AF399">
        <f>_xlfn.XLOOKUP($A399&amp;"|"&amp;$B399&amp;"|"&amp;AF$1, h100_raw[key], h100_raw[chart_points], "")</f>
        <v>42</v>
      </c>
      <c r="AG399">
        <f>_xlfn.XLOOKUP($A399&amp;"|"&amp;$B399&amp;"|"&amp;AG$1, h100_raw[key], h100_raw[chart_points], "")</f>
        <v>44</v>
      </c>
      <c r="AH399">
        <f>_xlfn.XLOOKUP($A399&amp;"|"&amp;$B399&amp;"|"&amp;AH$1, h100_raw[key], h100_raw[chart_points], "")</f>
        <v>49</v>
      </c>
      <c r="AI399">
        <f>_xlfn.XLOOKUP($A399&amp;"|"&amp;$B399&amp;"|"&amp;AI$1, h100_raw[key], h100_raw[chart_points], "")</f>
        <v>40</v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  <c r="BE399" t="str">
        <f>_xlfn.XLOOKUP($A399&amp;"|"&amp;$B399&amp;"|"&amp;BE$1, h100_raw[key], h100_raw[chart_points], "")</f>
        <v/>
      </c>
      <c r="BF399" t="str">
        <f>_xlfn.XLOOKUP($A399&amp;"|"&amp;$B399&amp;"|"&amp;BF$1, h100_raw[key], h100_raw[chart_points], "")</f>
        <v/>
      </c>
      <c r="BG399" t="str">
        <f>_xlfn.XLOOKUP($A399&amp;"|"&amp;$B399&amp;"|"&amp;BG$1, h100_raw[key], h100_raw[chart_points], "")</f>
        <v/>
      </c>
      <c r="BH399" t="str">
        <f>_xlfn.XLOOKUP($A399&amp;"|"&amp;$B399&amp;"|"&amp;BH$1, h100_raw[key], h100_raw[chart_points], "")</f>
        <v/>
      </c>
      <c r="BI399" t="str">
        <f>_xlfn.XLOOKUP($A399&amp;"|"&amp;$B399&amp;"|"&amp;BI$1, h100_raw[key], h100_raw[chart_points], "")</f>
        <v/>
      </c>
    </row>
    <row r="400" spans="1:61" x14ac:dyDescent="0.3">
      <c r="A400" s="11" t="str">
        <v>Punch Drunk</v>
      </c>
      <c r="B400" s="11" t="str">
        <v>Ye</v>
      </c>
      <c r="C400" s="5" t="str">
        <f>_xlfn.XLOOKUP($A400&amp;"|"&amp;$B400&amp;"|"&amp;_xlfn.MAXIFS(h100_raw[chart_date], h100_raw[title], $A400, h100_raw[artist], $B400), h100_raw[key], h100_raw[last_week], "")</f>
        <v>44</v>
      </c>
      <c r="D400" s="3">
        <f>_xlfn.XLOOKUP($A400&amp;"|"&amp;$B400&amp;"|"&amp;_xlfn.MAXIFS(h100_raw[chart_date], h100_raw[title], $A400, h100_raw[artist], $B400), h100_raw[key], h100_raw[peak_pos], "")</f>
        <v>44</v>
      </c>
      <c r="E400" s="3">
        <f>_xlfn.XLOOKUP($A400&amp;"|"&amp;$B400&amp;"|"&amp;_xlfn.MAXIFS(h100_raw[chart_date], h100_raw[title], $A400, h100_raw[artist], $B400), h100_raw[key], h100_raw[weeks_on_chart], "")</f>
        <v>2</v>
      </c>
      <c r="F400" s="3">
        <f>_xlfn.XLOOKUP($A400&amp;"|"&amp;$B400&amp;"|"&amp;MAX(h100_raw[chart_date]), h100_raw[key], h100_raw[chart_points], 0)</f>
        <v>0</v>
      </c>
      <c r="G400" s="2">
        <f t="shared" si="18"/>
        <v>429</v>
      </c>
      <c r="H400" s="4">
        <f t="shared" si="19"/>
        <v>104</v>
      </c>
      <c r="I400" s="13" t="str">
        <f t="shared" si="20"/>
        <v>Punch Drunk|Ye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>
        <f>_xlfn.XLOOKUP($A400&amp;"|"&amp;$B400&amp;"|"&amp;AH$1, h100_raw[key], h100_raw[chart_points], "")</f>
        <v>66</v>
      </c>
      <c r="AI400">
        <f>_xlfn.XLOOKUP($A400&amp;"|"&amp;$B400&amp;"|"&amp;AI$1, h100_raw[key], h100_raw[chart_points], "")</f>
        <v>38</v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  <c r="BE400" t="str">
        <f>_xlfn.XLOOKUP($A400&amp;"|"&amp;$B400&amp;"|"&amp;BE$1, h100_raw[key], h100_raw[chart_points], "")</f>
        <v/>
      </c>
      <c r="BF400" t="str">
        <f>_xlfn.XLOOKUP($A400&amp;"|"&amp;$B400&amp;"|"&amp;BF$1, h100_raw[key], h100_raw[chart_points], "")</f>
        <v/>
      </c>
      <c r="BG400" t="str">
        <f>_xlfn.XLOOKUP($A400&amp;"|"&amp;$B400&amp;"|"&amp;BG$1, h100_raw[key], h100_raw[chart_points], "")</f>
        <v/>
      </c>
      <c r="BH400" t="str">
        <f>_xlfn.XLOOKUP($A400&amp;"|"&amp;$B400&amp;"|"&amp;BH$1, h100_raw[key], h100_raw[chart_points], "")</f>
        <v/>
      </c>
      <c r="BI400" t="str">
        <f>_xlfn.XLOOKUP($A400&amp;"|"&amp;$B400&amp;"|"&amp;BI$1, h100_raw[key], h100_raw[chart_points], "")</f>
        <v/>
      </c>
    </row>
    <row r="401" spans="1:61" x14ac:dyDescent="0.3">
      <c r="A401" s="11" t="str">
        <v>Ends Of The Earth</v>
      </c>
      <c r="B401" s="11" t="str">
        <v>Ty Myers</v>
      </c>
      <c r="C401" s="5" t="str">
        <f>_xlfn.XLOOKUP($A401&amp;"|"&amp;$B401&amp;"|"&amp;_xlfn.MAXIFS(h100_raw[chart_date], h100_raw[title], $A401, h100_raw[artist], $B401), h100_raw[key], h100_raw[last_week], "")</f>
        <v>76</v>
      </c>
      <c r="D401" s="3">
        <f>_xlfn.XLOOKUP($A401&amp;"|"&amp;$B401&amp;"|"&amp;_xlfn.MAXIFS(h100_raw[chart_date], h100_raw[title], $A401, h100_raw[artist], $B401), h100_raw[key], h100_raw[peak_pos], "")</f>
        <v>72</v>
      </c>
      <c r="E401" s="3">
        <f>_xlfn.XLOOKUP($A401&amp;"|"&amp;$B401&amp;"|"&amp;_xlfn.MAXIFS(h100_raw[chart_date], h100_raw[title], $A401, h100_raw[artist], $B401), h100_raw[key], h100_raw[weeks_on_chart], "")</f>
        <v>12</v>
      </c>
      <c r="F401" s="3">
        <f>_xlfn.XLOOKUP($A401&amp;"|"&amp;$B401&amp;"|"&amp;MAX(h100_raw[chart_date]), h100_raw[key], h100_raw[chart_points], 0)</f>
        <v>0</v>
      </c>
      <c r="G401" s="2">
        <f t="shared" si="18"/>
        <v>233</v>
      </c>
      <c r="H401" s="4">
        <f t="shared" si="19"/>
        <v>431</v>
      </c>
      <c r="I401" s="13" t="str">
        <f t="shared" si="20"/>
        <v>Ends Of The Earth|Ty Myers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>
        <f>_xlfn.XLOOKUP($A401&amp;"|"&amp;$B401&amp;"|"&amp;U$1, h100_raw[key], h100_raw[chart_points], "")</f>
        <v>27</v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>
        <f>_xlfn.XLOOKUP($A401&amp;"|"&amp;$B401&amp;"|"&amp;Y$1, h100_raw[key], h100_raw[chart_points], "")</f>
        <v>34</v>
      </c>
      <c r="Z401">
        <f>_xlfn.XLOOKUP($A401&amp;"|"&amp;$B401&amp;"|"&amp;Z$1, h100_raw[key], h100_raw[chart_points], "")</f>
        <v>37</v>
      </c>
      <c r="AA401" t="str">
        <f>_xlfn.XLOOKUP($A401&amp;"|"&amp;$B401&amp;"|"&amp;AA$1, h100_raw[key], h100_raw[chart_points], "")</f>
        <v/>
      </c>
      <c r="AB401">
        <f>_xlfn.XLOOKUP($A401&amp;"|"&amp;$B401&amp;"|"&amp;AB$1, h100_raw[key], h100_raw[chart_points], "")</f>
        <v>40</v>
      </c>
      <c r="AC401">
        <f>_xlfn.XLOOKUP($A401&amp;"|"&amp;$B401&amp;"|"&amp;AC$1, h100_raw[key], h100_raw[chart_points], "")</f>
        <v>41</v>
      </c>
      <c r="AD401">
        <f>_xlfn.XLOOKUP($A401&amp;"|"&amp;$B401&amp;"|"&amp;AD$1, h100_raw[key], h100_raw[chart_points], "")</f>
        <v>44</v>
      </c>
      <c r="AE401">
        <f>_xlfn.XLOOKUP($A401&amp;"|"&amp;$B401&amp;"|"&amp;AE$1, h100_raw[key], h100_raw[chart_points], "")</f>
        <v>43</v>
      </c>
      <c r="AF401">
        <f>_xlfn.XLOOKUP($A401&amp;"|"&amp;$B401&amp;"|"&amp;AF$1, h100_raw[key], h100_raw[chart_points], "")</f>
        <v>42</v>
      </c>
      <c r="AG401">
        <f>_xlfn.XLOOKUP($A401&amp;"|"&amp;$B401&amp;"|"&amp;AG$1, h100_raw[key], h100_raw[chart_points], "")</f>
        <v>43</v>
      </c>
      <c r="AH401">
        <f>_xlfn.XLOOKUP($A401&amp;"|"&amp;$B401&amp;"|"&amp;AH$1, h100_raw[key], h100_raw[chart_points], "")</f>
        <v>44</v>
      </c>
      <c r="AI401">
        <f>_xlfn.XLOOKUP($A401&amp;"|"&amp;$B401&amp;"|"&amp;AI$1, h100_raw[key], h100_raw[chart_points], "")</f>
        <v>36</v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  <c r="BE401" t="str">
        <f>_xlfn.XLOOKUP($A401&amp;"|"&amp;$B401&amp;"|"&amp;BE$1, h100_raw[key], h100_raw[chart_points], "")</f>
        <v/>
      </c>
      <c r="BF401" t="str">
        <f>_xlfn.XLOOKUP($A401&amp;"|"&amp;$B401&amp;"|"&amp;BF$1, h100_raw[key], h100_raw[chart_points], "")</f>
        <v/>
      </c>
      <c r="BG401" t="str">
        <f>_xlfn.XLOOKUP($A401&amp;"|"&amp;$B401&amp;"|"&amp;BG$1, h100_raw[key], h100_raw[chart_points], "")</f>
        <v/>
      </c>
      <c r="BH401" t="str">
        <f>_xlfn.XLOOKUP($A401&amp;"|"&amp;$B401&amp;"|"&amp;BH$1, h100_raw[key], h100_raw[chart_points], "")</f>
        <v/>
      </c>
      <c r="BI401" t="str">
        <f>_xlfn.XLOOKUP($A401&amp;"|"&amp;$B401&amp;"|"&amp;BI$1, h100_raw[key], h100_raw[chart_points], "")</f>
        <v/>
      </c>
    </row>
    <row r="402" spans="1:61" x14ac:dyDescent="0.3">
      <c r="A402" s="11" t="str">
        <v>Whatever Works</v>
      </c>
      <c r="B402" s="11" t="str">
        <v>Ye</v>
      </c>
      <c r="C402" s="5" t="str">
        <f>_xlfn.XLOOKUP($A402&amp;"|"&amp;$B402&amp;"|"&amp;_xlfn.MAXIFS(h100_raw[chart_date], h100_raw[title], $A402, h100_raw[artist], $B402), h100_raw[key], h100_raw[last_week], "")</f>
        <v>49</v>
      </c>
      <c r="D402" s="3">
        <f>_xlfn.XLOOKUP($A402&amp;"|"&amp;$B402&amp;"|"&amp;_xlfn.MAXIFS(h100_raw[chart_date], h100_raw[title], $A402, h100_raw[artist], $B402), h100_raw[key], h100_raw[peak_pos], "")</f>
        <v>49</v>
      </c>
      <c r="E402" s="3">
        <f>_xlfn.XLOOKUP($A402&amp;"|"&amp;$B402&amp;"|"&amp;_xlfn.MAXIFS(h100_raw[chart_date], h100_raw[title], $A402, h100_raw[artist], $B402), h100_raw[key], h100_raw[weeks_on_chart], "")</f>
        <v>2</v>
      </c>
      <c r="F402" s="3">
        <f>_xlfn.XLOOKUP($A402&amp;"|"&amp;$B402&amp;"|"&amp;MAX(h100_raw[chart_date]), h100_raw[key], h100_raw[chart_points], 0)</f>
        <v>0</v>
      </c>
      <c r="G402" s="2">
        <f t="shared" si="18"/>
        <v>441</v>
      </c>
      <c r="H402" s="4">
        <f t="shared" si="19"/>
        <v>97</v>
      </c>
      <c r="I402" s="13" t="str">
        <f t="shared" si="20"/>
        <v>Whatever Works|Ye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>
        <f>_xlfn.XLOOKUP($A402&amp;"|"&amp;$B402&amp;"|"&amp;AH$1, h100_raw[key], h100_raw[chart_points], "")</f>
        <v>61</v>
      </c>
      <c r="AI402">
        <f>_xlfn.XLOOKUP($A402&amp;"|"&amp;$B402&amp;"|"&amp;AI$1, h100_raw[key], h100_raw[chart_points], "")</f>
        <v>36</v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  <c r="BE402" t="str">
        <f>_xlfn.XLOOKUP($A402&amp;"|"&amp;$B402&amp;"|"&amp;BE$1, h100_raw[key], h100_raw[chart_points], "")</f>
        <v/>
      </c>
      <c r="BF402" t="str">
        <f>_xlfn.XLOOKUP($A402&amp;"|"&amp;$B402&amp;"|"&amp;BF$1, h100_raw[key], h100_raw[chart_points], "")</f>
        <v/>
      </c>
      <c r="BG402" t="str">
        <f>_xlfn.XLOOKUP($A402&amp;"|"&amp;$B402&amp;"|"&amp;BG$1, h100_raw[key], h100_raw[chart_points], "")</f>
        <v/>
      </c>
      <c r="BH402" t="str">
        <f>_xlfn.XLOOKUP($A402&amp;"|"&amp;$B402&amp;"|"&amp;BH$1, h100_raw[key], h100_raw[chart_points], "")</f>
        <v/>
      </c>
      <c r="BI402" t="str">
        <f>_xlfn.XLOOKUP($A402&amp;"|"&amp;$B402&amp;"|"&amp;BI$1, h100_raw[key], h100_raw[chart_points], "")</f>
        <v/>
      </c>
    </row>
    <row r="403" spans="1:61" x14ac:dyDescent="0.3">
      <c r="A403" s="11" t="str">
        <v>King</v>
      </c>
      <c r="B403" s="11" t="str">
        <v>Ye</v>
      </c>
      <c r="C403" s="5" t="str">
        <f>_xlfn.XLOOKUP($A403&amp;"|"&amp;$B403&amp;"|"&amp;_xlfn.MAXIFS(h100_raw[chart_date], h100_raw[title], $A403, h100_raw[artist], $B403), h100_raw[key], h100_raw[last_week], "")</f>
        <v>40</v>
      </c>
      <c r="D403" s="3">
        <f>_xlfn.XLOOKUP($A403&amp;"|"&amp;$B403&amp;"|"&amp;_xlfn.MAXIFS(h100_raw[chart_date], h100_raw[title], $A403, h100_raw[artist], $B403), h100_raw[key], h100_raw[peak_pos], "")</f>
        <v>40</v>
      </c>
      <c r="E403" s="3">
        <f>_xlfn.XLOOKUP($A403&amp;"|"&amp;$B403&amp;"|"&amp;_xlfn.MAXIFS(h100_raw[chart_date], h100_raw[title], $A403, h100_raw[artist], $B403), h100_raw[key], h100_raw[weeks_on_chart], "")</f>
        <v>2</v>
      </c>
      <c r="F403" s="3">
        <f>_xlfn.XLOOKUP($A403&amp;"|"&amp;$B403&amp;"|"&amp;MAX(h100_raw[chart_date]), h100_raw[key], h100_raw[chart_points], 0)</f>
        <v>0</v>
      </c>
      <c r="G403" s="2">
        <f t="shared" si="18"/>
        <v>431</v>
      </c>
      <c r="H403" s="4">
        <f t="shared" si="19"/>
        <v>103</v>
      </c>
      <c r="I403" s="13" t="str">
        <f t="shared" si="20"/>
        <v>King|Ye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>
        <f>_xlfn.XLOOKUP($A403&amp;"|"&amp;$B403&amp;"|"&amp;AH$1, h100_raw[key], h100_raw[chart_points], "")</f>
        <v>68</v>
      </c>
      <c r="AI403">
        <f>_xlfn.XLOOKUP($A403&amp;"|"&amp;$B403&amp;"|"&amp;AI$1, h100_raw[key], h100_raw[chart_points], "")</f>
        <v>35</v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  <c r="BE403" t="str">
        <f>_xlfn.XLOOKUP($A403&amp;"|"&amp;$B403&amp;"|"&amp;BE$1, h100_raw[key], h100_raw[chart_points], "")</f>
        <v/>
      </c>
      <c r="BF403" t="str">
        <f>_xlfn.XLOOKUP($A403&amp;"|"&amp;$B403&amp;"|"&amp;BF$1, h100_raw[key], h100_raw[chart_points], "")</f>
        <v/>
      </c>
      <c r="BG403" t="str">
        <f>_xlfn.XLOOKUP($A403&amp;"|"&amp;$B403&amp;"|"&amp;BG$1, h100_raw[key], h100_raw[chart_points], "")</f>
        <v/>
      </c>
      <c r="BH403" t="str">
        <f>_xlfn.XLOOKUP($A403&amp;"|"&amp;$B403&amp;"|"&amp;BH$1, h100_raw[key], h100_raw[chart_points], "")</f>
        <v/>
      </c>
      <c r="BI403" t="str">
        <f>_xlfn.XLOOKUP($A403&amp;"|"&amp;$B403&amp;"|"&amp;BI$1, h100_raw[key], h100_raw[chart_points], "")</f>
        <v/>
      </c>
    </row>
    <row r="404" spans="1:61" x14ac:dyDescent="0.3">
      <c r="A404" s="11" t="str">
        <v>Say Why</v>
      </c>
      <c r="B404" s="11" t="str">
        <v>Zach Bryan</v>
      </c>
      <c r="C404" s="5" t="str">
        <f>_xlfn.XLOOKUP($A404&amp;"|"&amp;$B404&amp;"|"&amp;_xlfn.MAXIFS(h100_raw[chart_date], h100_raw[title], $A404, h100_raw[artist], $B404), h100_raw[key], h100_raw[last_week], "")</f>
        <v>-</v>
      </c>
      <c r="D404" s="3">
        <f>_xlfn.XLOOKUP($A404&amp;"|"&amp;$B404&amp;"|"&amp;_xlfn.MAXIFS(h100_raw[chart_date], h100_raw[title], $A404, h100_raw[artist], $B404), h100_raw[key], h100_raw[peak_pos], "")</f>
        <v>25</v>
      </c>
      <c r="E404" s="3">
        <f>_xlfn.XLOOKUP($A404&amp;"|"&amp;$B404&amp;"|"&amp;_xlfn.MAXIFS(h100_raw[chart_date], h100_raw[title], $A404, h100_raw[artist], $B404), h100_raw[key], h100_raw[weeks_on_chart], "")</f>
        <v>12</v>
      </c>
      <c r="F404" s="3">
        <f>_xlfn.XLOOKUP($A404&amp;"|"&amp;$B404&amp;"|"&amp;MAX(h100_raw[chart_date]), h100_raw[key], h100_raw[chart_points], 0)</f>
        <v>0</v>
      </c>
      <c r="G404" s="2">
        <f t="shared" si="18"/>
        <v>189</v>
      </c>
      <c r="H404" s="4">
        <f t="shared" si="19"/>
        <v>598</v>
      </c>
      <c r="I404" s="13" t="str">
        <f t="shared" si="20"/>
        <v>Say Why|Zach Bryan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>
        <f>_xlfn.XLOOKUP($A404&amp;"|"&amp;$B404&amp;"|"&amp;W$1, h100_raw[key], h100_raw[chart_points], "")</f>
        <v>85</v>
      </c>
      <c r="X404">
        <f>_xlfn.XLOOKUP($A404&amp;"|"&amp;$B404&amp;"|"&amp;X$1, h100_raw[key], h100_raw[chart_points], "")</f>
        <v>61</v>
      </c>
      <c r="Y404">
        <f>_xlfn.XLOOKUP($A404&amp;"|"&amp;$B404&amp;"|"&amp;Y$1, h100_raw[key], h100_raw[chart_points], "")</f>
        <v>51</v>
      </c>
      <c r="Z404">
        <f>_xlfn.XLOOKUP($A404&amp;"|"&amp;$B404&amp;"|"&amp;Z$1, h100_raw[key], h100_raw[chart_points], "")</f>
        <v>55</v>
      </c>
      <c r="AA404">
        <f>_xlfn.XLOOKUP($A404&amp;"|"&amp;$B404&amp;"|"&amp;AA$1, h100_raw[key], h100_raw[chart_points], "")</f>
        <v>49</v>
      </c>
      <c r="AB404">
        <f>_xlfn.XLOOKUP($A404&amp;"|"&amp;$B404&amp;"|"&amp;AB$1, h100_raw[key], h100_raw[chart_points], "")</f>
        <v>45</v>
      </c>
      <c r="AC404">
        <f>_xlfn.XLOOKUP($A404&amp;"|"&amp;$B404&amp;"|"&amp;AC$1, h100_raw[key], h100_raw[chart_points], "")</f>
        <v>42</v>
      </c>
      <c r="AD404">
        <f>_xlfn.XLOOKUP($A404&amp;"|"&amp;$B404&amp;"|"&amp;AD$1, h100_raw[key], h100_raw[chart_points], "")</f>
        <v>44</v>
      </c>
      <c r="AE404">
        <f>_xlfn.XLOOKUP($A404&amp;"|"&amp;$B404&amp;"|"&amp;AE$1, h100_raw[key], h100_raw[chart_points], "")</f>
        <v>47</v>
      </c>
      <c r="AF404">
        <f>_xlfn.XLOOKUP($A404&amp;"|"&amp;$B404&amp;"|"&amp;AF$1, h100_raw[key], h100_raw[chart_points], "")</f>
        <v>43</v>
      </c>
      <c r="AG404">
        <f>_xlfn.XLOOKUP($A404&amp;"|"&amp;$B404&amp;"|"&amp;AG$1, h100_raw[key], h100_raw[chart_points], "")</f>
        <v>41</v>
      </c>
      <c r="AH404" t="str">
        <f>_xlfn.XLOOKUP($A404&amp;"|"&amp;$B404&amp;"|"&amp;AH$1, h100_raw[key], h100_raw[chart_points], "")</f>
        <v/>
      </c>
      <c r="AI404">
        <f>_xlfn.XLOOKUP($A404&amp;"|"&amp;$B404&amp;"|"&amp;AI$1, h100_raw[key], h100_raw[chart_points], "")</f>
        <v>35</v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  <c r="BE404" t="str">
        <f>_xlfn.XLOOKUP($A404&amp;"|"&amp;$B404&amp;"|"&amp;BE$1, h100_raw[key], h100_raw[chart_points], "")</f>
        <v/>
      </c>
      <c r="BF404" t="str">
        <f>_xlfn.XLOOKUP($A404&amp;"|"&amp;$B404&amp;"|"&amp;BF$1, h100_raw[key], h100_raw[chart_points], "")</f>
        <v/>
      </c>
      <c r="BG404" t="str">
        <f>_xlfn.XLOOKUP($A404&amp;"|"&amp;$B404&amp;"|"&amp;BG$1, h100_raw[key], h100_raw[chart_points], "")</f>
        <v/>
      </c>
      <c r="BH404" t="str">
        <f>_xlfn.XLOOKUP($A404&amp;"|"&amp;$B404&amp;"|"&amp;BH$1, h100_raw[key], h100_raw[chart_points], "")</f>
        <v/>
      </c>
      <c r="BI404" t="str">
        <f>_xlfn.XLOOKUP($A404&amp;"|"&amp;$B404&amp;"|"&amp;BI$1, h100_raw[key], h100_raw[chart_points], "")</f>
        <v/>
      </c>
    </row>
    <row r="405" spans="1:61" x14ac:dyDescent="0.3">
      <c r="A405" s="11" t="str">
        <v>Coming Up Roses</v>
      </c>
      <c r="B405" s="11" t="str">
        <v>Harry Styles</v>
      </c>
      <c r="C405" s="5" t="str">
        <f>_xlfn.XLOOKUP($A405&amp;"|"&amp;$B405&amp;"|"&amp;_xlfn.MAXIFS(h100_raw[chart_date], h100_raw[title], $A405, h100_raw[artist], $B405), h100_raw[key], h100_raw[last_week], "")</f>
        <v>79</v>
      </c>
      <c r="D405" s="3">
        <f>_xlfn.XLOOKUP($A405&amp;"|"&amp;$B405&amp;"|"&amp;_xlfn.MAXIFS(h100_raw[chart_date], h100_raw[title], $A405, h100_raw[artist], $B405), h100_raw[key], h100_raw[peak_pos], "")</f>
        <v>18</v>
      </c>
      <c r="E405" s="3">
        <f>_xlfn.XLOOKUP($A405&amp;"|"&amp;$B405&amp;"|"&amp;_xlfn.MAXIFS(h100_raw[chart_date], h100_raw[title], $A405, h100_raw[artist], $B405), h100_raw[key], h100_raw[weeks_on_chart], "")</f>
        <v>5</v>
      </c>
      <c r="F405" s="3">
        <f>_xlfn.XLOOKUP($A405&amp;"|"&amp;$B405&amp;"|"&amp;MAX(h100_raw[chart_date]), h100_raw[key], h100_raw[chart_points], 0)</f>
        <v>0</v>
      </c>
      <c r="G405" s="2">
        <f t="shared" si="18"/>
        <v>263</v>
      </c>
      <c r="H405" s="4">
        <f t="shared" si="19"/>
        <v>330</v>
      </c>
      <c r="I405" s="13" t="str">
        <f t="shared" si="20"/>
        <v>Coming Up Roses|Harry Styles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>
        <f>_xlfn.XLOOKUP($A405&amp;"|"&amp;$B405&amp;"|"&amp;AE$1, h100_raw[key], h100_raw[chart_points], "")</f>
        <v>124</v>
      </c>
      <c r="AF405">
        <f>_xlfn.XLOOKUP($A405&amp;"|"&amp;$B405&amp;"|"&amp;AF$1, h100_raw[key], h100_raw[chart_points], "")</f>
        <v>76</v>
      </c>
      <c r="AG405">
        <f>_xlfn.XLOOKUP($A405&amp;"|"&amp;$B405&amp;"|"&amp;AG$1, h100_raw[key], h100_raw[chart_points], "")</f>
        <v>53</v>
      </c>
      <c r="AH405">
        <f>_xlfn.XLOOKUP($A405&amp;"|"&amp;$B405&amp;"|"&amp;AH$1, h100_raw[key], h100_raw[chart_points], "")</f>
        <v>42</v>
      </c>
      <c r="AI405">
        <f>_xlfn.XLOOKUP($A405&amp;"|"&amp;$B405&amp;"|"&amp;AI$1, h100_raw[key], h100_raw[chart_points], "")</f>
        <v>35</v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  <c r="BE405" t="str">
        <f>_xlfn.XLOOKUP($A405&amp;"|"&amp;$B405&amp;"|"&amp;BE$1, h100_raw[key], h100_raw[chart_points], "")</f>
        <v/>
      </c>
      <c r="BF405" t="str">
        <f>_xlfn.XLOOKUP($A405&amp;"|"&amp;$B405&amp;"|"&amp;BF$1, h100_raw[key], h100_raw[chart_points], "")</f>
        <v/>
      </c>
      <c r="BG405" t="str">
        <f>_xlfn.XLOOKUP($A405&amp;"|"&amp;$B405&amp;"|"&amp;BG$1, h100_raw[key], h100_raw[chart_points], "")</f>
        <v/>
      </c>
      <c r="BH405" t="str">
        <f>_xlfn.XLOOKUP($A405&amp;"|"&amp;$B405&amp;"|"&amp;BH$1, h100_raw[key], h100_raw[chart_points], "")</f>
        <v/>
      </c>
      <c r="BI405" t="str">
        <f>_xlfn.XLOOKUP($A405&amp;"|"&amp;$B405&amp;"|"&amp;BI$1, h100_raw[key], h100_raw[chart_points], "")</f>
        <v/>
      </c>
    </row>
    <row r="406" spans="1:61" x14ac:dyDescent="0.3">
      <c r="A406" s="11" t="str">
        <v>Tuition</v>
      </c>
      <c r="B406" s="11" t="str">
        <v>Don Toliver</v>
      </c>
      <c r="C406" s="5" t="str">
        <f>_xlfn.XLOOKUP($A406&amp;"|"&amp;$B406&amp;"|"&amp;_xlfn.MAXIFS(h100_raw[chart_date], h100_raw[title], $A406, h100_raw[artist], $B406), h100_raw[key], h100_raw[last_week], "")</f>
        <v>-</v>
      </c>
      <c r="D406" s="3">
        <f>_xlfn.XLOOKUP($A406&amp;"|"&amp;$B406&amp;"|"&amp;_xlfn.MAXIFS(h100_raw[chart_date], h100_raw[title], $A406, h100_raw[artist], $B406), h100_raw[key], h100_raw[peak_pos], "")</f>
        <v>60</v>
      </c>
      <c r="E406" s="3">
        <f>_xlfn.XLOOKUP($A406&amp;"|"&amp;$B406&amp;"|"&amp;_xlfn.MAXIFS(h100_raw[chart_date], h100_raw[title], $A406, h100_raw[artist], $B406), h100_raw[key], h100_raw[weeks_on_chart], "")</f>
        <v>2</v>
      </c>
      <c r="F406" s="3">
        <f>_xlfn.XLOOKUP($A406&amp;"|"&amp;$B406&amp;"|"&amp;MAX(h100_raw[chart_date]), h100_raw[key], h100_raw[chart_points], 0)</f>
        <v>0</v>
      </c>
      <c r="G406" s="2">
        <f t="shared" si="18"/>
        <v>444</v>
      </c>
      <c r="H406" s="4">
        <f t="shared" si="19"/>
        <v>93</v>
      </c>
      <c r="I406" s="13" t="str">
        <f t="shared" si="20"/>
        <v>Tuition|Don Toliver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>
        <f>_xlfn.XLOOKUP($A406&amp;"|"&amp;$B406&amp;"|"&amp;Z$1, h100_raw[key], h100_raw[chart_points], "")</f>
        <v>59</v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>
        <f>_xlfn.XLOOKUP($A406&amp;"|"&amp;$B406&amp;"|"&amp;AI$1, h100_raw[key], h100_raw[chart_points], "")</f>
        <v>34</v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  <c r="BE406" t="str">
        <f>_xlfn.XLOOKUP($A406&amp;"|"&amp;$B406&amp;"|"&amp;BE$1, h100_raw[key], h100_raw[chart_points], "")</f>
        <v/>
      </c>
      <c r="BF406" t="str">
        <f>_xlfn.XLOOKUP($A406&amp;"|"&amp;$B406&amp;"|"&amp;BF$1, h100_raw[key], h100_raw[chart_points], "")</f>
        <v/>
      </c>
      <c r="BG406" t="str">
        <f>_xlfn.XLOOKUP($A406&amp;"|"&amp;$B406&amp;"|"&amp;BG$1, h100_raw[key], h100_raw[chart_points], "")</f>
        <v/>
      </c>
      <c r="BH406" t="str">
        <f>_xlfn.XLOOKUP($A406&amp;"|"&amp;$B406&amp;"|"&amp;BH$1, h100_raw[key], h100_raw[chart_points], "")</f>
        <v/>
      </c>
      <c r="BI406" t="str">
        <f>_xlfn.XLOOKUP($A406&amp;"|"&amp;$B406&amp;"|"&amp;BI$1, h100_raw[key], h100_raw[chart_points], "")</f>
        <v/>
      </c>
    </row>
    <row r="407" spans="1:61" x14ac:dyDescent="0.3">
      <c r="A407" s="11" t="str">
        <v>Tiramisu</v>
      </c>
      <c r="B407" s="11" t="str">
        <v>Don Toliver</v>
      </c>
      <c r="C407" s="5" t="str">
        <f>_xlfn.XLOOKUP($A407&amp;"|"&amp;$B407&amp;"|"&amp;_xlfn.MAXIFS(h100_raw[chart_date], h100_raw[title], $A407, h100_raw[artist], $B407), h100_raw[key], h100_raw[last_week], "")</f>
        <v>-</v>
      </c>
      <c r="D407" s="3">
        <f>_xlfn.XLOOKUP($A407&amp;"|"&amp;$B407&amp;"|"&amp;_xlfn.MAXIFS(h100_raw[chart_date], h100_raw[title], $A407, h100_raw[artist], $B407), h100_raw[key], h100_raw[peak_pos], "")</f>
        <v>35</v>
      </c>
      <c r="E407" s="3">
        <f>_xlfn.XLOOKUP($A407&amp;"|"&amp;$B407&amp;"|"&amp;_xlfn.MAXIFS(h100_raw[chart_date], h100_raw[title], $A407, h100_raw[artist], $B407), h100_raw[key], h100_raw[weeks_on_chart], "")</f>
        <v>10</v>
      </c>
      <c r="F407" s="3">
        <f>_xlfn.XLOOKUP($A407&amp;"|"&amp;$B407&amp;"|"&amp;MAX(h100_raw[chart_date]), h100_raw[key], h100_raw[chart_points], 0)</f>
        <v>0</v>
      </c>
      <c r="G407" s="2">
        <f t="shared" si="18"/>
        <v>240</v>
      </c>
      <c r="H407" s="4">
        <f t="shared" si="19"/>
        <v>405</v>
      </c>
      <c r="I407" s="13" t="str">
        <f t="shared" si="20"/>
        <v>Tiramisu|Don Toliver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>
        <f>_xlfn.XLOOKUP($A407&amp;"|"&amp;$B407&amp;"|"&amp;Z$1, h100_raw[key], h100_raw[chart_points], "")</f>
        <v>80</v>
      </c>
      <c r="AA407">
        <f>_xlfn.XLOOKUP($A407&amp;"|"&amp;$B407&amp;"|"&amp;AA$1, h100_raw[key], h100_raw[chart_points], "")</f>
        <v>57</v>
      </c>
      <c r="AB407">
        <f>_xlfn.XLOOKUP($A407&amp;"|"&amp;$B407&amp;"|"&amp;AB$1, h100_raw[key], h100_raw[chart_points], "")</f>
        <v>46</v>
      </c>
      <c r="AC407">
        <f>_xlfn.XLOOKUP($A407&amp;"|"&amp;$B407&amp;"|"&amp;AC$1, h100_raw[key], h100_raw[chart_points], "")</f>
        <v>41</v>
      </c>
      <c r="AD407">
        <f>_xlfn.XLOOKUP($A407&amp;"|"&amp;$B407&amp;"|"&amp;AD$1, h100_raw[key], h100_raw[chart_points], "")</f>
        <v>40</v>
      </c>
      <c r="AE407">
        <f>_xlfn.XLOOKUP($A407&amp;"|"&amp;$B407&amp;"|"&amp;AE$1, h100_raw[key], h100_raw[chart_points], "")</f>
        <v>37</v>
      </c>
      <c r="AF407">
        <f>_xlfn.XLOOKUP($A407&amp;"|"&amp;$B407&amp;"|"&amp;AF$1, h100_raw[key], h100_raw[chart_points], "")</f>
        <v>35</v>
      </c>
      <c r="AG407">
        <f>_xlfn.XLOOKUP($A407&amp;"|"&amp;$B407&amp;"|"&amp;AG$1, h100_raw[key], h100_raw[chart_points], "")</f>
        <v>35</v>
      </c>
      <c r="AH407" t="str">
        <f>_xlfn.XLOOKUP($A407&amp;"|"&amp;$B407&amp;"|"&amp;AH$1, h100_raw[key], h100_raw[chart_points], "")</f>
        <v/>
      </c>
      <c r="AI407">
        <f>_xlfn.XLOOKUP($A407&amp;"|"&amp;$B407&amp;"|"&amp;AI$1, h100_raw[key], h100_raw[chart_points], "")</f>
        <v>34</v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  <c r="BE407" t="str">
        <f>_xlfn.XLOOKUP($A407&amp;"|"&amp;$B407&amp;"|"&amp;BE$1, h100_raw[key], h100_raw[chart_points], "")</f>
        <v/>
      </c>
      <c r="BF407" t="str">
        <f>_xlfn.XLOOKUP($A407&amp;"|"&amp;$B407&amp;"|"&amp;BF$1, h100_raw[key], h100_raw[chart_points], "")</f>
        <v/>
      </c>
      <c r="BG407" t="str">
        <f>_xlfn.XLOOKUP($A407&amp;"|"&amp;$B407&amp;"|"&amp;BG$1, h100_raw[key], h100_raw[chart_points], "")</f>
        <v/>
      </c>
      <c r="BH407" t="str">
        <f>_xlfn.XLOOKUP($A407&amp;"|"&amp;$B407&amp;"|"&amp;BH$1, h100_raw[key], h100_raw[chart_points], "")</f>
        <v/>
      </c>
      <c r="BI407" t="str">
        <f>_xlfn.XLOOKUP($A407&amp;"|"&amp;$B407&amp;"|"&amp;BI$1, h100_raw[key], h100_raw[chart_points], "")</f>
        <v/>
      </c>
    </row>
    <row r="408" spans="1:61" x14ac:dyDescent="0.3">
      <c r="A408" s="11" t="str">
        <v>FYA</v>
      </c>
      <c r="B408" s="11" t="str">
        <v>BTS</v>
      </c>
      <c r="C408" s="5" t="str">
        <f>_xlfn.XLOOKUP($A408&amp;"|"&amp;$B408&amp;"|"&amp;_xlfn.MAXIFS(h100_raw[chart_date], h100_raw[title], $A408, h100_raw[artist], $B408), h100_raw[key], h100_raw[last_week], "")</f>
        <v>74</v>
      </c>
      <c r="D408" s="3">
        <f>_xlfn.XLOOKUP($A408&amp;"|"&amp;$B408&amp;"|"&amp;_xlfn.MAXIFS(h100_raw[chart_date], h100_raw[title], $A408, h100_raw[artist], $B408), h100_raw[key], h100_raw[peak_pos], "")</f>
        <v>36</v>
      </c>
      <c r="E408" s="3">
        <f>_xlfn.XLOOKUP($A408&amp;"|"&amp;$B408&amp;"|"&amp;_xlfn.MAXIFS(h100_raw[chart_date], h100_raw[title], $A408, h100_raw[artist], $B408), h100_raw[key], h100_raw[weeks_on_chart], "")</f>
        <v>3</v>
      </c>
      <c r="F408" s="3">
        <f>_xlfn.XLOOKUP($A408&amp;"|"&amp;$B408&amp;"|"&amp;MAX(h100_raw[chart_date]), h100_raw[key], h100_raw[chart_points], 0)</f>
        <v>0</v>
      </c>
      <c r="G408" s="2">
        <f t="shared" si="18"/>
        <v>363</v>
      </c>
      <c r="H408" s="4">
        <f t="shared" si="19"/>
        <v>154</v>
      </c>
      <c r="I408" s="13" t="str">
        <f t="shared" si="20"/>
        <v>FYA|BTS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>
        <f>_xlfn.XLOOKUP($A408&amp;"|"&amp;$B408&amp;"|"&amp;AG$1, h100_raw[key], h100_raw[chart_points], "")</f>
        <v>76</v>
      </c>
      <c r="AH408">
        <f>_xlfn.XLOOKUP($A408&amp;"|"&amp;$B408&amp;"|"&amp;AH$1, h100_raw[key], h100_raw[chart_points], "")</f>
        <v>45</v>
      </c>
      <c r="AI408">
        <f>_xlfn.XLOOKUP($A408&amp;"|"&amp;$B408&amp;"|"&amp;AI$1, h100_raw[key], h100_raw[chart_points], "")</f>
        <v>33</v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  <c r="BE408" t="str">
        <f>_xlfn.XLOOKUP($A408&amp;"|"&amp;$B408&amp;"|"&amp;BE$1, h100_raw[key], h100_raw[chart_points], "")</f>
        <v/>
      </c>
      <c r="BF408" t="str">
        <f>_xlfn.XLOOKUP($A408&amp;"|"&amp;$B408&amp;"|"&amp;BF$1, h100_raw[key], h100_raw[chart_points], "")</f>
        <v/>
      </c>
      <c r="BG408" t="str">
        <f>_xlfn.XLOOKUP($A408&amp;"|"&amp;$B408&amp;"|"&amp;BG$1, h100_raw[key], h100_raw[chart_points], "")</f>
        <v/>
      </c>
      <c r="BH408" t="str">
        <f>_xlfn.XLOOKUP($A408&amp;"|"&amp;$B408&amp;"|"&amp;BH$1, h100_raw[key], h100_raw[chart_points], "")</f>
        <v/>
      </c>
      <c r="BI408" t="str">
        <f>_xlfn.XLOOKUP($A408&amp;"|"&amp;$B408&amp;"|"&amp;BI$1, h100_raw[key], h100_raw[chart_points], "")</f>
        <v/>
      </c>
    </row>
    <row r="409" spans="1:61" x14ac:dyDescent="0.3">
      <c r="A409" s="11" t="str">
        <v>Girl You're Taking Home</v>
      </c>
      <c r="B409" s="11" t="str">
        <v>Ella Langley</v>
      </c>
      <c r="C409" s="5" t="str">
        <f>_xlfn.XLOOKUP($A409&amp;"|"&amp;$B409&amp;"|"&amp;_xlfn.MAXIFS(h100_raw[chart_date], h100_raw[title], $A409, h100_raw[artist], $B409), h100_raw[key], h100_raw[last_week], "")</f>
        <v>-</v>
      </c>
      <c r="D409" s="3">
        <f>_xlfn.XLOOKUP($A409&amp;"|"&amp;$B409&amp;"|"&amp;_xlfn.MAXIFS(h100_raw[chart_date], h100_raw[title], $A409, h100_raw[artist], $B409), h100_raw[key], h100_raw[peak_pos], "")</f>
        <v>92</v>
      </c>
      <c r="E409" s="3">
        <f>_xlfn.XLOOKUP($A409&amp;"|"&amp;$B409&amp;"|"&amp;_xlfn.MAXIFS(h100_raw[chart_date], h100_raw[title], $A409, h100_raw[artist], $B409), h100_raw[key], h100_raw[weeks_on_chart], "")</f>
        <v>1</v>
      </c>
      <c r="F409" s="3">
        <f>_xlfn.XLOOKUP($A409&amp;"|"&amp;$B409&amp;"|"&amp;MAX(h100_raw[chart_date]), h100_raw[key], h100_raw[chart_points], 0)</f>
        <v>0</v>
      </c>
      <c r="G409" s="2">
        <f t="shared" si="18"/>
        <v>675</v>
      </c>
      <c r="H409" s="4">
        <f t="shared" si="19"/>
        <v>33</v>
      </c>
      <c r="I409" s="13" t="str">
        <f t="shared" si="20"/>
        <v>Girl You're Taking Home|Ella Langley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>
        <f>_xlfn.XLOOKUP($A409&amp;"|"&amp;$B409&amp;"|"&amp;AI$1, h100_raw[key], h100_raw[chart_points], "")</f>
        <v>33</v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  <c r="BE409" t="str">
        <f>_xlfn.XLOOKUP($A409&amp;"|"&amp;$B409&amp;"|"&amp;BE$1, h100_raw[key], h100_raw[chart_points], "")</f>
        <v/>
      </c>
      <c r="BF409" t="str">
        <f>_xlfn.XLOOKUP($A409&amp;"|"&amp;$B409&amp;"|"&amp;BF$1, h100_raw[key], h100_raw[chart_points], "")</f>
        <v/>
      </c>
      <c r="BG409" t="str">
        <f>_xlfn.XLOOKUP($A409&amp;"|"&amp;$B409&amp;"|"&amp;BG$1, h100_raw[key], h100_raw[chart_points], "")</f>
        <v/>
      </c>
      <c r="BH409" t="str">
        <f>_xlfn.XLOOKUP($A409&amp;"|"&amp;$B409&amp;"|"&amp;BH$1, h100_raw[key], h100_raw[chart_points], "")</f>
        <v/>
      </c>
      <c r="BI409" t="str">
        <f>_xlfn.XLOOKUP($A409&amp;"|"&amp;$B409&amp;"|"&amp;BI$1, h100_raw[key], h100_raw[chart_points], "")</f>
        <v/>
      </c>
    </row>
    <row r="410" spans="1:61" x14ac:dyDescent="0.3">
      <c r="A410" s="11" t="str">
        <v>Butterflies.</v>
      </c>
      <c r="B410" s="11" t="str">
        <v>Brent Faiyaz</v>
      </c>
      <c r="C410" s="5" t="str">
        <f>_xlfn.XLOOKUP($A410&amp;"|"&amp;$B410&amp;"|"&amp;_xlfn.MAXIFS(h100_raw[chart_date], h100_raw[title], $A410, h100_raw[artist], $B410), h100_raw[key], h100_raw[last_week], "")</f>
        <v>-</v>
      </c>
      <c r="D410" s="3">
        <f>_xlfn.XLOOKUP($A410&amp;"|"&amp;$B410&amp;"|"&amp;_xlfn.MAXIFS(h100_raw[chart_date], h100_raw[title], $A410, h100_raw[artist], $B410), h100_raw[key], h100_raw[peak_pos], "")</f>
        <v>48</v>
      </c>
      <c r="E410" s="3">
        <f>_xlfn.XLOOKUP($A410&amp;"|"&amp;$B410&amp;"|"&amp;_xlfn.MAXIFS(h100_raw[chart_date], h100_raw[title], $A410, h100_raw[artist], $B410), h100_raw[key], h100_raw[weeks_on_chart], "")</f>
        <v>7</v>
      </c>
      <c r="F410" s="3">
        <f>_xlfn.XLOOKUP($A410&amp;"|"&amp;$B410&amp;"|"&amp;MAX(h100_raw[chart_date]), h100_raw[key], h100_raw[chart_points], 0)</f>
        <v>0</v>
      </c>
      <c r="G410" s="2">
        <f t="shared" si="18"/>
        <v>266</v>
      </c>
      <c r="H410" s="4">
        <f t="shared" si="19"/>
        <v>326</v>
      </c>
      <c r="I410" s="13" t="str">
        <f t="shared" si="20"/>
        <v>Butterflies.|Brent Faiyaz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>
        <f>_xlfn.XLOOKUP($A410&amp;"|"&amp;$B410&amp;"|"&amp;AB$1, h100_raw[key], h100_raw[chart_points], "")</f>
        <v>62</v>
      </c>
      <c r="AC410">
        <f>_xlfn.XLOOKUP($A410&amp;"|"&amp;$B410&amp;"|"&amp;AC$1, h100_raw[key], h100_raw[chart_points], "")</f>
        <v>63</v>
      </c>
      <c r="AD410">
        <f>_xlfn.XLOOKUP($A410&amp;"|"&amp;$B410&amp;"|"&amp;AD$1, h100_raw[key], h100_raw[chart_points], "")</f>
        <v>50</v>
      </c>
      <c r="AE410">
        <f>_xlfn.XLOOKUP($A410&amp;"|"&amp;$B410&amp;"|"&amp;AE$1, h100_raw[key], h100_raw[chart_points], "")</f>
        <v>45</v>
      </c>
      <c r="AF410">
        <f>_xlfn.XLOOKUP($A410&amp;"|"&amp;$B410&amp;"|"&amp;AF$1, h100_raw[key], h100_raw[chart_points], "")</f>
        <v>39</v>
      </c>
      <c r="AG410">
        <f>_xlfn.XLOOKUP($A410&amp;"|"&amp;$B410&amp;"|"&amp;AG$1, h100_raw[key], h100_raw[chart_points], "")</f>
        <v>34</v>
      </c>
      <c r="AH410" t="str">
        <f>_xlfn.XLOOKUP($A410&amp;"|"&amp;$B410&amp;"|"&amp;AH$1, h100_raw[key], h100_raw[chart_points], "")</f>
        <v/>
      </c>
      <c r="AI410">
        <f>_xlfn.XLOOKUP($A410&amp;"|"&amp;$B410&amp;"|"&amp;AI$1, h100_raw[key], h100_raw[chart_points], "")</f>
        <v>33</v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  <c r="BE410" t="str">
        <f>_xlfn.XLOOKUP($A410&amp;"|"&amp;$B410&amp;"|"&amp;BE$1, h100_raw[key], h100_raw[chart_points], "")</f>
        <v/>
      </c>
      <c r="BF410" t="str">
        <f>_xlfn.XLOOKUP($A410&amp;"|"&amp;$B410&amp;"|"&amp;BF$1, h100_raw[key], h100_raw[chart_points], "")</f>
        <v/>
      </c>
      <c r="BG410" t="str">
        <f>_xlfn.XLOOKUP($A410&amp;"|"&amp;$B410&amp;"|"&amp;BG$1, h100_raw[key], h100_raw[chart_points], "")</f>
        <v/>
      </c>
      <c r="BH410" t="str">
        <f>_xlfn.XLOOKUP($A410&amp;"|"&amp;$B410&amp;"|"&amp;BH$1, h100_raw[key], h100_raw[chart_points], "")</f>
        <v/>
      </c>
      <c r="BI410" t="str">
        <f>_xlfn.XLOOKUP($A410&amp;"|"&amp;$B410&amp;"|"&amp;BI$1, h100_raw[key], h100_raw[chart_points], "")</f>
        <v/>
      </c>
    </row>
    <row r="411" spans="1:61" x14ac:dyDescent="0.3">
      <c r="A411" s="11" t="str">
        <v>Can't Sit Still</v>
      </c>
      <c r="B411" s="11" t="str">
        <v>Lainey Wilson</v>
      </c>
      <c r="C411" s="5" t="str">
        <f>_xlfn.XLOOKUP($A411&amp;"|"&amp;$B411&amp;"|"&amp;_xlfn.MAXIFS(h100_raw[chart_date], h100_raw[title], $A411, h100_raw[artist], $B411), h100_raw[key], h100_raw[last_week], "")</f>
        <v>-</v>
      </c>
      <c r="D411" s="3">
        <f>_xlfn.XLOOKUP($A411&amp;"|"&amp;$B411&amp;"|"&amp;_xlfn.MAXIFS(h100_raw[chart_date], h100_raw[title], $A411, h100_raw[artist], $B411), h100_raw[key], h100_raw[peak_pos], "")</f>
        <v>82</v>
      </c>
      <c r="E411" s="3">
        <f>_xlfn.XLOOKUP($A411&amp;"|"&amp;$B411&amp;"|"&amp;_xlfn.MAXIFS(h100_raw[chart_date], h100_raw[title], $A411, h100_raw[artist], $B411), h100_raw[key], h100_raw[weeks_on_chart], "")</f>
        <v>2</v>
      </c>
      <c r="F411" s="3">
        <f>_xlfn.XLOOKUP($A411&amp;"|"&amp;$B411&amp;"|"&amp;MAX(h100_raw[chart_date]), h100_raw[key], h100_raw[chart_points], 0)</f>
        <v>0</v>
      </c>
      <c r="G411" s="2">
        <f t="shared" si="18"/>
        <v>478</v>
      </c>
      <c r="H411" s="4">
        <f t="shared" si="19"/>
        <v>71</v>
      </c>
      <c r="I411" s="13" t="str">
        <f t="shared" si="20"/>
        <v>Can't Sit Still|Lainey Wilson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>
        <f>_xlfn.XLOOKUP($A411&amp;"|"&amp;$B411&amp;"|"&amp;AG$1, h100_raw[key], h100_raw[chart_points], "")</f>
        <v>39</v>
      </c>
      <c r="AH411" t="str">
        <f>_xlfn.XLOOKUP($A411&amp;"|"&amp;$B411&amp;"|"&amp;AH$1, h100_raw[key], h100_raw[chart_points], "")</f>
        <v/>
      </c>
      <c r="AI411">
        <f>_xlfn.XLOOKUP($A411&amp;"|"&amp;$B411&amp;"|"&amp;AI$1, h100_raw[key], h100_raw[chart_points], "")</f>
        <v>32</v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  <c r="BE411" t="str">
        <f>_xlfn.XLOOKUP($A411&amp;"|"&amp;$B411&amp;"|"&amp;BE$1, h100_raw[key], h100_raw[chart_points], "")</f>
        <v/>
      </c>
      <c r="BF411" t="str">
        <f>_xlfn.XLOOKUP($A411&amp;"|"&amp;$B411&amp;"|"&amp;BF$1, h100_raw[key], h100_raw[chart_points], "")</f>
        <v/>
      </c>
      <c r="BG411" t="str">
        <f>_xlfn.XLOOKUP($A411&amp;"|"&amp;$B411&amp;"|"&amp;BG$1, h100_raw[key], h100_raw[chart_points], "")</f>
        <v/>
      </c>
      <c r="BH411" t="str">
        <f>_xlfn.XLOOKUP($A411&amp;"|"&amp;$B411&amp;"|"&amp;BH$1, h100_raw[key], h100_raw[chart_points], "")</f>
        <v/>
      </c>
      <c r="BI411" t="str">
        <f>_xlfn.XLOOKUP($A411&amp;"|"&amp;$B411&amp;"|"&amp;BI$1, h100_raw[key], h100_raw[chart_points], "")</f>
        <v/>
      </c>
    </row>
    <row r="412" spans="1:61" x14ac:dyDescent="0.3">
      <c r="A412" s="11" t="str">
        <v>Secondhand</v>
      </c>
      <c r="B412" s="11" t="str">
        <v>Don Toliver Featuring Rema</v>
      </c>
      <c r="C412" s="5" t="str">
        <f>_xlfn.XLOOKUP($A412&amp;"|"&amp;$B412&amp;"|"&amp;_xlfn.MAXIFS(h100_raw[chart_date], h100_raw[title], $A412, h100_raw[artist], $B412), h100_raw[key], h100_raw[last_week], "")</f>
        <v>-</v>
      </c>
      <c r="D412" s="3">
        <f>_xlfn.XLOOKUP($A412&amp;"|"&amp;$B412&amp;"|"&amp;_xlfn.MAXIFS(h100_raw[chart_date], h100_raw[title], $A412, h100_raw[artist], $B412), h100_raw[key], h100_raw[peak_pos], "")</f>
        <v>29</v>
      </c>
      <c r="E412" s="3">
        <f>_xlfn.XLOOKUP($A412&amp;"|"&amp;$B412&amp;"|"&amp;_xlfn.MAXIFS(h100_raw[chart_date], h100_raw[title], $A412, h100_raw[artist], $B412), h100_raw[key], h100_raw[weeks_on_chart], "")</f>
        <v>9</v>
      </c>
      <c r="F412" s="3">
        <f>_xlfn.XLOOKUP($A412&amp;"|"&amp;$B412&amp;"|"&amp;MAX(h100_raw[chart_date]), h100_raw[key], h100_raw[chart_points], 0)</f>
        <v>0</v>
      </c>
      <c r="G412" s="2">
        <f t="shared" si="18"/>
        <v>231</v>
      </c>
      <c r="H412" s="4">
        <f t="shared" si="19"/>
        <v>446</v>
      </c>
      <c r="I412" s="13" t="str">
        <f t="shared" si="20"/>
        <v>Secondhand|Don Toliver Featuring Rema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>
        <f>_xlfn.XLOOKUP($A412&amp;"|"&amp;$B412&amp;"|"&amp;Z$1, h100_raw[key], h100_raw[chart_points], "")</f>
        <v>91</v>
      </c>
      <c r="AA412">
        <f>_xlfn.XLOOKUP($A412&amp;"|"&amp;$B412&amp;"|"&amp;AA$1, h100_raw[key], h100_raw[chart_points], "")</f>
        <v>68</v>
      </c>
      <c r="AB412">
        <f>_xlfn.XLOOKUP($A412&amp;"|"&amp;$B412&amp;"|"&amp;AB$1, h100_raw[key], h100_raw[chart_points], "")</f>
        <v>54</v>
      </c>
      <c r="AC412">
        <f>_xlfn.XLOOKUP($A412&amp;"|"&amp;$B412&amp;"|"&amp;AC$1, h100_raw[key], h100_raw[chart_points], "")</f>
        <v>45</v>
      </c>
      <c r="AD412">
        <f>_xlfn.XLOOKUP($A412&amp;"|"&amp;$B412&amp;"|"&amp;AD$1, h100_raw[key], h100_raw[chart_points], "")</f>
        <v>44</v>
      </c>
      <c r="AE412">
        <f>_xlfn.XLOOKUP($A412&amp;"|"&amp;$B412&amp;"|"&amp;AE$1, h100_raw[key], h100_raw[chart_points], "")</f>
        <v>40</v>
      </c>
      <c r="AF412">
        <f>_xlfn.XLOOKUP($A412&amp;"|"&amp;$B412&amp;"|"&amp;AF$1, h100_raw[key], h100_raw[chart_points], "")</f>
        <v>37</v>
      </c>
      <c r="AG412">
        <f>_xlfn.XLOOKUP($A412&amp;"|"&amp;$B412&amp;"|"&amp;AG$1, h100_raw[key], h100_raw[chart_points], "")</f>
        <v>35</v>
      </c>
      <c r="AH412" t="str">
        <f>_xlfn.XLOOKUP($A412&amp;"|"&amp;$B412&amp;"|"&amp;AH$1, h100_raw[key], h100_raw[chart_points], "")</f>
        <v/>
      </c>
      <c r="AI412">
        <f>_xlfn.XLOOKUP($A412&amp;"|"&amp;$B412&amp;"|"&amp;AI$1, h100_raw[key], h100_raw[chart_points], "")</f>
        <v>32</v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  <c r="BE412" t="str">
        <f>_xlfn.XLOOKUP($A412&amp;"|"&amp;$B412&amp;"|"&amp;BE$1, h100_raw[key], h100_raw[chart_points], "")</f>
        <v/>
      </c>
      <c r="BF412" t="str">
        <f>_xlfn.XLOOKUP($A412&amp;"|"&amp;$B412&amp;"|"&amp;BF$1, h100_raw[key], h100_raw[chart_points], "")</f>
        <v/>
      </c>
      <c r="BG412" t="str">
        <f>_xlfn.XLOOKUP($A412&amp;"|"&amp;$B412&amp;"|"&amp;BG$1, h100_raw[key], h100_raw[chart_points], "")</f>
        <v/>
      </c>
      <c r="BH412" t="str">
        <f>_xlfn.XLOOKUP($A412&amp;"|"&amp;$B412&amp;"|"&amp;BH$1, h100_raw[key], h100_raw[chart_points], "")</f>
        <v/>
      </c>
      <c r="BI412" t="str">
        <f>_xlfn.XLOOKUP($A412&amp;"|"&amp;$B412&amp;"|"&amp;BI$1, h100_raw[key], h100_raw[chart_points], "")</f>
        <v/>
      </c>
    </row>
    <row r="413" spans="1:61" x14ac:dyDescent="0.3">
      <c r="A413" s="11" t="str">
        <v>This A Must</v>
      </c>
      <c r="B413" s="11" t="str">
        <v>Ye</v>
      </c>
      <c r="C413" s="5" t="str">
        <f>_xlfn.XLOOKUP($A413&amp;"|"&amp;$B413&amp;"|"&amp;_xlfn.MAXIFS(h100_raw[chart_date], h100_raw[title], $A413, h100_raw[artist], $B413), h100_raw[key], h100_raw[last_week], "")</f>
        <v>51</v>
      </c>
      <c r="D413" s="3">
        <f>_xlfn.XLOOKUP($A413&amp;"|"&amp;$B413&amp;"|"&amp;_xlfn.MAXIFS(h100_raw[chart_date], h100_raw[title], $A413, h100_raw[artist], $B413), h100_raw[key], h100_raw[peak_pos], "")</f>
        <v>51</v>
      </c>
      <c r="E413" s="3">
        <f>_xlfn.XLOOKUP($A413&amp;"|"&amp;$B413&amp;"|"&amp;_xlfn.MAXIFS(h100_raw[chart_date], h100_raw[title], $A413, h100_raw[artist], $B413), h100_raw[key], h100_raw[weeks_on_chart], "")</f>
        <v>2</v>
      </c>
      <c r="F413" s="3">
        <f>_xlfn.XLOOKUP($A413&amp;"|"&amp;$B413&amp;"|"&amp;MAX(h100_raw[chart_date]), h100_raw[key], h100_raw[chart_points], 0)</f>
        <v>0</v>
      </c>
      <c r="G413" s="2">
        <f t="shared" si="18"/>
        <v>451</v>
      </c>
      <c r="H413" s="4">
        <f t="shared" si="19"/>
        <v>90</v>
      </c>
      <c r="I413" s="13" t="str">
        <f t="shared" si="20"/>
        <v>This A Must|Ye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>
        <f>_xlfn.XLOOKUP($A413&amp;"|"&amp;$B413&amp;"|"&amp;AH$1, h100_raw[key], h100_raw[chart_points], "")</f>
        <v>59</v>
      </c>
      <c r="AI413">
        <f>_xlfn.XLOOKUP($A413&amp;"|"&amp;$B413&amp;"|"&amp;AI$1, h100_raw[key], h100_raw[chart_points], "")</f>
        <v>31</v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  <c r="BE413" t="str">
        <f>_xlfn.XLOOKUP($A413&amp;"|"&amp;$B413&amp;"|"&amp;BE$1, h100_raw[key], h100_raw[chart_points], "")</f>
        <v/>
      </c>
      <c r="BF413" t="str">
        <f>_xlfn.XLOOKUP($A413&amp;"|"&amp;$B413&amp;"|"&amp;BF$1, h100_raw[key], h100_raw[chart_points], "")</f>
        <v/>
      </c>
      <c r="BG413" t="str">
        <f>_xlfn.XLOOKUP($A413&amp;"|"&amp;$B413&amp;"|"&amp;BG$1, h100_raw[key], h100_raw[chart_points], "")</f>
        <v/>
      </c>
      <c r="BH413" t="str">
        <f>_xlfn.XLOOKUP($A413&amp;"|"&amp;$B413&amp;"|"&amp;BH$1, h100_raw[key], h100_raw[chart_points], "")</f>
        <v/>
      </c>
      <c r="BI413" t="str">
        <f>_xlfn.XLOOKUP($A413&amp;"|"&amp;$B413&amp;"|"&amp;BI$1, h100_raw[key], h100_raw[chart_points], "")</f>
        <v/>
      </c>
    </row>
    <row r="414" spans="1:61" x14ac:dyDescent="0.3">
      <c r="A414" s="11" t="str">
        <v>Preacher Man</v>
      </c>
      <c r="B414" s="11" t="str">
        <v>Ye</v>
      </c>
      <c r="C414" s="5" t="str">
        <f>_xlfn.XLOOKUP($A414&amp;"|"&amp;$B414&amp;"|"&amp;_xlfn.MAXIFS(h100_raw[chart_date], h100_raw[title], $A414, h100_raw[artist], $B414), h100_raw[key], h100_raw[last_week], "")</f>
        <v>-</v>
      </c>
      <c r="D414" s="3">
        <f>_xlfn.XLOOKUP($A414&amp;"|"&amp;$B414&amp;"|"&amp;_xlfn.MAXIFS(h100_raw[chart_date], h100_raw[title], $A414, h100_raw[artist], $B414), h100_raw[key], h100_raw[peak_pos], "")</f>
        <v>57</v>
      </c>
      <c r="E414" s="3">
        <f>_xlfn.XLOOKUP($A414&amp;"|"&amp;$B414&amp;"|"&amp;_xlfn.MAXIFS(h100_raw[chart_date], h100_raw[title], $A414, h100_raw[artist], $B414), h100_raw[key], h100_raw[weeks_on_chart], "")</f>
        <v>1</v>
      </c>
      <c r="F414" s="3">
        <f>_xlfn.XLOOKUP($A414&amp;"|"&amp;$B414&amp;"|"&amp;MAX(h100_raw[chart_date]), h100_raw[key], h100_raw[chart_points], 0)</f>
        <v>0</v>
      </c>
      <c r="G414" s="2">
        <f t="shared" si="18"/>
        <v>549</v>
      </c>
      <c r="H414" s="4">
        <f t="shared" si="19"/>
        <v>52</v>
      </c>
      <c r="I414" s="13" t="str">
        <f t="shared" si="20"/>
        <v>Preacher Man|Ye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>
        <f>_xlfn.XLOOKUP($A414&amp;"|"&amp;$B414&amp;"|"&amp;AH$1, h100_raw[key], h100_raw[chart_points], "")</f>
        <v>52</v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  <c r="BE414" t="str">
        <f>_xlfn.XLOOKUP($A414&amp;"|"&amp;$B414&amp;"|"&amp;BE$1, h100_raw[key], h100_raw[chart_points], "")</f>
        <v/>
      </c>
      <c r="BF414" t="str">
        <f>_xlfn.XLOOKUP($A414&amp;"|"&amp;$B414&amp;"|"&amp;BF$1, h100_raw[key], h100_raw[chart_points], "")</f>
        <v/>
      </c>
      <c r="BG414" t="str">
        <f>_xlfn.XLOOKUP($A414&amp;"|"&amp;$B414&amp;"|"&amp;BG$1, h100_raw[key], h100_raw[chart_points], "")</f>
        <v/>
      </c>
      <c r="BH414" t="str">
        <f>_xlfn.XLOOKUP($A414&amp;"|"&amp;$B414&amp;"|"&amp;BH$1, h100_raw[key], h100_raw[chart_points], "")</f>
        <v/>
      </c>
      <c r="BI414" t="str">
        <f>_xlfn.XLOOKUP($A414&amp;"|"&amp;$B414&amp;"|"&amp;BI$1, h100_raw[key], h100_raw[chart_points], "")</f>
        <v/>
      </c>
    </row>
    <row r="415" spans="1:61" x14ac:dyDescent="0.3">
      <c r="A415" s="11" t="str">
        <v>Mama's Favorite</v>
      </c>
      <c r="B415" s="11" t="str">
        <v>Ye</v>
      </c>
      <c r="C415" s="5" t="str">
        <f>_xlfn.XLOOKUP($A415&amp;"|"&amp;$B415&amp;"|"&amp;_xlfn.MAXIFS(h100_raw[chart_date], h100_raw[title], $A415, h100_raw[artist], $B415), h100_raw[key], h100_raw[last_week], "")</f>
        <v>-</v>
      </c>
      <c r="D415" s="3">
        <f>_xlfn.XLOOKUP($A415&amp;"|"&amp;$B415&amp;"|"&amp;_xlfn.MAXIFS(h100_raw[chart_date], h100_raw[title], $A415, h100_raw[artist], $B415), h100_raw[key], h100_raw[peak_pos], "")</f>
        <v>59</v>
      </c>
      <c r="E415" s="3">
        <f>_xlfn.XLOOKUP($A415&amp;"|"&amp;$B415&amp;"|"&amp;_xlfn.MAXIFS(h100_raw[chart_date], h100_raw[title], $A415, h100_raw[artist], $B415), h100_raw[key], h100_raw[weeks_on_chart], "")</f>
        <v>1</v>
      </c>
      <c r="F415" s="3">
        <f>_xlfn.XLOOKUP($A415&amp;"|"&amp;$B415&amp;"|"&amp;MAX(h100_raw[chart_date]), h100_raw[key], h100_raw[chart_points], 0)</f>
        <v>0</v>
      </c>
      <c r="G415" s="2">
        <f t="shared" si="18"/>
        <v>560</v>
      </c>
      <c r="H415" s="4">
        <f t="shared" si="19"/>
        <v>50</v>
      </c>
      <c r="I415" s="13" t="str">
        <f t="shared" si="20"/>
        <v>Mama's Favorite|Ye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>
        <f>_xlfn.XLOOKUP($A415&amp;"|"&amp;$B415&amp;"|"&amp;AH$1, h100_raw[key], h100_raw[chart_points], "")</f>
        <v>50</v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  <c r="BE415" t="str">
        <f>_xlfn.XLOOKUP($A415&amp;"|"&amp;$B415&amp;"|"&amp;BE$1, h100_raw[key], h100_raw[chart_points], "")</f>
        <v/>
      </c>
      <c r="BF415" t="str">
        <f>_xlfn.XLOOKUP($A415&amp;"|"&amp;$B415&amp;"|"&amp;BF$1, h100_raw[key], h100_raw[chart_points], "")</f>
        <v/>
      </c>
      <c r="BG415" t="str">
        <f>_xlfn.XLOOKUP($A415&amp;"|"&amp;$B415&amp;"|"&amp;BG$1, h100_raw[key], h100_raw[chart_points], "")</f>
        <v/>
      </c>
      <c r="BH415" t="str">
        <f>_xlfn.XLOOKUP($A415&amp;"|"&amp;$B415&amp;"|"&amp;BH$1, h100_raw[key], h100_raw[chart_points], "")</f>
        <v/>
      </c>
      <c r="BI415" t="str">
        <f>_xlfn.XLOOKUP($A415&amp;"|"&amp;$B415&amp;"|"&amp;BI$1, h100_raw[key], h100_raw[chart_points], "")</f>
        <v/>
      </c>
    </row>
    <row r="416" spans="1:61" x14ac:dyDescent="0.3">
      <c r="A416" s="11" t="str">
        <v>Bully</v>
      </c>
      <c r="B416" s="11" t="str">
        <v>Ye &amp; CeeLo Green</v>
      </c>
      <c r="C416" s="5" t="str">
        <f>_xlfn.XLOOKUP($A416&amp;"|"&amp;$B416&amp;"|"&amp;_xlfn.MAXIFS(h100_raw[chart_date], h100_raw[title], $A416, h100_raw[artist], $B416), h100_raw[key], h100_raw[last_week], "")</f>
        <v>-</v>
      </c>
      <c r="D416" s="3">
        <f>_xlfn.XLOOKUP($A416&amp;"|"&amp;$B416&amp;"|"&amp;_xlfn.MAXIFS(h100_raw[chart_date], h100_raw[title], $A416, h100_raw[artist], $B416), h100_raw[key], h100_raw[peak_pos], "")</f>
        <v>61</v>
      </c>
      <c r="E416" s="3">
        <f>_xlfn.XLOOKUP($A416&amp;"|"&amp;$B416&amp;"|"&amp;_xlfn.MAXIFS(h100_raw[chart_date], h100_raw[title], $A416, h100_raw[artist], $B416), h100_raw[key], h100_raw[weeks_on_chart], "")</f>
        <v>1</v>
      </c>
      <c r="F416" s="3">
        <f>_xlfn.XLOOKUP($A416&amp;"|"&amp;$B416&amp;"|"&amp;MAX(h100_raw[chart_date]), h100_raw[key], h100_raw[chart_points], 0)</f>
        <v>0</v>
      </c>
      <c r="G416" s="2">
        <f t="shared" si="18"/>
        <v>566</v>
      </c>
      <c r="H416" s="4">
        <f t="shared" si="19"/>
        <v>49</v>
      </c>
      <c r="I416" s="13" t="str">
        <f t="shared" si="20"/>
        <v>Bully|Ye &amp; CeeLo Green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>
        <f>_xlfn.XLOOKUP($A416&amp;"|"&amp;$B416&amp;"|"&amp;AH$1, h100_raw[key], h100_raw[chart_points], "")</f>
        <v>49</v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  <c r="BE416" t="str">
        <f>_xlfn.XLOOKUP($A416&amp;"|"&amp;$B416&amp;"|"&amp;BE$1, h100_raw[key], h100_raw[chart_points], "")</f>
        <v/>
      </c>
      <c r="BF416" t="str">
        <f>_xlfn.XLOOKUP($A416&amp;"|"&amp;$B416&amp;"|"&amp;BF$1, h100_raw[key], h100_raw[chart_points], "")</f>
        <v/>
      </c>
      <c r="BG416" t="str">
        <f>_xlfn.XLOOKUP($A416&amp;"|"&amp;$B416&amp;"|"&amp;BG$1, h100_raw[key], h100_raw[chart_points], "")</f>
        <v/>
      </c>
      <c r="BH416" t="str">
        <f>_xlfn.XLOOKUP($A416&amp;"|"&amp;$B416&amp;"|"&amp;BH$1, h100_raw[key], h100_raw[chart_points], "")</f>
        <v/>
      </c>
      <c r="BI416" t="str">
        <f>_xlfn.XLOOKUP($A416&amp;"|"&amp;$B416&amp;"|"&amp;BI$1, h100_raw[key], h100_raw[chart_points], "")</f>
        <v/>
      </c>
    </row>
    <row r="417" spans="1:61" x14ac:dyDescent="0.3">
      <c r="A417" s="11" t="str">
        <v>Highs And Lows</v>
      </c>
      <c r="B417" s="11" t="str">
        <v>Ye</v>
      </c>
      <c r="C417" s="5" t="str">
        <f>_xlfn.XLOOKUP($A417&amp;"|"&amp;$B417&amp;"|"&amp;_xlfn.MAXIFS(h100_raw[chart_date], h100_raw[title], $A417, h100_raw[artist], $B417), h100_raw[key], h100_raw[last_week], "")</f>
        <v>-</v>
      </c>
      <c r="D417" s="3">
        <f>_xlfn.XLOOKUP($A417&amp;"|"&amp;$B417&amp;"|"&amp;_xlfn.MAXIFS(h100_raw[chart_date], h100_raw[title], $A417, h100_raw[artist], $B417), h100_raw[key], h100_raw[peak_pos], "")</f>
        <v>62</v>
      </c>
      <c r="E417" s="3">
        <f>_xlfn.XLOOKUP($A417&amp;"|"&amp;$B417&amp;"|"&amp;_xlfn.MAXIFS(h100_raw[chart_date], h100_raw[title], $A417, h100_raw[artist], $B417), h100_raw[key], h100_raw[weeks_on_chart], "")</f>
        <v>1</v>
      </c>
      <c r="F417" s="3">
        <f>_xlfn.XLOOKUP($A417&amp;"|"&amp;$B417&amp;"|"&amp;MAX(h100_raw[chart_date]), h100_raw[key], h100_raw[chart_points], 0)</f>
        <v>0</v>
      </c>
      <c r="G417" s="2">
        <f t="shared" si="18"/>
        <v>566</v>
      </c>
      <c r="H417" s="4">
        <f t="shared" si="19"/>
        <v>49</v>
      </c>
      <c r="I417" s="13" t="str">
        <f t="shared" si="20"/>
        <v>Highs And Lows|Ye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>
        <f>_xlfn.XLOOKUP($A417&amp;"|"&amp;$B417&amp;"|"&amp;AH$1, h100_raw[key], h100_raw[chart_points], "")</f>
        <v>49</v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  <c r="BE417" t="str">
        <f>_xlfn.XLOOKUP($A417&amp;"|"&amp;$B417&amp;"|"&amp;BE$1, h100_raw[key], h100_raw[chart_points], "")</f>
        <v/>
      </c>
      <c r="BF417" t="str">
        <f>_xlfn.XLOOKUP($A417&amp;"|"&amp;$B417&amp;"|"&amp;BF$1, h100_raw[key], h100_raw[chart_points], "")</f>
        <v/>
      </c>
      <c r="BG417" t="str">
        <f>_xlfn.XLOOKUP($A417&amp;"|"&amp;$B417&amp;"|"&amp;BG$1, h100_raw[key], h100_raw[chart_points], "")</f>
        <v/>
      </c>
      <c r="BH417" t="str">
        <f>_xlfn.XLOOKUP($A417&amp;"|"&amp;$B417&amp;"|"&amp;BH$1, h100_raw[key], h100_raw[chart_points], "")</f>
        <v/>
      </c>
      <c r="BI417" t="str">
        <f>_xlfn.XLOOKUP($A417&amp;"|"&amp;$B417&amp;"|"&amp;BI$1, h100_raw[key], h100_raw[chart_points], "")</f>
        <v/>
      </c>
    </row>
    <row r="418" spans="1:61" x14ac:dyDescent="0.3">
      <c r="A418" s="11" t="str">
        <v>Sisters And Brothers</v>
      </c>
      <c r="B418" s="11" t="str">
        <v>Ye</v>
      </c>
      <c r="C418" s="5" t="str">
        <f>_xlfn.XLOOKUP($A418&amp;"|"&amp;$B418&amp;"|"&amp;_xlfn.MAXIFS(h100_raw[chart_date], h100_raw[title], $A418, h100_raw[artist], $B418), h100_raw[key], h100_raw[last_week], "")</f>
        <v>-</v>
      </c>
      <c r="D418" s="3">
        <f>_xlfn.XLOOKUP($A418&amp;"|"&amp;$B418&amp;"|"&amp;_xlfn.MAXIFS(h100_raw[chart_date], h100_raw[title], $A418, h100_raw[artist], $B418), h100_raw[key], h100_raw[peak_pos], "")</f>
        <v>67</v>
      </c>
      <c r="E418" s="3">
        <f>_xlfn.XLOOKUP($A418&amp;"|"&amp;$B418&amp;"|"&amp;_xlfn.MAXIFS(h100_raw[chart_date], h100_raw[title], $A418, h100_raw[artist], $B418), h100_raw[key], h100_raw[weeks_on_chart], "")</f>
        <v>1</v>
      </c>
      <c r="F418" s="3">
        <f>_xlfn.XLOOKUP($A418&amp;"|"&amp;$B418&amp;"|"&amp;MAX(h100_raw[chart_date]), h100_raw[key], h100_raw[chart_points], 0)</f>
        <v>0</v>
      </c>
      <c r="G418" s="2">
        <f t="shared" si="18"/>
        <v>580</v>
      </c>
      <c r="H418" s="4">
        <f t="shared" si="19"/>
        <v>47</v>
      </c>
      <c r="I418" s="13" t="str">
        <f t="shared" si="20"/>
        <v>Sisters And Brothers|Ye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>
        <f>_xlfn.XLOOKUP($A418&amp;"|"&amp;$B418&amp;"|"&amp;AH$1, h100_raw[key], h100_raw[chart_points], "")</f>
        <v>47</v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  <c r="BE418" t="str">
        <f>_xlfn.XLOOKUP($A418&amp;"|"&amp;$B418&amp;"|"&amp;BE$1, h100_raw[key], h100_raw[chart_points], "")</f>
        <v/>
      </c>
      <c r="BF418" t="str">
        <f>_xlfn.XLOOKUP($A418&amp;"|"&amp;$B418&amp;"|"&amp;BF$1, h100_raw[key], h100_raw[chart_points], "")</f>
        <v/>
      </c>
      <c r="BG418" t="str">
        <f>_xlfn.XLOOKUP($A418&amp;"|"&amp;$B418&amp;"|"&amp;BG$1, h100_raw[key], h100_raw[chart_points], "")</f>
        <v/>
      </c>
      <c r="BH418" t="str">
        <f>_xlfn.XLOOKUP($A418&amp;"|"&amp;$B418&amp;"|"&amp;BH$1, h100_raw[key], h100_raw[chart_points], "")</f>
        <v/>
      </c>
      <c r="BI418" t="str">
        <f>_xlfn.XLOOKUP($A418&amp;"|"&amp;$B418&amp;"|"&amp;BI$1, h100_raw[key], h100_raw[chart_points], "")</f>
        <v/>
      </c>
    </row>
    <row r="419" spans="1:61" x14ac:dyDescent="0.3">
      <c r="A419" s="11" t="str">
        <v>I Can't Wait</v>
      </c>
      <c r="B419" s="11" t="str">
        <v>Ye</v>
      </c>
      <c r="C419" s="5" t="str">
        <f>_xlfn.XLOOKUP($A419&amp;"|"&amp;$B419&amp;"|"&amp;_xlfn.MAXIFS(h100_raw[chart_date], h100_raw[title], $A419, h100_raw[artist], $B419), h100_raw[key], h100_raw[last_week], "")</f>
        <v>-</v>
      </c>
      <c r="D419" s="3">
        <f>_xlfn.XLOOKUP($A419&amp;"|"&amp;$B419&amp;"|"&amp;_xlfn.MAXIFS(h100_raw[chart_date], h100_raw[title], $A419, h100_raw[artist], $B419), h100_raw[key], h100_raw[peak_pos], "")</f>
        <v>72</v>
      </c>
      <c r="E419" s="3">
        <f>_xlfn.XLOOKUP($A419&amp;"|"&amp;$B419&amp;"|"&amp;_xlfn.MAXIFS(h100_raw[chart_date], h100_raw[title], $A419, h100_raw[artist], $B419), h100_raw[key], h100_raw[weeks_on_chart], "")</f>
        <v>1</v>
      </c>
      <c r="F419" s="3">
        <f>_xlfn.XLOOKUP($A419&amp;"|"&amp;$B419&amp;"|"&amp;MAX(h100_raw[chart_date]), h100_raw[key], h100_raw[chart_points], 0)</f>
        <v>0</v>
      </c>
      <c r="G419" s="2">
        <f t="shared" si="18"/>
        <v>590</v>
      </c>
      <c r="H419" s="4">
        <f t="shared" si="19"/>
        <v>46</v>
      </c>
      <c r="I419" s="13" t="str">
        <f t="shared" si="20"/>
        <v>I Can't Wait|Ye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>
        <f>_xlfn.XLOOKUP($A419&amp;"|"&amp;$B419&amp;"|"&amp;AH$1, h100_raw[key], h100_raw[chart_points], "")</f>
        <v>46</v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  <c r="BE419" t="str">
        <f>_xlfn.XLOOKUP($A419&amp;"|"&amp;$B419&amp;"|"&amp;BE$1, h100_raw[key], h100_raw[chart_points], "")</f>
        <v/>
      </c>
      <c r="BF419" t="str">
        <f>_xlfn.XLOOKUP($A419&amp;"|"&amp;$B419&amp;"|"&amp;BF$1, h100_raw[key], h100_raw[chart_points], "")</f>
        <v/>
      </c>
      <c r="BG419" t="str">
        <f>_xlfn.XLOOKUP($A419&amp;"|"&amp;$B419&amp;"|"&amp;BG$1, h100_raw[key], h100_raw[chart_points], "")</f>
        <v/>
      </c>
      <c r="BH419" t="str">
        <f>_xlfn.XLOOKUP($A419&amp;"|"&amp;$B419&amp;"|"&amp;BH$1, h100_raw[key], h100_raw[chart_points], "")</f>
        <v/>
      </c>
      <c r="BI419" t="str">
        <f>_xlfn.XLOOKUP($A419&amp;"|"&amp;$B419&amp;"|"&amp;BI$1, h100_raw[key], h100_raw[chart_points], "")</f>
        <v/>
      </c>
    </row>
    <row r="420" spans="1:61" x14ac:dyDescent="0.3">
      <c r="A420" s="11" t="str">
        <v>Last Breath</v>
      </c>
      <c r="B420" s="11" t="str">
        <v>Ye &amp; Peso Pluma</v>
      </c>
      <c r="C420" s="5" t="str">
        <f>_xlfn.XLOOKUP($A420&amp;"|"&amp;$B420&amp;"|"&amp;_xlfn.MAXIFS(h100_raw[chart_date], h100_raw[title], $A420, h100_raw[artist], $B420), h100_raw[key], h100_raw[last_week], "")</f>
        <v>-</v>
      </c>
      <c r="D420" s="3">
        <f>_xlfn.XLOOKUP($A420&amp;"|"&amp;$B420&amp;"|"&amp;_xlfn.MAXIFS(h100_raw[chart_date], h100_raw[title], $A420, h100_raw[artist], $B420), h100_raw[key], h100_raw[peak_pos], "")</f>
        <v>81</v>
      </c>
      <c r="E420" s="3">
        <f>_xlfn.XLOOKUP($A420&amp;"|"&amp;$B420&amp;"|"&amp;_xlfn.MAXIFS(h100_raw[chart_date], h100_raw[title], $A420, h100_raw[artist], $B420), h100_raw[key], h100_raw[weeks_on_chart], "")</f>
        <v>1</v>
      </c>
      <c r="F420" s="3">
        <f>_xlfn.XLOOKUP($A420&amp;"|"&amp;$B420&amp;"|"&amp;MAX(h100_raw[chart_date]), h100_raw[key], h100_raw[chart_points], 0)</f>
        <v>0</v>
      </c>
      <c r="G420" s="2">
        <f t="shared" si="18"/>
        <v>607</v>
      </c>
      <c r="H420" s="4">
        <f t="shared" si="19"/>
        <v>42</v>
      </c>
      <c r="I420" s="13" t="str">
        <f t="shared" si="20"/>
        <v>Last Breath|Ye &amp; Peso Pluma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>
        <f>_xlfn.XLOOKUP($A420&amp;"|"&amp;$B420&amp;"|"&amp;AH$1, h100_raw[key], h100_raw[chart_points], "")</f>
        <v>42</v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  <c r="BE420" t="str">
        <f>_xlfn.XLOOKUP($A420&amp;"|"&amp;$B420&amp;"|"&amp;BE$1, h100_raw[key], h100_raw[chart_points], "")</f>
        <v/>
      </c>
      <c r="BF420" t="str">
        <f>_xlfn.XLOOKUP($A420&amp;"|"&amp;$B420&amp;"|"&amp;BF$1, h100_raw[key], h100_raw[chart_points], "")</f>
        <v/>
      </c>
      <c r="BG420" t="str">
        <f>_xlfn.XLOOKUP($A420&amp;"|"&amp;$B420&amp;"|"&amp;BG$1, h100_raw[key], h100_raw[chart_points], "")</f>
        <v/>
      </c>
      <c r="BH420" t="str">
        <f>_xlfn.XLOOKUP($A420&amp;"|"&amp;$B420&amp;"|"&amp;BH$1, h100_raw[key], h100_raw[chart_points], "")</f>
        <v/>
      </c>
      <c r="BI420" t="str">
        <f>_xlfn.XLOOKUP($A420&amp;"|"&amp;$B420&amp;"|"&amp;BI$1, h100_raw[key], h100_raw[chart_points], "")</f>
        <v/>
      </c>
    </row>
    <row r="421" spans="1:61" x14ac:dyDescent="0.3">
      <c r="A421" s="11" t="str">
        <v>White Lines</v>
      </c>
      <c r="B421" s="11" t="str">
        <v>Ye &amp; Andre Troutman</v>
      </c>
      <c r="C421" s="5" t="str">
        <f>_xlfn.XLOOKUP($A421&amp;"|"&amp;$B421&amp;"|"&amp;_xlfn.MAXIFS(h100_raw[chart_date], h100_raw[title], $A421, h100_raw[artist], $B421), h100_raw[key], h100_raw[last_week], "")</f>
        <v>-</v>
      </c>
      <c r="D421" s="3">
        <f>_xlfn.XLOOKUP($A421&amp;"|"&amp;$B421&amp;"|"&amp;_xlfn.MAXIFS(h100_raw[chart_date], h100_raw[title], $A421, h100_raw[artist], $B421), h100_raw[key], h100_raw[peak_pos], "")</f>
        <v>82</v>
      </c>
      <c r="E421" s="3">
        <f>_xlfn.XLOOKUP($A421&amp;"|"&amp;$B421&amp;"|"&amp;_xlfn.MAXIFS(h100_raw[chart_date], h100_raw[title], $A421, h100_raw[artist], $B421), h100_raw[key], h100_raw[weeks_on_chart], "")</f>
        <v>1</v>
      </c>
      <c r="F421" s="3">
        <f>_xlfn.XLOOKUP($A421&amp;"|"&amp;$B421&amp;"|"&amp;MAX(h100_raw[chart_date]), h100_raw[key], h100_raw[chart_points], 0)</f>
        <v>0</v>
      </c>
      <c r="G421" s="2">
        <f t="shared" si="18"/>
        <v>616</v>
      </c>
      <c r="H421" s="4">
        <f t="shared" si="19"/>
        <v>41</v>
      </c>
      <c r="I421" s="13" t="str">
        <f t="shared" si="20"/>
        <v>White Lines|Ye &amp; Andre Troutman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>
        <f>_xlfn.XLOOKUP($A421&amp;"|"&amp;$B421&amp;"|"&amp;AH$1, h100_raw[key], h100_raw[chart_points], "")</f>
        <v>41</v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  <c r="BE421" t="str">
        <f>_xlfn.XLOOKUP($A421&amp;"|"&amp;$B421&amp;"|"&amp;BE$1, h100_raw[key], h100_raw[chart_points], "")</f>
        <v/>
      </c>
      <c r="BF421" t="str">
        <f>_xlfn.XLOOKUP($A421&amp;"|"&amp;$B421&amp;"|"&amp;BF$1, h100_raw[key], h100_raw[chart_points], "")</f>
        <v/>
      </c>
      <c r="BG421" t="str">
        <f>_xlfn.XLOOKUP($A421&amp;"|"&amp;$B421&amp;"|"&amp;BG$1, h100_raw[key], h100_raw[chart_points], "")</f>
        <v/>
      </c>
      <c r="BH421" t="str">
        <f>_xlfn.XLOOKUP($A421&amp;"|"&amp;$B421&amp;"|"&amp;BH$1, h100_raw[key], h100_raw[chart_points], "")</f>
        <v/>
      </c>
      <c r="BI421" t="str">
        <f>_xlfn.XLOOKUP($A421&amp;"|"&amp;$B421&amp;"|"&amp;BI$1, h100_raw[key], h100_raw[chart_points], "")</f>
        <v/>
      </c>
    </row>
    <row r="422" spans="1:61" x14ac:dyDescent="0.3">
      <c r="A422" s="11" t="str">
        <v>Aliens</v>
      </c>
      <c r="B422" s="11" t="str">
        <v>BTS</v>
      </c>
      <c r="C422" s="5" t="str">
        <f>_xlfn.XLOOKUP($A422&amp;"|"&amp;$B422&amp;"|"&amp;_xlfn.MAXIFS(h100_raw[chart_date], h100_raw[title], $A422, h100_raw[artist], $B422), h100_raw[key], h100_raw[last_week], "")</f>
        <v>47</v>
      </c>
      <c r="D422" s="3">
        <f>_xlfn.XLOOKUP($A422&amp;"|"&amp;$B422&amp;"|"&amp;_xlfn.MAXIFS(h100_raw[chart_date], h100_raw[title], $A422, h100_raw[artist], $B422), h100_raw[key], h100_raw[peak_pos], "")</f>
        <v>47</v>
      </c>
      <c r="E422" s="3">
        <f>_xlfn.XLOOKUP($A422&amp;"|"&amp;$B422&amp;"|"&amp;_xlfn.MAXIFS(h100_raw[chart_date], h100_raw[title], $A422, h100_raw[artist], $B422), h100_raw[key], h100_raw[weeks_on_chart], "")</f>
        <v>2</v>
      </c>
      <c r="F422" s="3">
        <f>_xlfn.XLOOKUP($A422&amp;"|"&amp;$B422&amp;"|"&amp;MAX(h100_raw[chart_date]), h100_raw[key], h100_raw[chart_points], 0)</f>
        <v>0</v>
      </c>
      <c r="G422" s="2">
        <f t="shared" si="18"/>
        <v>416</v>
      </c>
      <c r="H422" s="4">
        <f t="shared" si="19"/>
        <v>110</v>
      </c>
      <c r="I422" s="13" t="str">
        <f t="shared" si="20"/>
        <v>Aliens|BTS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>
        <f>_xlfn.XLOOKUP($A422&amp;"|"&amp;$B422&amp;"|"&amp;AG$1, h100_raw[key], h100_raw[chart_points], "")</f>
        <v>69</v>
      </c>
      <c r="AH422">
        <f>_xlfn.XLOOKUP($A422&amp;"|"&amp;$B422&amp;"|"&amp;AH$1, h100_raw[key], h100_raw[chart_points], "")</f>
        <v>41</v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  <c r="BE422" t="str">
        <f>_xlfn.XLOOKUP($A422&amp;"|"&amp;$B422&amp;"|"&amp;BE$1, h100_raw[key], h100_raw[chart_points], "")</f>
        <v/>
      </c>
      <c r="BF422" t="str">
        <f>_xlfn.XLOOKUP($A422&amp;"|"&amp;$B422&amp;"|"&amp;BF$1, h100_raw[key], h100_raw[chart_points], "")</f>
        <v/>
      </c>
      <c r="BG422" t="str">
        <f>_xlfn.XLOOKUP($A422&amp;"|"&amp;$B422&amp;"|"&amp;BG$1, h100_raw[key], h100_raw[chart_points], "")</f>
        <v/>
      </c>
      <c r="BH422" t="str">
        <f>_xlfn.XLOOKUP($A422&amp;"|"&amp;$B422&amp;"|"&amp;BH$1, h100_raw[key], h100_raw[chart_points], "")</f>
        <v/>
      </c>
      <c r="BI422" t="str">
        <f>_xlfn.XLOOKUP($A422&amp;"|"&amp;$B422&amp;"|"&amp;BI$1, h100_raw[key], h100_raw[chart_points], "")</f>
        <v/>
      </c>
    </row>
    <row r="423" spans="1:61" x14ac:dyDescent="0.3">
      <c r="A423" s="11" t="str">
        <v>Beauty And The Beast</v>
      </c>
      <c r="B423" s="11" t="str">
        <v>Ye</v>
      </c>
      <c r="C423" s="5" t="str">
        <f>_xlfn.XLOOKUP($A423&amp;"|"&amp;$B423&amp;"|"&amp;_xlfn.MAXIFS(h100_raw[chart_date], h100_raw[title], $A423, h100_raw[artist], $B423), h100_raw[key], h100_raw[last_week], "")</f>
        <v>-</v>
      </c>
      <c r="D423" s="3">
        <f>_xlfn.XLOOKUP($A423&amp;"|"&amp;$B423&amp;"|"&amp;_xlfn.MAXIFS(h100_raw[chart_date], h100_raw[title], $A423, h100_raw[artist], $B423), h100_raw[key], h100_raw[peak_pos], "")</f>
        <v>85</v>
      </c>
      <c r="E423" s="3">
        <f>_xlfn.XLOOKUP($A423&amp;"|"&amp;$B423&amp;"|"&amp;_xlfn.MAXIFS(h100_raw[chart_date], h100_raw[title], $A423, h100_raw[artist], $B423), h100_raw[key], h100_raw[weeks_on_chart], "")</f>
        <v>1</v>
      </c>
      <c r="F423" s="3">
        <f>_xlfn.XLOOKUP($A423&amp;"|"&amp;$B423&amp;"|"&amp;MAX(h100_raw[chart_date]), h100_raw[key], h100_raw[chart_points], 0)</f>
        <v>0</v>
      </c>
      <c r="G423" s="2">
        <f t="shared" si="18"/>
        <v>616</v>
      </c>
      <c r="H423" s="4">
        <f t="shared" si="19"/>
        <v>41</v>
      </c>
      <c r="I423" s="13" t="str">
        <f t="shared" si="20"/>
        <v>Beauty And The Beast|Ye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>
        <f>_xlfn.XLOOKUP($A423&amp;"|"&amp;$B423&amp;"|"&amp;AH$1, h100_raw[key], h100_raw[chart_points], "")</f>
        <v>41</v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  <c r="BE423" t="str">
        <f>_xlfn.XLOOKUP($A423&amp;"|"&amp;$B423&amp;"|"&amp;BE$1, h100_raw[key], h100_raw[chart_points], "")</f>
        <v/>
      </c>
      <c r="BF423" t="str">
        <f>_xlfn.XLOOKUP($A423&amp;"|"&amp;$B423&amp;"|"&amp;BF$1, h100_raw[key], h100_raw[chart_points], "")</f>
        <v/>
      </c>
      <c r="BG423" t="str">
        <f>_xlfn.XLOOKUP($A423&amp;"|"&amp;$B423&amp;"|"&amp;BG$1, h100_raw[key], h100_raw[chart_points], "")</f>
        <v/>
      </c>
      <c r="BH423" t="str">
        <f>_xlfn.XLOOKUP($A423&amp;"|"&amp;$B423&amp;"|"&amp;BH$1, h100_raw[key], h100_raw[chart_points], "")</f>
        <v/>
      </c>
      <c r="BI423" t="str">
        <f>_xlfn.XLOOKUP($A423&amp;"|"&amp;$B423&amp;"|"&amp;BI$1, h100_raw[key], h100_raw[chart_points], "")</f>
        <v/>
      </c>
    </row>
    <row r="424" spans="1:61" x14ac:dyDescent="0.3">
      <c r="A424" s="11" t="str">
        <v>Circles</v>
      </c>
      <c r="B424" s="11" t="str">
        <v>Ye</v>
      </c>
      <c r="C424" s="5" t="str">
        <f>_xlfn.XLOOKUP($A424&amp;"|"&amp;$B424&amp;"|"&amp;_xlfn.MAXIFS(h100_raw[chart_date], h100_raw[title], $A424, h100_raw[artist], $B424), h100_raw[key], h100_raw[last_week], "")</f>
        <v>-</v>
      </c>
      <c r="D424" s="3">
        <f>_xlfn.XLOOKUP($A424&amp;"|"&amp;$B424&amp;"|"&amp;_xlfn.MAXIFS(h100_raw[chart_date], h100_raw[title], $A424, h100_raw[artist], $B424), h100_raw[key], h100_raw[peak_pos], "")</f>
        <v>87</v>
      </c>
      <c r="E424" s="3">
        <f>_xlfn.XLOOKUP($A424&amp;"|"&amp;$B424&amp;"|"&amp;_xlfn.MAXIFS(h100_raw[chart_date], h100_raw[title], $A424, h100_raw[artist], $B424), h100_raw[key], h100_raw[weeks_on_chart], "")</f>
        <v>1</v>
      </c>
      <c r="F424" s="3">
        <f>_xlfn.XLOOKUP($A424&amp;"|"&amp;$B424&amp;"|"&amp;MAX(h100_raw[chart_date]), h100_raw[key], h100_raw[chart_points], 0)</f>
        <v>0</v>
      </c>
      <c r="G424" s="2">
        <f t="shared" si="18"/>
        <v>623</v>
      </c>
      <c r="H424" s="4">
        <f t="shared" si="19"/>
        <v>40</v>
      </c>
      <c r="I424" s="13" t="str">
        <f t="shared" si="20"/>
        <v>Circles|Ye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>
        <f>_xlfn.XLOOKUP($A424&amp;"|"&amp;$B424&amp;"|"&amp;AH$1, h100_raw[key], h100_raw[chart_points], "")</f>
        <v>40</v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  <c r="BE424" t="str">
        <f>_xlfn.XLOOKUP($A424&amp;"|"&amp;$B424&amp;"|"&amp;BE$1, h100_raw[key], h100_raw[chart_points], "")</f>
        <v/>
      </c>
      <c r="BF424" t="str">
        <f>_xlfn.XLOOKUP($A424&amp;"|"&amp;$B424&amp;"|"&amp;BF$1, h100_raw[key], h100_raw[chart_points], "")</f>
        <v/>
      </c>
      <c r="BG424" t="str">
        <f>_xlfn.XLOOKUP($A424&amp;"|"&amp;$B424&amp;"|"&amp;BG$1, h100_raw[key], h100_raw[chart_points], "")</f>
        <v/>
      </c>
      <c r="BH424" t="str">
        <f>_xlfn.XLOOKUP($A424&amp;"|"&amp;$B424&amp;"|"&amp;BH$1, h100_raw[key], h100_raw[chart_points], "")</f>
        <v/>
      </c>
      <c r="BI424" t="str">
        <f>_xlfn.XLOOKUP($A424&amp;"|"&amp;$B424&amp;"|"&amp;BI$1, h100_raw[key], h100_raw[chart_points], "")</f>
        <v/>
      </c>
    </row>
    <row r="425" spans="1:61" x14ac:dyDescent="0.3">
      <c r="A425" s="11" t="str">
        <v>Like Animals</v>
      </c>
      <c r="B425" s="11" t="str">
        <v>BTS</v>
      </c>
      <c r="C425" s="5" t="str">
        <f>_xlfn.XLOOKUP($A425&amp;"|"&amp;$B425&amp;"|"&amp;_xlfn.MAXIFS(h100_raw[chart_date], h100_raw[title], $A425, h100_raw[artist], $B425), h100_raw[key], h100_raw[last_week], "")</f>
        <v>53</v>
      </c>
      <c r="D425" s="3">
        <f>_xlfn.XLOOKUP($A425&amp;"|"&amp;$B425&amp;"|"&amp;_xlfn.MAXIFS(h100_raw[chart_date], h100_raw[title], $A425, h100_raw[artist], $B425), h100_raw[key], h100_raw[peak_pos], "")</f>
        <v>53</v>
      </c>
      <c r="E425" s="3">
        <f>_xlfn.XLOOKUP($A425&amp;"|"&amp;$B425&amp;"|"&amp;_xlfn.MAXIFS(h100_raw[chart_date], h100_raw[title], $A425, h100_raw[artist], $B425), h100_raw[key], h100_raw[weeks_on_chart], "")</f>
        <v>2</v>
      </c>
      <c r="F425" s="3">
        <f>_xlfn.XLOOKUP($A425&amp;"|"&amp;$B425&amp;"|"&amp;MAX(h100_raw[chart_date]), h100_raw[key], h100_raw[chart_points], 0)</f>
        <v>0</v>
      </c>
      <c r="G425" s="2">
        <f t="shared" si="18"/>
        <v>435</v>
      </c>
      <c r="H425" s="4">
        <f t="shared" si="19"/>
        <v>101</v>
      </c>
      <c r="I425" s="13" t="str">
        <f t="shared" si="20"/>
        <v>Like Animals|BTS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>
        <f>_xlfn.XLOOKUP($A425&amp;"|"&amp;$B425&amp;"|"&amp;AG$1, h100_raw[key], h100_raw[chart_points], "")</f>
        <v>63</v>
      </c>
      <c r="AH425">
        <f>_xlfn.XLOOKUP($A425&amp;"|"&amp;$B425&amp;"|"&amp;AH$1, h100_raw[key], h100_raw[chart_points], "")</f>
        <v>38</v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  <c r="BE425" t="str">
        <f>_xlfn.XLOOKUP($A425&amp;"|"&amp;$B425&amp;"|"&amp;BE$1, h100_raw[key], h100_raw[chart_points], "")</f>
        <v/>
      </c>
      <c r="BF425" t="str">
        <f>_xlfn.XLOOKUP($A425&amp;"|"&amp;$B425&amp;"|"&amp;BF$1, h100_raw[key], h100_raw[chart_points], "")</f>
        <v/>
      </c>
      <c r="BG425" t="str">
        <f>_xlfn.XLOOKUP($A425&amp;"|"&amp;$B425&amp;"|"&amp;BG$1, h100_raw[key], h100_raw[chart_points], "")</f>
        <v/>
      </c>
      <c r="BH425" t="str">
        <f>_xlfn.XLOOKUP($A425&amp;"|"&amp;$B425&amp;"|"&amp;BH$1, h100_raw[key], h100_raw[chart_points], "")</f>
        <v/>
      </c>
      <c r="BI425" t="str">
        <f>_xlfn.XLOOKUP($A425&amp;"|"&amp;$B425&amp;"|"&amp;BI$1, h100_raw[key], h100_raw[chart_points], "")</f>
        <v/>
      </c>
    </row>
    <row r="426" spans="1:61" x14ac:dyDescent="0.3">
      <c r="A426" s="11" t="str">
        <v>They Don't Know 'bout Us</v>
      </c>
      <c r="B426" s="11" t="str">
        <v>BTS</v>
      </c>
      <c r="C426" s="5" t="str">
        <f>_xlfn.XLOOKUP($A426&amp;"|"&amp;$B426&amp;"|"&amp;_xlfn.MAXIFS(h100_raw[chart_date], h100_raw[title], $A426, h100_raw[artist], $B426), h100_raw[key], h100_raw[last_week], "")</f>
        <v>56</v>
      </c>
      <c r="D426" s="3">
        <f>_xlfn.XLOOKUP($A426&amp;"|"&amp;$B426&amp;"|"&amp;_xlfn.MAXIFS(h100_raw[chart_date], h100_raw[title], $A426, h100_raw[artist], $B426), h100_raw[key], h100_raw[peak_pos], "")</f>
        <v>56</v>
      </c>
      <c r="E426" s="3">
        <f>_xlfn.XLOOKUP($A426&amp;"|"&amp;$B426&amp;"|"&amp;_xlfn.MAXIFS(h100_raw[chart_date], h100_raw[title], $A426, h100_raw[artist], $B426), h100_raw[key], h100_raw[weeks_on_chart], "")</f>
        <v>2</v>
      </c>
      <c r="F426" s="3">
        <f>_xlfn.XLOOKUP($A426&amp;"|"&amp;$B426&amp;"|"&amp;MAX(h100_raw[chart_date]), h100_raw[key], h100_raw[chart_points], 0)</f>
        <v>0</v>
      </c>
      <c r="G426" s="2">
        <f t="shared" si="18"/>
        <v>440</v>
      </c>
      <c r="H426" s="4">
        <f t="shared" si="19"/>
        <v>98</v>
      </c>
      <c r="I426" s="13" t="str">
        <f t="shared" si="20"/>
        <v>They Don't Know 'bout Us|BTS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>
        <f>_xlfn.XLOOKUP($A426&amp;"|"&amp;$B426&amp;"|"&amp;AG$1, h100_raw[key], h100_raw[chart_points], "")</f>
        <v>61</v>
      </c>
      <c r="AH426">
        <f>_xlfn.XLOOKUP($A426&amp;"|"&amp;$B426&amp;"|"&amp;AH$1, h100_raw[key], h100_raw[chart_points], "")</f>
        <v>37</v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  <c r="BE426" t="str">
        <f>_xlfn.XLOOKUP($A426&amp;"|"&amp;$B426&amp;"|"&amp;BE$1, h100_raw[key], h100_raw[chart_points], "")</f>
        <v/>
      </c>
      <c r="BF426" t="str">
        <f>_xlfn.XLOOKUP($A426&amp;"|"&amp;$B426&amp;"|"&amp;BF$1, h100_raw[key], h100_raw[chart_points], "")</f>
        <v/>
      </c>
      <c r="BG426" t="str">
        <f>_xlfn.XLOOKUP($A426&amp;"|"&amp;$B426&amp;"|"&amp;BG$1, h100_raw[key], h100_raw[chart_points], "")</f>
        <v/>
      </c>
      <c r="BH426" t="str">
        <f>_xlfn.XLOOKUP($A426&amp;"|"&amp;$B426&amp;"|"&amp;BH$1, h100_raw[key], h100_raw[chart_points], "")</f>
        <v/>
      </c>
      <c r="BI426" t="str">
        <f>_xlfn.XLOOKUP($A426&amp;"|"&amp;$B426&amp;"|"&amp;BI$1, h100_raw[key], h100_raw[chart_points], "")</f>
        <v/>
      </c>
    </row>
    <row r="427" spans="1:61" x14ac:dyDescent="0.3">
      <c r="A427" s="11" t="str">
        <v>Merry Go Round</v>
      </c>
      <c r="B427" s="11" t="str">
        <v>BTS</v>
      </c>
      <c r="C427" s="5" t="str">
        <f>_xlfn.XLOOKUP($A427&amp;"|"&amp;$B427&amp;"|"&amp;_xlfn.MAXIFS(h100_raw[chart_date], h100_raw[title], $A427, h100_raw[artist], $B427), h100_raw[key], h100_raw[last_week], "")</f>
        <v>52</v>
      </c>
      <c r="D427" s="3">
        <f>_xlfn.XLOOKUP($A427&amp;"|"&amp;$B427&amp;"|"&amp;_xlfn.MAXIFS(h100_raw[chart_date], h100_raw[title], $A427, h100_raw[artist], $B427), h100_raw[key], h100_raw[peak_pos], "")</f>
        <v>52</v>
      </c>
      <c r="E427" s="3">
        <f>_xlfn.XLOOKUP($A427&amp;"|"&amp;$B427&amp;"|"&amp;_xlfn.MAXIFS(h100_raw[chart_date], h100_raw[title], $A427, h100_raw[artist], $B427), h100_raw[key], h100_raw[weeks_on_chart], "")</f>
        <v>2</v>
      </c>
      <c r="F427" s="3">
        <f>_xlfn.XLOOKUP($A427&amp;"|"&amp;$B427&amp;"|"&amp;MAX(h100_raw[chart_date]), h100_raw[key], h100_raw[chart_points], 0)</f>
        <v>0</v>
      </c>
      <c r="G427" s="2">
        <f t="shared" si="18"/>
        <v>435</v>
      </c>
      <c r="H427" s="4">
        <f t="shared" si="19"/>
        <v>101</v>
      </c>
      <c r="I427" s="13" t="str">
        <f t="shared" si="20"/>
        <v>Merry Go Round|BTS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>
        <f>_xlfn.XLOOKUP($A427&amp;"|"&amp;$B427&amp;"|"&amp;AG$1, h100_raw[key], h100_raw[chart_points], "")</f>
        <v>65</v>
      </c>
      <c r="AH427">
        <f>_xlfn.XLOOKUP($A427&amp;"|"&amp;$B427&amp;"|"&amp;AH$1, h100_raw[key], h100_raw[chart_points], "")</f>
        <v>36</v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  <c r="BE427" t="str">
        <f>_xlfn.XLOOKUP($A427&amp;"|"&amp;$B427&amp;"|"&amp;BE$1, h100_raw[key], h100_raw[chart_points], "")</f>
        <v/>
      </c>
      <c r="BF427" t="str">
        <f>_xlfn.XLOOKUP($A427&amp;"|"&amp;$B427&amp;"|"&amp;BF$1, h100_raw[key], h100_raw[chart_points], "")</f>
        <v/>
      </c>
      <c r="BG427" t="str">
        <f>_xlfn.XLOOKUP($A427&amp;"|"&amp;$B427&amp;"|"&amp;BG$1, h100_raw[key], h100_raw[chart_points], "")</f>
        <v/>
      </c>
      <c r="BH427" t="str">
        <f>_xlfn.XLOOKUP($A427&amp;"|"&amp;$B427&amp;"|"&amp;BH$1, h100_raw[key], h100_raw[chart_points], "")</f>
        <v/>
      </c>
      <c r="BI427" t="str">
        <f>_xlfn.XLOOKUP($A427&amp;"|"&amp;$B427&amp;"|"&amp;BI$1, h100_raw[key], h100_raw[chart_points], "")</f>
        <v/>
      </c>
    </row>
    <row r="428" spans="1:61" x14ac:dyDescent="0.3">
      <c r="A428" s="11" t="str">
        <v>Griddle</v>
      </c>
      <c r="B428" s="11" t="str">
        <v>Yeat &amp; Don Toliver</v>
      </c>
      <c r="C428" s="5" t="str">
        <f>_xlfn.XLOOKUP($A428&amp;"|"&amp;$B428&amp;"|"&amp;_xlfn.MAXIFS(h100_raw[chart_date], h100_raw[title], $A428, h100_raw[artist], $B428), h100_raw[key], h100_raw[last_week], "")</f>
        <v>-</v>
      </c>
      <c r="D428" s="3">
        <f>_xlfn.XLOOKUP($A428&amp;"|"&amp;$B428&amp;"|"&amp;_xlfn.MAXIFS(h100_raw[chart_date], h100_raw[title], $A428, h100_raw[artist], $B428), h100_raw[key], h100_raw[peak_pos], "")</f>
        <v>97</v>
      </c>
      <c r="E428" s="3">
        <f>_xlfn.XLOOKUP($A428&amp;"|"&amp;$B428&amp;"|"&amp;_xlfn.MAXIFS(h100_raw[chart_date], h100_raw[title], $A428, h100_raw[artist], $B428), h100_raw[key], h100_raw[weeks_on_chart], "")</f>
        <v>1</v>
      </c>
      <c r="F428" s="3">
        <f>_xlfn.XLOOKUP($A428&amp;"|"&amp;$B428&amp;"|"&amp;MAX(h100_raw[chart_date]), h100_raw[key], h100_raw[chart_points], 0)</f>
        <v>0</v>
      </c>
      <c r="G428" s="2">
        <f t="shared" si="18"/>
        <v>657</v>
      </c>
      <c r="H428" s="4">
        <f t="shared" si="19"/>
        <v>36</v>
      </c>
      <c r="I428" s="13" t="str">
        <f t="shared" si="20"/>
        <v>Griddle|Yeat &amp; Don Toliver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>
        <f>_xlfn.XLOOKUP($A428&amp;"|"&amp;$B428&amp;"|"&amp;AH$1, h100_raw[key], h100_raw[chart_points], "")</f>
        <v>36</v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  <c r="BE428" t="str">
        <f>_xlfn.XLOOKUP($A428&amp;"|"&amp;$B428&amp;"|"&amp;BE$1, h100_raw[key], h100_raw[chart_points], "")</f>
        <v/>
      </c>
      <c r="BF428" t="str">
        <f>_xlfn.XLOOKUP($A428&amp;"|"&amp;$B428&amp;"|"&amp;BF$1, h100_raw[key], h100_raw[chart_points], "")</f>
        <v/>
      </c>
      <c r="BG428" t="str">
        <f>_xlfn.XLOOKUP($A428&amp;"|"&amp;$B428&amp;"|"&amp;BG$1, h100_raw[key], h100_raw[chart_points], "")</f>
        <v/>
      </c>
      <c r="BH428" t="str">
        <f>_xlfn.XLOOKUP($A428&amp;"|"&amp;$B428&amp;"|"&amp;BH$1, h100_raw[key], h100_raw[chart_points], "")</f>
        <v/>
      </c>
      <c r="BI428" t="str">
        <f>_xlfn.XLOOKUP($A428&amp;"|"&amp;$B428&amp;"|"&amp;BI$1, h100_raw[key], h100_raw[chart_points], "")</f>
        <v/>
      </c>
    </row>
    <row r="429" spans="1:61" x14ac:dyDescent="0.3">
      <c r="A429" s="11" t="str">
        <v>Taste Back</v>
      </c>
      <c r="B429" s="11" t="str">
        <v>Harry Styles</v>
      </c>
      <c r="C429" s="5" t="str">
        <f>_xlfn.XLOOKUP($A429&amp;"|"&amp;$B429&amp;"|"&amp;_xlfn.MAXIFS(h100_raw[chart_date], h100_raw[title], $A429, h100_raw[artist], $B429), h100_raw[key], h100_raw[last_week], "")</f>
        <v>69</v>
      </c>
      <c r="D429" s="3">
        <f>_xlfn.XLOOKUP($A429&amp;"|"&amp;$B429&amp;"|"&amp;_xlfn.MAXIFS(h100_raw[chart_date], h100_raw[title], $A429, h100_raw[artist], $B429), h100_raw[key], h100_raw[peak_pos], "")</f>
        <v>17</v>
      </c>
      <c r="E429" s="3">
        <f>_xlfn.XLOOKUP($A429&amp;"|"&amp;$B429&amp;"|"&amp;_xlfn.MAXIFS(h100_raw[chart_date], h100_raw[title], $A429, h100_raw[artist], $B429), h100_raw[key], h100_raw[weeks_on_chart], "")</f>
        <v>4</v>
      </c>
      <c r="F429" s="3">
        <f>_xlfn.XLOOKUP($A429&amp;"|"&amp;$B429&amp;"|"&amp;MAX(h100_raw[chart_date]), h100_raw[key], h100_raw[chart_points], 0)</f>
        <v>0</v>
      </c>
      <c r="G429" s="2">
        <f t="shared" si="18"/>
        <v>289</v>
      </c>
      <c r="H429" s="4">
        <f t="shared" si="19"/>
        <v>277</v>
      </c>
      <c r="I429" s="13" t="str">
        <f t="shared" si="20"/>
        <v>Taste Back|Harry Styles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>
        <f>_xlfn.XLOOKUP($A429&amp;"|"&amp;$B429&amp;"|"&amp;AE$1, h100_raw[key], h100_raw[chart_points], "")</f>
        <v>126</v>
      </c>
      <c r="AF429">
        <f>_xlfn.XLOOKUP($A429&amp;"|"&amp;$B429&amp;"|"&amp;AF$1, h100_raw[key], h100_raw[chart_points], "")</f>
        <v>68</v>
      </c>
      <c r="AG429">
        <f>_xlfn.XLOOKUP($A429&amp;"|"&amp;$B429&amp;"|"&amp;AG$1, h100_raw[key], h100_raw[chart_points], "")</f>
        <v>48</v>
      </c>
      <c r="AH429">
        <f>_xlfn.XLOOKUP($A429&amp;"|"&amp;$B429&amp;"|"&amp;AH$1, h100_raw[key], h100_raw[chart_points], "")</f>
        <v>35</v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  <c r="BE429" t="str">
        <f>_xlfn.XLOOKUP($A429&amp;"|"&amp;$B429&amp;"|"&amp;BE$1, h100_raw[key], h100_raw[chart_points], "")</f>
        <v/>
      </c>
      <c r="BF429" t="str">
        <f>_xlfn.XLOOKUP($A429&amp;"|"&amp;$B429&amp;"|"&amp;BF$1, h100_raw[key], h100_raw[chart_points], "")</f>
        <v/>
      </c>
      <c r="BG429" t="str">
        <f>_xlfn.XLOOKUP($A429&amp;"|"&amp;$B429&amp;"|"&amp;BG$1, h100_raw[key], h100_raw[chart_points], "")</f>
        <v/>
      </c>
      <c r="BH429" t="str">
        <f>_xlfn.XLOOKUP($A429&amp;"|"&amp;$B429&amp;"|"&amp;BH$1, h100_raw[key], h100_raw[chart_points], "")</f>
        <v/>
      </c>
      <c r="BI429" t="str">
        <f>_xlfn.XLOOKUP($A429&amp;"|"&amp;$B429&amp;"|"&amp;BI$1, h100_raw[key], h100_raw[chart_points], "")</f>
        <v/>
      </c>
    </row>
    <row r="430" spans="1:61" x14ac:dyDescent="0.3">
      <c r="A430" s="11" t="str">
        <v>Back To Friends</v>
      </c>
      <c r="B430" s="11" t="str">
        <v>sombr</v>
      </c>
      <c r="C430" s="5" t="str">
        <f>_xlfn.XLOOKUP($A430&amp;"|"&amp;$B430&amp;"|"&amp;_xlfn.MAXIFS(h100_raw[chart_date], h100_raw[title], $A430, h100_raw[artist], $B430), h100_raw[key], h100_raw[last_week], "")</f>
        <v>12</v>
      </c>
      <c r="D430" s="3">
        <f>_xlfn.XLOOKUP($A430&amp;"|"&amp;$B430&amp;"|"&amp;_xlfn.MAXIFS(h100_raw[chart_date], h100_raw[title], $A430, h100_raw[artist], $B430), h100_raw[key], h100_raw[peak_pos], "")</f>
        <v>7</v>
      </c>
      <c r="E430" s="3">
        <f>_xlfn.XLOOKUP($A430&amp;"|"&amp;$B430&amp;"|"&amp;_xlfn.MAXIFS(h100_raw[chart_date], h100_raw[title], $A430, h100_raw[artist], $B430), h100_raw[key], h100_raw[weeks_on_chart], "")</f>
        <v>52</v>
      </c>
      <c r="F430" s="3">
        <f>_xlfn.XLOOKUP($A430&amp;"|"&amp;$B430&amp;"|"&amp;MAX(h100_raw[chart_date]), h100_raw[key], h100_raw[chart_points], 0)</f>
        <v>0</v>
      </c>
      <c r="G430" s="2">
        <f t="shared" si="18"/>
        <v>23</v>
      </c>
      <c r="H430" s="4">
        <f t="shared" si="19"/>
        <v>3164</v>
      </c>
      <c r="I430" s="13" t="str">
        <f t="shared" si="20"/>
        <v>Back To Friends|sombr</v>
      </c>
      <c r="J430">
        <f>_xlfn.XLOOKUP($A430&amp;"|"&amp;$B430&amp;"|"&amp;J$1, h100_raw[key], h100_raw[chart_points], "")</f>
        <v>99</v>
      </c>
      <c r="K430">
        <f>_xlfn.XLOOKUP($A430&amp;"|"&amp;$B430&amp;"|"&amp;K$1, h100_raw[key], h100_raw[chart_points], "")</f>
        <v>99</v>
      </c>
      <c r="L430">
        <f>_xlfn.XLOOKUP($A430&amp;"|"&amp;$B430&amp;"|"&amp;L$1, h100_raw[key], h100_raw[chart_points], "")</f>
        <v>102</v>
      </c>
      <c r="M430">
        <f>_xlfn.XLOOKUP($A430&amp;"|"&amp;$B430&amp;"|"&amp;M$1, h100_raw[key], h100_raw[chart_points], "")</f>
        <v>102</v>
      </c>
      <c r="N430">
        <f>_xlfn.XLOOKUP($A430&amp;"|"&amp;$B430&amp;"|"&amp;N$1, h100_raw[key], h100_raw[chart_points], "")</f>
        <v>106</v>
      </c>
      <c r="O430">
        <f>_xlfn.XLOOKUP($A430&amp;"|"&amp;$B430&amp;"|"&amp;O$1, h100_raw[key], h100_raw[chart_points], "")</f>
        <v>110</v>
      </c>
      <c r="P430">
        <f>_xlfn.XLOOKUP($A430&amp;"|"&amp;$B430&amp;"|"&amp;P$1, h100_raw[key], h100_raw[chart_points], "")</f>
        <v>114</v>
      </c>
      <c r="Q430">
        <f>_xlfn.XLOOKUP($A430&amp;"|"&amp;$B430&amp;"|"&amp;Q$1, h100_raw[key], h100_raw[chart_points], "")</f>
        <v>114</v>
      </c>
      <c r="R430">
        <f>_xlfn.XLOOKUP($A430&amp;"|"&amp;$B430&amp;"|"&amp;R$1, h100_raw[key], h100_raw[chart_points], "")</f>
        <v>123</v>
      </c>
      <c r="S430">
        <f>_xlfn.XLOOKUP($A430&amp;"|"&amp;$B430&amp;"|"&amp;S$1, h100_raw[key], h100_raw[chart_points], "")</f>
        <v>118</v>
      </c>
      <c r="T430">
        <f>_xlfn.XLOOKUP($A430&amp;"|"&amp;$B430&amp;"|"&amp;T$1, h100_raw[key], h100_raw[chart_points], "")</f>
        <v>118</v>
      </c>
      <c r="U430">
        <f>_xlfn.XLOOKUP($A430&amp;"|"&amp;$B430&amp;"|"&amp;U$1, h100_raw[key], h100_raw[chart_points], "")</f>
        <v>124</v>
      </c>
      <c r="V430">
        <f>_xlfn.XLOOKUP($A430&amp;"|"&amp;$B430&amp;"|"&amp;V$1, h100_raw[key], h100_raw[chart_points], "")</f>
        <v>159</v>
      </c>
      <c r="W430">
        <f>_xlfn.XLOOKUP($A430&amp;"|"&amp;$B430&amp;"|"&amp;W$1, h100_raw[key], h100_raw[chart_points], "")</f>
        <v>165</v>
      </c>
      <c r="X430">
        <f>_xlfn.XLOOKUP($A430&amp;"|"&amp;$B430&amp;"|"&amp;X$1, h100_raw[key], h100_raw[chart_points], "")</f>
        <v>160</v>
      </c>
      <c r="Y430">
        <f>_xlfn.XLOOKUP($A430&amp;"|"&amp;$B430&amp;"|"&amp;Y$1, h100_raw[key], h100_raw[chart_points], "")</f>
        <v>161</v>
      </c>
      <c r="Z430">
        <f>_xlfn.XLOOKUP($A430&amp;"|"&amp;$B430&amp;"|"&amp;Z$1, h100_raw[key], h100_raw[chart_points], "")</f>
        <v>173</v>
      </c>
      <c r="AA430">
        <f>_xlfn.XLOOKUP($A430&amp;"|"&amp;$B430&amp;"|"&amp;AA$1, h100_raw[key], h100_raw[chart_points], "")</f>
        <v>165</v>
      </c>
      <c r="AB430">
        <f>_xlfn.XLOOKUP($A430&amp;"|"&amp;$B430&amp;"|"&amp;AB$1, h100_raw[key], h100_raw[chart_points], "")</f>
        <v>156</v>
      </c>
      <c r="AC430">
        <f>_xlfn.XLOOKUP($A430&amp;"|"&amp;$B430&amp;"|"&amp;AC$1, h100_raw[key], h100_raw[chart_points], "")</f>
        <v>146</v>
      </c>
      <c r="AD430">
        <f>_xlfn.XLOOKUP($A430&amp;"|"&amp;$B430&amp;"|"&amp;AD$1, h100_raw[key], h100_raw[chart_points], "")</f>
        <v>146</v>
      </c>
      <c r="AE430">
        <f>_xlfn.XLOOKUP($A430&amp;"|"&amp;$B430&amp;"|"&amp;AE$1, h100_raw[key], h100_raw[chart_points], "")</f>
        <v>140</v>
      </c>
      <c r="AF430">
        <f>_xlfn.XLOOKUP($A430&amp;"|"&amp;$B430&amp;"|"&amp;AF$1, h100_raw[key], h100_raw[chart_points], "")</f>
        <v>134</v>
      </c>
      <c r="AG430">
        <f>_xlfn.XLOOKUP($A430&amp;"|"&amp;$B430&amp;"|"&amp;AG$1, h100_raw[key], h100_raw[chart_points], "")</f>
        <v>130</v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  <c r="BE430" t="str">
        <f>_xlfn.XLOOKUP($A430&amp;"|"&amp;$B430&amp;"|"&amp;BE$1, h100_raw[key], h100_raw[chart_points], "")</f>
        <v/>
      </c>
      <c r="BF430" t="str">
        <f>_xlfn.XLOOKUP($A430&amp;"|"&amp;$B430&amp;"|"&amp;BF$1, h100_raw[key], h100_raw[chart_points], "")</f>
        <v/>
      </c>
      <c r="BG430" t="str">
        <f>_xlfn.XLOOKUP($A430&amp;"|"&amp;$B430&amp;"|"&amp;BG$1, h100_raw[key], h100_raw[chart_points], "")</f>
        <v/>
      </c>
      <c r="BH430" t="str">
        <f>_xlfn.XLOOKUP($A430&amp;"|"&amp;$B430&amp;"|"&amp;BH$1, h100_raw[key], h100_raw[chart_points], "")</f>
        <v/>
      </c>
      <c r="BI430" t="str">
        <f>_xlfn.XLOOKUP($A430&amp;"|"&amp;$B430&amp;"|"&amp;BI$1, h100_raw[key], h100_raw[chart_points], "")</f>
        <v/>
      </c>
    </row>
    <row r="431" spans="1:61" x14ac:dyDescent="0.3">
      <c r="A431" s="11" t="str">
        <v>Amen</v>
      </c>
      <c r="B431" s="11" t="str">
        <v>Shaboozey &amp; Jelly Roll</v>
      </c>
      <c r="C431" s="5" t="str">
        <f>_xlfn.XLOOKUP($A431&amp;"|"&amp;$B431&amp;"|"&amp;_xlfn.MAXIFS(h100_raw[chart_date], h100_raw[title], $A431, h100_raw[artist], $B431), h100_raw[key], h100_raw[last_week], "")</f>
        <v>30</v>
      </c>
      <c r="D431" s="3">
        <f>_xlfn.XLOOKUP($A431&amp;"|"&amp;$B431&amp;"|"&amp;_xlfn.MAXIFS(h100_raw[chart_date], h100_raw[title], $A431, h100_raw[artist], $B431), h100_raw[key], h100_raw[peak_pos], "")</f>
        <v>27</v>
      </c>
      <c r="E431" s="3">
        <f>_xlfn.XLOOKUP($A431&amp;"|"&amp;$B431&amp;"|"&amp;_xlfn.MAXIFS(h100_raw[chart_date], h100_raw[title], $A431, h100_raw[artist], $B431), h100_raw[key], h100_raw[weeks_on_chart], "")</f>
        <v>46</v>
      </c>
      <c r="F431" s="3">
        <f>_xlfn.XLOOKUP($A431&amp;"|"&amp;$B431&amp;"|"&amp;MAX(h100_raw[chart_date]), h100_raw[key], h100_raw[chart_points], 0)</f>
        <v>0</v>
      </c>
      <c r="G431" s="2">
        <f t="shared" si="18"/>
        <v>73</v>
      </c>
      <c r="H431" s="4">
        <f t="shared" si="19"/>
        <v>1384</v>
      </c>
      <c r="I431" s="13" t="str">
        <f t="shared" si="20"/>
        <v>Amen|Shaboozey &amp; Jelly Roll</v>
      </c>
      <c r="J431">
        <f>_xlfn.XLOOKUP($A431&amp;"|"&amp;$B431&amp;"|"&amp;J$1, h100_raw[key], h100_raw[chart_points], "")</f>
        <v>35</v>
      </c>
      <c r="K431">
        <f>_xlfn.XLOOKUP($A431&amp;"|"&amp;$B431&amp;"|"&amp;K$1, h100_raw[key], h100_raw[chart_points], "")</f>
        <v>34</v>
      </c>
      <c r="L431">
        <f>_xlfn.XLOOKUP($A431&amp;"|"&amp;$B431&amp;"|"&amp;L$1, h100_raw[key], h100_raw[chart_points], "")</f>
        <v>34</v>
      </c>
      <c r="M431">
        <f>_xlfn.XLOOKUP($A431&amp;"|"&amp;$B431&amp;"|"&amp;M$1, h100_raw[key], h100_raw[chart_points], "")</f>
        <v>35</v>
      </c>
      <c r="N431">
        <f>_xlfn.XLOOKUP($A431&amp;"|"&amp;$B431&amp;"|"&amp;N$1, h100_raw[key], h100_raw[chart_points], "")</f>
        <v>36</v>
      </c>
      <c r="O431">
        <f>_xlfn.XLOOKUP($A431&amp;"|"&amp;$B431&amp;"|"&amp;O$1, h100_raw[key], h100_raw[chart_points], "")</f>
        <v>38</v>
      </c>
      <c r="P431">
        <f>_xlfn.XLOOKUP($A431&amp;"|"&amp;$B431&amp;"|"&amp;P$1, h100_raw[key], h100_raw[chart_points], "")</f>
        <v>40</v>
      </c>
      <c r="Q431">
        <f>_xlfn.XLOOKUP($A431&amp;"|"&amp;$B431&amp;"|"&amp;Q$1, h100_raw[key], h100_raw[chart_points], "")</f>
        <v>39</v>
      </c>
      <c r="R431">
        <f>_xlfn.XLOOKUP($A431&amp;"|"&amp;$B431&amp;"|"&amp;R$1, h100_raw[key], h100_raw[chart_points], "")</f>
        <v>43</v>
      </c>
      <c r="S431">
        <f>_xlfn.XLOOKUP($A431&amp;"|"&amp;$B431&amp;"|"&amp;S$1, h100_raw[key], h100_raw[chart_points], "")</f>
        <v>45</v>
      </c>
      <c r="T431">
        <f>_xlfn.XLOOKUP($A431&amp;"|"&amp;$B431&amp;"|"&amp;T$1, h100_raw[key], h100_raw[chart_points], "")</f>
        <v>42</v>
      </c>
      <c r="U431">
        <f>_xlfn.XLOOKUP($A431&amp;"|"&amp;$B431&amp;"|"&amp;U$1, h100_raw[key], h100_raw[chart_points], "")</f>
        <v>48</v>
      </c>
      <c r="V431">
        <f>_xlfn.XLOOKUP($A431&amp;"|"&amp;$B431&amp;"|"&amp;V$1, h100_raw[key], h100_raw[chart_points], "")</f>
        <v>64</v>
      </c>
      <c r="W431">
        <f>_xlfn.XLOOKUP($A431&amp;"|"&amp;$B431&amp;"|"&amp;W$1, h100_raw[key], h100_raw[chart_points], "")</f>
        <v>63</v>
      </c>
      <c r="X431">
        <f>_xlfn.XLOOKUP($A431&amp;"|"&amp;$B431&amp;"|"&amp;X$1, h100_raw[key], h100_raw[chart_points], "")</f>
        <v>66</v>
      </c>
      <c r="Y431">
        <f>_xlfn.XLOOKUP($A431&amp;"|"&amp;$B431&amp;"|"&amp;Y$1, h100_raw[key], h100_raw[chart_points], "")</f>
        <v>68</v>
      </c>
      <c r="Z431">
        <f>_xlfn.XLOOKUP($A431&amp;"|"&amp;$B431&amp;"|"&amp;Z$1, h100_raw[key], h100_raw[chart_points], "")</f>
        <v>75</v>
      </c>
      <c r="AA431">
        <f>_xlfn.XLOOKUP($A431&amp;"|"&amp;$B431&amp;"|"&amp;AA$1, h100_raw[key], h100_raw[chart_points], "")</f>
        <v>79</v>
      </c>
      <c r="AB431">
        <f>_xlfn.XLOOKUP($A431&amp;"|"&amp;$B431&amp;"|"&amp;AB$1, h100_raw[key], h100_raw[chart_points], "")</f>
        <v>80</v>
      </c>
      <c r="AC431">
        <f>_xlfn.XLOOKUP($A431&amp;"|"&amp;$B431&amp;"|"&amp;AC$1, h100_raw[key], h100_raw[chart_points], "")</f>
        <v>79</v>
      </c>
      <c r="AD431">
        <f>_xlfn.XLOOKUP($A431&amp;"|"&amp;$B431&amp;"|"&amp;AD$1, h100_raw[key], h100_raw[chart_points], "")</f>
        <v>82</v>
      </c>
      <c r="AE431">
        <f>_xlfn.XLOOKUP($A431&amp;"|"&amp;$B431&amp;"|"&amp;AE$1, h100_raw[key], h100_raw[chart_points], "")</f>
        <v>86</v>
      </c>
      <c r="AF431">
        <f>_xlfn.XLOOKUP($A431&amp;"|"&amp;$B431&amp;"|"&amp;AF$1, h100_raw[key], h100_raw[chart_points], "")</f>
        <v>86</v>
      </c>
      <c r="AG431">
        <f>_xlfn.XLOOKUP($A431&amp;"|"&amp;$B431&amp;"|"&amp;AG$1, h100_raw[key], h100_raw[chart_points], "")</f>
        <v>87</v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  <c r="BE431" t="str">
        <f>_xlfn.XLOOKUP($A431&amp;"|"&amp;$B431&amp;"|"&amp;BE$1, h100_raw[key], h100_raw[chart_points], "")</f>
        <v/>
      </c>
      <c r="BF431" t="str">
        <f>_xlfn.XLOOKUP($A431&amp;"|"&amp;$B431&amp;"|"&amp;BF$1, h100_raw[key], h100_raw[chart_points], "")</f>
        <v/>
      </c>
      <c r="BG431" t="str">
        <f>_xlfn.XLOOKUP($A431&amp;"|"&amp;$B431&amp;"|"&amp;BG$1, h100_raw[key], h100_raw[chart_points], "")</f>
        <v/>
      </c>
      <c r="BH431" t="str">
        <f>_xlfn.XLOOKUP($A431&amp;"|"&amp;$B431&amp;"|"&amp;BH$1, h100_raw[key], h100_raw[chart_points], "")</f>
        <v/>
      </c>
      <c r="BI431" t="str">
        <f>_xlfn.XLOOKUP($A431&amp;"|"&amp;$B431&amp;"|"&amp;BI$1, h100_raw[key], h100_raw[chart_points], "")</f>
        <v/>
      </c>
    </row>
    <row r="432" spans="1:61" x14ac:dyDescent="0.3">
      <c r="A432" s="11" t="str">
        <v>Tit For Tat</v>
      </c>
      <c r="B432" s="11" t="str">
        <v>Tate McRae</v>
      </c>
      <c r="C432" s="5" t="str">
        <f>_xlfn.XLOOKUP($A432&amp;"|"&amp;$B432&amp;"|"&amp;_xlfn.MAXIFS(h100_raw[chart_date], h100_raw[title], $A432, h100_raw[artist], $B432), h100_raw[key], h100_raw[last_week], "")</f>
        <v>34</v>
      </c>
      <c r="D432" s="3">
        <f>_xlfn.XLOOKUP($A432&amp;"|"&amp;$B432&amp;"|"&amp;_xlfn.MAXIFS(h100_raw[chart_date], h100_raw[title], $A432, h100_raw[artist], $B432), h100_raw[key], h100_raw[peak_pos], "")</f>
        <v>3</v>
      </c>
      <c r="E432" s="3">
        <f>_xlfn.XLOOKUP($A432&amp;"|"&amp;$B432&amp;"|"&amp;_xlfn.MAXIFS(h100_raw[chart_date], h100_raw[title], $A432, h100_raw[artist], $B432), h100_raw[key], h100_raw[weeks_on_chart], "")</f>
        <v>26</v>
      </c>
      <c r="F432" s="3">
        <f>_xlfn.XLOOKUP($A432&amp;"|"&amp;$B432&amp;"|"&amp;MAX(h100_raw[chart_date]), h100_raw[key], h100_raw[chart_points], 0)</f>
        <v>0</v>
      </c>
      <c r="G432" s="2">
        <f t="shared" si="18"/>
        <v>46</v>
      </c>
      <c r="H432" s="4">
        <f t="shared" si="19"/>
        <v>1873</v>
      </c>
      <c r="I432" s="13" t="str">
        <f t="shared" si="20"/>
        <v>Tit For Tat|Tate McRae</v>
      </c>
      <c r="J432">
        <f>_xlfn.XLOOKUP($A432&amp;"|"&amp;$B432&amp;"|"&amp;J$1, h100_raw[key], h100_raw[chart_points], "")</f>
        <v>94</v>
      </c>
      <c r="K432">
        <f>_xlfn.XLOOKUP($A432&amp;"|"&amp;$B432&amp;"|"&amp;K$1, h100_raw[key], h100_raw[chart_points], "")</f>
        <v>86</v>
      </c>
      <c r="L432">
        <f>_xlfn.XLOOKUP($A432&amp;"|"&amp;$B432&amp;"|"&amp;L$1, h100_raw[key], h100_raw[chart_points], "")</f>
        <v>76</v>
      </c>
      <c r="M432">
        <f>_xlfn.XLOOKUP($A432&amp;"|"&amp;$B432&amp;"|"&amp;M$1, h100_raw[key], h100_raw[chart_points], "")</f>
        <v>73</v>
      </c>
      <c r="N432">
        <f>_xlfn.XLOOKUP($A432&amp;"|"&amp;$B432&amp;"|"&amp;N$1, h100_raw[key], h100_raw[chart_points], "")</f>
        <v>73</v>
      </c>
      <c r="O432">
        <f>_xlfn.XLOOKUP($A432&amp;"|"&amp;$B432&amp;"|"&amp;O$1, h100_raw[key], h100_raw[chart_points], "")</f>
        <v>70</v>
      </c>
      <c r="P432">
        <f>_xlfn.XLOOKUP($A432&amp;"|"&amp;$B432&amp;"|"&amp;P$1, h100_raw[key], h100_raw[chart_points], "")</f>
        <v>89</v>
      </c>
      <c r="Q432">
        <f>_xlfn.XLOOKUP($A432&amp;"|"&amp;$B432&amp;"|"&amp;Q$1, h100_raw[key], h100_raw[chart_points], "")</f>
        <v>73</v>
      </c>
      <c r="R432">
        <f>_xlfn.XLOOKUP($A432&amp;"|"&amp;$B432&amp;"|"&amp;R$1, h100_raw[key], h100_raw[chart_points], "")</f>
        <v>73</v>
      </c>
      <c r="S432">
        <f>_xlfn.XLOOKUP($A432&amp;"|"&amp;$B432&amp;"|"&amp;S$1, h100_raw[key], h100_raw[chart_points], "")</f>
        <v>67</v>
      </c>
      <c r="T432">
        <f>_xlfn.XLOOKUP($A432&amp;"|"&amp;$B432&amp;"|"&amp;T$1, h100_raw[key], h100_raw[chart_points], "")</f>
        <v>67</v>
      </c>
      <c r="U432">
        <f>_xlfn.XLOOKUP($A432&amp;"|"&amp;$B432&amp;"|"&amp;U$1, h100_raw[key], h100_raw[chart_points], "")</f>
        <v>71</v>
      </c>
      <c r="V432">
        <f>_xlfn.XLOOKUP($A432&amp;"|"&amp;$B432&amp;"|"&amp;V$1, h100_raw[key], h100_raw[chart_points], "")</f>
        <v>88</v>
      </c>
      <c r="W432">
        <f>_xlfn.XLOOKUP($A432&amp;"|"&amp;$B432&amp;"|"&amp;W$1, h100_raw[key], h100_raw[chart_points], "")</f>
        <v>87</v>
      </c>
      <c r="X432">
        <f>_xlfn.XLOOKUP($A432&amp;"|"&amp;$B432&amp;"|"&amp;X$1, h100_raw[key], h100_raw[chart_points], "")</f>
        <v>80</v>
      </c>
      <c r="Y432">
        <f>_xlfn.XLOOKUP($A432&amp;"|"&amp;$B432&amp;"|"&amp;Y$1, h100_raw[key], h100_raw[chart_points], "")</f>
        <v>75</v>
      </c>
      <c r="Z432">
        <f>_xlfn.XLOOKUP($A432&amp;"|"&amp;$B432&amp;"|"&amp;Z$1, h100_raw[key], h100_raw[chart_points], "")</f>
        <v>81</v>
      </c>
      <c r="AA432">
        <f>_xlfn.XLOOKUP($A432&amp;"|"&amp;$B432&amp;"|"&amp;AA$1, h100_raw[key], h100_raw[chart_points], "")</f>
        <v>83</v>
      </c>
      <c r="AB432">
        <f>_xlfn.XLOOKUP($A432&amp;"|"&amp;$B432&amp;"|"&amp;AB$1, h100_raw[key], h100_raw[chart_points], "")</f>
        <v>82</v>
      </c>
      <c r="AC432">
        <f>_xlfn.XLOOKUP($A432&amp;"|"&amp;$B432&amp;"|"&amp;AC$1, h100_raw[key], h100_raw[chart_points], "")</f>
        <v>79</v>
      </c>
      <c r="AD432">
        <f>_xlfn.XLOOKUP($A432&amp;"|"&amp;$B432&amp;"|"&amp;AD$1, h100_raw[key], h100_raw[chart_points], "")</f>
        <v>78</v>
      </c>
      <c r="AE432">
        <f>_xlfn.XLOOKUP($A432&amp;"|"&amp;$B432&amp;"|"&amp;AE$1, h100_raw[key], h100_raw[chart_points], "")</f>
        <v>79</v>
      </c>
      <c r="AF432">
        <f>_xlfn.XLOOKUP($A432&amp;"|"&amp;$B432&amp;"|"&amp;AF$1, h100_raw[key], h100_raw[chart_points], "")</f>
        <v>78</v>
      </c>
      <c r="AG432">
        <f>_xlfn.XLOOKUP($A432&amp;"|"&amp;$B432&amp;"|"&amp;AG$1, h100_raw[key], h100_raw[chart_points], "")</f>
        <v>71</v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  <c r="BE432" t="str">
        <f>_xlfn.XLOOKUP($A432&amp;"|"&amp;$B432&amp;"|"&amp;BE$1, h100_raw[key], h100_raw[chart_points], "")</f>
        <v/>
      </c>
      <c r="BF432" t="str">
        <f>_xlfn.XLOOKUP($A432&amp;"|"&amp;$B432&amp;"|"&amp;BF$1, h100_raw[key], h100_raw[chart_points], "")</f>
        <v/>
      </c>
      <c r="BG432" t="str">
        <f>_xlfn.XLOOKUP($A432&amp;"|"&amp;$B432&amp;"|"&amp;BG$1, h100_raw[key], h100_raw[chart_points], "")</f>
        <v/>
      </c>
      <c r="BH432" t="str">
        <f>_xlfn.XLOOKUP($A432&amp;"|"&amp;$B432&amp;"|"&amp;BH$1, h100_raw[key], h100_raw[chart_points], "")</f>
        <v/>
      </c>
      <c r="BI432" t="str">
        <f>_xlfn.XLOOKUP($A432&amp;"|"&amp;$B432&amp;"|"&amp;BI$1, h100_raw[key], h100_raw[chart_points], "")</f>
        <v/>
      </c>
    </row>
    <row r="433" spans="1:61" x14ac:dyDescent="0.3">
      <c r="A433" s="11" t="str">
        <v>One More Night</v>
      </c>
      <c r="B433" s="11" t="str">
        <v>BTS</v>
      </c>
      <c r="C433" s="5" t="str">
        <f>_xlfn.XLOOKUP($A433&amp;"|"&amp;$B433&amp;"|"&amp;_xlfn.MAXIFS(h100_raw[chart_date], h100_raw[title], $A433, h100_raw[artist], $B433), h100_raw[key], h100_raw[last_week], "")</f>
        <v>-</v>
      </c>
      <c r="D433" s="3">
        <f>_xlfn.XLOOKUP($A433&amp;"|"&amp;$B433&amp;"|"&amp;_xlfn.MAXIFS(h100_raw[chart_date], h100_raw[title], $A433, h100_raw[artist], $B433), h100_raw[key], h100_raw[peak_pos], "")</f>
        <v>61</v>
      </c>
      <c r="E433" s="3">
        <f>_xlfn.XLOOKUP($A433&amp;"|"&amp;$B433&amp;"|"&amp;_xlfn.MAXIFS(h100_raw[chart_date], h100_raw[title], $A433, h100_raw[artist], $B433), h100_raw[key], h100_raw[weeks_on_chart], "")</f>
        <v>1</v>
      </c>
      <c r="F433" s="3">
        <f>_xlfn.XLOOKUP($A433&amp;"|"&amp;$B433&amp;"|"&amp;MAX(h100_raw[chart_date]), h100_raw[key], h100_raw[chart_points], 0)</f>
        <v>0</v>
      </c>
      <c r="G433" s="2">
        <f t="shared" si="18"/>
        <v>535</v>
      </c>
      <c r="H433" s="4">
        <f t="shared" si="19"/>
        <v>56</v>
      </c>
      <c r="I433" s="13" t="str">
        <f t="shared" si="20"/>
        <v>One More Night|BTS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>
        <f>_xlfn.XLOOKUP($A433&amp;"|"&amp;$B433&amp;"|"&amp;AG$1, h100_raw[key], h100_raw[chart_points], "")</f>
        <v>56</v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  <c r="BE433" t="str">
        <f>_xlfn.XLOOKUP($A433&amp;"|"&amp;$B433&amp;"|"&amp;BE$1, h100_raw[key], h100_raw[chart_points], "")</f>
        <v/>
      </c>
      <c r="BF433" t="str">
        <f>_xlfn.XLOOKUP($A433&amp;"|"&amp;$B433&amp;"|"&amp;BF$1, h100_raw[key], h100_raw[chart_points], "")</f>
        <v/>
      </c>
      <c r="BG433" t="str">
        <f>_xlfn.XLOOKUP($A433&amp;"|"&amp;$B433&amp;"|"&amp;BG$1, h100_raw[key], h100_raw[chart_points], "")</f>
        <v/>
      </c>
      <c r="BH433" t="str">
        <f>_xlfn.XLOOKUP($A433&amp;"|"&amp;$B433&amp;"|"&amp;BH$1, h100_raw[key], h100_raw[chart_points], "")</f>
        <v/>
      </c>
      <c r="BI433" t="str">
        <f>_xlfn.XLOOKUP($A433&amp;"|"&amp;$B433&amp;"|"&amp;BI$1, h100_raw[key], h100_raw[chart_points], "")</f>
        <v/>
      </c>
    </row>
    <row r="434" spans="1:61" x14ac:dyDescent="0.3">
      <c r="A434" s="11" t="str">
        <v>Please</v>
      </c>
      <c r="B434" s="11" t="str">
        <v>BTS</v>
      </c>
      <c r="C434" s="5" t="str">
        <f>_xlfn.XLOOKUP($A434&amp;"|"&amp;$B434&amp;"|"&amp;_xlfn.MAXIFS(h100_raw[chart_date], h100_raw[title], $A434, h100_raw[artist], $B434), h100_raw[key], h100_raw[last_week], "")</f>
        <v>-</v>
      </c>
      <c r="D434" s="3">
        <f>_xlfn.XLOOKUP($A434&amp;"|"&amp;$B434&amp;"|"&amp;_xlfn.MAXIFS(h100_raw[chart_date], h100_raw[title], $A434, h100_raw[artist], $B434), h100_raw[key], h100_raw[peak_pos], "")</f>
        <v>63</v>
      </c>
      <c r="E434" s="3">
        <f>_xlfn.XLOOKUP($A434&amp;"|"&amp;$B434&amp;"|"&amp;_xlfn.MAXIFS(h100_raw[chart_date], h100_raw[title], $A434, h100_raw[artist], $B434), h100_raw[key], h100_raw[weeks_on_chart], "")</f>
        <v>1</v>
      </c>
      <c r="F434" s="3">
        <f>_xlfn.XLOOKUP($A434&amp;"|"&amp;$B434&amp;"|"&amp;MAX(h100_raw[chart_date]), h100_raw[key], h100_raw[chart_points], 0)</f>
        <v>0</v>
      </c>
      <c r="G434" s="2">
        <f t="shared" si="18"/>
        <v>540</v>
      </c>
      <c r="H434" s="4">
        <f t="shared" si="19"/>
        <v>55</v>
      </c>
      <c r="I434" s="13" t="str">
        <f t="shared" si="20"/>
        <v>Please|BTS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>
        <f>_xlfn.XLOOKUP($A434&amp;"|"&amp;$B434&amp;"|"&amp;AG$1, h100_raw[key], h100_raw[chart_points], "")</f>
        <v>55</v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  <c r="BE434" t="str">
        <f>_xlfn.XLOOKUP($A434&amp;"|"&amp;$B434&amp;"|"&amp;BE$1, h100_raw[key], h100_raw[chart_points], "")</f>
        <v/>
      </c>
      <c r="BF434" t="str">
        <f>_xlfn.XLOOKUP($A434&amp;"|"&amp;$B434&amp;"|"&amp;BF$1, h100_raw[key], h100_raw[chart_points], "")</f>
        <v/>
      </c>
      <c r="BG434" t="str">
        <f>_xlfn.XLOOKUP($A434&amp;"|"&amp;$B434&amp;"|"&amp;BG$1, h100_raw[key], h100_raw[chart_points], "")</f>
        <v/>
      </c>
      <c r="BH434" t="str">
        <f>_xlfn.XLOOKUP($A434&amp;"|"&amp;$B434&amp;"|"&amp;BH$1, h100_raw[key], h100_raw[chart_points], "")</f>
        <v/>
      </c>
      <c r="BI434" t="str">
        <f>_xlfn.XLOOKUP($A434&amp;"|"&amp;$B434&amp;"|"&amp;BI$1, h100_raw[key], h100_raw[chart_points], "")</f>
        <v/>
      </c>
    </row>
    <row r="435" spans="1:61" x14ac:dyDescent="0.3">
      <c r="A435" s="11" t="str">
        <v>Into The Sun</v>
      </c>
      <c r="B435" s="11" t="str">
        <v>BTS</v>
      </c>
      <c r="C435" s="5" t="str">
        <f>_xlfn.XLOOKUP($A435&amp;"|"&amp;$B435&amp;"|"&amp;_xlfn.MAXIFS(h100_raw[chart_date], h100_raw[title], $A435, h100_raw[artist], $B435), h100_raw[key], h100_raw[last_week], "")</f>
        <v>-</v>
      </c>
      <c r="D435" s="3">
        <f>_xlfn.XLOOKUP($A435&amp;"|"&amp;$B435&amp;"|"&amp;_xlfn.MAXIFS(h100_raw[chart_date], h100_raw[title], $A435, h100_raw[artist], $B435), h100_raw[key], h100_raw[peak_pos], "")</f>
        <v>68</v>
      </c>
      <c r="E435" s="3">
        <f>_xlfn.XLOOKUP($A435&amp;"|"&amp;$B435&amp;"|"&amp;_xlfn.MAXIFS(h100_raw[chart_date], h100_raw[title], $A435, h100_raw[artist], $B435), h100_raw[key], h100_raw[weeks_on_chart], "")</f>
        <v>1</v>
      </c>
      <c r="F435" s="3">
        <f>_xlfn.XLOOKUP($A435&amp;"|"&amp;$B435&amp;"|"&amp;MAX(h100_raw[chart_date]), h100_raw[key], h100_raw[chart_points], 0)</f>
        <v>0</v>
      </c>
      <c r="G435" s="2">
        <f t="shared" si="18"/>
        <v>566</v>
      </c>
      <c r="H435" s="4">
        <f t="shared" si="19"/>
        <v>49</v>
      </c>
      <c r="I435" s="13" t="str">
        <f t="shared" si="20"/>
        <v>Into The Sun|BTS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>
        <f>_xlfn.XLOOKUP($A435&amp;"|"&amp;$B435&amp;"|"&amp;AG$1, h100_raw[key], h100_raw[chart_points], "")</f>
        <v>49</v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  <c r="BE435" t="str">
        <f>_xlfn.XLOOKUP($A435&amp;"|"&amp;$B435&amp;"|"&amp;BE$1, h100_raw[key], h100_raw[chart_points], "")</f>
        <v/>
      </c>
      <c r="BF435" t="str">
        <f>_xlfn.XLOOKUP($A435&amp;"|"&amp;$B435&amp;"|"&amp;BF$1, h100_raw[key], h100_raw[chart_points], "")</f>
        <v/>
      </c>
      <c r="BG435" t="str">
        <f>_xlfn.XLOOKUP($A435&amp;"|"&amp;$B435&amp;"|"&amp;BG$1, h100_raw[key], h100_raw[chart_points], "")</f>
        <v/>
      </c>
      <c r="BH435" t="str">
        <f>_xlfn.XLOOKUP($A435&amp;"|"&amp;$B435&amp;"|"&amp;BH$1, h100_raw[key], h100_raw[chart_points], "")</f>
        <v/>
      </c>
      <c r="BI435" t="str">
        <f>_xlfn.XLOOKUP($A435&amp;"|"&amp;$B435&amp;"|"&amp;BI$1, h100_raw[key], h100_raw[chart_points], "")</f>
        <v/>
      </c>
    </row>
    <row r="436" spans="1:61" x14ac:dyDescent="0.3">
      <c r="A436" s="11" t="str">
        <v>Ready, Steady, Go!</v>
      </c>
      <c r="B436" s="11" t="str">
        <v>Harry Styles</v>
      </c>
      <c r="C436" s="5" t="str">
        <f>_xlfn.XLOOKUP($A436&amp;"|"&amp;$B436&amp;"|"&amp;_xlfn.MAXIFS(h100_raw[chart_date], h100_raw[title], $A436, h100_raw[artist], $B436), h100_raw[key], h100_raw[last_week], "")</f>
        <v>41</v>
      </c>
      <c r="D436" s="3">
        <f>_xlfn.XLOOKUP($A436&amp;"|"&amp;$B436&amp;"|"&amp;_xlfn.MAXIFS(h100_raw[chart_date], h100_raw[title], $A436, h100_raw[artist], $B436), h100_raw[key], h100_raw[peak_pos], "")</f>
        <v>15</v>
      </c>
      <c r="E436" s="3">
        <f>_xlfn.XLOOKUP($A436&amp;"|"&amp;$B436&amp;"|"&amp;_xlfn.MAXIFS(h100_raw[chart_date], h100_raw[title], $A436, h100_raw[artist], $B436), h100_raw[key], h100_raw[weeks_on_chart], "")</f>
        <v>3</v>
      </c>
      <c r="F436" s="3">
        <f>_xlfn.XLOOKUP($A436&amp;"|"&amp;$B436&amp;"|"&amp;MAX(h100_raw[chart_date]), h100_raw[key], h100_raw[chart_points], 0)</f>
        <v>0</v>
      </c>
      <c r="G436" s="2">
        <f t="shared" si="18"/>
        <v>304</v>
      </c>
      <c r="H436" s="4">
        <f t="shared" si="19"/>
        <v>246</v>
      </c>
      <c r="I436" s="13" t="str">
        <f t="shared" si="20"/>
        <v>Ready, Steady, Go!|Harry Styles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>
        <f>_xlfn.XLOOKUP($A436&amp;"|"&amp;$B436&amp;"|"&amp;AE$1, h100_raw[key], h100_raw[chart_points], "")</f>
        <v>129</v>
      </c>
      <c r="AF436">
        <f>_xlfn.XLOOKUP($A436&amp;"|"&amp;$B436&amp;"|"&amp;AF$1, h100_raw[key], h100_raw[chart_points], "")</f>
        <v>69</v>
      </c>
      <c r="AG436">
        <f>_xlfn.XLOOKUP($A436&amp;"|"&amp;$B436&amp;"|"&amp;AG$1, h100_raw[key], h100_raw[chart_points], "")</f>
        <v>48</v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  <c r="BE436" t="str">
        <f>_xlfn.XLOOKUP($A436&amp;"|"&amp;$B436&amp;"|"&amp;BE$1, h100_raw[key], h100_raw[chart_points], "")</f>
        <v/>
      </c>
      <c r="BF436" t="str">
        <f>_xlfn.XLOOKUP($A436&amp;"|"&amp;$B436&amp;"|"&amp;BF$1, h100_raw[key], h100_raw[chart_points], "")</f>
        <v/>
      </c>
      <c r="BG436" t="str">
        <f>_xlfn.XLOOKUP($A436&amp;"|"&amp;$B436&amp;"|"&amp;BG$1, h100_raw[key], h100_raw[chart_points], "")</f>
        <v/>
      </c>
      <c r="BH436" t="str">
        <f>_xlfn.XLOOKUP($A436&amp;"|"&amp;$B436&amp;"|"&amp;BH$1, h100_raw[key], h100_raw[chart_points], "")</f>
        <v/>
      </c>
      <c r="BI436" t="str">
        <f>_xlfn.XLOOKUP($A436&amp;"|"&amp;$B436&amp;"|"&amp;BI$1, h100_raw[key], h100_raw[chart_points], "")</f>
        <v/>
      </c>
    </row>
    <row r="437" spans="1:61" x14ac:dyDescent="0.3">
      <c r="A437" s="11" t="str">
        <v>Travelin' Soldier</v>
      </c>
      <c r="B437" s="11" t="str">
        <v>Cody Johnson</v>
      </c>
      <c r="C437" s="5" t="str">
        <f>_xlfn.XLOOKUP($A437&amp;"|"&amp;$B437&amp;"|"&amp;_xlfn.MAXIFS(h100_raw[chart_date], h100_raw[title], $A437, h100_raw[artist], $B437), h100_raw[key], h100_raw[last_week], "")</f>
        <v>70</v>
      </c>
      <c r="D437" s="3">
        <f>_xlfn.XLOOKUP($A437&amp;"|"&amp;$B437&amp;"|"&amp;_xlfn.MAXIFS(h100_raw[chart_date], h100_raw[title], $A437, h100_raw[artist], $B437), h100_raw[key], h100_raw[peak_pos], "")</f>
        <v>12</v>
      </c>
      <c r="E437" s="3">
        <f>_xlfn.XLOOKUP($A437&amp;"|"&amp;$B437&amp;"|"&amp;_xlfn.MAXIFS(h100_raw[chart_date], h100_raw[title], $A437, h100_raw[artist], $B437), h100_raw[key], h100_raw[weeks_on_chart], "")</f>
        <v>20</v>
      </c>
      <c r="F437" s="3">
        <f>_xlfn.XLOOKUP($A437&amp;"|"&amp;$B437&amp;"|"&amp;MAX(h100_raw[chart_date]), h100_raw[key], h100_raw[chart_points], 0)</f>
        <v>0</v>
      </c>
      <c r="G437" s="2">
        <f t="shared" si="18"/>
        <v>107</v>
      </c>
      <c r="H437" s="4">
        <f t="shared" si="19"/>
        <v>1024</v>
      </c>
      <c r="I437" s="13" t="str">
        <f t="shared" si="20"/>
        <v>Travelin' Soldier|Cody Johnson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>
        <f>_xlfn.XLOOKUP($A437&amp;"|"&amp;$B437&amp;"|"&amp;N$1, h100_raw[key], h100_raw[chart_points], "")</f>
        <v>96</v>
      </c>
      <c r="O437">
        <f>_xlfn.XLOOKUP($A437&amp;"|"&amp;$B437&amp;"|"&amp;O$1, h100_raw[key], h100_raw[chart_points], "")</f>
        <v>71</v>
      </c>
      <c r="P437">
        <f>_xlfn.XLOOKUP($A437&amp;"|"&amp;$B437&amp;"|"&amp;P$1, h100_raw[key], h100_raw[chart_points], "")</f>
        <v>55</v>
      </c>
      <c r="Q437">
        <f>_xlfn.XLOOKUP($A437&amp;"|"&amp;$B437&amp;"|"&amp;Q$1, h100_raw[key], h100_raw[chart_points], "")</f>
        <v>41</v>
      </c>
      <c r="R437">
        <f>_xlfn.XLOOKUP($A437&amp;"|"&amp;$B437&amp;"|"&amp;R$1, h100_raw[key], h100_raw[chart_points], "")</f>
        <v>42</v>
      </c>
      <c r="S437">
        <f>_xlfn.XLOOKUP($A437&amp;"|"&amp;$B437&amp;"|"&amp;S$1, h100_raw[key], h100_raw[chart_points], "")</f>
        <v>36</v>
      </c>
      <c r="T437">
        <f>_xlfn.XLOOKUP($A437&amp;"|"&amp;$B437&amp;"|"&amp;T$1, h100_raw[key], h100_raw[chart_points], "")</f>
        <v>35</v>
      </c>
      <c r="U437">
        <f>_xlfn.XLOOKUP($A437&amp;"|"&amp;$B437&amp;"|"&amp;U$1, h100_raw[key], h100_raw[chart_points], "")</f>
        <v>41</v>
      </c>
      <c r="V437">
        <f>_xlfn.XLOOKUP($A437&amp;"|"&amp;$B437&amp;"|"&amp;V$1, h100_raw[key], h100_raw[chart_points], "")</f>
        <v>59</v>
      </c>
      <c r="W437">
        <f>_xlfn.XLOOKUP($A437&amp;"|"&amp;$B437&amp;"|"&amp;W$1, h100_raw[key], h100_raw[chart_points], "")</f>
        <v>57</v>
      </c>
      <c r="X437">
        <f>_xlfn.XLOOKUP($A437&amp;"|"&amp;$B437&amp;"|"&amp;X$1, h100_raw[key], h100_raw[chart_points], "")</f>
        <v>53</v>
      </c>
      <c r="Y437">
        <f>_xlfn.XLOOKUP($A437&amp;"|"&amp;$B437&amp;"|"&amp;Y$1, h100_raw[key], h100_raw[chart_points], "")</f>
        <v>44</v>
      </c>
      <c r="Z437">
        <f>_xlfn.XLOOKUP($A437&amp;"|"&amp;$B437&amp;"|"&amp;Z$1, h100_raw[key], h100_raw[chart_points], "")</f>
        <v>60</v>
      </c>
      <c r="AA437">
        <f>_xlfn.XLOOKUP($A437&amp;"|"&amp;$B437&amp;"|"&amp;AA$1, h100_raw[key], h100_raw[chart_points], "")</f>
        <v>61</v>
      </c>
      <c r="AB437">
        <f>_xlfn.XLOOKUP($A437&amp;"|"&amp;$B437&amp;"|"&amp;AB$1, h100_raw[key], h100_raw[chart_points], "")</f>
        <v>48</v>
      </c>
      <c r="AC437">
        <f>_xlfn.XLOOKUP($A437&amp;"|"&amp;$B437&amp;"|"&amp;AC$1, h100_raw[key], h100_raw[chart_points], "")</f>
        <v>45</v>
      </c>
      <c r="AD437">
        <f>_xlfn.XLOOKUP($A437&amp;"|"&amp;$B437&amp;"|"&amp;AD$1, h100_raw[key], h100_raw[chart_points], "")</f>
        <v>47</v>
      </c>
      <c r="AE437">
        <f>_xlfn.XLOOKUP($A437&amp;"|"&amp;$B437&amp;"|"&amp;AE$1, h100_raw[key], h100_raw[chart_points], "")</f>
        <v>49</v>
      </c>
      <c r="AF437">
        <f>_xlfn.XLOOKUP($A437&amp;"|"&amp;$B437&amp;"|"&amp;AF$1, h100_raw[key], h100_raw[chart_points], "")</f>
        <v>43</v>
      </c>
      <c r="AG437">
        <f>_xlfn.XLOOKUP($A437&amp;"|"&amp;$B437&amp;"|"&amp;AG$1, h100_raw[key], h100_raw[chart_points], "")</f>
        <v>41</v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  <c r="BE437" t="str">
        <f>_xlfn.XLOOKUP($A437&amp;"|"&amp;$B437&amp;"|"&amp;BE$1, h100_raw[key], h100_raw[chart_points], "")</f>
        <v/>
      </c>
      <c r="BF437" t="str">
        <f>_xlfn.XLOOKUP($A437&amp;"|"&amp;$B437&amp;"|"&amp;BF$1, h100_raw[key], h100_raw[chart_points], "")</f>
        <v/>
      </c>
      <c r="BG437" t="str">
        <f>_xlfn.XLOOKUP($A437&amp;"|"&amp;$B437&amp;"|"&amp;BG$1, h100_raw[key], h100_raw[chart_points], "")</f>
        <v/>
      </c>
      <c r="BH437" t="str">
        <f>_xlfn.XLOOKUP($A437&amp;"|"&amp;$B437&amp;"|"&amp;BH$1, h100_raw[key], h100_raw[chart_points], "")</f>
        <v/>
      </c>
      <c r="BI437" t="str">
        <f>_xlfn.XLOOKUP($A437&amp;"|"&amp;$B437&amp;"|"&amp;BI$1, h100_raw[key], h100_raw[chart_points], "")</f>
        <v/>
      </c>
    </row>
    <row r="438" spans="1:61" x14ac:dyDescent="0.3">
      <c r="A438" s="11" t="str">
        <v>Watching Us</v>
      </c>
      <c r="B438" s="11" t="str">
        <v>Wale &amp; Leon Thomas</v>
      </c>
      <c r="C438" s="5" t="str">
        <f>_xlfn.XLOOKUP($A438&amp;"|"&amp;$B438&amp;"|"&amp;_xlfn.MAXIFS(h100_raw[chart_date], h100_raw[title], $A438, h100_raw[artist], $B438), h100_raw[key], h100_raw[last_week], "")</f>
        <v>76</v>
      </c>
      <c r="D438" s="3">
        <f>_xlfn.XLOOKUP($A438&amp;"|"&amp;$B438&amp;"|"&amp;_xlfn.MAXIFS(h100_raw[chart_date], h100_raw[title], $A438, h100_raw[artist], $B438), h100_raw[key], h100_raw[peak_pos], "")</f>
        <v>76</v>
      </c>
      <c r="E438" s="3">
        <f>_xlfn.XLOOKUP($A438&amp;"|"&amp;$B438&amp;"|"&amp;_xlfn.MAXIFS(h100_raw[chart_date], h100_raw[title], $A438, h100_raw[artist], $B438), h100_raw[key], h100_raw[weeks_on_chart], "")</f>
        <v>3</v>
      </c>
      <c r="F438" s="3">
        <f>_xlfn.XLOOKUP($A438&amp;"|"&amp;$B438&amp;"|"&amp;MAX(h100_raw[chart_date]), h100_raw[key], h100_raw[chart_points], 0)</f>
        <v>0</v>
      </c>
      <c r="G438" s="2">
        <f t="shared" si="18"/>
        <v>414</v>
      </c>
      <c r="H438" s="4">
        <f t="shared" si="19"/>
        <v>112</v>
      </c>
      <c r="I438" s="13" t="str">
        <f t="shared" si="20"/>
        <v>Watching Us|Wale &amp; Leon Thomas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>
        <f>_xlfn.XLOOKUP($A438&amp;"|"&amp;$B438&amp;"|"&amp;AE$1, h100_raw[key], h100_raw[chart_points], "")</f>
        <v>36</v>
      </c>
      <c r="AF438">
        <f>_xlfn.XLOOKUP($A438&amp;"|"&amp;$B438&amp;"|"&amp;AF$1, h100_raw[key], h100_raw[chart_points], "")</f>
        <v>38</v>
      </c>
      <c r="AG438">
        <f>_xlfn.XLOOKUP($A438&amp;"|"&amp;$B438&amp;"|"&amp;AG$1, h100_raw[key], h100_raw[chart_points], "")</f>
        <v>38</v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  <c r="BE438" t="str">
        <f>_xlfn.XLOOKUP($A438&amp;"|"&amp;$B438&amp;"|"&amp;BE$1, h100_raw[key], h100_raw[chart_points], "")</f>
        <v/>
      </c>
      <c r="BF438" t="str">
        <f>_xlfn.XLOOKUP($A438&amp;"|"&amp;$B438&amp;"|"&amp;BF$1, h100_raw[key], h100_raw[chart_points], "")</f>
        <v/>
      </c>
      <c r="BG438" t="str">
        <f>_xlfn.XLOOKUP($A438&amp;"|"&amp;$B438&amp;"|"&amp;BG$1, h100_raw[key], h100_raw[chart_points], "")</f>
        <v/>
      </c>
      <c r="BH438" t="str">
        <f>_xlfn.XLOOKUP($A438&amp;"|"&amp;$B438&amp;"|"&amp;BH$1, h100_raw[key], h100_raw[chart_points], "")</f>
        <v/>
      </c>
      <c r="BI438" t="str">
        <f>_xlfn.XLOOKUP($A438&amp;"|"&amp;$B438&amp;"|"&amp;BI$1, h100_raw[key], h100_raw[chart_points], "")</f>
        <v/>
      </c>
    </row>
    <row r="439" spans="1:61" x14ac:dyDescent="0.3">
      <c r="A439" s="11" t="str">
        <v>ATM</v>
      </c>
      <c r="B439" s="11" t="str">
        <v>Don Toliver</v>
      </c>
      <c r="C439" s="5" t="str">
        <f>_xlfn.XLOOKUP($A439&amp;"|"&amp;$B439&amp;"|"&amp;_xlfn.MAXIFS(h100_raw[chart_date], h100_raw[title], $A439, h100_raw[artist], $B439), h100_raw[key], h100_raw[last_week], "")</f>
        <v>83</v>
      </c>
      <c r="D439" s="3">
        <f>_xlfn.XLOOKUP($A439&amp;"|"&amp;$B439&amp;"|"&amp;_xlfn.MAXIFS(h100_raw[chart_date], h100_raw[title], $A439, h100_raw[artist], $B439), h100_raw[key], h100_raw[peak_pos], "")</f>
        <v>25</v>
      </c>
      <c r="E439" s="3">
        <f>_xlfn.XLOOKUP($A439&amp;"|"&amp;$B439&amp;"|"&amp;_xlfn.MAXIFS(h100_raw[chart_date], h100_raw[title], $A439, h100_raw[artist], $B439), h100_raw[key], h100_raw[weeks_on_chart], "")</f>
        <v>9</v>
      </c>
      <c r="F439" s="3">
        <f>_xlfn.XLOOKUP($A439&amp;"|"&amp;$B439&amp;"|"&amp;MAX(h100_raw[chart_date]), h100_raw[key], h100_raw[chart_points], 0)</f>
        <v>0</v>
      </c>
      <c r="G439" s="2">
        <f t="shared" si="18"/>
        <v>225</v>
      </c>
      <c r="H439" s="4">
        <f t="shared" si="19"/>
        <v>456</v>
      </c>
      <c r="I439" s="13" t="str">
        <f t="shared" si="20"/>
        <v>ATM|Don Toliver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>
        <f>_xlfn.XLOOKUP($A439&amp;"|"&amp;$B439&amp;"|"&amp;Y$1, h100_raw[key], h100_raw[chart_points], "")</f>
        <v>38</v>
      </c>
      <c r="Z439">
        <f>_xlfn.XLOOKUP($A439&amp;"|"&amp;$B439&amp;"|"&amp;Z$1, h100_raw[key], h100_raw[chart_points], "")</f>
        <v>98</v>
      </c>
      <c r="AA439">
        <f>_xlfn.XLOOKUP($A439&amp;"|"&amp;$B439&amp;"|"&amp;AA$1, h100_raw[key], h100_raw[chart_points], "")</f>
        <v>67</v>
      </c>
      <c r="AB439">
        <f>_xlfn.XLOOKUP($A439&amp;"|"&amp;$B439&amp;"|"&amp;AB$1, h100_raw[key], h100_raw[chart_points], "")</f>
        <v>54</v>
      </c>
      <c r="AC439">
        <f>_xlfn.XLOOKUP($A439&amp;"|"&amp;$B439&amp;"|"&amp;AC$1, h100_raw[key], h100_raw[chart_points], "")</f>
        <v>45</v>
      </c>
      <c r="AD439">
        <f>_xlfn.XLOOKUP($A439&amp;"|"&amp;$B439&amp;"|"&amp;AD$1, h100_raw[key], h100_raw[chart_points], "")</f>
        <v>44</v>
      </c>
      <c r="AE439">
        <f>_xlfn.XLOOKUP($A439&amp;"|"&amp;$B439&amp;"|"&amp;AE$1, h100_raw[key], h100_raw[chart_points], "")</f>
        <v>39</v>
      </c>
      <c r="AF439">
        <f>_xlfn.XLOOKUP($A439&amp;"|"&amp;$B439&amp;"|"&amp;AF$1, h100_raw[key], h100_raw[chart_points], "")</f>
        <v>36</v>
      </c>
      <c r="AG439">
        <f>_xlfn.XLOOKUP($A439&amp;"|"&amp;$B439&amp;"|"&amp;AG$1, h100_raw[key], h100_raw[chart_points], "")</f>
        <v>35</v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  <c r="BE439" t="str">
        <f>_xlfn.XLOOKUP($A439&amp;"|"&amp;$B439&amp;"|"&amp;BE$1, h100_raw[key], h100_raw[chart_points], "")</f>
        <v/>
      </c>
      <c r="BF439" t="str">
        <f>_xlfn.XLOOKUP($A439&amp;"|"&amp;$B439&amp;"|"&amp;BF$1, h100_raw[key], h100_raw[chart_points], "")</f>
        <v/>
      </c>
      <c r="BG439" t="str">
        <f>_xlfn.XLOOKUP($A439&amp;"|"&amp;$B439&amp;"|"&amp;BG$1, h100_raw[key], h100_raw[chart_points], "")</f>
        <v/>
      </c>
      <c r="BH439" t="str">
        <f>_xlfn.XLOOKUP($A439&amp;"|"&amp;$B439&amp;"|"&amp;BH$1, h100_raw[key], h100_raw[chart_points], "")</f>
        <v/>
      </c>
      <c r="BI439" t="str">
        <f>_xlfn.XLOOKUP($A439&amp;"|"&amp;$B439&amp;"|"&amp;BI$1, h100_raw[key], h100_raw[chart_points], "")</f>
        <v/>
      </c>
    </row>
    <row r="440" spans="1:61" x14ac:dyDescent="0.3">
      <c r="A440" s="11" t="str">
        <v>I Ain't No Cowboy</v>
      </c>
      <c r="B440" s="11" t="str">
        <v>Luke Combs</v>
      </c>
      <c r="C440" s="5" t="str">
        <f>_xlfn.XLOOKUP($A440&amp;"|"&amp;$B440&amp;"|"&amp;_xlfn.MAXIFS(h100_raw[chart_date], h100_raw[title], $A440, h100_raw[artist], $B440), h100_raw[key], h100_raw[last_week], "")</f>
        <v>90</v>
      </c>
      <c r="D440" s="3">
        <f>_xlfn.XLOOKUP($A440&amp;"|"&amp;$B440&amp;"|"&amp;_xlfn.MAXIFS(h100_raw[chart_date], h100_raw[title], $A440, h100_raw[artist], $B440), h100_raw[key], h100_raw[peak_pos], "")</f>
        <v>90</v>
      </c>
      <c r="E440" s="3">
        <f>_xlfn.XLOOKUP($A440&amp;"|"&amp;$B440&amp;"|"&amp;_xlfn.MAXIFS(h100_raw[chart_date], h100_raw[title], $A440, h100_raw[artist], $B440), h100_raw[key], h100_raw[weeks_on_chart], "")</f>
        <v>2</v>
      </c>
      <c r="F440" s="3">
        <f>_xlfn.XLOOKUP($A440&amp;"|"&amp;$B440&amp;"|"&amp;MAX(h100_raw[chart_date]), h100_raw[key], h100_raw[chart_points], 0)</f>
        <v>0</v>
      </c>
      <c r="G440" s="2">
        <f t="shared" si="18"/>
        <v>482</v>
      </c>
      <c r="H440" s="4">
        <f t="shared" si="19"/>
        <v>70</v>
      </c>
      <c r="I440" s="13" t="str">
        <f t="shared" si="20"/>
        <v>I Ain't No Cowboy|Luke Combs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>
        <f>_xlfn.XLOOKUP($A440&amp;"|"&amp;$B440&amp;"|"&amp;AF$1, h100_raw[key], h100_raw[chart_points], "")</f>
        <v>35</v>
      </c>
      <c r="AG440">
        <f>_xlfn.XLOOKUP($A440&amp;"|"&amp;$B440&amp;"|"&amp;AG$1, h100_raw[key], h100_raw[chart_points], "")</f>
        <v>35</v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  <c r="BE440" t="str">
        <f>_xlfn.XLOOKUP($A440&amp;"|"&amp;$B440&amp;"|"&amp;BE$1, h100_raw[key], h100_raw[chart_points], "")</f>
        <v/>
      </c>
      <c r="BF440" t="str">
        <f>_xlfn.XLOOKUP($A440&amp;"|"&amp;$B440&amp;"|"&amp;BF$1, h100_raw[key], h100_raw[chart_points], "")</f>
        <v/>
      </c>
      <c r="BG440" t="str">
        <f>_xlfn.XLOOKUP($A440&amp;"|"&amp;$B440&amp;"|"&amp;BG$1, h100_raw[key], h100_raw[chart_points], "")</f>
        <v/>
      </c>
      <c r="BH440" t="str">
        <f>_xlfn.XLOOKUP($A440&amp;"|"&amp;$B440&amp;"|"&amp;BH$1, h100_raw[key], h100_raw[chart_points], "")</f>
        <v/>
      </c>
      <c r="BI440" t="str">
        <f>_xlfn.XLOOKUP($A440&amp;"|"&amp;$B440&amp;"|"&amp;BI$1, h100_raw[key], h100_raw[chart_points], "")</f>
        <v/>
      </c>
    </row>
    <row r="441" spans="1:61" x14ac:dyDescent="0.3">
      <c r="A441" s="11" t="str">
        <v>Pop</v>
      </c>
      <c r="B441" s="11" t="str">
        <v>Harry Styles</v>
      </c>
      <c r="C441" s="5" t="str">
        <f>_xlfn.XLOOKUP($A441&amp;"|"&amp;$B441&amp;"|"&amp;_xlfn.MAXIFS(h100_raw[chart_date], h100_raw[title], $A441, h100_raw[artist], $B441), h100_raw[key], h100_raw[last_week], "")</f>
        <v>54</v>
      </c>
      <c r="D441" s="3">
        <f>_xlfn.XLOOKUP($A441&amp;"|"&amp;$B441&amp;"|"&amp;_xlfn.MAXIFS(h100_raw[chart_date], h100_raw[title], $A441, h100_raw[artist], $B441), h100_raw[key], h100_raw[peak_pos], "")</f>
        <v>23</v>
      </c>
      <c r="E441" s="3">
        <f>_xlfn.XLOOKUP($A441&amp;"|"&amp;$B441&amp;"|"&amp;_xlfn.MAXIFS(h100_raw[chart_date], h100_raw[title], $A441, h100_raw[artist], $B441), h100_raw[key], h100_raw[weeks_on_chart], "")</f>
        <v>3</v>
      </c>
      <c r="F441" s="3">
        <f>_xlfn.XLOOKUP($A441&amp;"|"&amp;$B441&amp;"|"&amp;MAX(h100_raw[chart_date]), h100_raw[key], h100_raw[chart_points], 0)</f>
        <v>0</v>
      </c>
      <c r="G441" s="2">
        <f t="shared" si="18"/>
        <v>331</v>
      </c>
      <c r="H441" s="4">
        <f t="shared" si="19"/>
        <v>202</v>
      </c>
      <c r="I441" s="13" t="str">
        <f t="shared" si="20"/>
        <v>Pop|Harry Styles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>
        <f>_xlfn.XLOOKUP($A441&amp;"|"&amp;$B441&amp;"|"&amp;AE$1, h100_raw[key], h100_raw[chart_points], "")</f>
        <v>113</v>
      </c>
      <c r="AF441">
        <f>_xlfn.XLOOKUP($A441&amp;"|"&amp;$B441&amp;"|"&amp;AF$1, h100_raw[key], h100_raw[chart_points], "")</f>
        <v>54</v>
      </c>
      <c r="AG441">
        <f>_xlfn.XLOOKUP($A441&amp;"|"&amp;$B441&amp;"|"&amp;AG$1, h100_raw[key], h100_raw[chart_points], "")</f>
        <v>35</v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  <c r="BE441" t="str">
        <f>_xlfn.XLOOKUP($A441&amp;"|"&amp;$B441&amp;"|"&amp;BE$1, h100_raw[key], h100_raw[chart_points], "")</f>
        <v/>
      </c>
      <c r="BF441" t="str">
        <f>_xlfn.XLOOKUP($A441&amp;"|"&amp;$B441&amp;"|"&amp;BF$1, h100_raw[key], h100_raw[chart_points], "")</f>
        <v/>
      </c>
      <c r="BG441" t="str">
        <f>_xlfn.XLOOKUP($A441&amp;"|"&amp;$B441&amp;"|"&amp;BG$1, h100_raw[key], h100_raw[chart_points], "")</f>
        <v/>
      </c>
      <c r="BH441" t="str">
        <f>_xlfn.XLOOKUP($A441&amp;"|"&amp;$B441&amp;"|"&amp;BH$1, h100_raw[key], h100_raw[chart_points], "")</f>
        <v/>
      </c>
      <c r="BI441" t="str">
        <f>_xlfn.XLOOKUP($A441&amp;"|"&amp;$B441&amp;"|"&amp;BI$1, h100_raw[key], h100_raw[chart_points], "")</f>
        <v/>
      </c>
    </row>
    <row r="442" spans="1:61" x14ac:dyDescent="0.3">
      <c r="A442" s="11" t="str">
        <v>It Depends</v>
      </c>
      <c r="B442" s="11" t="str">
        <v>Chris Brown Featuring Bryson Tiller</v>
      </c>
      <c r="C442" s="5" t="str">
        <f>_xlfn.XLOOKUP($A442&amp;"|"&amp;$B442&amp;"|"&amp;_xlfn.MAXIFS(h100_raw[chart_date], h100_raw[title], $A442, h100_raw[artist], $B442), h100_raw[key], h100_raw[last_week], "")</f>
        <v>48</v>
      </c>
      <c r="D442" s="3">
        <f>_xlfn.XLOOKUP($A442&amp;"|"&amp;$B442&amp;"|"&amp;_xlfn.MAXIFS(h100_raw[chart_date], h100_raw[title], $A442, h100_raw[artist], $B442), h100_raw[key], h100_raw[peak_pos], "")</f>
        <v>16</v>
      </c>
      <c r="E442" s="3">
        <f>_xlfn.XLOOKUP($A442&amp;"|"&amp;$B442&amp;"|"&amp;_xlfn.MAXIFS(h100_raw[chart_date], h100_raw[title], $A442, h100_raw[artist], $B442), h100_raw[key], h100_raw[weeks_on_chart], "")</f>
        <v>33</v>
      </c>
      <c r="F442" s="3">
        <f>_xlfn.XLOOKUP($A442&amp;"|"&amp;$B442&amp;"|"&amp;MAX(h100_raw[chart_date]), h100_raw[key], h100_raw[chart_points], 0)</f>
        <v>0</v>
      </c>
      <c r="G442" s="2">
        <f t="shared" si="18"/>
        <v>49</v>
      </c>
      <c r="H442" s="4">
        <f t="shared" si="19"/>
        <v>1769</v>
      </c>
      <c r="I442" s="13" t="str">
        <f t="shared" si="20"/>
        <v>It Depends|Chris Brown Featuring Bryson Tiller</v>
      </c>
      <c r="J442">
        <f>_xlfn.XLOOKUP($A442&amp;"|"&amp;$B442&amp;"|"&amp;J$1, h100_raw[key], h100_raw[chart_points], "")</f>
        <v>80</v>
      </c>
      <c r="K442">
        <f>_xlfn.XLOOKUP($A442&amp;"|"&amp;$B442&amp;"|"&amp;K$1, h100_raw[key], h100_raw[chart_points], "")</f>
        <v>103</v>
      </c>
      <c r="L442">
        <f>_xlfn.XLOOKUP($A442&amp;"|"&amp;$B442&amp;"|"&amp;L$1, h100_raw[key], h100_raw[chart_points], "")</f>
        <v>89</v>
      </c>
      <c r="M442">
        <f>_xlfn.XLOOKUP($A442&amp;"|"&amp;$B442&amp;"|"&amp;M$1, h100_raw[key], h100_raw[chart_points], "")</f>
        <v>89</v>
      </c>
      <c r="N442">
        <f>_xlfn.XLOOKUP($A442&amp;"|"&amp;$B442&amp;"|"&amp;N$1, h100_raw[key], h100_raw[chart_points], "")</f>
        <v>86</v>
      </c>
      <c r="O442">
        <f>_xlfn.XLOOKUP($A442&amp;"|"&amp;$B442&amp;"|"&amp;O$1, h100_raw[key], h100_raw[chart_points], "")</f>
        <v>82</v>
      </c>
      <c r="P442">
        <f>_xlfn.XLOOKUP($A442&amp;"|"&amp;$B442&amp;"|"&amp;P$1, h100_raw[key], h100_raw[chart_points], "")</f>
        <v>84</v>
      </c>
      <c r="Q442">
        <f>_xlfn.XLOOKUP($A442&amp;"|"&amp;$B442&amp;"|"&amp;Q$1, h100_raw[key], h100_raw[chart_points], "")</f>
        <v>75</v>
      </c>
      <c r="R442">
        <f>_xlfn.XLOOKUP($A442&amp;"|"&amp;$B442&amp;"|"&amp;R$1, h100_raw[key], h100_raw[chart_points], "")</f>
        <v>78</v>
      </c>
      <c r="S442">
        <f>_xlfn.XLOOKUP($A442&amp;"|"&amp;$B442&amp;"|"&amp;S$1, h100_raw[key], h100_raw[chart_points], "")</f>
        <v>77</v>
      </c>
      <c r="T442" t="str">
        <f>_xlfn.XLOOKUP($A442&amp;"|"&amp;$B442&amp;"|"&amp;T$1, h100_raw[key], h100_raw[chart_points], "")</f>
        <v/>
      </c>
      <c r="U442">
        <f>_xlfn.XLOOKUP($A442&amp;"|"&amp;$B442&amp;"|"&amp;U$1, h100_raw[key], h100_raw[chart_points], "")</f>
        <v>75</v>
      </c>
      <c r="V442">
        <f>_xlfn.XLOOKUP($A442&amp;"|"&amp;$B442&amp;"|"&amp;V$1, h100_raw[key], h100_raw[chart_points], "")</f>
        <v>89</v>
      </c>
      <c r="W442">
        <f>_xlfn.XLOOKUP($A442&amp;"|"&amp;$B442&amp;"|"&amp;W$1, h100_raw[key], h100_raw[chart_points], "")</f>
        <v>87</v>
      </c>
      <c r="X442">
        <f>_xlfn.XLOOKUP($A442&amp;"|"&amp;$B442&amp;"|"&amp;X$1, h100_raw[key], h100_raw[chart_points], "")</f>
        <v>82</v>
      </c>
      <c r="Y442">
        <f>_xlfn.XLOOKUP($A442&amp;"|"&amp;$B442&amp;"|"&amp;Y$1, h100_raw[key], h100_raw[chart_points], "")</f>
        <v>75</v>
      </c>
      <c r="Z442">
        <f>_xlfn.XLOOKUP($A442&amp;"|"&amp;$B442&amp;"|"&amp;Z$1, h100_raw[key], h100_raw[chart_points], "")</f>
        <v>76</v>
      </c>
      <c r="AA442">
        <f>_xlfn.XLOOKUP($A442&amp;"|"&amp;$B442&amp;"|"&amp;AA$1, h100_raw[key], h100_raw[chart_points], "")</f>
        <v>76</v>
      </c>
      <c r="AB442">
        <f>_xlfn.XLOOKUP($A442&amp;"|"&amp;$B442&amp;"|"&amp;AB$1, h100_raw[key], h100_raw[chart_points], "")</f>
        <v>76</v>
      </c>
      <c r="AC442">
        <f>_xlfn.XLOOKUP($A442&amp;"|"&amp;$B442&amp;"|"&amp;AC$1, h100_raw[key], h100_raw[chart_points], "")</f>
        <v>75</v>
      </c>
      <c r="AD442">
        <f>_xlfn.XLOOKUP($A442&amp;"|"&amp;$B442&amp;"|"&amp;AD$1, h100_raw[key], h100_raw[chart_points], "")</f>
        <v>73</v>
      </c>
      <c r="AE442">
        <f>_xlfn.XLOOKUP($A442&amp;"|"&amp;$B442&amp;"|"&amp;AE$1, h100_raw[key], h100_raw[chart_points], "")</f>
        <v>71</v>
      </c>
      <c r="AF442">
        <f>_xlfn.XLOOKUP($A442&amp;"|"&amp;$B442&amp;"|"&amp;AF$1, h100_raw[key], h100_raw[chart_points], "")</f>
        <v>71</v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  <c r="BE442" t="str">
        <f>_xlfn.XLOOKUP($A442&amp;"|"&amp;$B442&amp;"|"&amp;BE$1, h100_raw[key], h100_raw[chart_points], "")</f>
        <v/>
      </c>
      <c r="BF442" t="str">
        <f>_xlfn.XLOOKUP($A442&amp;"|"&amp;$B442&amp;"|"&amp;BF$1, h100_raw[key], h100_raw[chart_points], "")</f>
        <v/>
      </c>
      <c r="BG442" t="str">
        <f>_xlfn.XLOOKUP($A442&amp;"|"&amp;$B442&amp;"|"&amp;BG$1, h100_raw[key], h100_raw[chart_points], "")</f>
        <v/>
      </c>
      <c r="BH442" t="str">
        <f>_xlfn.XLOOKUP($A442&amp;"|"&amp;$B442&amp;"|"&amp;BH$1, h100_raw[key], h100_raw[chart_points], "")</f>
        <v/>
      </c>
      <c r="BI442" t="str">
        <f>_xlfn.XLOOKUP($A442&amp;"|"&amp;$B442&amp;"|"&amp;BI$1, h100_raw[key], h100_raw[chart_points], "")</f>
        <v/>
      </c>
    </row>
    <row r="443" spans="1:61" x14ac:dyDescent="0.3">
      <c r="A443" s="11" t="str">
        <v>Are You Listening Yet?</v>
      </c>
      <c r="B443" s="11" t="str">
        <v>Harry Styles</v>
      </c>
      <c r="C443" s="5" t="str">
        <f>_xlfn.XLOOKUP($A443&amp;"|"&amp;$B443&amp;"|"&amp;_xlfn.MAXIFS(h100_raw[chart_date], h100_raw[title], $A443, h100_raw[artist], $B443), h100_raw[key], h100_raw[last_week], "")</f>
        <v>25</v>
      </c>
      <c r="D443" s="3">
        <f>_xlfn.XLOOKUP($A443&amp;"|"&amp;$B443&amp;"|"&amp;_xlfn.MAXIFS(h100_raw[chart_date], h100_raw[title], $A443, h100_raw[artist], $B443), h100_raw[key], h100_raw[peak_pos], "")</f>
        <v>25</v>
      </c>
      <c r="E443" s="3">
        <f>_xlfn.XLOOKUP($A443&amp;"|"&amp;$B443&amp;"|"&amp;_xlfn.MAXIFS(h100_raw[chart_date], h100_raw[title], $A443, h100_raw[artist], $B443), h100_raw[key], h100_raw[weeks_on_chart], "")</f>
        <v>2</v>
      </c>
      <c r="F443" s="3">
        <f>_xlfn.XLOOKUP($A443&amp;"|"&amp;$B443&amp;"|"&amp;MAX(h100_raw[chart_date]), h100_raw[key], h100_raw[chart_points], 0)</f>
        <v>0</v>
      </c>
      <c r="G443" s="2">
        <f t="shared" si="18"/>
        <v>355</v>
      </c>
      <c r="H443" s="4">
        <f t="shared" si="19"/>
        <v>160</v>
      </c>
      <c r="I443" s="13" t="str">
        <f t="shared" si="20"/>
        <v>Are You Listening Yet?|Harry Styles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>
        <f>_xlfn.XLOOKUP($A443&amp;"|"&amp;$B443&amp;"|"&amp;AE$1, h100_raw[key], h100_raw[chart_points], "")</f>
        <v>110</v>
      </c>
      <c r="AF443">
        <f>_xlfn.XLOOKUP($A443&amp;"|"&amp;$B443&amp;"|"&amp;AF$1, h100_raw[key], h100_raw[chart_points], "")</f>
        <v>50</v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  <c r="BE443" t="str">
        <f>_xlfn.XLOOKUP($A443&amp;"|"&amp;$B443&amp;"|"&amp;BE$1, h100_raw[key], h100_raw[chart_points], "")</f>
        <v/>
      </c>
      <c r="BF443" t="str">
        <f>_xlfn.XLOOKUP($A443&amp;"|"&amp;$B443&amp;"|"&amp;BF$1, h100_raw[key], h100_raw[chart_points], "")</f>
        <v/>
      </c>
      <c r="BG443" t="str">
        <f>_xlfn.XLOOKUP($A443&amp;"|"&amp;$B443&amp;"|"&amp;BG$1, h100_raw[key], h100_raw[chart_points], "")</f>
        <v/>
      </c>
      <c r="BH443" t="str">
        <f>_xlfn.XLOOKUP($A443&amp;"|"&amp;$B443&amp;"|"&amp;BH$1, h100_raw[key], h100_raw[chart_points], "")</f>
        <v/>
      </c>
      <c r="BI443" t="str">
        <f>_xlfn.XLOOKUP($A443&amp;"|"&amp;$B443&amp;"|"&amp;BI$1, h100_raw[key], h100_raw[chart_points], "")</f>
        <v/>
      </c>
    </row>
    <row r="444" spans="1:61" x14ac:dyDescent="0.3">
      <c r="A444" s="11" t="str">
        <v>Dance No More</v>
      </c>
      <c r="B444" s="11" t="str">
        <v>Harry Styles</v>
      </c>
      <c r="C444" s="5" t="str">
        <f>_xlfn.XLOOKUP($A444&amp;"|"&amp;$B444&amp;"|"&amp;_xlfn.MAXIFS(h100_raw[chart_date], h100_raw[title], $A444, h100_raw[artist], $B444), h100_raw[key], h100_raw[last_week], "")</f>
        <v>26</v>
      </c>
      <c r="D444" s="3">
        <f>_xlfn.XLOOKUP($A444&amp;"|"&amp;$B444&amp;"|"&amp;_xlfn.MAXIFS(h100_raw[chart_date], h100_raw[title], $A444, h100_raw[artist], $B444), h100_raw[key], h100_raw[peak_pos], "")</f>
        <v>26</v>
      </c>
      <c r="E444" s="3">
        <f>_xlfn.XLOOKUP($A444&amp;"|"&amp;$B444&amp;"|"&amp;_xlfn.MAXIFS(h100_raw[chart_date], h100_raw[title], $A444, h100_raw[artist], $B444), h100_raw[key], h100_raw[weeks_on_chart], "")</f>
        <v>2</v>
      </c>
      <c r="F444" s="3">
        <f>_xlfn.XLOOKUP($A444&amp;"|"&amp;$B444&amp;"|"&amp;MAX(h100_raw[chart_date]), h100_raw[key], h100_raw[chart_points], 0)</f>
        <v>0</v>
      </c>
      <c r="G444" s="2">
        <f t="shared" si="18"/>
        <v>358</v>
      </c>
      <c r="H444" s="4">
        <f t="shared" si="19"/>
        <v>158</v>
      </c>
      <c r="I444" s="13" t="str">
        <f t="shared" si="20"/>
        <v>Dance No More|Harry Styles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>
        <f>_xlfn.XLOOKUP($A444&amp;"|"&amp;$B444&amp;"|"&amp;AE$1, h100_raw[key], h100_raw[chart_points], "")</f>
        <v>108</v>
      </c>
      <c r="AF444">
        <f>_xlfn.XLOOKUP($A444&amp;"|"&amp;$B444&amp;"|"&amp;AF$1, h100_raw[key], h100_raw[chart_points], "")</f>
        <v>50</v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  <c r="BE444" t="str">
        <f>_xlfn.XLOOKUP($A444&amp;"|"&amp;$B444&amp;"|"&amp;BE$1, h100_raw[key], h100_raw[chart_points], "")</f>
        <v/>
      </c>
      <c r="BF444" t="str">
        <f>_xlfn.XLOOKUP($A444&amp;"|"&amp;$B444&amp;"|"&amp;BF$1, h100_raw[key], h100_raw[chart_points], "")</f>
        <v/>
      </c>
      <c r="BG444" t="str">
        <f>_xlfn.XLOOKUP($A444&amp;"|"&amp;$B444&amp;"|"&amp;BG$1, h100_raw[key], h100_raw[chart_points], "")</f>
        <v/>
      </c>
      <c r="BH444" t="str">
        <f>_xlfn.XLOOKUP($A444&amp;"|"&amp;$B444&amp;"|"&amp;BH$1, h100_raw[key], h100_raw[chart_points], "")</f>
        <v/>
      </c>
      <c r="BI444" t="str">
        <f>_xlfn.XLOOKUP($A444&amp;"|"&amp;$B444&amp;"|"&amp;BI$1, h100_raw[key], h100_raw[chart_points], "")</f>
        <v/>
      </c>
    </row>
    <row r="445" spans="1:61" x14ac:dyDescent="0.3">
      <c r="A445" s="11" t="str">
        <v>The Waiting Game</v>
      </c>
      <c r="B445" s="11" t="str">
        <v>Harry Styles</v>
      </c>
      <c r="C445" s="5" t="str">
        <f>_xlfn.XLOOKUP($A445&amp;"|"&amp;$B445&amp;"|"&amp;_xlfn.MAXIFS(h100_raw[chart_date], h100_raw[title], $A445, h100_raw[artist], $B445), h100_raw[key], h100_raw[last_week], "")</f>
        <v>28</v>
      </c>
      <c r="D445" s="3">
        <f>_xlfn.XLOOKUP($A445&amp;"|"&amp;$B445&amp;"|"&amp;_xlfn.MAXIFS(h100_raw[chart_date], h100_raw[title], $A445, h100_raw[artist], $B445), h100_raw[key], h100_raw[peak_pos], "")</f>
        <v>28</v>
      </c>
      <c r="E445" s="3">
        <f>_xlfn.XLOOKUP($A445&amp;"|"&amp;$B445&amp;"|"&amp;_xlfn.MAXIFS(h100_raw[chart_date], h100_raw[title], $A445, h100_raw[artist], $B445), h100_raw[key], h100_raw[weeks_on_chart], "")</f>
        <v>2</v>
      </c>
      <c r="F445" s="3">
        <f>_xlfn.XLOOKUP($A445&amp;"|"&amp;$B445&amp;"|"&amp;MAX(h100_raw[chart_date]), h100_raw[key], h100_raw[chart_points], 0)</f>
        <v>0</v>
      </c>
      <c r="G445" s="2">
        <f t="shared" si="18"/>
        <v>364</v>
      </c>
      <c r="H445" s="4">
        <f t="shared" si="19"/>
        <v>152</v>
      </c>
      <c r="I445" s="13" t="str">
        <f t="shared" si="20"/>
        <v>The Waiting Game|Harry Styles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>
        <f>_xlfn.XLOOKUP($A445&amp;"|"&amp;$B445&amp;"|"&amp;AE$1, h100_raw[key], h100_raw[chart_points], "")</f>
        <v>104</v>
      </c>
      <c r="AF445">
        <f>_xlfn.XLOOKUP($A445&amp;"|"&amp;$B445&amp;"|"&amp;AF$1, h100_raw[key], h100_raw[chart_points], "")</f>
        <v>48</v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  <c r="BE445" t="str">
        <f>_xlfn.XLOOKUP($A445&amp;"|"&amp;$B445&amp;"|"&amp;BE$1, h100_raw[key], h100_raw[chart_points], "")</f>
        <v/>
      </c>
      <c r="BF445" t="str">
        <f>_xlfn.XLOOKUP($A445&amp;"|"&amp;$B445&amp;"|"&amp;BF$1, h100_raw[key], h100_raw[chart_points], "")</f>
        <v/>
      </c>
      <c r="BG445" t="str">
        <f>_xlfn.XLOOKUP($A445&amp;"|"&amp;$B445&amp;"|"&amp;BG$1, h100_raw[key], h100_raw[chart_points], "")</f>
        <v/>
      </c>
      <c r="BH445" t="str">
        <f>_xlfn.XLOOKUP($A445&amp;"|"&amp;$B445&amp;"|"&amp;BH$1, h100_raw[key], h100_raw[chart_points], "")</f>
        <v/>
      </c>
      <c r="BI445" t="str">
        <f>_xlfn.XLOOKUP($A445&amp;"|"&amp;$B445&amp;"|"&amp;BI$1, h100_raw[key], h100_raw[chart_points], "")</f>
        <v/>
      </c>
    </row>
    <row r="446" spans="1:61" x14ac:dyDescent="0.3">
      <c r="A446" s="11" t="str">
        <v>Wish I Didn't</v>
      </c>
      <c r="B446" s="11" t="str">
        <v>Megan Moroney</v>
      </c>
      <c r="C446" s="5" t="str">
        <f>_xlfn.XLOOKUP($A446&amp;"|"&amp;$B446&amp;"|"&amp;_xlfn.MAXIFS(h100_raw[chart_date], h100_raw[title], $A446, h100_raw[artist], $B446), h100_raw[key], h100_raw[last_week], "")</f>
        <v>64</v>
      </c>
      <c r="D446" s="3">
        <f>_xlfn.XLOOKUP($A446&amp;"|"&amp;$B446&amp;"|"&amp;_xlfn.MAXIFS(h100_raw[chart_date], h100_raw[title], $A446, h100_raw[artist], $B446), h100_raw[key], h100_raw[peak_pos], "")</f>
        <v>41</v>
      </c>
      <c r="E446" s="3">
        <f>_xlfn.XLOOKUP($A446&amp;"|"&amp;$B446&amp;"|"&amp;_xlfn.MAXIFS(h100_raw[chart_date], h100_raw[title], $A446, h100_raw[artist], $B446), h100_raw[key], h100_raw[weeks_on_chart], "")</f>
        <v>6</v>
      </c>
      <c r="F446" s="3">
        <f>_xlfn.XLOOKUP($A446&amp;"|"&amp;$B446&amp;"|"&amp;MAX(h100_raw[chart_date]), h100_raw[key], h100_raw[chart_points], 0)</f>
        <v>0</v>
      </c>
      <c r="G446" s="2">
        <f t="shared" si="18"/>
        <v>270</v>
      </c>
      <c r="H446" s="4">
        <f t="shared" si="19"/>
        <v>319</v>
      </c>
      <c r="I446" s="13" t="str">
        <f t="shared" si="20"/>
        <v>Wish I Didn't|Megan Moroney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>
        <f>_xlfn.XLOOKUP($A446&amp;"|"&amp;$B446&amp;"|"&amp;X$1, h100_raw[key], h100_raw[chart_points], "")</f>
        <v>54</v>
      </c>
      <c r="Y446">
        <f>_xlfn.XLOOKUP($A446&amp;"|"&amp;$B446&amp;"|"&amp;Y$1, h100_raw[key], h100_raw[chart_points], "")</f>
        <v>36</v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>
        <f>_xlfn.XLOOKUP($A446&amp;"|"&amp;$B446&amp;"|"&amp;AC$1, h100_raw[key], h100_raw[chart_points], "")</f>
        <v>70</v>
      </c>
      <c r="AD446">
        <f>_xlfn.XLOOKUP($A446&amp;"|"&amp;$B446&amp;"|"&amp;AD$1, h100_raw[key], h100_raw[chart_points], "")</f>
        <v>58</v>
      </c>
      <c r="AE446">
        <f>_xlfn.XLOOKUP($A446&amp;"|"&amp;$B446&amp;"|"&amp;AE$1, h100_raw[key], h100_raw[chart_points], "")</f>
        <v>54</v>
      </c>
      <c r="AF446">
        <f>_xlfn.XLOOKUP($A446&amp;"|"&amp;$B446&amp;"|"&amp;AF$1, h100_raw[key], h100_raw[chart_points], "")</f>
        <v>47</v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  <c r="BE446" t="str">
        <f>_xlfn.XLOOKUP($A446&amp;"|"&amp;$B446&amp;"|"&amp;BE$1, h100_raw[key], h100_raw[chart_points], "")</f>
        <v/>
      </c>
      <c r="BF446" t="str">
        <f>_xlfn.XLOOKUP($A446&amp;"|"&amp;$B446&amp;"|"&amp;BF$1, h100_raw[key], h100_raw[chart_points], "")</f>
        <v/>
      </c>
      <c r="BG446" t="str">
        <f>_xlfn.XLOOKUP($A446&amp;"|"&amp;$B446&amp;"|"&amp;BG$1, h100_raw[key], h100_raw[chart_points], "")</f>
        <v/>
      </c>
      <c r="BH446" t="str">
        <f>_xlfn.XLOOKUP($A446&amp;"|"&amp;$B446&amp;"|"&amp;BH$1, h100_raw[key], h100_raw[chart_points], "")</f>
        <v/>
      </c>
      <c r="BI446" t="str">
        <f>_xlfn.XLOOKUP($A446&amp;"|"&amp;$B446&amp;"|"&amp;BI$1, h100_raw[key], h100_raw[chart_points], "")</f>
        <v/>
      </c>
    </row>
    <row r="447" spans="1:61" x14ac:dyDescent="0.3">
      <c r="A447" s="11" t="str">
        <v>Carla's Song</v>
      </c>
      <c r="B447" s="11" t="str">
        <v>Harry Styles</v>
      </c>
      <c r="C447" s="5" t="str">
        <f>_xlfn.XLOOKUP($A447&amp;"|"&amp;$B447&amp;"|"&amp;_xlfn.MAXIFS(h100_raw[chart_date], h100_raw[title], $A447, h100_raw[artist], $B447), h100_raw[key], h100_raw[last_week], "")</f>
        <v>38</v>
      </c>
      <c r="D447" s="3">
        <f>_xlfn.XLOOKUP($A447&amp;"|"&amp;$B447&amp;"|"&amp;_xlfn.MAXIFS(h100_raw[chart_date], h100_raw[title], $A447, h100_raw[artist], $B447), h100_raw[key], h100_raw[peak_pos], "")</f>
        <v>38</v>
      </c>
      <c r="E447" s="3">
        <f>_xlfn.XLOOKUP($A447&amp;"|"&amp;$B447&amp;"|"&amp;_xlfn.MAXIFS(h100_raw[chart_date], h100_raw[title], $A447, h100_raw[artist], $B447), h100_raw[key], h100_raw[weeks_on_chart], "")</f>
        <v>2</v>
      </c>
      <c r="F447" s="3">
        <f>_xlfn.XLOOKUP($A447&amp;"|"&amp;$B447&amp;"|"&amp;MAX(h100_raw[chart_date]), h100_raw[key], h100_raw[chart_points], 0)</f>
        <v>0</v>
      </c>
      <c r="G447" s="2">
        <f t="shared" si="18"/>
        <v>390</v>
      </c>
      <c r="H447" s="4">
        <f t="shared" si="19"/>
        <v>132</v>
      </c>
      <c r="I447" s="13" t="str">
        <f t="shared" si="20"/>
        <v>Carla's Song|Harry Styles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>
        <f>_xlfn.XLOOKUP($A447&amp;"|"&amp;$B447&amp;"|"&amp;AE$1, h100_raw[key], h100_raw[chart_points], "")</f>
        <v>87</v>
      </c>
      <c r="AF447">
        <f>_xlfn.XLOOKUP($A447&amp;"|"&amp;$B447&amp;"|"&amp;AF$1, h100_raw[key], h100_raw[chart_points], "")</f>
        <v>45</v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  <c r="BE447" t="str">
        <f>_xlfn.XLOOKUP($A447&amp;"|"&amp;$B447&amp;"|"&amp;BE$1, h100_raw[key], h100_raw[chart_points], "")</f>
        <v/>
      </c>
      <c r="BF447" t="str">
        <f>_xlfn.XLOOKUP($A447&amp;"|"&amp;$B447&amp;"|"&amp;BF$1, h100_raw[key], h100_raw[chart_points], "")</f>
        <v/>
      </c>
      <c r="BG447" t="str">
        <f>_xlfn.XLOOKUP($A447&amp;"|"&amp;$B447&amp;"|"&amp;BG$1, h100_raw[key], h100_raw[chart_points], "")</f>
        <v/>
      </c>
      <c r="BH447" t="str">
        <f>_xlfn.XLOOKUP($A447&amp;"|"&amp;$B447&amp;"|"&amp;BH$1, h100_raw[key], h100_raw[chart_points], "")</f>
        <v/>
      </c>
      <c r="BI447" t="str">
        <f>_xlfn.XLOOKUP($A447&amp;"|"&amp;$B447&amp;"|"&amp;BI$1, h100_raw[key], h100_raw[chart_points], "")</f>
        <v/>
      </c>
    </row>
    <row r="448" spans="1:61" x14ac:dyDescent="0.3">
      <c r="A448" s="11" t="str">
        <v>Season 2 Weight Loss</v>
      </c>
      <c r="B448" s="11" t="str">
        <v>Harry Styles</v>
      </c>
      <c r="C448" s="5" t="str">
        <f>_xlfn.XLOOKUP($A448&amp;"|"&amp;$B448&amp;"|"&amp;_xlfn.MAXIFS(h100_raw[chart_date], h100_raw[title], $A448, h100_raw[artist], $B448), h100_raw[key], h100_raw[last_week], "")</f>
        <v>30</v>
      </c>
      <c r="D448" s="3">
        <f>_xlfn.XLOOKUP($A448&amp;"|"&amp;$B448&amp;"|"&amp;_xlfn.MAXIFS(h100_raw[chart_date], h100_raw[title], $A448, h100_raw[artist], $B448), h100_raw[key], h100_raw[peak_pos], "")</f>
        <v>30</v>
      </c>
      <c r="E448" s="3">
        <f>_xlfn.XLOOKUP($A448&amp;"|"&amp;$B448&amp;"|"&amp;_xlfn.MAXIFS(h100_raw[chart_date], h100_raw[title], $A448, h100_raw[artist], $B448), h100_raw[key], h100_raw[weeks_on_chart], "")</f>
        <v>2</v>
      </c>
      <c r="F448" s="3">
        <f>_xlfn.XLOOKUP($A448&amp;"|"&amp;$B448&amp;"|"&amp;MAX(h100_raw[chart_date]), h100_raw[key], h100_raw[chart_points], 0)</f>
        <v>0</v>
      </c>
      <c r="G448" s="2">
        <f t="shared" si="18"/>
        <v>375</v>
      </c>
      <c r="H448" s="4">
        <f t="shared" si="19"/>
        <v>143</v>
      </c>
      <c r="I448" s="13" t="str">
        <f t="shared" si="20"/>
        <v>Season 2 Weight Loss|Harry Styles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>
        <f>_xlfn.XLOOKUP($A448&amp;"|"&amp;$B448&amp;"|"&amp;AE$1, h100_raw[key], h100_raw[chart_points], "")</f>
        <v>99</v>
      </c>
      <c r="AF448">
        <f>_xlfn.XLOOKUP($A448&amp;"|"&amp;$B448&amp;"|"&amp;AF$1, h100_raw[key], h100_raw[chart_points], "")</f>
        <v>44</v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  <c r="BE448" t="str">
        <f>_xlfn.XLOOKUP($A448&amp;"|"&amp;$B448&amp;"|"&amp;BE$1, h100_raw[key], h100_raw[chart_points], "")</f>
        <v/>
      </c>
      <c r="BF448" t="str">
        <f>_xlfn.XLOOKUP($A448&amp;"|"&amp;$B448&amp;"|"&amp;BF$1, h100_raw[key], h100_raw[chart_points], "")</f>
        <v/>
      </c>
      <c r="BG448" t="str">
        <f>_xlfn.XLOOKUP($A448&amp;"|"&amp;$B448&amp;"|"&amp;BG$1, h100_raw[key], h100_raw[chart_points], "")</f>
        <v/>
      </c>
      <c r="BH448" t="str">
        <f>_xlfn.XLOOKUP($A448&amp;"|"&amp;$B448&amp;"|"&amp;BH$1, h100_raw[key], h100_raw[chart_points], "")</f>
        <v/>
      </c>
      <c r="BI448" t="str">
        <f>_xlfn.XLOOKUP($A448&amp;"|"&amp;$B448&amp;"|"&amp;BI$1, h100_raw[key], h100_raw[chart_points], "")</f>
        <v/>
      </c>
    </row>
    <row r="449" spans="1:61" x14ac:dyDescent="0.3">
      <c r="A449" s="11" t="str">
        <v>Breathe</v>
      </c>
      <c r="B449" s="11" t="str">
        <v>Malcolm Todd</v>
      </c>
      <c r="C449" s="5" t="str">
        <f>_xlfn.XLOOKUP($A449&amp;"|"&amp;$B449&amp;"|"&amp;_xlfn.MAXIFS(h100_raw[chart_date], h100_raw[title], $A449, h100_raw[artist], $B449), h100_raw[key], h100_raw[last_week], "")</f>
        <v>-</v>
      </c>
      <c r="D449" s="3">
        <f>_xlfn.XLOOKUP($A449&amp;"|"&amp;$B449&amp;"|"&amp;_xlfn.MAXIFS(h100_raw[chart_date], h100_raw[title], $A449, h100_raw[artist], $B449), h100_raw[key], h100_raw[peak_pos], "")</f>
        <v>75</v>
      </c>
      <c r="E449" s="3">
        <f>_xlfn.XLOOKUP($A449&amp;"|"&amp;$B449&amp;"|"&amp;_xlfn.MAXIFS(h100_raw[chart_date], h100_raw[title], $A449, h100_raw[artist], $B449), h100_raw[key], h100_raw[weeks_on_chart], "")</f>
        <v>1</v>
      </c>
      <c r="F449" s="3">
        <f>_xlfn.XLOOKUP($A449&amp;"|"&amp;$B449&amp;"|"&amp;MAX(h100_raw[chart_date]), h100_raw[key], h100_raw[chart_points], 0)</f>
        <v>0</v>
      </c>
      <c r="G449" s="2">
        <f t="shared" si="18"/>
        <v>632</v>
      </c>
      <c r="H449" s="4">
        <f t="shared" si="19"/>
        <v>39</v>
      </c>
      <c r="I449" s="13" t="str">
        <f t="shared" si="20"/>
        <v>Breathe|Malcolm Todd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>
        <f>_xlfn.XLOOKUP($A449&amp;"|"&amp;$B449&amp;"|"&amp;AF$1, h100_raw[key], h100_raw[chart_points], "")</f>
        <v>39</v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  <c r="BE449" t="str">
        <f>_xlfn.XLOOKUP($A449&amp;"|"&amp;$B449&amp;"|"&amp;BE$1, h100_raw[key], h100_raw[chart_points], "")</f>
        <v/>
      </c>
      <c r="BF449" t="str">
        <f>_xlfn.XLOOKUP($A449&amp;"|"&amp;$B449&amp;"|"&amp;BF$1, h100_raw[key], h100_raw[chart_points], "")</f>
        <v/>
      </c>
      <c r="BG449" t="str">
        <f>_xlfn.XLOOKUP($A449&amp;"|"&amp;$B449&amp;"|"&amp;BG$1, h100_raw[key], h100_raw[chart_points], "")</f>
        <v/>
      </c>
      <c r="BH449" t="str">
        <f>_xlfn.XLOOKUP($A449&amp;"|"&amp;$B449&amp;"|"&amp;BH$1, h100_raw[key], h100_raw[chart_points], "")</f>
        <v/>
      </c>
      <c r="BI449" t="str">
        <f>_xlfn.XLOOKUP($A449&amp;"|"&amp;$B449&amp;"|"&amp;BI$1, h100_raw[key], h100_raw[chart_points], "")</f>
        <v/>
      </c>
    </row>
    <row r="450" spans="1:61" x14ac:dyDescent="0.3">
      <c r="A450" s="11" t="str">
        <v>Wedding Dress</v>
      </c>
      <c r="B450" s="11" t="str">
        <v>Megan Moroney</v>
      </c>
      <c r="C450" s="5" t="str">
        <f>_xlfn.XLOOKUP($A450&amp;"|"&amp;$B450&amp;"|"&amp;_xlfn.MAXIFS(h100_raw[chart_date], h100_raw[title], $A450, h100_raw[artist], $B450), h100_raw[key], h100_raw[last_week], "")</f>
        <v>-</v>
      </c>
      <c r="D450" s="3">
        <f>_xlfn.XLOOKUP($A450&amp;"|"&amp;$B450&amp;"|"&amp;_xlfn.MAXIFS(h100_raw[chart_date], h100_raw[title], $A450, h100_raw[artist], $B450), h100_raw[key], h100_raw[peak_pos], "")</f>
        <v>58</v>
      </c>
      <c r="E450" s="3">
        <f>_xlfn.XLOOKUP($A450&amp;"|"&amp;$B450&amp;"|"&amp;_xlfn.MAXIFS(h100_raw[chart_date], h100_raw[title], $A450, h100_raw[artist], $B450), h100_raw[key], h100_raw[weeks_on_chart], "")</f>
        <v>3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391</v>
      </c>
      <c r="H450" s="4">
        <f t="shared" ref="H450:H513" si="22">SUM(J450:BI450)</f>
        <v>131</v>
      </c>
      <c r="I450" s="13" t="str">
        <f t="shared" si="20"/>
        <v>Wedding Dress|Megan Moroney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>
        <f>_xlfn.XLOOKUP($A450&amp;"|"&amp;$B450&amp;"|"&amp;AC$1, h100_raw[key], h100_raw[chart_points], "")</f>
        <v>57</v>
      </c>
      <c r="AD450">
        <f>_xlfn.XLOOKUP($A450&amp;"|"&amp;$B450&amp;"|"&amp;AD$1, h100_raw[key], h100_raw[chart_points], "")</f>
        <v>36</v>
      </c>
      <c r="AE450" t="str">
        <f>_xlfn.XLOOKUP($A450&amp;"|"&amp;$B450&amp;"|"&amp;AE$1, h100_raw[key], h100_raw[chart_points], "")</f>
        <v/>
      </c>
      <c r="AF450">
        <f>_xlfn.XLOOKUP($A450&amp;"|"&amp;$B450&amp;"|"&amp;AF$1, h100_raw[key], h100_raw[chart_points], "")</f>
        <v>38</v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  <c r="BE450" t="str">
        <f>_xlfn.XLOOKUP($A450&amp;"|"&amp;$B450&amp;"|"&amp;BE$1, h100_raw[key], h100_raw[chart_points], "")</f>
        <v/>
      </c>
      <c r="BF450" t="str">
        <f>_xlfn.XLOOKUP($A450&amp;"|"&amp;$B450&amp;"|"&amp;BF$1, h100_raw[key], h100_raw[chart_points], "")</f>
        <v/>
      </c>
      <c r="BG450" t="str">
        <f>_xlfn.XLOOKUP($A450&amp;"|"&amp;$B450&amp;"|"&amp;BG$1, h100_raw[key], h100_raw[chart_points], "")</f>
        <v/>
      </c>
      <c r="BH450" t="str">
        <f>_xlfn.XLOOKUP($A450&amp;"|"&amp;$B450&amp;"|"&amp;BH$1, h100_raw[key], h100_raw[chart_points], "")</f>
        <v/>
      </c>
      <c r="BI450" t="str">
        <f>_xlfn.XLOOKUP($A450&amp;"|"&amp;$B450&amp;"|"&amp;BI$1, h100_raw[key], h100_raw[chart_points], "")</f>
        <v/>
      </c>
    </row>
    <row r="451" spans="1:61" x14ac:dyDescent="0.3">
      <c r="A451" s="11" t="str">
        <v>All I Did Was Dream of You</v>
      </c>
      <c r="B451" s="11" t="str">
        <v>beabadoobee Featuring The Marias</v>
      </c>
      <c r="C451" s="5" t="str">
        <f>_xlfn.XLOOKUP($A451&amp;"|"&amp;$B451&amp;"|"&amp;_xlfn.MAXIFS(h100_raw[chart_date], h100_raw[title], $A451, h100_raw[artist], $B451), h100_raw[key], h100_raw[last_week], "")</f>
        <v>-</v>
      </c>
      <c r="D451" s="3">
        <f>_xlfn.XLOOKUP($A451&amp;"|"&amp;$B451&amp;"|"&amp;_xlfn.MAXIFS(h100_raw[chart_date], h100_raw[title], $A451, h100_raw[artist], $B451), h100_raw[key], h100_raw[peak_pos], "")</f>
        <v>84</v>
      </c>
      <c r="E451" s="3">
        <f>_xlfn.XLOOKUP($A451&amp;"|"&amp;$B451&amp;"|"&amp;_xlfn.MAXIFS(h100_raw[chart_date], h100_raw[title], $A451, h100_raw[artist], $B451), h100_raw[key], h100_raw[weeks_on_chart], "")</f>
        <v>1</v>
      </c>
      <c r="F451" s="3">
        <f>_xlfn.XLOOKUP($A451&amp;"|"&amp;$B451&amp;"|"&amp;MAX(h100_raw[chart_date]), h100_raw[key], h100_raw[chart_points], 0)</f>
        <v>0</v>
      </c>
      <c r="G451" s="2">
        <f t="shared" si="21"/>
        <v>657</v>
      </c>
      <c r="H451" s="4">
        <f t="shared" si="22"/>
        <v>36</v>
      </c>
      <c r="I451" s="13" t="str">
        <f t="shared" ref="I451:I514" si="23">A451&amp;"|"&amp;B451</f>
        <v>All I Did Was Dream of You|beabadoobee Featuring The Marias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>
        <f>_xlfn.XLOOKUP($A451&amp;"|"&amp;$B451&amp;"|"&amp;AF$1, h100_raw[key], h100_raw[chart_points], "")</f>
        <v>36</v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  <c r="BE451" t="str">
        <f>_xlfn.XLOOKUP($A451&amp;"|"&amp;$B451&amp;"|"&amp;BE$1, h100_raw[key], h100_raw[chart_points], "")</f>
        <v/>
      </c>
      <c r="BF451" t="str">
        <f>_xlfn.XLOOKUP($A451&amp;"|"&amp;$B451&amp;"|"&amp;BF$1, h100_raw[key], h100_raw[chart_points], "")</f>
        <v/>
      </c>
      <c r="BG451" t="str">
        <f>_xlfn.XLOOKUP($A451&amp;"|"&amp;$B451&amp;"|"&amp;BG$1, h100_raw[key], h100_raw[chart_points], "")</f>
        <v/>
      </c>
      <c r="BH451" t="str">
        <f>_xlfn.XLOOKUP($A451&amp;"|"&amp;$B451&amp;"|"&amp;BH$1, h100_raw[key], h100_raw[chart_points], "")</f>
        <v/>
      </c>
      <c r="BI451" t="str">
        <f>_xlfn.XLOOKUP($A451&amp;"|"&amp;$B451&amp;"|"&amp;BI$1, h100_raw[key], h100_raw[chart_points], "")</f>
        <v/>
      </c>
    </row>
    <row r="452" spans="1:61" x14ac:dyDescent="0.3">
      <c r="A452" s="11" t="str">
        <v>Paint By Numbers</v>
      </c>
      <c r="B452" s="11" t="str">
        <v>Harry Styles</v>
      </c>
      <c r="C452" s="5" t="str">
        <f>_xlfn.XLOOKUP($A452&amp;"|"&amp;$B452&amp;"|"&amp;_xlfn.MAXIFS(h100_raw[chart_date], h100_raw[title], $A452, h100_raw[artist], $B452), h100_raw[key], h100_raw[last_week], "")</f>
        <v>45</v>
      </c>
      <c r="D452" s="3">
        <f>_xlfn.XLOOKUP($A452&amp;"|"&amp;$B452&amp;"|"&amp;_xlfn.MAXIFS(h100_raw[chart_date], h100_raw[title], $A452, h100_raw[artist], $B452), h100_raw[key], h100_raw[peak_pos], "")</f>
        <v>45</v>
      </c>
      <c r="E452" s="3">
        <f>_xlfn.XLOOKUP($A452&amp;"|"&amp;$B452&amp;"|"&amp;_xlfn.MAXIFS(h100_raw[chart_date], h100_raw[title], $A452, h100_raw[artist], $B452), h100_raw[key], h100_raw[weeks_on_chart], "")</f>
        <v>2</v>
      </c>
      <c r="F452" s="3">
        <f>_xlfn.XLOOKUP($A452&amp;"|"&amp;$B452&amp;"|"&amp;MAX(h100_raw[chart_date]), h100_raw[key], h100_raw[chart_points], 0)</f>
        <v>0</v>
      </c>
      <c r="G452" s="2">
        <f t="shared" si="21"/>
        <v>408</v>
      </c>
      <c r="H452" s="4">
        <f t="shared" si="22"/>
        <v>115</v>
      </c>
      <c r="I452" s="13" t="str">
        <f t="shared" si="23"/>
        <v>Paint By Numbers|Harry Styles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>
        <f>_xlfn.XLOOKUP($A452&amp;"|"&amp;$B452&amp;"|"&amp;AE$1, h100_raw[key], h100_raw[chart_points], "")</f>
        <v>80</v>
      </c>
      <c r="AF452">
        <f>_xlfn.XLOOKUP($A452&amp;"|"&amp;$B452&amp;"|"&amp;AF$1, h100_raw[key], h100_raw[chart_points], "")</f>
        <v>35</v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  <c r="BE452" t="str">
        <f>_xlfn.XLOOKUP($A452&amp;"|"&amp;$B452&amp;"|"&amp;BE$1, h100_raw[key], h100_raw[chart_points], "")</f>
        <v/>
      </c>
      <c r="BF452" t="str">
        <f>_xlfn.XLOOKUP($A452&amp;"|"&amp;$B452&amp;"|"&amp;BF$1, h100_raw[key], h100_raw[chart_points], "")</f>
        <v/>
      </c>
      <c r="BG452" t="str">
        <f>_xlfn.XLOOKUP($A452&amp;"|"&amp;$B452&amp;"|"&amp;BG$1, h100_raw[key], h100_raw[chart_points], "")</f>
        <v/>
      </c>
      <c r="BH452" t="str">
        <f>_xlfn.XLOOKUP($A452&amp;"|"&amp;$B452&amp;"|"&amp;BH$1, h100_raw[key], h100_raw[chart_points], "")</f>
        <v/>
      </c>
      <c r="BI452" t="str">
        <f>_xlfn.XLOOKUP($A452&amp;"|"&amp;$B452&amp;"|"&amp;BI$1, h100_raw[key], h100_raw[chart_points], "")</f>
        <v/>
      </c>
    </row>
    <row r="453" spans="1:61" x14ac:dyDescent="0.3">
      <c r="A453" s="11" t="str">
        <v>You Stole The Show</v>
      </c>
      <c r="B453" s="11" t="str">
        <v>Sienna Spiro</v>
      </c>
      <c r="C453" s="5" t="str">
        <f>_xlfn.XLOOKUP($A453&amp;"|"&amp;$B453&amp;"|"&amp;_xlfn.MAXIFS(h100_raw[chart_date], h100_raw[title], $A453, h100_raw[artist], $B453), h100_raw[key], h100_raw[last_week], "")</f>
        <v>97</v>
      </c>
      <c r="D453" s="3">
        <f>_xlfn.XLOOKUP($A453&amp;"|"&amp;$B453&amp;"|"&amp;_xlfn.MAXIFS(h100_raw[chart_date], h100_raw[title], $A453, h100_raw[artist], $B453), h100_raw[key], h100_raw[peak_pos], "")</f>
        <v>55</v>
      </c>
      <c r="E453" s="3">
        <f>_xlfn.XLOOKUP($A453&amp;"|"&amp;$B453&amp;"|"&amp;_xlfn.MAXIFS(h100_raw[chart_date], h100_raw[title], $A453, h100_raw[artist], $B453), h100_raw[key], h100_raw[weeks_on_chart], "")</f>
        <v>10</v>
      </c>
      <c r="F453" s="3">
        <f>_xlfn.XLOOKUP($A453&amp;"|"&amp;$B453&amp;"|"&amp;MAX(h100_raw[chart_date]), h100_raw[key], h100_raw[chart_points], 0)</f>
        <v>0</v>
      </c>
      <c r="G453" s="2">
        <f t="shared" si="21"/>
        <v>234</v>
      </c>
      <c r="H453" s="4">
        <f t="shared" si="22"/>
        <v>421</v>
      </c>
      <c r="I453" s="13" t="str">
        <f t="shared" si="23"/>
        <v>You Stole The Show|Sienna Spiro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>
        <f>_xlfn.XLOOKUP($A453&amp;"|"&amp;$B453&amp;"|"&amp;V$1, h100_raw[key], h100_raw[chart_points], "")</f>
        <v>41</v>
      </c>
      <c r="W453">
        <f>_xlfn.XLOOKUP($A453&amp;"|"&amp;$B453&amp;"|"&amp;W$1, h100_raw[key], h100_raw[chart_points], "")</f>
        <v>53</v>
      </c>
      <c r="X453">
        <f>_xlfn.XLOOKUP($A453&amp;"|"&amp;$B453&amp;"|"&amp;X$1, h100_raw[key], h100_raw[chart_points], "")</f>
        <v>47</v>
      </c>
      <c r="Y453">
        <f>_xlfn.XLOOKUP($A453&amp;"|"&amp;$B453&amp;"|"&amp;Y$1, h100_raw[key], h100_raw[chart_points], "")</f>
        <v>45</v>
      </c>
      <c r="Z453">
        <f>_xlfn.XLOOKUP($A453&amp;"|"&amp;$B453&amp;"|"&amp;Z$1, h100_raw[key], h100_raw[chart_points], "")</f>
        <v>50</v>
      </c>
      <c r="AA453" t="str">
        <f>_xlfn.XLOOKUP($A453&amp;"|"&amp;$B453&amp;"|"&amp;AA$1, h100_raw[key], h100_raw[chart_points], "")</f>
        <v/>
      </c>
      <c r="AB453">
        <f>_xlfn.XLOOKUP($A453&amp;"|"&amp;$B453&amp;"|"&amp;AB$1, h100_raw[key], h100_raw[chart_points], "")</f>
        <v>41</v>
      </c>
      <c r="AC453">
        <f>_xlfn.XLOOKUP($A453&amp;"|"&amp;$B453&amp;"|"&amp;AC$1, h100_raw[key], h100_raw[chart_points], "")</f>
        <v>39</v>
      </c>
      <c r="AD453">
        <f>_xlfn.XLOOKUP($A453&amp;"|"&amp;$B453&amp;"|"&amp;AD$1, h100_raw[key], h100_raw[chart_points], "")</f>
        <v>36</v>
      </c>
      <c r="AE453">
        <f>_xlfn.XLOOKUP($A453&amp;"|"&amp;$B453&amp;"|"&amp;AE$1, h100_raw[key], h100_raw[chart_points], "")</f>
        <v>34</v>
      </c>
      <c r="AF453">
        <f>_xlfn.XLOOKUP($A453&amp;"|"&amp;$B453&amp;"|"&amp;AF$1, h100_raw[key], h100_raw[chart_points], "")</f>
        <v>35</v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  <c r="BE453" t="str">
        <f>_xlfn.XLOOKUP($A453&amp;"|"&amp;$B453&amp;"|"&amp;BE$1, h100_raw[key], h100_raw[chart_points], "")</f>
        <v/>
      </c>
      <c r="BF453" t="str">
        <f>_xlfn.XLOOKUP($A453&amp;"|"&amp;$B453&amp;"|"&amp;BF$1, h100_raw[key], h100_raw[chart_points], "")</f>
        <v/>
      </c>
      <c r="BG453" t="str">
        <f>_xlfn.XLOOKUP($A453&amp;"|"&amp;$B453&amp;"|"&amp;BG$1, h100_raw[key], h100_raw[chart_points], "")</f>
        <v/>
      </c>
      <c r="BH453" t="str">
        <f>_xlfn.XLOOKUP($A453&amp;"|"&amp;$B453&amp;"|"&amp;BH$1, h100_raw[key], h100_raw[chart_points], "")</f>
        <v/>
      </c>
      <c r="BI453" t="str">
        <f>_xlfn.XLOOKUP($A453&amp;"|"&amp;$B453&amp;"|"&amp;BI$1, h100_raw[key], h100_raw[chart_points], "")</f>
        <v/>
      </c>
    </row>
    <row r="454" spans="1:61" x14ac:dyDescent="0.3">
      <c r="A454" s="11" t="str">
        <v>Trade Places</v>
      </c>
      <c r="B454" s="11" t="str">
        <v>Jack Harlow</v>
      </c>
      <c r="C454" s="5" t="str">
        <f>_xlfn.XLOOKUP($A454&amp;"|"&amp;$B454&amp;"|"&amp;_xlfn.MAXIFS(h100_raw[chart_date], h100_raw[title], $A454, h100_raw[artist], $B454), h100_raw[key], h100_raw[last_week], "")</f>
        <v>-</v>
      </c>
      <c r="D454" s="3">
        <f>_xlfn.XLOOKUP($A454&amp;"|"&amp;$B454&amp;"|"&amp;_xlfn.MAXIFS(h100_raw[chart_date], h100_raw[title], $A454, h100_raw[artist], $B454), h100_raw[key], h100_raw[peak_pos], "")</f>
        <v>91</v>
      </c>
      <c r="E454" s="3">
        <f>_xlfn.XLOOKUP($A454&amp;"|"&amp;$B454&amp;"|"&amp;_xlfn.MAXIFS(h100_raw[chart_date], h100_raw[title], $A454, h100_raw[artist], $B454), h100_raw[key], h100_raw[weeks_on_chart], "")</f>
        <v>1</v>
      </c>
      <c r="F454" s="3">
        <f>_xlfn.XLOOKUP($A454&amp;"|"&amp;$B454&amp;"|"&amp;MAX(h100_raw[chart_date]), h100_raw[key], h100_raw[chart_points], 0)</f>
        <v>0</v>
      </c>
      <c r="G454" s="2">
        <f t="shared" si="21"/>
        <v>672</v>
      </c>
      <c r="H454" s="4">
        <f t="shared" si="22"/>
        <v>34</v>
      </c>
      <c r="I454" s="13" t="str">
        <f t="shared" si="23"/>
        <v>Trade Places|Jack Harlow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>
        <f>_xlfn.XLOOKUP($A454&amp;"|"&amp;$B454&amp;"|"&amp;AF$1, h100_raw[key], h100_raw[chart_points], "")</f>
        <v>34</v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  <c r="BE454" t="str">
        <f>_xlfn.XLOOKUP($A454&amp;"|"&amp;$B454&amp;"|"&amp;BE$1, h100_raw[key], h100_raw[chart_points], "")</f>
        <v/>
      </c>
      <c r="BF454" t="str">
        <f>_xlfn.XLOOKUP($A454&amp;"|"&amp;$B454&amp;"|"&amp;BF$1, h100_raw[key], h100_raw[chart_points], "")</f>
        <v/>
      </c>
      <c r="BG454" t="str">
        <f>_xlfn.XLOOKUP($A454&amp;"|"&amp;$B454&amp;"|"&amp;BG$1, h100_raw[key], h100_raw[chart_points], "")</f>
        <v/>
      </c>
      <c r="BH454" t="str">
        <f>_xlfn.XLOOKUP($A454&amp;"|"&amp;$B454&amp;"|"&amp;BH$1, h100_raw[key], h100_raw[chart_points], "")</f>
        <v/>
      </c>
      <c r="BI454" t="str">
        <f>_xlfn.XLOOKUP($A454&amp;"|"&amp;$B454&amp;"|"&amp;BI$1, h100_raw[key], h100_raw[chart_points], "")</f>
        <v/>
      </c>
    </row>
    <row r="455" spans="1:61" x14ac:dyDescent="0.3">
      <c r="A455" s="11" t="str">
        <v>4 Raws</v>
      </c>
      <c r="B455" s="11" t="str">
        <v>EsDeeKid</v>
      </c>
      <c r="C455" s="5" t="str">
        <f>_xlfn.XLOOKUP($A455&amp;"|"&amp;$B455&amp;"|"&amp;_xlfn.MAXIFS(h100_raw[chart_date], h100_raw[title], $A455, h100_raw[artist], $B455), h100_raw[key], h100_raw[last_week], "")</f>
        <v>85</v>
      </c>
      <c r="D455" s="3">
        <f>_xlfn.XLOOKUP($A455&amp;"|"&amp;$B455&amp;"|"&amp;_xlfn.MAXIFS(h100_raw[chart_date], h100_raw[title], $A455, h100_raw[artist], $B455), h100_raw[key], h100_raw[peak_pos], "")</f>
        <v>28</v>
      </c>
      <c r="E455" s="3">
        <f>_xlfn.XLOOKUP($A455&amp;"|"&amp;$B455&amp;"|"&amp;_xlfn.MAXIFS(h100_raw[chart_date], h100_raw[title], $A455, h100_raw[artist], $B455), h100_raw[key], h100_raw[weeks_on_chart], "")</f>
        <v>14</v>
      </c>
      <c r="F455" s="3">
        <f>_xlfn.XLOOKUP($A455&amp;"|"&amp;$B455&amp;"|"&amp;MAX(h100_raw[chart_date]), h100_raw[key], h100_raw[chart_points], 0)</f>
        <v>0</v>
      </c>
      <c r="G455" s="2">
        <f t="shared" si="21"/>
        <v>159</v>
      </c>
      <c r="H455" s="4">
        <f t="shared" si="22"/>
        <v>734</v>
      </c>
      <c r="I455" s="13" t="str">
        <f t="shared" si="23"/>
        <v>4 Raws|EsDeeKid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>
        <f>_xlfn.XLOOKUP($A455&amp;"|"&amp;$B455&amp;"|"&amp;S$1, h100_raw[key], h100_raw[chart_points], "")</f>
        <v>34</v>
      </c>
      <c r="T455">
        <f>_xlfn.XLOOKUP($A455&amp;"|"&amp;$B455&amp;"|"&amp;T$1, h100_raw[key], h100_raw[chart_points], "")</f>
        <v>61</v>
      </c>
      <c r="U455">
        <f>_xlfn.XLOOKUP($A455&amp;"|"&amp;$B455&amp;"|"&amp;U$1, h100_raw[key], h100_raw[chart_points], "")</f>
        <v>51</v>
      </c>
      <c r="V455">
        <f>_xlfn.XLOOKUP($A455&amp;"|"&amp;$B455&amp;"|"&amp;V$1, h100_raw[key], h100_raw[chart_points], "")</f>
        <v>71</v>
      </c>
      <c r="W455">
        <f>_xlfn.XLOOKUP($A455&amp;"|"&amp;$B455&amp;"|"&amp;W$1, h100_raw[key], h100_raw[chart_points], "")</f>
        <v>78</v>
      </c>
      <c r="X455">
        <f>_xlfn.XLOOKUP($A455&amp;"|"&amp;$B455&amp;"|"&amp;X$1, h100_raw[key], h100_raw[chart_points], "")</f>
        <v>68</v>
      </c>
      <c r="Y455">
        <f>_xlfn.XLOOKUP($A455&amp;"|"&amp;$B455&amp;"|"&amp;Y$1, h100_raw[key], h100_raw[chart_points], "")</f>
        <v>62</v>
      </c>
      <c r="Z455">
        <f>_xlfn.XLOOKUP($A455&amp;"|"&amp;$B455&amp;"|"&amp;Z$1, h100_raw[key], h100_raw[chart_points], "")</f>
        <v>61</v>
      </c>
      <c r="AA455">
        <f>_xlfn.XLOOKUP($A455&amp;"|"&amp;$B455&amp;"|"&amp;AA$1, h100_raw[key], h100_raw[chart_points], "")</f>
        <v>51</v>
      </c>
      <c r="AB455">
        <f>_xlfn.XLOOKUP($A455&amp;"|"&amp;$B455&amp;"|"&amp;AB$1, h100_raw[key], h100_raw[chart_points], "")</f>
        <v>45</v>
      </c>
      <c r="AC455">
        <f>_xlfn.XLOOKUP($A455&amp;"|"&amp;$B455&amp;"|"&amp;AC$1, h100_raw[key], h100_raw[chart_points], "")</f>
        <v>41</v>
      </c>
      <c r="AD455">
        <f>_xlfn.XLOOKUP($A455&amp;"|"&amp;$B455&amp;"|"&amp;AD$1, h100_raw[key], h100_raw[chart_points], "")</f>
        <v>39</v>
      </c>
      <c r="AE455">
        <f>_xlfn.XLOOKUP($A455&amp;"|"&amp;$B455&amp;"|"&amp;AE$1, h100_raw[key], h100_raw[chart_points], "")</f>
        <v>38</v>
      </c>
      <c r="AF455">
        <f>_xlfn.XLOOKUP($A455&amp;"|"&amp;$B455&amp;"|"&amp;AF$1, h100_raw[key], h100_raw[chart_points], "")</f>
        <v>34</v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  <c r="BE455" t="str">
        <f>_xlfn.XLOOKUP($A455&amp;"|"&amp;$B455&amp;"|"&amp;BE$1, h100_raw[key], h100_raw[chart_points], "")</f>
        <v/>
      </c>
      <c r="BF455" t="str">
        <f>_xlfn.XLOOKUP($A455&amp;"|"&amp;$B455&amp;"|"&amp;BF$1, h100_raw[key], h100_raw[chart_points], "")</f>
        <v/>
      </c>
      <c r="BG455" t="str">
        <f>_xlfn.XLOOKUP($A455&amp;"|"&amp;$B455&amp;"|"&amp;BG$1, h100_raw[key], h100_raw[chart_points], "")</f>
        <v/>
      </c>
      <c r="BH455" t="str">
        <f>_xlfn.XLOOKUP($A455&amp;"|"&amp;$B455&amp;"|"&amp;BH$1, h100_raw[key], h100_raw[chart_points], "")</f>
        <v/>
      </c>
      <c r="BI455" t="str">
        <f>_xlfn.XLOOKUP($A455&amp;"|"&amp;$B455&amp;"|"&amp;BI$1, h100_raw[key], h100_raw[chart_points], "")</f>
        <v/>
      </c>
    </row>
    <row r="456" spans="1:61" x14ac:dyDescent="0.3">
      <c r="A456" s="11" t="str">
        <v>I Thought I Saw Your Face Today</v>
      </c>
      <c r="B456" s="11" t="str">
        <v>She &amp; Him</v>
      </c>
      <c r="C456" s="5" t="str">
        <f>_xlfn.XLOOKUP($A456&amp;"|"&amp;$B456&amp;"|"&amp;_xlfn.MAXIFS(h100_raw[chart_date], h100_raw[title], $A456, h100_raw[artist], $B456), h100_raw[key], h100_raw[last_week], "")</f>
        <v>81</v>
      </c>
      <c r="D456" s="3">
        <f>_xlfn.XLOOKUP($A456&amp;"|"&amp;$B456&amp;"|"&amp;_xlfn.MAXIFS(h100_raw[chart_date], h100_raw[title], $A456, h100_raw[artist], $B456), h100_raw[key], h100_raw[peak_pos], "")</f>
        <v>40</v>
      </c>
      <c r="E456" s="3">
        <f>_xlfn.XLOOKUP($A456&amp;"|"&amp;$B456&amp;"|"&amp;_xlfn.MAXIFS(h100_raw[chart_date], h100_raw[title], $A456, h100_raw[artist], $B456), h100_raw[key], h100_raw[weeks_on_chart], "")</f>
        <v>14</v>
      </c>
      <c r="F456" s="3">
        <f>_xlfn.XLOOKUP($A456&amp;"|"&amp;$B456&amp;"|"&amp;MAX(h100_raw[chart_date]), h100_raw[key], h100_raw[chart_points], 0)</f>
        <v>0</v>
      </c>
      <c r="G456" s="2">
        <f t="shared" si="21"/>
        <v>176</v>
      </c>
      <c r="H456" s="4">
        <f t="shared" si="22"/>
        <v>662</v>
      </c>
      <c r="I456" s="13" t="str">
        <f t="shared" si="23"/>
        <v>I Thought I Saw Your Face Today|She &amp; Him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>
        <f>_xlfn.XLOOKUP($A456&amp;"|"&amp;$B456&amp;"|"&amp;R$1, h100_raw[key], h100_raw[chart_points], "")</f>
        <v>33</v>
      </c>
      <c r="S456">
        <f>_xlfn.XLOOKUP($A456&amp;"|"&amp;$B456&amp;"|"&amp;S$1, h100_raw[key], h100_raw[chart_points], "")</f>
        <v>44</v>
      </c>
      <c r="T456">
        <f>_xlfn.XLOOKUP($A456&amp;"|"&amp;$B456&amp;"|"&amp;T$1, h100_raw[key], h100_raw[chart_points], "")</f>
        <v>48</v>
      </c>
      <c r="U456">
        <f>_xlfn.XLOOKUP($A456&amp;"|"&amp;$B456&amp;"|"&amp;U$1, h100_raw[key], h100_raw[chart_points], "")</f>
        <v>46</v>
      </c>
      <c r="V456">
        <f>_xlfn.XLOOKUP($A456&amp;"|"&amp;$B456&amp;"|"&amp;V$1, h100_raw[key], h100_raw[chart_points], "")</f>
        <v>64</v>
      </c>
      <c r="W456">
        <f>_xlfn.XLOOKUP($A456&amp;"|"&amp;$B456&amp;"|"&amp;W$1, h100_raw[key], h100_raw[chart_points], "")</f>
        <v>66</v>
      </c>
      <c r="X456">
        <f>_xlfn.XLOOKUP($A456&amp;"|"&amp;$B456&amp;"|"&amp;X$1, h100_raw[key], h100_raw[chart_points], "")</f>
        <v>57</v>
      </c>
      <c r="Y456">
        <f>_xlfn.XLOOKUP($A456&amp;"|"&amp;$B456&amp;"|"&amp;Y$1, h100_raw[key], h100_raw[chart_points], "")</f>
        <v>53</v>
      </c>
      <c r="Z456">
        <f>_xlfn.XLOOKUP($A456&amp;"|"&amp;$B456&amp;"|"&amp;Z$1, h100_raw[key], h100_raw[chart_points], "")</f>
        <v>51</v>
      </c>
      <c r="AA456" t="str">
        <f>_xlfn.XLOOKUP($A456&amp;"|"&amp;$B456&amp;"|"&amp;AA$1, h100_raw[key], h100_raw[chart_points], "")</f>
        <v/>
      </c>
      <c r="AB456">
        <f>_xlfn.XLOOKUP($A456&amp;"|"&amp;$B456&amp;"|"&amp;AB$1, h100_raw[key], h100_raw[chart_points], "")</f>
        <v>45</v>
      </c>
      <c r="AC456">
        <f>_xlfn.XLOOKUP($A456&amp;"|"&amp;$B456&amp;"|"&amp;AC$1, h100_raw[key], h100_raw[chart_points], "")</f>
        <v>42</v>
      </c>
      <c r="AD456">
        <f>_xlfn.XLOOKUP($A456&amp;"|"&amp;$B456&amp;"|"&amp;AD$1, h100_raw[key], h100_raw[chart_points], "")</f>
        <v>39</v>
      </c>
      <c r="AE456">
        <f>_xlfn.XLOOKUP($A456&amp;"|"&amp;$B456&amp;"|"&amp;AE$1, h100_raw[key], h100_raw[chart_points], "")</f>
        <v>40</v>
      </c>
      <c r="AF456">
        <f>_xlfn.XLOOKUP($A456&amp;"|"&amp;$B456&amp;"|"&amp;AF$1, h100_raw[key], h100_raw[chart_points], "")</f>
        <v>34</v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  <c r="BE456" t="str">
        <f>_xlfn.XLOOKUP($A456&amp;"|"&amp;$B456&amp;"|"&amp;BE$1, h100_raw[key], h100_raw[chart_points], "")</f>
        <v/>
      </c>
      <c r="BF456" t="str">
        <f>_xlfn.XLOOKUP($A456&amp;"|"&amp;$B456&amp;"|"&amp;BF$1, h100_raw[key], h100_raw[chart_points], "")</f>
        <v/>
      </c>
      <c r="BG456" t="str">
        <f>_xlfn.XLOOKUP($A456&amp;"|"&amp;$B456&amp;"|"&amp;BG$1, h100_raw[key], h100_raw[chart_points], "")</f>
        <v/>
      </c>
      <c r="BH456" t="str">
        <f>_xlfn.XLOOKUP($A456&amp;"|"&amp;$B456&amp;"|"&amp;BH$1, h100_raw[key], h100_raw[chart_points], "")</f>
        <v/>
      </c>
      <c r="BI456" t="str">
        <f>_xlfn.XLOOKUP($A456&amp;"|"&amp;$B456&amp;"|"&amp;BI$1, h100_raw[key], h100_raw[chart_points], "")</f>
        <v/>
      </c>
    </row>
    <row r="457" spans="1:61" x14ac:dyDescent="0.3">
      <c r="A457" s="11" t="str">
        <v>Stay Here 4 Life</v>
      </c>
      <c r="B457" s="11" t="str">
        <v>A$AP Rocky Featuring Brent Faiyaz</v>
      </c>
      <c r="C457" s="5" t="str">
        <f>_xlfn.XLOOKUP($A457&amp;"|"&amp;$B457&amp;"|"&amp;_xlfn.MAXIFS(h100_raw[chart_date], h100_raw[title], $A457, h100_raw[artist], $B457), h100_raw[key], h100_raw[last_week], "")</f>
        <v>-</v>
      </c>
      <c r="D457" s="3">
        <f>_xlfn.XLOOKUP($A457&amp;"|"&amp;$B457&amp;"|"&amp;_xlfn.MAXIFS(h100_raw[chart_date], h100_raw[title], $A457, h100_raw[artist], $B457), h100_raw[key], h100_raw[peak_pos], "")</f>
        <v>23</v>
      </c>
      <c r="E457" s="3">
        <f>_xlfn.XLOOKUP($A457&amp;"|"&amp;$B457&amp;"|"&amp;_xlfn.MAXIFS(h100_raw[chart_date], h100_raw[title], $A457, h100_raw[artist], $B457), h100_raw[key], h100_raw[weeks_on_chart], "")</f>
        <v>4</v>
      </c>
      <c r="F457" s="3">
        <f>_xlfn.XLOOKUP($A457&amp;"|"&amp;$B457&amp;"|"&amp;MAX(h100_raw[chart_date]), h100_raw[key], h100_raw[chart_points], 0)</f>
        <v>0</v>
      </c>
      <c r="G457" s="2">
        <f t="shared" si="21"/>
        <v>326</v>
      </c>
      <c r="H457" s="4">
        <f t="shared" si="22"/>
        <v>214</v>
      </c>
      <c r="I457" s="13" t="str">
        <f t="shared" si="23"/>
        <v>Stay Here 4 Life|A$AP Rocky Featuring Brent Faiyaz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>
        <f>_xlfn.XLOOKUP($A457&amp;"|"&amp;$B457&amp;"|"&amp;X$1, h100_raw[key], h100_raw[chart_points], "")</f>
        <v>81</v>
      </c>
      <c r="Y457">
        <f>_xlfn.XLOOKUP($A457&amp;"|"&amp;$B457&amp;"|"&amp;Y$1, h100_raw[key], h100_raw[chart_points], "")</f>
        <v>56</v>
      </c>
      <c r="Z457">
        <f>_xlfn.XLOOKUP($A457&amp;"|"&amp;$B457&amp;"|"&amp;Z$1, h100_raw[key], h100_raw[chart_points], "")</f>
        <v>44</v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>
        <f>_xlfn.XLOOKUP($A457&amp;"|"&amp;$B457&amp;"|"&amp;AF$1, h100_raw[key], h100_raw[chart_points], "")</f>
        <v>33</v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  <c r="BE457" t="str">
        <f>_xlfn.XLOOKUP($A457&amp;"|"&amp;$B457&amp;"|"&amp;BE$1, h100_raw[key], h100_raw[chart_points], "")</f>
        <v/>
      </c>
      <c r="BF457" t="str">
        <f>_xlfn.XLOOKUP($A457&amp;"|"&amp;$B457&amp;"|"&amp;BF$1, h100_raw[key], h100_raw[chart_points], "")</f>
        <v/>
      </c>
      <c r="BG457" t="str">
        <f>_xlfn.XLOOKUP($A457&amp;"|"&amp;$B457&amp;"|"&amp;BG$1, h100_raw[key], h100_raw[chart_points], "")</f>
        <v/>
      </c>
      <c r="BH457" t="str">
        <f>_xlfn.XLOOKUP($A457&amp;"|"&amp;$B457&amp;"|"&amp;BH$1, h100_raw[key], h100_raw[chart_points], "")</f>
        <v/>
      </c>
      <c r="BI457" t="str">
        <f>_xlfn.XLOOKUP($A457&amp;"|"&amp;$B457&amp;"|"&amp;BI$1, h100_raw[key], h100_raw[chart_points], "")</f>
        <v/>
      </c>
    </row>
    <row r="458" spans="1:61" x14ac:dyDescent="0.3">
      <c r="A458" s="11" t="str">
        <v>BOO</v>
      </c>
      <c r="B458" s="11" t="str">
        <v>H3adband</v>
      </c>
      <c r="C458" s="5" t="str">
        <f>_xlfn.XLOOKUP($A458&amp;"|"&amp;$B458&amp;"|"&amp;_xlfn.MAXIFS(h100_raw[chart_date], h100_raw[title], $A458, h100_raw[artist], $B458), h100_raw[key], h100_raw[last_week], "")</f>
        <v>98</v>
      </c>
      <c r="D458" s="3">
        <f>_xlfn.XLOOKUP($A458&amp;"|"&amp;$B458&amp;"|"&amp;_xlfn.MAXIFS(h100_raw[chart_date], h100_raw[title], $A458, h100_raw[artist], $B458), h100_raw[key], h100_raw[peak_pos], "")</f>
        <v>90</v>
      </c>
      <c r="E458" s="3">
        <f>_xlfn.XLOOKUP($A458&amp;"|"&amp;$B458&amp;"|"&amp;_xlfn.MAXIFS(h100_raw[chart_date], h100_raw[title], $A458, h100_raw[artist], $B458), h100_raw[key], h100_raw[weeks_on_chart], "")</f>
        <v>7</v>
      </c>
      <c r="F458" s="3">
        <f>_xlfn.XLOOKUP($A458&amp;"|"&amp;$B458&amp;"|"&amp;MAX(h100_raw[chart_date]), h100_raw[key], h100_raw[chart_points], 0)</f>
        <v>0</v>
      </c>
      <c r="G458" s="2">
        <f t="shared" si="21"/>
        <v>310</v>
      </c>
      <c r="H458" s="4">
        <f t="shared" si="22"/>
        <v>239</v>
      </c>
      <c r="I458" s="13" t="str">
        <f t="shared" si="23"/>
        <v>BOO|H3adband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>
        <f>_xlfn.XLOOKUP($A458&amp;"|"&amp;$B458&amp;"|"&amp;U$1, h100_raw[key], h100_raw[chart_points], "")</f>
        <v>27</v>
      </c>
      <c r="V458">
        <f>_xlfn.XLOOKUP($A458&amp;"|"&amp;$B458&amp;"|"&amp;V$1, h100_raw[key], h100_raw[chart_points], "")</f>
        <v>37</v>
      </c>
      <c r="W458">
        <f>_xlfn.XLOOKUP($A458&amp;"|"&amp;$B458&amp;"|"&amp;W$1, h100_raw[key], h100_raw[chart_points], "")</f>
        <v>40</v>
      </c>
      <c r="X458" t="str">
        <f>_xlfn.XLOOKUP($A458&amp;"|"&amp;$B458&amp;"|"&amp;X$1, h100_raw[key], h100_raw[chart_points], "")</f>
        <v/>
      </c>
      <c r="Y458">
        <f>_xlfn.XLOOKUP($A458&amp;"|"&amp;$B458&amp;"|"&amp;Y$1, h100_raw[key], h100_raw[chart_points], "")</f>
        <v>32</v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>
        <f>_xlfn.XLOOKUP($A458&amp;"|"&amp;$B458&amp;"|"&amp;AD$1, h100_raw[key], h100_raw[chart_points], "")</f>
        <v>36</v>
      </c>
      <c r="AE458">
        <f>_xlfn.XLOOKUP($A458&amp;"|"&amp;$B458&amp;"|"&amp;AE$1, h100_raw[key], h100_raw[chart_points], "")</f>
        <v>34</v>
      </c>
      <c r="AF458">
        <f>_xlfn.XLOOKUP($A458&amp;"|"&amp;$B458&amp;"|"&amp;AF$1, h100_raw[key], h100_raw[chart_points], "")</f>
        <v>33</v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  <c r="BE458" t="str">
        <f>_xlfn.XLOOKUP($A458&amp;"|"&amp;$B458&amp;"|"&amp;BE$1, h100_raw[key], h100_raw[chart_points], "")</f>
        <v/>
      </c>
      <c r="BF458" t="str">
        <f>_xlfn.XLOOKUP($A458&amp;"|"&amp;$B458&amp;"|"&amp;BF$1, h100_raw[key], h100_raw[chart_points], "")</f>
        <v/>
      </c>
      <c r="BG458" t="str">
        <f>_xlfn.XLOOKUP($A458&amp;"|"&amp;$B458&amp;"|"&amp;BG$1, h100_raw[key], h100_raw[chart_points], "")</f>
        <v/>
      </c>
      <c r="BH458" t="str">
        <f>_xlfn.XLOOKUP($A458&amp;"|"&amp;$B458&amp;"|"&amp;BH$1, h100_raw[key], h100_raw[chart_points], "")</f>
        <v/>
      </c>
      <c r="BI458" t="str">
        <f>_xlfn.XLOOKUP($A458&amp;"|"&amp;$B458&amp;"|"&amp;BI$1, h100_raw[key], h100_raw[chart_points], "")</f>
        <v/>
      </c>
    </row>
    <row r="459" spans="1:61" x14ac:dyDescent="0.3">
      <c r="A459" s="11" t="str">
        <v>Call Back</v>
      </c>
      <c r="B459" s="11" t="str">
        <v>Don Toliver</v>
      </c>
      <c r="C459" s="5" t="str">
        <f>_xlfn.XLOOKUP($A459&amp;"|"&amp;$B459&amp;"|"&amp;_xlfn.MAXIFS(h100_raw[chart_date], h100_raw[title], $A459, h100_raw[artist], $B459), h100_raw[key], h100_raw[last_week], "")</f>
        <v>-</v>
      </c>
      <c r="D459" s="3">
        <f>_xlfn.XLOOKUP($A459&amp;"|"&amp;$B459&amp;"|"&amp;_xlfn.MAXIFS(h100_raw[chart_date], h100_raw[title], $A459, h100_raw[artist], $B459), h100_raw[key], h100_raw[peak_pos], "")</f>
        <v>41</v>
      </c>
      <c r="E459" s="3">
        <f>_xlfn.XLOOKUP($A459&amp;"|"&amp;$B459&amp;"|"&amp;_xlfn.MAXIFS(h100_raw[chart_date], h100_raw[title], $A459, h100_raw[artist], $B459), h100_raw[key], h100_raw[weeks_on_chart], "")</f>
        <v>6</v>
      </c>
      <c r="F459" s="3">
        <f>_xlfn.XLOOKUP($A459&amp;"|"&amp;$B459&amp;"|"&amp;MAX(h100_raw[chart_date]), h100_raw[key], h100_raw[chart_points], 0)</f>
        <v>0</v>
      </c>
      <c r="G459" s="2">
        <f t="shared" si="21"/>
        <v>289</v>
      </c>
      <c r="H459" s="4">
        <f t="shared" si="22"/>
        <v>277</v>
      </c>
      <c r="I459" s="13" t="str">
        <f t="shared" si="23"/>
        <v>Call Back|Don Toliver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>
        <f>_xlfn.XLOOKUP($A459&amp;"|"&amp;$B459&amp;"|"&amp;Z$1, h100_raw[key], h100_raw[chart_points], "")</f>
        <v>74</v>
      </c>
      <c r="AA459">
        <f>_xlfn.XLOOKUP($A459&amp;"|"&amp;$B459&amp;"|"&amp;AA$1, h100_raw[key], h100_raw[chart_points], "")</f>
        <v>54</v>
      </c>
      <c r="AB459">
        <f>_xlfn.XLOOKUP($A459&amp;"|"&amp;$B459&amp;"|"&amp;AB$1, h100_raw[key], h100_raw[chart_points], "")</f>
        <v>43</v>
      </c>
      <c r="AC459">
        <f>_xlfn.XLOOKUP($A459&amp;"|"&amp;$B459&amp;"|"&amp;AC$1, h100_raw[key], h100_raw[chart_points], "")</f>
        <v>37</v>
      </c>
      <c r="AD459">
        <f>_xlfn.XLOOKUP($A459&amp;"|"&amp;$B459&amp;"|"&amp;AD$1, h100_raw[key], h100_raw[chart_points], "")</f>
        <v>36</v>
      </c>
      <c r="AE459" t="str">
        <f>_xlfn.XLOOKUP($A459&amp;"|"&amp;$B459&amp;"|"&amp;AE$1, h100_raw[key], h100_raw[chart_points], "")</f>
        <v/>
      </c>
      <c r="AF459">
        <f>_xlfn.XLOOKUP($A459&amp;"|"&amp;$B459&amp;"|"&amp;AF$1, h100_raw[key], h100_raw[chart_points], "")</f>
        <v>33</v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  <c r="BE459" t="str">
        <f>_xlfn.XLOOKUP($A459&amp;"|"&amp;$B459&amp;"|"&amp;BE$1, h100_raw[key], h100_raw[chart_points], "")</f>
        <v/>
      </c>
      <c r="BF459" t="str">
        <f>_xlfn.XLOOKUP($A459&amp;"|"&amp;$B459&amp;"|"&amp;BF$1, h100_raw[key], h100_raw[chart_points], "")</f>
        <v/>
      </c>
      <c r="BG459" t="str">
        <f>_xlfn.XLOOKUP($A459&amp;"|"&amp;$B459&amp;"|"&amp;BG$1, h100_raw[key], h100_raw[chart_points], "")</f>
        <v/>
      </c>
      <c r="BH459" t="str">
        <f>_xlfn.XLOOKUP($A459&amp;"|"&amp;$B459&amp;"|"&amp;BH$1, h100_raw[key], h100_raw[chart_points], "")</f>
        <v/>
      </c>
      <c r="BI459" t="str">
        <f>_xlfn.XLOOKUP($A459&amp;"|"&amp;$B459&amp;"|"&amp;BI$1, h100_raw[key], h100_raw[chart_points], "")</f>
        <v/>
      </c>
    </row>
    <row r="460" spans="1:61" x14ac:dyDescent="0.3">
      <c r="A460" s="11" t="str">
        <v>Baile Inolvidable</v>
      </c>
      <c r="B460" s="11" t="str">
        <v>Bad Bunny</v>
      </c>
      <c r="C460" s="5" t="str">
        <f>_xlfn.XLOOKUP($A460&amp;"|"&amp;$B460&amp;"|"&amp;_xlfn.MAXIFS(h100_raw[chart_date], h100_raw[title], $A460, h100_raw[artist], $B460), h100_raw[key], h100_raw[last_week], "")</f>
        <v>24</v>
      </c>
      <c r="D460" s="3">
        <f>_xlfn.XLOOKUP($A460&amp;"|"&amp;$B460&amp;"|"&amp;_xlfn.MAXIFS(h100_raw[chart_date], h100_raw[title], $A460, h100_raw[artist], $B460), h100_raw[key], h100_raw[peak_pos], "")</f>
        <v>2</v>
      </c>
      <c r="E460" s="3">
        <f>_xlfn.XLOOKUP($A460&amp;"|"&amp;$B460&amp;"|"&amp;_xlfn.MAXIFS(h100_raw[chart_date], h100_raw[title], $A460, h100_raw[artist], $B460), h100_raw[key], h100_raw[weeks_on_chart], "")</f>
        <v>26</v>
      </c>
      <c r="F460" s="3">
        <f>_xlfn.XLOOKUP($A460&amp;"|"&amp;$B460&amp;"|"&amp;MAX(h100_raw[chart_date]), h100_raw[key], h100_raw[chart_points], 0)</f>
        <v>0</v>
      </c>
      <c r="G460" s="2">
        <f t="shared" si="21"/>
        <v>137</v>
      </c>
      <c r="H460" s="4">
        <f t="shared" si="22"/>
        <v>863</v>
      </c>
      <c r="I460" s="13" t="str">
        <f t="shared" si="23"/>
        <v>Baile Inolvidable|Bad Bunny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>
        <f>_xlfn.XLOOKUP($A460&amp;"|"&amp;$B460&amp;"|"&amp;Z$1, h100_raw[key], h100_raw[chart_points], "")</f>
        <v>118</v>
      </c>
      <c r="AA460">
        <f>_xlfn.XLOOKUP($A460&amp;"|"&amp;$B460&amp;"|"&amp;AA$1, h100_raw[key], h100_raw[chart_points], "")</f>
        <v>279</v>
      </c>
      <c r="AB460">
        <f>_xlfn.XLOOKUP($A460&amp;"|"&amp;$B460&amp;"|"&amp;AB$1, h100_raw[key], h100_raw[chart_points], "")</f>
        <v>165</v>
      </c>
      <c r="AC460">
        <f>_xlfn.XLOOKUP($A460&amp;"|"&amp;$B460&amp;"|"&amp;AC$1, h100_raw[key], h100_raw[chart_points], "")</f>
        <v>112</v>
      </c>
      <c r="AD460">
        <f>_xlfn.XLOOKUP($A460&amp;"|"&amp;$B460&amp;"|"&amp;AD$1, h100_raw[key], h100_raw[chart_points], "")</f>
        <v>100</v>
      </c>
      <c r="AE460">
        <f>_xlfn.XLOOKUP($A460&amp;"|"&amp;$B460&amp;"|"&amp;AE$1, h100_raw[key], h100_raw[chart_points], "")</f>
        <v>89</v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  <c r="BE460" t="str">
        <f>_xlfn.XLOOKUP($A460&amp;"|"&amp;$B460&amp;"|"&amp;BE$1, h100_raw[key], h100_raw[chart_points], "")</f>
        <v/>
      </c>
      <c r="BF460" t="str">
        <f>_xlfn.XLOOKUP($A460&amp;"|"&amp;$B460&amp;"|"&amp;BF$1, h100_raw[key], h100_raw[chart_points], "")</f>
        <v/>
      </c>
      <c r="BG460" t="str">
        <f>_xlfn.XLOOKUP($A460&amp;"|"&amp;$B460&amp;"|"&amp;BG$1, h100_raw[key], h100_raw[chart_points], "")</f>
        <v/>
      </c>
      <c r="BH460" t="str">
        <f>_xlfn.XLOOKUP($A460&amp;"|"&amp;$B460&amp;"|"&amp;BH$1, h100_raw[key], h100_raw[chart_points], "")</f>
        <v/>
      </c>
      <c r="BI460" t="str">
        <f>_xlfn.XLOOKUP($A460&amp;"|"&amp;$B460&amp;"|"&amp;BI$1, h100_raw[key], h100_raw[chart_points], "")</f>
        <v/>
      </c>
    </row>
    <row r="461" spans="1:61" x14ac:dyDescent="0.3">
      <c r="A461" s="11" t="str">
        <v>Better Me For You (Brown Eyes)</v>
      </c>
      <c r="B461" s="11" t="str">
        <v>Max McNown</v>
      </c>
      <c r="C461" s="5" t="str">
        <f>_xlfn.XLOOKUP($A461&amp;"|"&amp;$B461&amp;"|"&amp;_xlfn.MAXIFS(h100_raw[chart_date], h100_raw[title], $A461, h100_raw[artist], $B461), h100_raw[key], h100_raw[last_week], "")</f>
        <v>35</v>
      </c>
      <c r="D461" s="3">
        <f>_xlfn.XLOOKUP($A461&amp;"|"&amp;$B461&amp;"|"&amp;_xlfn.MAXIFS(h100_raw[chart_date], h100_raw[title], $A461, h100_raw[artist], $B461), h100_raw[key], h100_raw[peak_pos], "")</f>
        <v>26</v>
      </c>
      <c r="E461" s="3">
        <f>_xlfn.XLOOKUP($A461&amp;"|"&amp;$B461&amp;"|"&amp;_xlfn.MAXIFS(h100_raw[chart_date], h100_raw[title], $A461, h100_raw[artist], $B461), h100_raw[key], h100_raw[weeks_on_chart], "")</f>
        <v>39</v>
      </c>
      <c r="F461" s="3">
        <f>_xlfn.XLOOKUP($A461&amp;"|"&amp;$B461&amp;"|"&amp;MAX(h100_raw[chart_date]), h100_raw[key], h100_raw[chart_points], 0)</f>
        <v>0</v>
      </c>
      <c r="G461" s="2">
        <f t="shared" si="21"/>
        <v>77</v>
      </c>
      <c r="H461" s="4">
        <f t="shared" si="22"/>
        <v>1342</v>
      </c>
      <c r="I461" s="13" t="str">
        <f t="shared" si="23"/>
        <v>Better Me For You (Brown Eyes)|Max McNown</v>
      </c>
      <c r="J461">
        <f>_xlfn.XLOOKUP($A461&amp;"|"&amp;$B461&amp;"|"&amp;J$1, h100_raw[key], h100_raw[chart_points], "")</f>
        <v>46</v>
      </c>
      <c r="K461">
        <f>_xlfn.XLOOKUP($A461&amp;"|"&amp;$B461&amp;"|"&amp;K$1, h100_raw[key], h100_raw[chart_points], "")</f>
        <v>45</v>
      </c>
      <c r="L461">
        <f>_xlfn.XLOOKUP($A461&amp;"|"&amp;$B461&amp;"|"&amp;L$1, h100_raw[key], h100_raw[chart_points], "")</f>
        <v>45</v>
      </c>
      <c r="M461">
        <f>_xlfn.XLOOKUP($A461&amp;"|"&amp;$B461&amp;"|"&amp;M$1, h100_raw[key], h100_raw[chart_points], "")</f>
        <v>50</v>
      </c>
      <c r="N461">
        <f>_xlfn.XLOOKUP($A461&amp;"|"&amp;$B461&amp;"|"&amp;N$1, h100_raw[key], h100_raw[chart_points], "")</f>
        <v>49</v>
      </c>
      <c r="O461">
        <f>_xlfn.XLOOKUP($A461&amp;"|"&amp;$B461&amp;"|"&amp;O$1, h100_raw[key], h100_raw[chart_points], "")</f>
        <v>51</v>
      </c>
      <c r="P461">
        <f>_xlfn.XLOOKUP($A461&amp;"|"&amp;$B461&amp;"|"&amp;P$1, h100_raw[key], h100_raw[chart_points], "")</f>
        <v>53</v>
      </c>
      <c r="Q461">
        <f>_xlfn.XLOOKUP($A461&amp;"|"&amp;$B461&amp;"|"&amp;Q$1, h100_raw[key], h100_raw[chart_points], "")</f>
        <v>48</v>
      </c>
      <c r="R461">
        <f>_xlfn.XLOOKUP($A461&amp;"|"&amp;$B461&amp;"|"&amp;R$1, h100_raw[key], h100_raw[chart_points], "")</f>
        <v>51</v>
      </c>
      <c r="S461">
        <f>_xlfn.XLOOKUP($A461&amp;"|"&amp;$B461&amp;"|"&amp;S$1, h100_raw[key], h100_raw[chart_points], "")</f>
        <v>51</v>
      </c>
      <c r="T461">
        <f>_xlfn.XLOOKUP($A461&amp;"|"&amp;$B461&amp;"|"&amp;T$1, h100_raw[key], h100_raw[chart_points], "")</f>
        <v>48</v>
      </c>
      <c r="U461">
        <f>_xlfn.XLOOKUP($A461&amp;"|"&amp;$B461&amp;"|"&amp;U$1, h100_raw[key], h100_raw[chart_points], "")</f>
        <v>55</v>
      </c>
      <c r="V461">
        <f>_xlfn.XLOOKUP($A461&amp;"|"&amp;$B461&amp;"|"&amp;V$1, h100_raw[key], h100_raw[chart_points], "")</f>
        <v>70</v>
      </c>
      <c r="W461">
        <f>_xlfn.XLOOKUP($A461&amp;"|"&amp;$B461&amp;"|"&amp;W$1, h100_raw[key], h100_raw[chart_points], "")</f>
        <v>71</v>
      </c>
      <c r="X461">
        <f>_xlfn.XLOOKUP($A461&amp;"|"&amp;$B461&amp;"|"&amp;X$1, h100_raw[key], h100_raw[chart_points], "")</f>
        <v>69</v>
      </c>
      <c r="Y461">
        <f>_xlfn.XLOOKUP($A461&amp;"|"&amp;$B461&amp;"|"&amp;Y$1, h100_raw[key], h100_raw[chart_points], "")</f>
        <v>69</v>
      </c>
      <c r="Z461">
        <f>_xlfn.XLOOKUP($A461&amp;"|"&amp;$B461&amp;"|"&amp;Z$1, h100_raw[key], h100_raw[chart_points], "")</f>
        <v>73</v>
      </c>
      <c r="AA461">
        <f>_xlfn.XLOOKUP($A461&amp;"|"&amp;$B461&amp;"|"&amp;AA$1, h100_raw[key], h100_raw[chart_points], "")</f>
        <v>78</v>
      </c>
      <c r="AB461">
        <f>_xlfn.XLOOKUP($A461&amp;"|"&amp;$B461&amp;"|"&amp;AB$1, h100_raw[key], h100_raw[chart_points], "")</f>
        <v>77</v>
      </c>
      <c r="AC461">
        <f>_xlfn.XLOOKUP($A461&amp;"|"&amp;$B461&amp;"|"&amp;AC$1, h100_raw[key], h100_raw[chart_points], "")</f>
        <v>78</v>
      </c>
      <c r="AD461">
        <f>_xlfn.XLOOKUP($A461&amp;"|"&amp;$B461&amp;"|"&amp;AD$1, h100_raw[key], h100_raw[chart_points], "")</f>
        <v>84</v>
      </c>
      <c r="AE461">
        <f>_xlfn.XLOOKUP($A461&amp;"|"&amp;$B461&amp;"|"&amp;AE$1, h100_raw[key], h100_raw[chart_points], "")</f>
        <v>81</v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  <c r="BE461" t="str">
        <f>_xlfn.XLOOKUP($A461&amp;"|"&amp;$B461&amp;"|"&amp;BE$1, h100_raw[key], h100_raw[chart_points], "")</f>
        <v/>
      </c>
      <c r="BF461" t="str">
        <f>_xlfn.XLOOKUP($A461&amp;"|"&amp;$B461&amp;"|"&amp;BF$1, h100_raw[key], h100_raw[chart_points], "")</f>
        <v/>
      </c>
      <c r="BG461" t="str">
        <f>_xlfn.XLOOKUP($A461&amp;"|"&amp;$B461&amp;"|"&amp;BG$1, h100_raw[key], h100_raw[chart_points], "")</f>
        <v/>
      </c>
      <c r="BH461" t="str">
        <f>_xlfn.XLOOKUP($A461&amp;"|"&amp;$B461&amp;"|"&amp;BH$1, h100_raw[key], h100_raw[chart_points], "")</f>
        <v/>
      </c>
      <c r="BI461" t="str">
        <f>_xlfn.XLOOKUP($A461&amp;"|"&amp;$B461&amp;"|"&amp;BI$1, h100_raw[key], h100_raw[chart_points], "")</f>
        <v/>
      </c>
    </row>
    <row r="462" spans="1:61" x14ac:dyDescent="0.3">
      <c r="A462" s="11" t="str">
        <v>Nuevayol</v>
      </c>
      <c r="B462" s="11" t="str">
        <v>Bad Bunny</v>
      </c>
      <c r="C462" s="5" t="str">
        <f>_xlfn.XLOOKUP($A462&amp;"|"&amp;$B462&amp;"|"&amp;_xlfn.MAXIFS(h100_raw[chart_date], h100_raw[title], $A462, h100_raw[artist], $B462), h100_raw[key], h100_raw[last_week], "")</f>
        <v>30</v>
      </c>
      <c r="D462" s="3">
        <f>_xlfn.XLOOKUP($A462&amp;"|"&amp;$B462&amp;"|"&amp;_xlfn.MAXIFS(h100_raw[chart_date], h100_raw[title], $A462, h100_raw[artist], $B462), h100_raw[key], h100_raw[peak_pos], "")</f>
        <v>5</v>
      </c>
      <c r="E462" s="3">
        <f>_xlfn.XLOOKUP($A462&amp;"|"&amp;$B462&amp;"|"&amp;_xlfn.MAXIFS(h100_raw[chart_date], h100_raw[title], $A462, h100_raw[artist], $B462), h100_raw[key], h100_raw[weeks_on_chart], "")</f>
        <v>26</v>
      </c>
      <c r="F462" s="3">
        <f>_xlfn.XLOOKUP($A462&amp;"|"&amp;$B462&amp;"|"&amp;MAX(h100_raw[chart_date]), h100_raw[key], h100_raw[chart_points], 0)</f>
        <v>0</v>
      </c>
      <c r="G462" s="2">
        <f t="shared" si="21"/>
        <v>152</v>
      </c>
      <c r="H462" s="4">
        <f t="shared" si="22"/>
        <v>752</v>
      </c>
      <c r="I462" s="13" t="str">
        <f t="shared" si="23"/>
        <v>Nuevayol|Bad Bunny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>
        <f>_xlfn.XLOOKUP($A462&amp;"|"&amp;$B462&amp;"|"&amp;Z$1, h100_raw[key], h100_raw[chart_points], "")</f>
        <v>92</v>
      </c>
      <c r="AA462">
        <f>_xlfn.XLOOKUP($A462&amp;"|"&amp;$B462&amp;"|"&amp;AA$1, h100_raw[key], h100_raw[chart_points], "")</f>
        <v>239</v>
      </c>
      <c r="AB462">
        <f>_xlfn.XLOOKUP($A462&amp;"|"&amp;$B462&amp;"|"&amp;AB$1, h100_raw[key], h100_raw[chart_points], "")</f>
        <v>149</v>
      </c>
      <c r="AC462">
        <f>_xlfn.XLOOKUP($A462&amp;"|"&amp;$B462&amp;"|"&amp;AC$1, h100_raw[key], h100_raw[chart_points], "")</f>
        <v>101</v>
      </c>
      <c r="AD462">
        <f>_xlfn.XLOOKUP($A462&amp;"|"&amp;$B462&amp;"|"&amp;AD$1, h100_raw[key], h100_raw[chart_points], "")</f>
        <v>91</v>
      </c>
      <c r="AE462">
        <f>_xlfn.XLOOKUP($A462&amp;"|"&amp;$B462&amp;"|"&amp;AE$1, h100_raw[key], h100_raw[chart_points], "")</f>
        <v>80</v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  <c r="BE462" t="str">
        <f>_xlfn.XLOOKUP($A462&amp;"|"&amp;$B462&amp;"|"&amp;BE$1, h100_raw[key], h100_raw[chart_points], "")</f>
        <v/>
      </c>
      <c r="BF462" t="str">
        <f>_xlfn.XLOOKUP($A462&amp;"|"&amp;$B462&amp;"|"&amp;BF$1, h100_raw[key], h100_raw[chart_points], "")</f>
        <v/>
      </c>
      <c r="BG462" t="str">
        <f>_xlfn.XLOOKUP($A462&amp;"|"&amp;$B462&amp;"|"&amp;BG$1, h100_raw[key], h100_raw[chart_points], "")</f>
        <v/>
      </c>
      <c r="BH462" t="str">
        <f>_xlfn.XLOOKUP($A462&amp;"|"&amp;$B462&amp;"|"&amp;BH$1, h100_raw[key], h100_raw[chart_points], "")</f>
        <v/>
      </c>
      <c r="BI462" t="str">
        <f>_xlfn.XLOOKUP($A462&amp;"|"&amp;$B462&amp;"|"&amp;BI$1, h100_raw[key], h100_raw[chart_points], "")</f>
        <v/>
      </c>
    </row>
    <row r="463" spans="1:61" x14ac:dyDescent="0.3">
      <c r="A463" s="11" t="str">
        <v>A Couple Minutes</v>
      </c>
      <c r="B463" s="11" t="str">
        <v>Olivia Dean</v>
      </c>
      <c r="C463" s="5" t="str">
        <f>_xlfn.XLOOKUP($A463&amp;"|"&amp;$B463&amp;"|"&amp;_xlfn.MAXIFS(h100_raw[chart_date], h100_raw[title], $A463, h100_raw[artist], $B463), h100_raw[key], h100_raw[last_week], "")</f>
        <v>47</v>
      </c>
      <c r="D463" s="3">
        <f>_xlfn.XLOOKUP($A463&amp;"|"&amp;$B463&amp;"|"&amp;_xlfn.MAXIFS(h100_raw[chart_date], h100_raw[title], $A463, h100_raw[artist], $B463), h100_raw[key], h100_raw[peak_pos], "")</f>
        <v>26</v>
      </c>
      <c r="E463" s="3">
        <f>_xlfn.XLOOKUP($A463&amp;"|"&amp;$B463&amp;"|"&amp;_xlfn.MAXIFS(h100_raw[chart_date], h100_raw[title], $A463, h100_raw[artist], $B463), h100_raw[key], h100_raw[weeks_on_chart], "")</f>
        <v>20</v>
      </c>
      <c r="F463" s="3">
        <f>_xlfn.XLOOKUP($A463&amp;"|"&amp;$B463&amp;"|"&amp;MAX(h100_raw[chart_date]), h100_raw[key], h100_raw[chart_points], 0)</f>
        <v>0</v>
      </c>
      <c r="G463" s="2">
        <f t="shared" si="21"/>
        <v>89</v>
      </c>
      <c r="H463" s="4">
        <f t="shared" si="22"/>
        <v>1197</v>
      </c>
      <c r="I463" s="13" t="str">
        <f t="shared" si="23"/>
        <v>A Couple Minutes|Olivia Dean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>
        <f>_xlfn.XLOOKUP($A463&amp;"|"&amp;$B463&amp;"|"&amp;L$1, h100_raw[key], h100_raw[chart_points], "")</f>
        <v>34</v>
      </c>
      <c r="M463">
        <f>_xlfn.XLOOKUP($A463&amp;"|"&amp;$B463&amp;"|"&amp;M$1, h100_raw[key], h100_raw[chart_points], "")</f>
        <v>35</v>
      </c>
      <c r="N463">
        <f>_xlfn.XLOOKUP($A463&amp;"|"&amp;$B463&amp;"|"&amp;N$1, h100_raw[key], h100_raw[chart_points], "")</f>
        <v>42</v>
      </c>
      <c r="O463">
        <f>_xlfn.XLOOKUP($A463&amp;"|"&amp;$B463&amp;"|"&amp;O$1, h100_raw[key], h100_raw[chart_points], "")</f>
        <v>55</v>
      </c>
      <c r="P463">
        <f>_xlfn.XLOOKUP($A463&amp;"|"&amp;$B463&amp;"|"&amp;P$1, h100_raw[key], h100_raw[chart_points], "")</f>
        <v>51</v>
      </c>
      <c r="Q463">
        <f>_xlfn.XLOOKUP($A463&amp;"|"&amp;$B463&amp;"|"&amp;Q$1, h100_raw[key], h100_raw[chart_points], "")</f>
        <v>47</v>
      </c>
      <c r="R463">
        <f>_xlfn.XLOOKUP($A463&amp;"|"&amp;$B463&amp;"|"&amp;R$1, h100_raw[key], h100_raw[chart_points], "")</f>
        <v>50</v>
      </c>
      <c r="S463">
        <f>_xlfn.XLOOKUP($A463&amp;"|"&amp;$B463&amp;"|"&amp;S$1, h100_raw[key], h100_raw[chart_points], "")</f>
        <v>51</v>
      </c>
      <c r="T463">
        <f>_xlfn.XLOOKUP($A463&amp;"|"&amp;$B463&amp;"|"&amp;T$1, h100_raw[key], h100_raw[chart_points], "")</f>
        <v>50</v>
      </c>
      <c r="U463">
        <f>_xlfn.XLOOKUP($A463&amp;"|"&amp;$B463&amp;"|"&amp;U$1, h100_raw[key], h100_raw[chart_points], "")</f>
        <v>53</v>
      </c>
      <c r="V463">
        <f>_xlfn.XLOOKUP($A463&amp;"|"&amp;$B463&amp;"|"&amp;V$1, h100_raw[key], h100_raw[chart_points], "")</f>
        <v>77</v>
      </c>
      <c r="W463">
        <f>_xlfn.XLOOKUP($A463&amp;"|"&amp;$B463&amp;"|"&amp;W$1, h100_raw[key], h100_raw[chart_points], "")</f>
        <v>80</v>
      </c>
      <c r="X463">
        <f>_xlfn.XLOOKUP($A463&amp;"|"&amp;$B463&amp;"|"&amp;X$1, h100_raw[key], h100_raw[chart_points], "")</f>
        <v>69</v>
      </c>
      <c r="Y463">
        <f>_xlfn.XLOOKUP($A463&amp;"|"&amp;$B463&amp;"|"&amp;Y$1, h100_raw[key], h100_raw[chart_points], "")</f>
        <v>65</v>
      </c>
      <c r="Z463">
        <f>_xlfn.XLOOKUP($A463&amp;"|"&amp;$B463&amp;"|"&amp;Z$1, h100_raw[key], h100_raw[chart_points], "")</f>
        <v>82</v>
      </c>
      <c r="AA463">
        <f>_xlfn.XLOOKUP($A463&amp;"|"&amp;$B463&amp;"|"&amp;AA$1, h100_raw[key], h100_raw[chart_points], "")</f>
        <v>80</v>
      </c>
      <c r="AB463">
        <f>_xlfn.XLOOKUP($A463&amp;"|"&amp;$B463&amp;"|"&amp;AB$1, h100_raw[key], h100_raw[chart_points], "")</f>
        <v>77</v>
      </c>
      <c r="AC463">
        <f>_xlfn.XLOOKUP($A463&amp;"|"&amp;$B463&amp;"|"&amp;AC$1, h100_raw[key], h100_raw[chart_points], "")</f>
        <v>71</v>
      </c>
      <c r="AD463">
        <f>_xlfn.XLOOKUP($A463&amp;"|"&amp;$B463&amp;"|"&amp;AD$1, h100_raw[key], h100_raw[chart_points], "")</f>
        <v>66</v>
      </c>
      <c r="AE463">
        <f>_xlfn.XLOOKUP($A463&amp;"|"&amp;$B463&amp;"|"&amp;AE$1, h100_raw[key], h100_raw[chart_points], "")</f>
        <v>62</v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  <c r="BE463" t="str">
        <f>_xlfn.XLOOKUP($A463&amp;"|"&amp;$B463&amp;"|"&amp;BE$1, h100_raw[key], h100_raw[chart_points], "")</f>
        <v/>
      </c>
      <c r="BF463" t="str">
        <f>_xlfn.XLOOKUP($A463&amp;"|"&amp;$B463&amp;"|"&amp;BF$1, h100_raw[key], h100_raw[chart_points], "")</f>
        <v/>
      </c>
      <c r="BG463" t="str">
        <f>_xlfn.XLOOKUP($A463&amp;"|"&amp;$B463&amp;"|"&amp;BG$1, h100_raw[key], h100_raw[chart_points], "")</f>
        <v/>
      </c>
      <c r="BH463" t="str">
        <f>_xlfn.XLOOKUP($A463&amp;"|"&amp;$B463&amp;"|"&amp;BH$1, h100_raw[key], h100_raw[chart_points], "")</f>
        <v/>
      </c>
      <c r="BI463" t="str">
        <f>_xlfn.XLOOKUP($A463&amp;"|"&amp;$B463&amp;"|"&amp;BI$1, h100_raw[key], h100_raw[chart_points], "")</f>
        <v/>
      </c>
    </row>
    <row r="464" spans="1:61" x14ac:dyDescent="0.3">
      <c r="A464" s="11" t="str">
        <v>God Was Showing Off</v>
      </c>
      <c r="B464" s="11" t="str">
        <v>Bruno Mars</v>
      </c>
      <c r="C464" s="5" t="str">
        <f>_xlfn.XLOOKUP($A464&amp;"|"&amp;$B464&amp;"|"&amp;_xlfn.MAXIFS(h100_raw[chart_date], h100_raw[title], $A464, h100_raw[artist], $B464), h100_raw[key], h100_raw[last_week], "")</f>
        <v>28</v>
      </c>
      <c r="D464" s="3">
        <f>_xlfn.XLOOKUP($A464&amp;"|"&amp;$B464&amp;"|"&amp;_xlfn.MAXIFS(h100_raw[chart_date], h100_raw[title], $A464, h100_raw[artist], $B464), h100_raw[key], h100_raw[peak_pos], "")</f>
        <v>28</v>
      </c>
      <c r="E464" s="3">
        <f>_xlfn.XLOOKUP($A464&amp;"|"&amp;$B464&amp;"|"&amp;_xlfn.MAXIFS(h100_raw[chart_date], h100_raw[title], $A464, h100_raw[artist], $B464), h100_raw[key], h100_raw[weeks_on_chart], "")</f>
        <v>2</v>
      </c>
      <c r="F464" s="3">
        <f>_xlfn.XLOOKUP($A464&amp;"|"&amp;$B464&amp;"|"&amp;MAX(h100_raw[chart_date]), h100_raw[key], h100_raw[chart_points], 0)</f>
        <v>0</v>
      </c>
      <c r="G464" s="2">
        <f t="shared" si="21"/>
        <v>381</v>
      </c>
      <c r="H464" s="4">
        <f t="shared" si="22"/>
        <v>139</v>
      </c>
      <c r="I464" s="13" t="str">
        <f t="shared" si="23"/>
        <v>God Was Showing Off|Bruno Mars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>
        <f>_xlfn.XLOOKUP($A464&amp;"|"&amp;$B464&amp;"|"&amp;AD$1, h100_raw[key], h100_raw[chart_points], "")</f>
        <v>93</v>
      </c>
      <c r="AE464">
        <f>_xlfn.XLOOKUP($A464&amp;"|"&amp;$B464&amp;"|"&amp;AE$1, h100_raw[key], h100_raw[chart_points], "")</f>
        <v>46</v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  <c r="BE464" t="str">
        <f>_xlfn.XLOOKUP($A464&amp;"|"&amp;$B464&amp;"|"&amp;BE$1, h100_raw[key], h100_raw[chart_points], "")</f>
        <v/>
      </c>
      <c r="BF464" t="str">
        <f>_xlfn.XLOOKUP($A464&amp;"|"&amp;$B464&amp;"|"&amp;BF$1, h100_raw[key], h100_raw[chart_points], "")</f>
        <v/>
      </c>
      <c r="BG464" t="str">
        <f>_xlfn.XLOOKUP($A464&amp;"|"&amp;$B464&amp;"|"&amp;BG$1, h100_raw[key], h100_raw[chart_points], "")</f>
        <v/>
      </c>
      <c r="BH464" t="str">
        <f>_xlfn.XLOOKUP($A464&amp;"|"&amp;$B464&amp;"|"&amp;BH$1, h100_raw[key], h100_raw[chart_points], "")</f>
        <v/>
      </c>
      <c r="BI464" t="str">
        <f>_xlfn.XLOOKUP($A464&amp;"|"&amp;$B464&amp;"|"&amp;BI$1, h100_raw[key], h100_raw[chart_points], "")</f>
        <v/>
      </c>
    </row>
    <row r="465" spans="1:61" x14ac:dyDescent="0.3">
      <c r="A465" s="11" t="str">
        <v>Cha Cha Cha</v>
      </c>
      <c r="B465" s="11" t="str">
        <v>Bruno Mars</v>
      </c>
      <c r="C465" s="5" t="str">
        <f>_xlfn.XLOOKUP($A465&amp;"|"&amp;$B465&amp;"|"&amp;_xlfn.MAXIFS(h100_raw[chart_date], h100_raw[title], $A465, h100_raw[artist], $B465), h100_raw[key], h100_raw[last_week], "")</f>
        <v>25</v>
      </c>
      <c r="D465" s="3">
        <f>_xlfn.XLOOKUP($A465&amp;"|"&amp;$B465&amp;"|"&amp;_xlfn.MAXIFS(h100_raw[chart_date], h100_raw[title], $A465, h100_raw[artist], $B465), h100_raw[key], h100_raw[peak_pos], "")</f>
        <v>25</v>
      </c>
      <c r="E465" s="3">
        <f>_xlfn.XLOOKUP($A465&amp;"|"&amp;$B465&amp;"|"&amp;_xlfn.MAXIFS(h100_raw[chart_date], h100_raw[title], $A465, h100_raw[artist], $B465), h100_raw[key], h100_raw[weeks_on_chart], "")</f>
        <v>2</v>
      </c>
      <c r="F465" s="3">
        <f>_xlfn.XLOOKUP($A465&amp;"|"&amp;$B465&amp;"|"&amp;MAX(h100_raw[chart_date]), h100_raw[key], h100_raw[chart_points], 0)</f>
        <v>0</v>
      </c>
      <c r="G465" s="2">
        <f t="shared" si="21"/>
        <v>374</v>
      </c>
      <c r="H465" s="4">
        <f t="shared" si="22"/>
        <v>145</v>
      </c>
      <c r="I465" s="13" t="str">
        <f t="shared" si="23"/>
        <v>Cha Cha Cha|Bruno Mars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>
        <f>_xlfn.XLOOKUP($A465&amp;"|"&amp;$B465&amp;"|"&amp;AD$1, h100_raw[key], h100_raw[chart_points], "")</f>
        <v>100</v>
      </c>
      <c r="AE465">
        <f>_xlfn.XLOOKUP($A465&amp;"|"&amp;$B465&amp;"|"&amp;AE$1, h100_raw[key], h100_raw[chart_points], "")</f>
        <v>45</v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  <c r="BE465" t="str">
        <f>_xlfn.XLOOKUP($A465&amp;"|"&amp;$B465&amp;"|"&amp;BE$1, h100_raw[key], h100_raw[chart_points], "")</f>
        <v/>
      </c>
      <c r="BF465" t="str">
        <f>_xlfn.XLOOKUP($A465&amp;"|"&amp;$B465&amp;"|"&amp;BF$1, h100_raw[key], h100_raw[chart_points], "")</f>
        <v/>
      </c>
      <c r="BG465" t="str">
        <f>_xlfn.XLOOKUP($A465&amp;"|"&amp;$B465&amp;"|"&amp;BG$1, h100_raw[key], h100_raw[chart_points], "")</f>
        <v/>
      </c>
      <c r="BH465" t="str">
        <f>_xlfn.XLOOKUP($A465&amp;"|"&amp;$B465&amp;"|"&amp;BH$1, h100_raw[key], h100_raw[chart_points], "")</f>
        <v/>
      </c>
      <c r="BI465" t="str">
        <f>_xlfn.XLOOKUP($A465&amp;"|"&amp;$B465&amp;"|"&amp;BI$1, h100_raw[key], h100_raw[chart_points], "")</f>
        <v/>
      </c>
    </row>
    <row r="466" spans="1:61" x14ac:dyDescent="0.3">
      <c r="A466" s="11" t="str">
        <v>Why You Wanna Fight?</v>
      </c>
      <c r="B466" s="11" t="str">
        <v>Bruno Mars</v>
      </c>
      <c r="C466" s="5" t="str">
        <f>_xlfn.XLOOKUP($A466&amp;"|"&amp;$B466&amp;"|"&amp;_xlfn.MAXIFS(h100_raw[chart_date], h100_raw[title], $A466, h100_raw[artist], $B466), h100_raw[key], h100_raw[last_week], "")</f>
        <v>38</v>
      </c>
      <c r="D466" s="3">
        <f>_xlfn.XLOOKUP($A466&amp;"|"&amp;$B466&amp;"|"&amp;_xlfn.MAXIFS(h100_raw[chart_date], h100_raw[title], $A466, h100_raw[artist], $B466), h100_raw[key], h100_raw[peak_pos], "")</f>
        <v>38</v>
      </c>
      <c r="E466" s="3">
        <f>_xlfn.XLOOKUP($A466&amp;"|"&amp;$B466&amp;"|"&amp;_xlfn.MAXIFS(h100_raw[chart_date], h100_raw[title], $A466, h100_raw[artist], $B466), h100_raw[key], h100_raw[weeks_on_chart], "")</f>
        <v>2</v>
      </c>
      <c r="F466" s="3">
        <f>_xlfn.XLOOKUP($A466&amp;"|"&amp;$B466&amp;"|"&amp;MAX(h100_raw[chart_date]), h100_raw[key], h100_raw[chart_points], 0)</f>
        <v>0</v>
      </c>
      <c r="G466" s="2">
        <f t="shared" si="21"/>
        <v>401</v>
      </c>
      <c r="H466" s="4">
        <f t="shared" si="22"/>
        <v>122</v>
      </c>
      <c r="I466" s="13" t="str">
        <f t="shared" si="23"/>
        <v>Why You Wanna Fight?|Bruno Mars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>
        <f>_xlfn.XLOOKUP($A466&amp;"|"&amp;$B466&amp;"|"&amp;AD$1, h100_raw[key], h100_raw[chart_points], "")</f>
        <v>81</v>
      </c>
      <c r="AE466">
        <f>_xlfn.XLOOKUP($A466&amp;"|"&amp;$B466&amp;"|"&amp;AE$1, h100_raw[key], h100_raw[chart_points], "")</f>
        <v>41</v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  <c r="BE466" t="str">
        <f>_xlfn.XLOOKUP($A466&amp;"|"&amp;$B466&amp;"|"&amp;BE$1, h100_raw[key], h100_raw[chart_points], "")</f>
        <v/>
      </c>
      <c r="BF466" t="str">
        <f>_xlfn.XLOOKUP($A466&amp;"|"&amp;$B466&amp;"|"&amp;BF$1, h100_raw[key], h100_raw[chart_points], "")</f>
        <v/>
      </c>
      <c r="BG466" t="str">
        <f>_xlfn.XLOOKUP($A466&amp;"|"&amp;$B466&amp;"|"&amp;BG$1, h100_raw[key], h100_raw[chart_points], "")</f>
        <v/>
      </c>
      <c r="BH466" t="str">
        <f>_xlfn.XLOOKUP($A466&amp;"|"&amp;$B466&amp;"|"&amp;BH$1, h100_raw[key], h100_raw[chart_points], "")</f>
        <v/>
      </c>
      <c r="BI466" t="str">
        <f>_xlfn.XLOOKUP($A466&amp;"|"&amp;$B466&amp;"|"&amp;BI$1, h100_raw[key], h100_raw[chart_points], "")</f>
        <v/>
      </c>
    </row>
    <row r="467" spans="1:61" x14ac:dyDescent="0.3">
      <c r="A467" s="11" t="str">
        <v>Nice To Each Other</v>
      </c>
      <c r="B467" s="11" t="str">
        <v>Olivia Dean</v>
      </c>
      <c r="C467" s="5" t="str">
        <f>_xlfn.XLOOKUP($A467&amp;"|"&amp;$B467&amp;"|"&amp;_xlfn.MAXIFS(h100_raw[chart_date], h100_raw[title], $A467, h100_raw[artist], $B467), h100_raw[key], h100_raw[last_week], "")</f>
        <v>74</v>
      </c>
      <c r="D467" s="3">
        <f>_xlfn.XLOOKUP($A467&amp;"|"&amp;$B467&amp;"|"&amp;_xlfn.MAXIFS(h100_raw[chart_date], h100_raw[title], $A467, h100_raw[artist], $B467), h100_raw[key], h100_raw[peak_pos], "")</f>
        <v>65</v>
      </c>
      <c r="E467" s="3">
        <f>_xlfn.XLOOKUP($A467&amp;"|"&amp;$B467&amp;"|"&amp;_xlfn.MAXIFS(h100_raw[chart_date], h100_raw[title], $A467, h100_raw[artist], $B467), h100_raw[key], h100_raw[weeks_on_chart], "")</f>
        <v>20</v>
      </c>
      <c r="F467" s="3">
        <f>_xlfn.XLOOKUP($A467&amp;"|"&amp;$B467&amp;"|"&amp;MAX(h100_raw[chart_date]), h100_raw[key], h100_raw[chart_points], 0)</f>
        <v>0</v>
      </c>
      <c r="G467" s="2">
        <f t="shared" si="21"/>
        <v>155</v>
      </c>
      <c r="H467" s="4">
        <f t="shared" si="22"/>
        <v>744</v>
      </c>
      <c r="I467" s="13" t="str">
        <f t="shared" si="23"/>
        <v>Nice To Each Other|Olivia Dean</v>
      </c>
      <c r="J467" t="str">
        <f>_xlfn.XLOOKUP($A467&amp;"|"&amp;$B467&amp;"|"&amp;J$1, h100_raw[key], h100_raw[chart_points], "")</f>
        <v/>
      </c>
      <c r="K467">
        <f>_xlfn.XLOOKUP($A467&amp;"|"&amp;$B467&amp;"|"&amp;K$1, h100_raw[key], h100_raw[chart_points], "")</f>
        <v>31</v>
      </c>
      <c r="L467">
        <f>_xlfn.XLOOKUP($A467&amp;"|"&amp;$B467&amp;"|"&amp;L$1, h100_raw[key], h100_raw[chart_points], "")</f>
        <v>31</v>
      </c>
      <c r="M467">
        <f>_xlfn.XLOOKUP($A467&amp;"|"&amp;$B467&amp;"|"&amp;M$1, h100_raw[key], h100_raw[chart_points], "")</f>
        <v>30</v>
      </c>
      <c r="N467">
        <f>_xlfn.XLOOKUP($A467&amp;"|"&amp;$B467&amp;"|"&amp;N$1, h100_raw[key], h100_raw[chart_points], "")</f>
        <v>34</v>
      </c>
      <c r="O467">
        <f>_xlfn.XLOOKUP($A467&amp;"|"&amp;$B467&amp;"|"&amp;O$1, h100_raw[key], h100_raw[chart_points], "")</f>
        <v>41</v>
      </c>
      <c r="P467">
        <f>_xlfn.XLOOKUP($A467&amp;"|"&amp;$B467&amp;"|"&amp;P$1, h100_raw[key], h100_raw[chart_points], "")</f>
        <v>44</v>
      </c>
      <c r="Q467">
        <f>_xlfn.XLOOKUP($A467&amp;"|"&amp;$B467&amp;"|"&amp;Q$1, h100_raw[key], h100_raw[chart_points], "")</f>
        <v>35</v>
      </c>
      <c r="R467">
        <f>_xlfn.XLOOKUP($A467&amp;"|"&amp;$B467&amp;"|"&amp;R$1, h100_raw[key], h100_raw[chart_points], "")</f>
        <v>35</v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>
        <f>_xlfn.XLOOKUP($A467&amp;"|"&amp;$B467&amp;"|"&amp;U$1, h100_raw[key], h100_raw[chart_points], "")</f>
        <v>32</v>
      </c>
      <c r="V467">
        <f>_xlfn.XLOOKUP($A467&amp;"|"&amp;$B467&amp;"|"&amp;V$1, h100_raw[key], h100_raw[chart_points], "")</f>
        <v>46</v>
      </c>
      <c r="W467">
        <f>_xlfn.XLOOKUP($A467&amp;"|"&amp;$B467&amp;"|"&amp;W$1, h100_raw[key], h100_raw[chart_points], "")</f>
        <v>44</v>
      </c>
      <c r="X467">
        <f>_xlfn.XLOOKUP($A467&amp;"|"&amp;$B467&amp;"|"&amp;X$1, h100_raw[key], h100_raw[chart_points], "")</f>
        <v>39</v>
      </c>
      <c r="Y467">
        <f>_xlfn.XLOOKUP($A467&amp;"|"&amp;$B467&amp;"|"&amp;Y$1, h100_raw[key], h100_raw[chart_points], "")</f>
        <v>37</v>
      </c>
      <c r="Z467">
        <f>_xlfn.XLOOKUP($A467&amp;"|"&amp;$B467&amp;"|"&amp;Z$1, h100_raw[key], h100_raw[chart_points], "")</f>
        <v>51</v>
      </c>
      <c r="AA467">
        <f>_xlfn.XLOOKUP($A467&amp;"|"&amp;$B467&amp;"|"&amp;AA$1, h100_raw[key], h100_raw[chart_points], "")</f>
        <v>47</v>
      </c>
      <c r="AB467">
        <f>_xlfn.XLOOKUP($A467&amp;"|"&amp;$B467&amp;"|"&amp;AB$1, h100_raw[key], h100_raw[chart_points], "")</f>
        <v>45</v>
      </c>
      <c r="AC467">
        <f>_xlfn.XLOOKUP($A467&amp;"|"&amp;$B467&amp;"|"&amp;AC$1, h100_raw[key], h100_raw[chart_points], "")</f>
        <v>40</v>
      </c>
      <c r="AD467">
        <f>_xlfn.XLOOKUP($A467&amp;"|"&amp;$B467&amp;"|"&amp;AD$1, h100_raw[key], h100_raw[chart_points], "")</f>
        <v>42</v>
      </c>
      <c r="AE467">
        <f>_xlfn.XLOOKUP($A467&amp;"|"&amp;$B467&amp;"|"&amp;AE$1, h100_raw[key], h100_raw[chart_points], "")</f>
        <v>40</v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  <c r="BE467" t="str">
        <f>_xlfn.XLOOKUP($A467&amp;"|"&amp;$B467&amp;"|"&amp;BE$1, h100_raw[key], h100_raw[chart_points], "")</f>
        <v/>
      </c>
      <c r="BF467" t="str">
        <f>_xlfn.XLOOKUP($A467&amp;"|"&amp;$B467&amp;"|"&amp;BF$1, h100_raw[key], h100_raw[chart_points], "")</f>
        <v/>
      </c>
      <c r="BG467" t="str">
        <f>_xlfn.XLOOKUP($A467&amp;"|"&amp;$B467&amp;"|"&amp;BG$1, h100_raw[key], h100_raw[chart_points], "")</f>
        <v/>
      </c>
      <c r="BH467" t="str">
        <f>_xlfn.XLOOKUP($A467&amp;"|"&amp;$B467&amp;"|"&amp;BH$1, h100_raw[key], h100_raw[chart_points], "")</f>
        <v/>
      </c>
      <c r="BI467" t="str">
        <f>_xlfn.XLOOKUP($A467&amp;"|"&amp;$B467&amp;"|"&amp;BI$1, h100_raw[key], h100_raw[chart_points], "")</f>
        <v/>
      </c>
    </row>
    <row r="468" spans="1:61" x14ac:dyDescent="0.3">
      <c r="A468" s="11" t="str">
        <v>Medicine</v>
      </c>
      <c r="B468" s="11" t="str">
        <v>Megan Moroney</v>
      </c>
      <c r="C468" s="5" t="str">
        <f>_xlfn.XLOOKUP($A468&amp;"|"&amp;$B468&amp;"|"&amp;_xlfn.MAXIFS(h100_raw[chart_date], h100_raw[title], $A468, h100_raw[artist], $B468), h100_raw[key], h100_raw[last_week], "")</f>
        <v>64</v>
      </c>
      <c r="D468" s="3">
        <f>_xlfn.XLOOKUP($A468&amp;"|"&amp;$B468&amp;"|"&amp;_xlfn.MAXIFS(h100_raw[chart_date], h100_raw[title], $A468, h100_raw[artist], $B468), h100_raw[key], h100_raw[peak_pos], "")</f>
        <v>39</v>
      </c>
      <c r="E468" s="3">
        <f>_xlfn.XLOOKUP($A468&amp;"|"&amp;$B468&amp;"|"&amp;_xlfn.MAXIFS(h100_raw[chart_date], h100_raw[title], $A468, h100_raw[artist], $B468), h100_raw[key], h100_raw[weeks_on_chart], "")</f>
        <v>3</v>
      </c>
      <c r="F468" s="3">
        <f>_xlfn.XLOOKUP($A468&amp;"|"&amp;$B468&amp;"|"&amp;MAX(h100_raw[chart_date]), h100_raw[key], h100_raw[chart_points], 0)</f>
        <v>0</v>
      </c>
      <c r="G468" s="2">
        <f t="shared" si="21"/>
        <v>355</v>
      </c>
      <c r="H468" s="4">
        <f t="shared" si="22"/>
        <v>160</v>
      </c>
      <c r="I468" s="13" t="str">
        <f t="shared" si="23"/>
        <v>Medicine|Megan Moroney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>
        <f>_xlfn.XLOOKUP($A468&amp;"|"&amp;$B468&amp;"|"&amp;AC$1, h100_raw[key], h100_raw[chart_points], "")</f>
        <v>73</v>
      </c>
      <c r="AD468">
        <f>_xlfn.XLOOKUP($A468&amp;"|"&amp;$B468&amp;"|"&amp;AD$1, h100_raw[key], h100_raw[chart_points], "")</f>
        <v>49</v>
      </c>
      <c r="AE468">
        <f>_xlfn.XLOOKUP($A468&amp;"|"&amp;$B468&amp;"|"&amp;AE$1, h100_raw[key], h100_raw[chart_points], "")</f>
        <v>38</v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  <c r="BE468" t="str">
        <f>_xlfn.XLOOKUP($A468&amp;"|"&amp;$B468&amp;"|"&amp;BE$1, h100_raw[key], h100_raw[chart_points], "")</f>
        <v/>
      </c>
      <c r="BF468" t="str">
        <f>_xlfn.XLOOKUP($A468&amp;"|"&amp;$B468&amp;"|"&amp;BF$1, h100_raw[key], h100_raw[chart_points], "")</f>
        <v/>
      </c>
      <c r="BG468" t="str">
        <f>_xlfn.XLOOKUP($A468&amp;"|"&amp;$B468&amp;"|"&amp;BG$1, h100_raw[key], h100_raw[chart_points], "")</f>
        <v/>
      </c>
      <c r="BH468" t="str">
        <f>_xlfn.XLOOKUP($A468&amp;"|"&amp;$B468&amp;"|"&amp;BH$1, h100_raw[key], h100_raw[chart_points], "")</f>
        <v/>
      </c>
      <c r="BI468" t="str">
        <f>_xlfn.XLOOKUP($A468&amp;"|"&amp;$B468&amp;"|"&amp;BI$1, h100_raw[key], h100_raw[chart_points], "")</f>
        <v/>
      </c>
    </row>
    <row r="469" spans="1:61" x14ac:dyDescent="0.3">
      <c r="A469" s="11" t="str">
        <v>How It's Done</v>
      </c>
      <c r="B469" s="11" t="str">
        <v>HUNTR/X: EJAE, Audrey Nuna &amp; REI AMI</v>
      </c>
      <c r="C469" s="5" t="str">
        <f>_xlfn.XLOOKUP($A469&amp;"|"&amp;$B469&amp;"|"&amp;_xlfn.MAXIFS(h100_raw[chart_date], h100_raw[title], $A469, h100_raw[artist], $B469), h100_raw[key], h100_raw[last_week], "")</f>
        <v>86</v>
      </c>
      <c r="D469" s="3">
        <f>_xlfn.XLOOKUP($A469&amp;"|"&amp;$B469&amp;"|"&amp;_xlfn.MAXIFS(h100_raw[chart_date], h100_raw[title], $A469, h100_raw[artist], $B469), h100_raw[key], h100_raw[peak_pos], "")</f>
        <v>8</v>
      </c>
      <c r="E469" s="3">
        <f>_xlfn.XLOOKUP($A469&amp;"|"&amp;$B469&amp;"|"&amp;_xlfn.MAXIFS(h100_raw[chart_date], h100_raw[title], $A469, h100_raw[artist], $B469), h100_raw[key], h100_raw[weeks_on_chart], "")</f>
        <v>32</v>
      </c>
      <c r="F469" s="3">
        <f>_xlfn.XLOOKUP($A469&amp;"|"&amp;$B469&amp;"|"&amp;MAX(h100_raw[chart_date]), h100_raw[key], h100_raw[chart_points], 0)</f>
        <v>0</v>
      </c>
      <c r="G469" s="2">
        <f t="shared" si="21"/>
        <v>113</v>
      </c>
      <c r="H469" s="4">
        <f t="shared" si="22"/>
        <v>982</v>
      </c>
      <c r="I469" s="13" t="str">
        <f t="shared" si="23"/>
        <v>How It's Done|HUNTR/X: EJAE, Audrey Nuna &amp; REI AMI</v>
      </c>
      <c r="J469">
        <f>_xlfn.XLOOKUP($A469&amp;"|"&amp;$B469&amp;"|"&amp;J$1, h100_raw[key], h100_raw[chart_points], "")</f>
        <v>97</v>
      </c>
      <c r="K469">
        <f>_xlfn.XLOOKUP($A469&amp;"|"&amp;$B469&amp;"|"&amp;K$1, h100_raw[key], h100_raw[chart_points], "")</f>
        <v>86</v>
      </c>
      <c r="L469">
        <f>_xlfn.XLOOKUP($A469&amp;"|"&amp;$B469&amp;"|"&amp;L$1, h100_raw[key], h100_raw[chart_points], "")</f>
        <v>81</v>
      </c>
      <c r="M469">
        <f>_xlfn.XLOOKUP($A469&amp;"|"&amp;$B469&amp;"|"&amp;M$1, h100_raw[key], h100_raw[chart_points], "")</f>
        <v>79</v>
      </c>
      <c r="N469">
        <f>_xlfn.XLOOKUP($A469&amp;"|"&amp;$B469&amp;"|"&amp;N$1, h100_raw[key], h100_raw[chart_points], "")</f>
        <v>70</v>
      </c>
      <c r="O469">
        <f>_xlfn.XLOOKUP($A469&amp;"|"&amp;$B469&amp;"|"&amp;O$1, h100_raw[key], h100_raw[chart_points], "")</f>
        <v>64</v>
      </c>
      <c r="P469">
        <f>_xlfn.XLOOKUP($A469&amp;"|"&amp;$B469&amp;"|"&amp;P$1, h100_raw[key], h100_raw[chart_points], "")</f>
        <v>61</v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>
        <f>_xlfn.XLOOKUP($A469&amp;"|"&amp;$B469&amp;"|"&amp;U$1, h100_raw[key], h100_raw[chart_points], "")</f>
        <v>46</v>
      </c>
      <c r="V469">
        <f>_xlfn.XLOOKUP($A469&amp;"|"&amp;$B469&amp;"|"&amp;V$1, h100_raw[key], h100_raw[chart_points], "")</f>
        <v>58</v>
      </c>
      <c r="W469">
        <f>_xlfn.XLOOKUP($A469&amp;"|"&amp;$B469&amp;"|"&amp;W$1, h100_raw[key], h100_raw[chart_points], "")</f>
        <v>56</v>
      </c>
      <c r="X469">
        <f>_xlfn.XLOOKUP($A469&amp;"|"&amp;$B469&amp;"|"&amp;X$1, h100_raw[key], h100_raw[chart_points], "")</f>
        <v>46</v>
      </c>
      <c r="Y469">
        <f>_xlfn.XLOOKUP($A469&amp;"|"&amp;$B469&amp;"|"&amp;Y$1, h100_raw[key], h100_raw[chart_points], "")</f>
        <v>41</v>
      </c>
      <c r="Z469">
        <f>_xlfn.XLOOKUP($A469&amp;"|"&amp;$B469&amp;"|"&amp;Z$1, h100_raw[key], h100_raw[chart_points], "")</f>
        <v>43</v>
      </c>
      <c r="AA469" t="str">
        <f>_xlfn.XLOOKUP($A469&amp;"|"&amp;$B469&amp;"|"&amp;AA$1, h100_raw[key], h100_raw[chart_points], "")</f>
        <v/>
      </c>
      <c r="AB469">
        <f>_xlfn.XLOOKUP($A469&amp;"|"&amp;$B469&amp;"|"&amp;AB$1, h100_raw[key], h100_raw[chart_points], "")</f>
        <v>40</v>
      </c>
      <c r="AC469">
        <f>_xlfn.XLOOKUP($A469&amp;"|"&amp;$B469&amp;"|"&amp;AC$1, h100_raw[key], h100_raw[chart_points], "")</f>
        <v>38</v>
      </c>
      <c r="AD469">
        <f>_xlfn.XLOOKUP($A469&amp;"|"&amp;$B469&amp;"|"&amp;AD$1, h100_raw[key], h100_raw[chart_points], "")</f>
        <v>38</v>
      </c>
      <c r="AE469">
        <f>_xlfn.XLOOKUP($A469&amp;"|"&amp;$B469&amp;"|"&amp;AE$1, h100_raw[key], h100_raw[chart_points], "")</f>
        <v>38</v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  <c r="BE469" t="str">
        <f>_xlfn.XLOOKUP($A469&amp;"|"&amp;$B469&amp;"|"&amp;BE$1, h100_raw[key], h100_raw[chart_points], "")</f>
        <v/>
      </c>
      <c r="BF469" t="str">
        <f>_xlfn.XLOOKUP($A469&amp;"|"&amp;$B469&amp;"|"&amp;BF$1, h100_raw[key], h100_raw[chart_points], "")</f>
        <v/>
      </c>
      <c r="BG469" t="str">
        <f>_xlfn.XLOOKUP($A469&amp;"|"&amp;$B469&amp;"|"&amp;BG$1, h100_raw[key], h100_raw[chart_points], "")</f>
        <v/>
      </c>
      <c r="BH469" t="str">
        <f>_xlfn.XLOOKUP($A469&amp;"|"&amp;$B469&amp;"|"&amp;BH$1, h100_raw[key], h100_raw[chart_points], "")</f>
        <v/>
      </c>
      <c r="BI469" t="str">
        <f>_xlfn.XLOOKUP($A469&amp;"|"&amp;$B469&amp;"|"&amp;BI$1, h100_raw[key], h100_raw[chart_points], "")</f>
        <v/>
      </c>
    </row>
    <row r="470" spans="1:61" x14ac:dyDescent="0.3">
      <c r="A470" s="11" t="str">
        <v>On My Soul</v>
      </c>
      <c r="B470" s="11" t="str">
        <v>Bruno Mars</v>
      </c>
      <c r="C470" s="5" t="str">
        <f>_xlfn.XLOOKUP($A470&amp;"|"&amp;$B470&amp;"|"&amp;_xlfn.MAXIFS(h100_raw[chart_date], h100_raw[title], $A470, h100_raw[artist], $B470), h100_raw[key], h100_raw[last_week], "")</f>
        <v>43</v>
      </c>
      <c r="D470" s="3">
        <f>_xlfn.XLOOKUP($A470&amp;"|"&amp;$B470&amp;"|"&amp;_xlfn.MAXIFS(h100_raw[chart_date], h100_raw[title], $A470, h100_raw[artist], $B470), h100_raw[key], h100_raw[peak_pos], "")</f>
        <v>43</v>
      </c>
      <c r="E470" s="3">
        <f>_xlfn.XLOOKUP($A470&amp;"|"&amp;$B470&amp;"|"&amp;_xlfn.MAXIFS(h100_raw[chart_date], h100_raw[title], $A470, h100_raw[artist], $B470), h100_raw[key], h100_raw[weeks_on_chart], "")</f>
        <v>2</v>
      </c>
      <c r="F470" s="3">
        <f>_xlfn.XLOOKUP($A470&amp;"|"&amp;$B470&amp;"|"&amp;MAX(h100_raw[chart_date]), h100_raw[key], h100_raw[chart_points], 0)</f>
        <v>0</v>
      </c>
      <c r="G470" s="2">
        <f t="shared" si="21"/>
        <v>416</v>
      </c>
      <c r="H470" s="4">
        <f t="shared" si="22"/>
        <v>110</v>
      </c>
      <c r="I470" s="13" t="str">
        <f t="shared" si="23"/>
        <v>On My Soul|Bruno Mars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>
        <f>_xlfn.XLOOKUP($A470&amp;"|"&amp;$B470&amp;"|"&amp;AD$1, h100_raw[key], h100_raw[chart_points], "")</f>
        <v>74</v>
      </c>
      <c r="AE470">
        <f>_xlfn.XLOOKUP($A470&amp;"|"&amp;$B470&amp;"|"&amp;AE$1, h100_raw[key], h100_raw[chart_points], "")</f>
        <v>36</v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  <c r="BE470" t="str">
        <f>_xlfn.XLOOKUP($A470&amp;"|"&amp;$B470&amp;"|"&amp;BE$1, h100_raw[key], h100_raw[chart_points], "")</f>
        <v/>
      </c>
      <c r="BF470" t="str">
        <f>_xlfn.XLOOKUP($A470&amp;"|"&amp;$B470&amp;"|"&amp;BF$1, h100_raw[key], h100_raw[chart_points], "")</f>
        <v/>
      </c>
      <c r="BG470" t="str">
        <f>_xlfn.XLOOKUP($A470&amp;"|"&amp;$B470&amp;"|"&amp;BG$1, h100_raw[key], h100_raw[chart_points], "")</f>
        <v/>
      </c>
      <c r="BH470" t="str">
        <f>_xlfn.XLOOKUP($A470&amp;"|"&amp;$B470&amp;"|"&amp;BH$1, h100_raw[key], h100_raw[chart_points], "")</f>
        <v/>
      </c>
      <c r="BI470" t="str">
        <f>_xlfn.XLOOKUP($A470&amp;"|"&amp;$B470&amp;"|"&amp;BI$1, h100_raw[key], h100_raw[chart_points], "")</f>
        <v/>
      </c>
    </row>
    <row r="471" spans="1:61" x14ac:dyDescent="0.3">
      <c r="A471" s="11" t="str">
        <v>Gemstone</v>
      </c>
      <c r="B471" s="11" t="str">
        <v>Don Toliver</v>
      </c>
      <c r="C471" s="5" t="str">
        <f>_xlfn.XLOOKUP($A471&amp;"|"&amp;$B471&amp;"|"&amp;_xlfn.MAXIFS(h100_raw[chart_date], h100_raw[title], $A471, h100_raw[artist], $B471), h100_raw[key], h100_raw[last_week], "")</f>
        <v>83</v>
      </c>
      <c r="D471" s="3">
        <f>_xlfn.XLOOKUP($A471&amp;"|"&amp;$B471&amp;"|"&amp;_xlfn.MAXIFS(h100_raw[chart_date], h100_raw[title], $A471, h100_raw[artist], $B471), h100_raw[key], h100_raw[peak_pos], "")</f>
        <v>44</v>
      </c>
      <c r="E471" s="3">
        <f>_xlfn.XLOOKUP($A471&amp;"|"&amp;$B471&amp;"|"&amp;_xlfn.MAXIFS(h100_raw[chart_date], h100_raw[title], $A471, h100_raw[artist], $B471), h100_raw[key], h100_raw[weeks_on_chart], "")</f>
        <v>6</v>
      </c>
      <c r="F471" s="3">
        <f>_xlfn.XLOOKUP($A471&amp;"|"&amp;$B471&amp;"|"&amp;MAX(h100_raw[chart_date]), h100_raw[key], h100_raw[chart_points], 0)</f>
        <v>0</v>
      </c>
      <c r="G471" s="2">
        <f t="shared" si="21"/>
        <v>284</v>
      </c>
      <c r="H471" s="4">
        <f t="shared" si="22"/>
        <v>285</v>
      </c>
      <c r="I471" s="13" t="str">
        <f t="shared" si="23"/>
        <v>Gemstone|Don Toliver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>
        <f>_xlfn.XLOOKUP($A471&amp;"|"&amp;$B471&amp;"|"&amp;Z$1, h100_raw[key], h100_raw[chart_points], "")</f>
        <v>73</v>
      </c>
      <c r="AA471">
        <f>_xlfn.XLOOKUP($A471&amp;"|"&amp;$B471&amp;"|"&amp;AA$1, h100_raw[key], h100_raw[chart_points], "")</f>
        <v>55</v>
      </c>
      <c r="AB471">
        <f>_xlfn.XLOOKUP($A471&amp;"|"&amp;$B471&amp;"|"&amp;AB$1, h100_raw[key], h100_raw[chart_points], "")</f>
        <v>43</v>
      </c>
      <c r="AC471">
        <f>_xlfn.XLOOKUP($A471&amp;"|"&amp;$B471&amp;"|"&amp;AC$1, h100_raw[key], h100_raw[chart_points], "")</f>
        <v>39</v>
      </c>
      <c r="AD471">
        <f>_xlfn.XLOOKUP($A471&amp;"|"&amp;$B471&amp;"|"&amp;AD$1, h100_raw[key], h100_raw[chart_points], "")</f>
        <v>39</v>
      </c>
      <c r="AE471">
        <f>_xlfn.XLOOKUP($A471&amp;"|"&amp;$B471&amp;"|"&amp;AE$1, h100_raw[key], h100_raw[chart_points], "")</f>
        <v>36</v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  <c r="BE471" t="str">
        <f>_xlfn.XLOOKUP($A471&amp;"|"&amp;$B471&amp;"|"&amp;BE$1, h100_raw[key], h100_raw[chart_points], "")</f>
        <v/>
      </c>
      <c r="BF471" t="str">
        <f>_xlfn.XLOOKUP($A471&amp;"|"&amp;$B471&amp;"|"&amp;BF$1, h100_raw[key], h100_raw[chart_points], "")</f>
        <v/>
      </c>
      <c r="BG471" t="str">
        <f>_xlfn.XLOOKUP($A471&amp;"|"&amp;$B471&amp;"|"&amp;BG$1, h100_raw[key], h100_raw[chart_points], "")</f>
        <v/>
      </c>
      <c r="BH471" t="str">
        <f>_xlfn.XLOOKUP($A471&amp;"|"&amp;$B471&amp;"|"&amp;BH$1, h100_raw[key], h100_raw[chart_points], "")</f>
        <v/>
      </c>
      <c r="BI471" t="str">
        <f>_xlfn.XLOOKUP($A471&amp;"|"&amp;$B471&amp;"|"&amp;BI$1, h100_raw[key], h100_raw[chart_points], "")</f>
        <v/>
      </c>
    </row>
    <row r="472" spans="1:61" x14ac:dyDescent="0.3">
      <c r="A472" s="11" t="str">
        <v>Something Serious</v>
      </c>
      <c r="B472" s="11" t="str">
        <v>Bruno Mars</v>
      </c>
      <c r="C472" s="5" t="str">
        <f>_xlfn.XLOOKUP($A472&amp;"|"&amp;$B472&amp;"|"&amp;_xlfn.MAXIFS(h100_raw[chart_date], h100_raw[title], $A472, h100_raw[artist], $B472), h100_raw[key], h100_raw[last_week], "")</f>
        <v>46</v>
      </c>
      <c r="D472" s="3">
        <f>_xlfn.XLOOKUP($A472&amp;"|"&amp;$B472&amp;"|"&amp;_xlfn.MAXIFS(h100_raw[chart_date], h100_raw[title], $A472, h100_raw[artist], $B472), h100_raw[key], h100_raw[peak_pos], "")</f>
        <v>46</v>
      </c>
      <c r="E472" s="3">
        <f>_xlfn.XLOOKUP($A472&amp;"|"&amp;$B472&amp;"|"&amp;_xlfn.MAXIFS(h100_raw[chart_date], h100_raw[title], $A472, h100_raw[artist], $B472), h100_raw[key], h100_raw[weeks_on_chart], "")</f>
        <v>2</v>
      </c>
      <c r="F472" s="3">
        <f>_xlfn.XLOOKUP($A472&amp;"|"&amp;$B472&amp;"|"&amp;MAX(h100_raw[chart_date]), h100_raw[key], h100_raw[chart_points], 0)</f>
        <v>0</v>
      </c>
      <c r="G472" s="2">
        <f t="shared" si="21"/>
        <v>431</v>
      </c>
      <c r="H472" s="4">
        <f t="shared" si="22"/>
        <v>103</v>
      </c>
      <c r="I472" s="13" t="str">
        <f t="shared" si="23"/>
        <v>Something Serious|Bruno Mars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>
        <f>_xlfn.XLOOKUP($A472&amp;"|"&amp;$B472&amp;"|"&amp;AD$1, h100_raw[key], h100_raw[chart_points], "")</f>
        <v>67</v>
      </c>
      <c r="AE472">
        <f>_xlfn.XLOOKUP($A472&amp;"|"&amp;$B472&amp;"|"&amp;AE$1, h100_raw[key], h100_raw[chart_points], "")</f>
        <v>36</v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  <c r="BE472" t="str">
        <f>_xlfn.XLOOKUP($A472&amp;"|"&amp;$B472&amp;"|"&amp;BE$1, h100_raw[key], h100_raw[chart_points], "")</f>
        <v/>
      </c>
      <c r="BF472" t="str">
        <f>_xlfn.XLOOKUP($A472&amp;"|"&amp;$B472&amp;"|"&amp;BF$1, h100_raw[key], h100_raw[chart_points], "")</f>
        <v/>
      </c>
      <c r="BG472" t="str">
        <f>_xlfn.XLOOKUP($A472&amp;"|"&amp;$B472&amp;"|"&amp;BG$1, h100_raw[key], h100_raw[chart_points], "")</f>
        <v/>
      </c>
      <c r="BH472" t="str">
        <f>_xlfn.XLOOKUP($A472&amp;"|"&amp;$B472&amp;"|"&amp;BH$1, h100_raw[key], h100_raw[chart_points], "")</f>
        <v/>
      </c>
      <c r="BI472" t="str">
        <f>_xlfn.XLOOKUP($A472&amp;"|"&amp;$B472&amp;"|"&amp;BI$1, h100_raw[key], h100_raw[chart_points], "")</f>
        <v/>
      </c>
    </row>
    <row r="473" spans="1:61" x14ac:dyDescent="0.3">
      <c r="A473" s="11" t="str">
        <v>Fame Is A Gun</v>
      </c>
      <c r="B473" s="11" t="str">
        <v>Addison Rae</v>
      </c>
      <c r="C473" s="5" t="str">
        <f>_xlfn.XLOOKUP($A473&amp;"|"&amp;$B473&amp;"|"&amp;_xlfn.MAXIFS(h100_raw[chart_date], h100_raw[title], $A473, h100_raw[artist], $B473), h100_raw[key], h100_raw[last_week], "")</f>
        <v>89</v>
      </c>
      <c r="D473" s="3">
        <f>_xlfn.XLOOKUP($A473&amp;"|"&amp;$B473&amp;"|"&amp;_xlfn.MAXIFS(h100_raw[chart_date], h100_raw[title], $A473, h100_raw[artist], $B473), h100_raw[key], h100_raw[peak_pos], "")</f>
        <v>73</v>
      </c>
      <c r="E473" s="3">
        <f>_xlfn.XLOOKUP($A473&amp;"|"&amp;$B473&amp;"|"&amp;_xlfn.MAXIFS(h100_raw[chart_date], h100_raw[title], $A473, h100_raw[artist], $B473), h100_raw[key], h100_raw[weeks_on_chart], "")</f>
        <v>11</v>
      </c>
      <c r="F473" s="3">
        <f>_xlfn.XLOOKUP($A473&amp;"|"&amp;$B473&amp;"|"&amp;MAX(h100_raw[chart_date]), h100_raw[key], h100_raw[chart_points], 0)</f>
        <v>0</v>
      </c>
      <c r="G473" s="2">
        <f t="shared" si="21"/>
        <v>278</v>
      </c>
      <c r="H473" s="4">
        <f t="shared" si="22"/>
        <v>296</v>
      </c>
      <c r="I473" s="13" t="str">
        <f t="shared" si="23"/>
        <v>Fame Is A Gun|Addison Rae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>
        <f>_xlfn.XLOOKUP($A473&amp;"|"&amp;$B473&amp;"|"&amp;V$1, h100_raw[key], h100_raw[chart_points], "")</f>
        <v>36</v>
      </c>
      <c r="W473" t="str">
        <f>_xlfn.XLOOKUP($A473&amp;"|"&amp;$B473&amp;"|"&amp;W$1, h100_raw[key], h100_raw[chart_points], "")</f>
        <v/>
      </c>
      <c r="X473">
        <f>_xlfn.XLOOKUP($A473&amp;"|"&amp;$B473&amp;"|"&amp;X$1, h100_raw[key], h100_raw[chart_points], "")</f>
        <v>35</v>
      </c>
      <c r="Y473">
        <f>_xlfn.XLOOKUP($A473&amp;"|"&amp;$B473&amp;"|"&amp;Y$1, h100_raw[key], h100_raw[chart_points], "")</f>
        <v>34</v>
      </c>
      <c r="Z473">
        <f>_xlfn.XLOOKUP($A473&amp;"|"&amp;$B473&amp;"|"&amp;Z$1, h100_raw[key], h100_raw[chart_points], "")</f>
        <v>45</v>
      </c>
      <c r="AA473" t="str">
        <f>_xlfn.XLOOKUP($A473&amp;"|"&amp;$B473&amp;"|"&amp;AA$1, h100_raw[key], h100_raw[chart_points], "")</f>
        <v/>
      </c>
      <c r="AB473">
        <f>_xlfn.XLOOKUP($A473&amp;"|"&amp;$B473&amp;"|"&amp;AB$1, h100_raw[key], h100_raw[chart_points], "")</f>
        <v>38</v>
      </c>
      <c r="AC473">
        <f>_xlfn.XLOOKUP($A473&amp;"|"&amp;$B473&amp;"|"&amp;AC$1, h100_raw[key], h100_raw[chart_points], "")</f>
        <v>36</v>
      </c>
      <c r="AD473">
        <f>_xlfn.XLOOKUP($A473&amp;"|"&amp;$B473&amp;"|"&amp;AD$1, h100_raw[key], h100_raw[chart_points], "")</f>
        <v>37</v>
      </c>
      <c r="AE473">
        <f>_xlfn.XLOOKUP($A473&amp;"|"&amp;$B473&amp;"|"&amp;AE$1, h100_raw[key], h100_raw[chart_points], "")</f>
        <v>35</v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  <c r="BE473" t="str">
        <f>_xlfn.XLOOKUP($A473&amp;"|"&amp;$B473&amp;"|"&amp;BE$1, h100_raw[key], h100_raw[chart_points], "")</f>
        <v/>
      </c>
      <c r="BF473" t="str">
        <f>_xlfn.XLOOKUP($A473&amp;"|"&amp;$B473&amp;"|"&amp;BF$1, h100_raw[key], h100_raw[chart_points], "")</f>
        <v/>
      </c>
      <c r="BG473" t="str">
        <f>_xlfn.XLOOKUP($A473&amp;"|"&amp;$B473&amp;"|"&amp;BG$1, h100_raw[key], h100_raw[chart_points], "")</f>
        <v/>
      </c>
      <c r="BH473" t="str">
        <f>_xlfn.XLOOKUP($A473&amp;"|"&amp;$B473&amp;"|"&amp;BH$1, h100_raw[key], h100_raw[chart_points], "")</f>
        <v/>
      </c>
      <c r="BI473" t="str">
        <f>_xlfn.XLOOKUP($A473&amp;"|"&amp;$B473&amp;"|"&amp;BI$1, h100_raw[key], h100_raw[chart_points], "")</f>
        <v/>
      </c>
    </row>
    <row r="474" spans="1:61" x14ac:dyDescent="0.3">
      <c r="A474" s="11" t="str">
        <v>B B B</v>
      </c>
      <c r="B474" s="11" t="str">
        <v>Juvenile Featuring Genesisthegawd Or &amp; Megan Thee Stallion</v>
      </c>
      <c r="C474" s="5" t="str">
        <f>_xlfn.XLOOKUP($A474&amp;"|"&amp;$B474&amp;"|"&amp;_xlfn.MAXIFS(h100_raw[chart_date], h100_raw[title], $A474, h100_raw[artist], $B474), h100_raw[key], h100_raw[last_week], "")</f>
        <v>67</v>
      </c>
      <c r="D474" s="3">
        <f>_xlfn.XLOOKUP($A474&amp;"|"&amp;$B474&amp;"|"&amp;_xlfn.MAXIFS(h100_raw[chart_date], h100_raw[title], $A474, h100_raw[artist], $B474), h100_raw[key], h100_raw[peak_pos], "")</f>
        <v>67</v>
      </c>
      <c r="E474" s="3">
        <f>_xlfn.XLOOKUP($A474&amp;"|"&amp;$B474&amp;"|"&amp;_xlfn.MAXIFS(h100_raw[chart_date], h100_raw[title], $A474, h100_raw[artist], $B474), h100_raw[key], h100_raw[weeks_on_chart], "")</f>
        <v>2</v>
      </c>
      <c r="F474" s="3">
        <f>_xlfn.XLOOKUP($A474&amp;"|"&amp;$B474&amp;"|"&amp;MAX(h100_raw[chart_date]), h100_raw[key], h100_raw[chart_points], 0)</f>
        <v>0</v>
      </c>
      <c r="G474" s="2">
        <f t="shared" si="21"/>
        <v>466</v>
      </c>
      <c r="H474" s="4">
        <f t="shared" si="22"/>
        <v>78</v>
      </c>
      <c r="I474" s="13" t="str">
        <f t="shared" si="23"/>
        <v>B B B|Juvenile Featuring Genesisthegawd Or &amp; Megan Thee Stallion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>
        <f>_xlfn.XLOOKUP($A474&amp;"|"&amp;$B474&amp;"|"&amp;AD$1, h100_raw[key], h100_raw[chart_points], "")</f>
        <v>44</v>
      </c>
      <c r="AE474">
        <f>_xlfn.XLOOKUP($A474&amp;"|"&amp;$B474&amp;"|"&amp;AE$1, h100_raw[key], h100_raw[chart_points], "")</f>
        <v>34</v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  <c r="BE474" t="str">
        <f>_xlfn.XLOOKUP($A474&amp;"|"&amp;$B474&amp;"|"&amp;BE$1, h100_raw[key], h100_raw[chart_points], "")</f>
        <v/>
      </c>
      <c r="BF474" t="str">
        <f>_xlfn.XLOOKUP($A474&amp;"|"&amp;$B474&amp;"|"&amp;BF$1, h100_raw[key], h100_raw[chart_points], "")</f>
        <v/>
      </c>
      <c r="BG474" t="str">
        <f>_xlfn.XLOOKUP($A474&amp;"|"&amp;$B474&amp;"|"&amp;BG$1, h100_raw[key], h100_raw[chart_points], "")</f>
        <v/>
      </c>
      <c r="BH474" t="str">
        <f>_xlfn.XLOOKUP($A474&amp;"|"&amp;$B474&amp;"|"&amp;BH$1, h100_raw[key], h100_raw[chart_points], "")</f>
        <v/>
      </c>
      <c r="BI474" t="str">
        <f>_xlfn.XLOOKUP($A474&amp;"|"&amp;$B474&amp;"|"&amp;BI$1, h100_raw[key], h100_raw[chart_points], "")</f>
        <v/>
      </c>
    </row>
    <row r="475" spans="1:61" x14ac:dyDescent="0.3">
      <c r="A475" s="11" t="str">
        <v>End Of Beginning</v>
      </c>
      <c r="B475" s="11" t="str">
        <v>Djo</v>
      </c>
      <c r="C475" s="5" t="str">
        <f>_xlfn.XLOOKUP($A475&amp;"|"&amp;$B475&amp;"|"&amp;_xlfn.MAXIFS(h100_raw[chart_date], h100_raw[title], $A475, h100_raw[artist], $B475), h100_raw[key], h100_raw[last_week], "")</f>
        <v>21</v>
      </c>
      <c r="D475" s="3">
        <f>_xlfn.XLOOKUP($A475&amp;"|"&amp;$B475&amp;"|"&amp;_xlfn.MAXIFS(h100_raw[chart_date], h100_raw[title], $A475, h100_raw[artist], $B475), h100_raw[key], h100_raw[peak_pos], "")</f>
        <v>6</v>
      </c>
      <c r="E475" s="3">
        <f>_xlfn.XLOOKUP($A475&amp;"|"&amp;$B475&amp;"|"&amp;_xlfn.MAXIFS(h100_raw[chart_date], h100_raw[title], $A475, h100_raw[artist], $B475), h100_raw[key], h100_raw[weeks_on_chart], "")</f>
        <v>31</v>
      </c>
      <c r="F475" s="3">
        <f>_xlfn.XLOOKUP($A475&amp;"|"&amp;$B475&amp;"|"&amp;MAX(h100_raw[chart_date]), h100_raw[key], h100_raw[chart_points], 0)</f>
        <v>0</v>
      </c>
      <c r="G475" s="2">
        <f t="shared" si="21"/>
        <v>82</v>
      </c>
      <c r="H475" s="4">
        <f t="shared" si="22"/>
        <v>1292</v>
      </c>
      <c r="I475" s="13" t="str">
        <f t="shared" si="23"/>
        <v>End Of Beginning|Djo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>
        <f>_xlfn.XLOOKUP($A475&amp;"|"&amp;$B475&amp;"|"&amp;U$1, h100_raw[key], h100_raw[chart_points], "")</f>
        <v>75</v>
      </c>
      <c r="V475">
        <f>_xlfn.XLOOKUP($A475&amp;"|"&amp;$B475&amp;"|"&amp;V$1, h100_raw[key], h100_raw[chart_points], "")</f>
        <v>185</v>
      </c>
      <c r="W475">
        <f>_xlfn.XLOOKUP($A475&amp;"|"&amp;$B475&amp;"|"&amp;W$1, h100_raw[key], h100_raw[chart_points], "")</f>
        <v>180</v>
      </c>
      <c r="X475">
        <f>_xlfn.XLOOKUP($A475&amp;"|"&amp;$B475&amp;"|"&amp;X$1, h100_raw[key], h100_raw[chart_points], "")</f>
        <v>146</v>
      </c>
      <c r="Y475">
        <f>_xlfn.XLOOKUP($A475&amp;"|"&amp;$B475&amp;"|"&amp;Y$1, h100_raw[key], h100_raw[chart_points], "")</f>
        <v>135</v>
      </c>
      <c r="Z475">
        <f>_xlfn.XLOOKUP($A475&amp;"|"&amp;$B475&amp;"|"&amp;Z$1, h100_raw[key], h100_raw[chart_points], "")</f>
        <v>129</v>
      </c>
      <c r="AA475">
        <f>_xlfn.XLOOKUP($A475&amp;"|"&amp;$B475&amp;"|"&amp;AA$1, h100_raw[key], h100_raw[chart_points], "")</f>
        <v>116</v>
      </c>
      <c r="AB475">
        <f>_xlfn.XLOOKUP($A475&amp;"|"&amp;$B475&amp;"|"&amp;AB$1, h100_raw[key], h100_raw[chart_points], "")</f>
        <v>113</v>
      </c>
      <c r="AC475">
        <f>_xlfn.XLOOKUP($A475&amp;"|"&amp;$B475&amp;"|"&amp;AC$1, h100_raw[key], h100_raw[chart_points], "")</f>
        <v>106</v>
      </c>
      <c r="AD475">
        <f>_xlfn.XLOOKUP($A475&amp;"|"&amp;$B475&amp;"|"&amp;AD$1, h100_raw[key], h100_raw[chart_points], "")</f>
        <v>107</v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  <c r="BE475" t="str">
        <f>_xlfn.XLOOKUP($A475&amp;"|"&amp;$B475&amp;"|"&amp;BE$1, h100_raw[key], h100_raw[chart_points], "")</f>
        <v/>
      </c>
      <c r="BF475" t="str">
        <f>_xlfn.XLOOKUP($A475&amp;"|"&amp;$B475&amp;"|"&amp;BF$1, h100_raw[key], h100_raw[chart_points], "")</f>
        <v/>
      </c>
      <c r="BG475" t="str">
        <f>_xlfn.XLOOKUP($A475&amp;"|"&amp;$B475&amp;"|"&amp;BG$1, h100_raw[key], h100_raw[chart_points], "")</f>
        <v/>
      </c>
      <c r="BH475" t="str">
        <f>_xlfn.XLOOKUP($A475&amp;"|"&amp;$B475&amp;"|"&amp;BH$1, h100_raw[key], h100_raw[chart_points], "")</f>
        <v/>
      </c>
      <c r="BI475" t="str">
        <f>_xlfn.XLOOKUP($A475&amp;"|"&amp;$B475&amp;"|"&amp;BI$1, h100_raw[key], h100_raw[chart_points], "")</f>
        <v/>
      </c>
    </row>
    <row r="476" spans="1:61" x14ac:dyDescent="0.3">
      <c r="A476" s="11" t="str">
        <v>20 Cigarettes</v>
      </c>
      <c r="B476" s="11" t="str">
        <v>Morgan Wallen</v>
      </c>
      <c r="C476" s="5" t="str">
        <f>_xlfn.XLOOKUP($A476&amp;"|"&amp;$B476&amp;"|"&amp;_xlfn.MAXIFS(h100_raw[chart_date], h100_raw[title], $A476, h100_raw[artist], $B476), h100_raw[key], h100_raw[last_week], "")</f>
        <v>20</v>
      </c>
      <c r="D476" s="3">
        <f>_xlfn.XLOOKUP($A476&amp;"|"&amp;$B476&amp;"|"&amp;_xlfn.MAXIFS(h100_raw[chart_date], h100_raw[title], $A476, h100_raw[artist], $B476), h100_raw[key], h100_raw[peak_pos], "")</f>
        <v>15</v>
      </c>
      <c r="E476" s="3">
        <f>_xlfn.XLOOKUP($A476&amp;"|"&amp;$B476&amp;"|"&amp;_xlfn.MAXIFS(h100_raw[chart_date], h100_raw[title], $A476, h100_raw[artist], $B476), h100_raw[key], h100_raw[weeks_on_chart], "")</f>
        <v>41</v>
      </c>
      <c r="F476" s="3">
        <f>_xlfn.XLOOKUP($A476&amp;"|"&amp;$B476&amp;"|"&amp;MAX(h100_raw[chart_date]), h100_raw[key], h100_raw[chart_points], 0)</f>
        <v>0</v>
      </c>
      <c r="G476" s="2">
        <f t="shared" si="21"/>
        <v>65</v>
      </c>
      <c r="H476" s="4">
        <f t="shared" si="22"/>
        <v>1542</v>
      </c>
      <c r="I476" s="13" t="str">
        <f t="shared" si="23"/>
        <v>20 Cigarettes|Morgan Wallen</v>
      </c>
      <c r="J476">
        <f>_xlfn.XLOOKUP($A476&amp;"|"&amp;$B476&amp;"|"&amp;J$1, h100_raw[key], h100_raw[chart_points], "")</f>
        <v>35</v>
      </c>
      <c r="K476" t="str">
        <f>_xlfn.XLOOKUP($A476&amp;"|"&amp;$B476&amp;"|"&amp;K$1, h100_raw[key], h100_raw[chart_points], "")</f>
        <v/>
      </c>
      <c r="L476">
        <f>_xlfn.XLOOKUP($A476&amp;"|"&amp;$B476&amp;"|"&amp;L$1, h100_raw[key], h100_raw[chart_points], "")</f>
        <v>38</v>
      </c>
      <c r="M476">
        <f>_xlfn.XLOOKUP($A476&amp;"|"&amp;$B476&amp;"|"&amp;M$1, h100_raw[key], h100_raw[chart_points], "")</f>
        <v>47</v>
      </c>
      <c r="N476">
        <f>_xlfn.XLOOKUP($A476&amp;"|"&amp;$B476&amp;"|"&amp;N$1, h100_raw[key], h100_raw[chart_points], "")</f>
        <v>52</v>
      </c>
      <c r="O476">
        <f>_xlfn.XLOOKUP($A476&amp;"|"&amp;$B476&amp;"|"&amp;O$1, h100_raw[key], h100_raw[chart_points], "")</f>
        <v>57</v>
      </c>
      <c r="P476">
        <f>_xlfn.XLOOKUP($A476&amp;"|"&amp;$B476&amp;"|"&amp;P$1, h100_raw[key], h100_raw[chart_points], "")</f>
        <v>58</v>
      </c>
      <c r="Q476">
        <f>_xlfn.XLOOKUP($A476&amp;"|"&amp;$B476&amp;"|"&amp;Q$1, h100_raw[key], h100_raw[chart_points], "")</f>
        <v>56</v>
      </c>
      <c r="R476">
        <f>_xlfn.XLOOKUP($A476&amp;"|"&amp;$B476&amp;"|"&amp;R$1, h100_raw[key], h100_raw[chart_points], "")</f>
        <v>64</v>
      </c>
      <c r="S476">
        <f>_xlfn.XLOOKUP($A476&amp;"|"&amp;$B476&amp;"|"&amp;S$1, h100_raw[key], h100_raw[chart_points], "")</f>
        <v>62</v>
      </c>
      <c r="T476">
        <f>_xlfn.XLOOKUP($A476&amp;"|"&amp;$B476&amp;"|"&amp;T$1, h100_raw[key], h100_raw[chart_points], "")</f>
        <v>66</v>
      </c>
      <c r="U476">
        <f>_xlfn.XLOOKUP($A476&amp;"|"&amp;$B476&amp;"|"&amp;U$1, h100_raw[key], h100_raw[chart_points], "")</f>
        <v>76</v>
      </c>
      <c r="V476">
        <f>_xlfn.XLOOKUP($A476&amp;"|"&amp;$B476&amp;"|"&amp;V$1, h100_raw[key], h100_raw[chart_points], "")</f>
        <v>101</v>
      </c>
      <c r="W476">
        <f>_xlfn.XLOOKUP($A476&amp;"|"&amp;$B476&amp;"|"&amp;W$1, h100_raw[key], h100_raw[chart_points], "")</f>
        <v>97</v>
      </c>
      <c r="X476">
        <f>_xlfn.XLOOKUP($A476&amp;"|"&amp;$B476&amp;"|"&amp;X$1, h100_raw[key], h100_raw[chart_points], "")</f>
        <v>97</v>
      </c>
      <c r="Y476">
        <f>_xlfn.XLOOKUP($A476&amp;"|"&amp;$B476&amp;"|"&amp;Y$1, h100_raw[key], h100_raw[chart_points], "")</f>
        <v>96</v>
      </c>
      <c r="Z476">
        <f>_xlfn.XLOOKUP($A476&amp;"|"&amp;$B476&amp;"|"&amp;Z$1, h100_raw[key], h100_raw[chart_points], "")</f>
        <v>106</v>
      </c>
      <c r="AA476">
        <f>_xlfn.XLOOKUP($A476&amp;"|"&amp;$B476&amp;"|"&amp;AA$1, h100_raw[key], h100_raw[chart_points], "")</f>
        <v>110</v>
      </c>
      <c r="AB476">
        <f>_xlfn.XLOOKUP($A476&amp;"|"&amp;$B476&amp;"|"&amp;AB$1, h100_raw[key], h100_raw[chart_points], "")</f>
        <v>117</v>
      </c>
      <c r="AC476">
        <f>_xlfn.XLOOKUP($A476&amp;"|"&amp;$B476&amp;"|"&amp;AC$1, h100_raw[key], h100_raw[chart_points], "")</f>
        <v>106</v>
      </c>
      <c r="AD476">
        <f>_xlfn.XLOOKUP($A476&amp;"|"&amp;$B476&amp;"|"&amp;AD$1, h100_raw[key], h100_raw[chart_points], "")</f>
        <v>101</v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  <c r="BE476" t="str">
        <f>_xlfn.XLOOKUP($A476&amp;"|"&amp;$B476&amp;"|"&amp;BE$1, h100_raw[key], h100_raw[chart_points], "")</f>
        <v/>
      </c>
      <c r="BF476" t="str">
        <f>_xlfn.XLOOKUP($A476&amp;"|"&amp;$B476&amp;"|"&amp;BF$1, h100_raw[key], h100_raw[chart_points], "")</f>
        <v/>
      </c>
      <c r="BG476" t="str">
        <f>_xlfn.XLOOKUP($A476&amp;"|"&amp;$B476&amp;"|"&amp;BG$1, h100_raw[key], h100_raw[chart_points], "")</f>
        <v/>
      </c>
      <c r="BH476" t="str">
        <f>_xlfn.XLOOKUP($A476&amp;"|"&amp;$B476&amp;"|"&amp;BH$1, h100_raw[key], h100_raw[chart_points], "")</f>
        <v/>
      </c>
      <c r="BI476" t="str">
        <f>_xlfn.XLOOKUP($A476&amp;"|"&amp;$B476&amp;"|"&amp;BI$1, h100_raw[key], h100_raw[chart_points], "")</f>
        <v/>
      </c>
    </row>
    <row r="477" spans="1:61" x14ac:dyDescent="0.3">
      <c r="A477" s="11" t="str">
        <v>Nothing Left</v>
      </c>
      <c r="B477" s="11" t="str">
        <v>Bruno Mars</v>
      </c>
      <c r="C477" s="5" t="str">
        <f>_xlfn.XLOOKUP($A477&amp;"|"&amp;$B477&amp;"|"&amp;_xlfn.MAXIFS(h100_raw[chart_date], h100_raw[title], $A477, h100_raw[artist], $B477), h100_raw[key], h100_raw[last_week], "")</f>
        <v>-</v>
      </c>
      <c r="D477" s="3">
        <f>_xlfn.XLOOKUP($A477&amp;"|"&amp;$B477&amp;"|"&amp;_xlfn.MAXIFS(h100_raw[chart_date], h100_raw[title], $A477, h100_raw[artist], $B477), h100_raw[key], h100_raw[peak_pos], "")</f>
        <v>54</v>
      </c>
      <c r="E477" s="3">
        <f>_xlfn.XLOOKUP($A477&amp;"|"&amp;$B477&amp;"|"&amp;_xlfn.MAXIFS(h100_raw[chart_date], h100_raw[title], $A477, h100_raw[artist], $B477), h100_raw[key], h100_raw[weeks_on_chart], "")</f>
        <v>1</v>
      </c>
      <c r="F477" s="3">
        <f>_xlfn.XLOOKUP($A477&amp;"|"&amp;$B477&amp;"|"&amp;MAX(h100_raw[chart_date]), h100_raw[key], h100_raw[chart_points], 0)</f>
        <v>0</v>
      </c>
      <c r="G477" s="2">
        <f t="shared" si="21"/>
        <v>521</v>
      </c>
      <c r="H477" s="4">
        <f t="shared" si="22"/>
        <v>60</v>
      </c>
      <c r="I477" s="13" t="str">
        <f t="shared" si="23"/>
        <v>Nothing Left|Bruno Mars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>
        <f>_xlfn.XLOOKUP($A477&amp;"|"&amp;$B477&amp;"|"&amp;AD$1, h100_raw[key], h100_raw[chart_points], "")</f>
        <v>60</v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  <c r="BE477" t="str">
        <f>_xlfn.XLOOKUP($A477&amp;"|"&amp;$B477&amp;"|"&amp;BE$1, h100_raw[key], h100_raw[chart_points], "")</f>
        <v/>
      </c>
      <c r="BF477" t="str">
        <f>_xlfn.XLOOKUP($A477&amp;"|"&amp;$B477&amp;"|"&amp;BF$1, h100_raw[key], h100_raw[chart_points], "")</f>
        <v/>
      </c>
      <c r="BG477" t="str">
        <f>_xlfn.XLOOKUP($A477&amp;"|"&amp;$B477&amp;"|"&amp;BG$1, h100_raw[key], h100_raw[chart_points], "")</f>
        <v/>
      </c>
      <c r="BH477" t="str">
        <f>_xlfn.XLOOKUP($A477&amp;"|"&amp;$B477&amp;"|"&amp;BH$1, h100_raw[key], h100_raw[chart_points], "")</f>
        <v/>
      </c>
      <c r="BI477" t="str">
        <f>_xlfn.XLOOKUP($A477&amp;"|"&amp;$B477&amp;"|"&amp;BI$1, h100_raw[key], h100_raw[chart_points], "")</f>
        <v/>
      </c>
    </row>
    <row r="478" spans="1:61" x14ac:dyDescent="0.3">
      <c r="A478" s="11" t="str">
        <v>Go</v>
      </c>
      <c r="B478" s="11" t="str">
        <v>BLACKPINK</v>
      </c>
      <c r="C478" s="5" t="str">
        <f>_xlfn.XLOOKUP($A478&amp;"|"&amp;$B478&amp;"|"&amp;_xlfn.MAXIFS(h100_raw[chart_date], h100_raw[title], $A478, h100_raw[artist], $B478), h100_raw[key], h100_raw[last_week], "")</f>
        <v>-</v>
      </c>
      <c r="D478" s="3">
        <f>_xlfn.XLOOKUP($A478&amp;"|"&amp;$B478&amp;"|"&amp;_xlfn.MAXIFS(h100_raw[chart_date], h100_raw[title], $A478, h100_raw[artist], $B478), h100_raw[key], h100_raw[peak_pos], "")</f>
        <v>63</v>
      </c>
      <c r="E478" s="3">
        <f>_xlfn.XLOOKUP($A478&amp;"|"&amp;$B478&amp;"|"&amp;_xlfn.MAXIFS(h100_raw[chart_date], h100_raw[title], $A478, h100_raw[artist], $B478), h100_raw[key], h100_raw[weeks_on_chart], "")</f>
        <v>1</v>
      </c>
      <c r="F478" s="3">
        <f>_xlfn.XLOOKUP($A478&amp;"|"&amp;$B478&amp;"|"&amp;MAX(h100_raw[chart_date]), h100_raw[key], h100_raw[chart_points], 0)</f>
        <v>0</v>
      </c>
      <c r="G478" s="2">
        <f t="shared" si="21"/>
        <v>560</v>
      </c>
      <c r="H478" s="4">
        <f t="shared" si="22"/>
        <v>50</v>
      </c>
      <c r="I478" s="13" t="str">
        <f t="shared" si="23"/>
        <v>Go|BLACKPINK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>
        <f>_xlfn.XLOOKUP($A478&amp;"|"&amp;$B478&amp;"|"&amp;AD$1, h100_raw[key], h100_raw[chart_points], "")</f>
        <v>50</v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  <c r="BE478" t="str">
        <f>_xlfn.XLOOKUP($A478&amp;"|"&amp;$B478&amp;"|"&amp;BE$1, h100_raw[key], h100_raw[chart_points], "")</f>
        <v/>
      </c>
      <c r="BF478" t="str">
        <f>_xlfn.XLOOKUP($A478&amp;"|"&amp;$B478&amp;"|"&amp;BF$1, h100_raw[key], h100_raw[chart_points], "")</f>
        <v/>
      </c>
      <c r="BG478" t="str">
        <f>_xlfn.XLOOKUP($A478&amp;"|"&amp;$B478&amp;"|"&amp;BG$1, h100_raw[key], h100_raw[chart_points], "")</f>
        <v/>
      </c>
      <c r="BH478" t="str">
        <f>_xlfn.XLOOKUP($A478&amp;"|"&amp;$B478&amp;"|"&amp;BH$1, h100_raw[key], h100_raw[chart_points], "")</f>
        <v/>
      </c>
      <c r="BI478" t="str">
        <f>_xlfn.XLOOKUP($A478&amp;"|"&amp;$B478&amp;"|"&amp;BI$1, h100_raw[key], h100_raw[chart_points], "")</f>
        <v/>
      </c>
    </row>
    <row r="479" spans="1:61" x14ac:dyDescent="0.3">
      <c r="A479" s="11" t="str">
        <v>Good Flirts</v>
      </c>
      <c r="B479" s="11" t="str">
        <v>Baby Keem Featuring Kendrick Lamar &amp; Momo Boyd</v>
      </c>
      <c r="C479" s="5" t="str">
        <f>_xlfn.XLOOKUP($A479&amp;"|"&amp;$B479&amp;"|"&amp;_xlfn.MAXIFS(h100_raw[chart_date], h100_raw[title], $A479, h100_raw[artist], $B479), h100_raw[key], h100_raw[last_week], "")</f>
        <v>34</v>
      </c>
      <c r="D479" s="3">
        <f>_xlfn.XLOOKUP($A479&amp;"|"&amp;$B479&amp;"|"&amp;_xlfn.MAXIFS(h100_raw[chart_date], h100_raw[title], $A479, h100_raw[artist], $B479), h100_raw[key], h100_raw[peak_pos], "")</f>
        <v>34</v>
      </c>
      <c r="E479" s="3">
        <f>_xlfn.XLOOKUP($A479&amp;"|"&amp;$B479&amp;"|"&amp;_xlfn.MAXIFS(h100_raw[chart_date], h100_raw[title], $A479, h100_raw[artist], $B479), h100_raw[key], h100_raw[weeks_on_chart], "")</f>
        <v>2</v>
      </c>
      <c r="F479" s="3">
        <f>_xlfn.XLOOKUP($A479&amp;"|"&amp;$B479&amp;"|"&amp;MAX(h100_raw[chart_date]), h100_raw[key], h100_raw[chart_points], 0)</f>
        <v>0</v>
      </c>
      <c r="G479" s="2">
        <f t="shared" si="21"/>
        <v>403</v>
      </c>
      <c r="H479" s="4">
        <f t="shared" si="22"/>
        <v>120</v>
      </c>
      <c r="I479" s="13" t="str">
        <f t="shared" si="23"/>
        <v>Good Flirts|Baby Keem Featuring Kendrick Lamar &amp; Momo Boyd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>
        <f>_xlfn.XLOOKUP($A479&amp;"|"&amp;$B479&amp;"|"&amp;AC$1, h100_raw[key], h100_raw[chart_points], "")</f>
        <v>76</v>
      </c>
      <c r="AD479">
        <f>_xlfn.XLOOKUP($A479&amp;"|"&amp;$B479&amp;"|"&amp;AD$1, h100_raw[key], h100_raw[chart_points], "")</f>
        <v>44</v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  <c r="BE479" t="str">
        <f>_xlfn.XLOOKUP($A479&amp;"|"&amp;$B479&amp;"|"&amp;BE$1, h100_raw[key], h100_raw[chart_points], "")</f>
        <v/>
      </c>
      <c r="BF479" t="str">
        <f>_xlfn.XLOOKUP($A479&amp;"|"&amp;$B479&amp;"|"&amp;BF$1, h100_raw[key], h100_raw[chart_points], "")</f>
        <v/>
      </c>
      <c r="BG479" t="str">
        <f>_xlfn.XLOOKUP($A479&amp;"|"&amp;$B479&amp;"|"&amp;BG$1, h100_raw[key], h100_raw[chart_points], "")</f>
        <v/>
      </c>
      <c r="BH479" t="str">
        <f>_xlfn.XLOOKUP($A479&amp;"|"&amp;$B479&amp;"|"&amp;BH$1, h100_raw[key], h100_raw[chart_points], "")</f>
        <v/>
      </c>
      <c r="BI479" t="str">
        <f>_xlfn.XLOOKUP($A479&amp;"|"&amp;$B479&amp;"|"&amp;BI$1, h100_raw[key], h100_raw[chart_points], "")</f>
        <v/>
      </c>
    </row>
    <row r="480" spans="1:61" x14ac:dyDescent="0.3">
      <c r="A480" s="11" t="str">
        <v>La Cancion</v>
      </c>
      <c r="B480" s="11" t="str">
        <v>J Balvin &amp; Bad Bunny</v>
      </c>
      <c r="C480" s="5" t="str">
        <f>_xlfn.XLOOKUP($A480&amp;"|"&amp;$B480&amp;"|"&amp;_xlfn.MAXIFS(h100_raw[chart_date], h100_raw[title], $A480, h100_raw[artist], $B480), h100_raw[key], h100_raw[last_week], "")</f>
        <v>75</v>
      </c>
      <c r="D480" s="3">
        <f>_xlfn.XLOOKUP($A480&amp;"|"&amp;$B480&amp;"|"&amp;_xlfn.MAXIFS(h100_raw[chart_date], h100_raw[title], $A480, h100_raw[artist], $B480), h100_raw[key], h100_raw[peak_pos], "")</f>
        <v>27</v>
      </c>
      <c r="E480" s="3">
        <f>_xlfn.XLOOKUP($A480&amp;"|"&amp;$B480&amp;"|"&amp;_xlfn.MAXIFS(h100_raw[chart_date], h100_raw[title], $A480, h100_raw[artist], $B480), h100_raw[key], h100_raw[weeks_on_chart], "")</f>
        <v>12</v>
      </c>
      <c r="F480" s="3">
        <f>_xlfn.XLOOKUP($A480&amp;"|"&amp;$B480&amp;"|"&amp;MAX(h100_raw[chart_date]), h100_raw[key], h100_raw[chart_points], 0)</f>
        <v>0</v>
      </c>
      <c r="G480" s="2">
        <f t="shared" si="21"/>
        <v>299</v>
      </c>
      <c r="H480" s="4">
        <f t="shared" si="22"/>
        <v>254</v>
      </c>
      <c r="I480" s="13" t="str">
        <f t="shared" si="23"/>
        <v>La Cancion|J Balvin &amp; Bad Bunny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>
        <f>_xlfn.XLOOKUP($A480&amp;"|"&amp;$B480&amp;"|"&amp;AA$1, h100_raw[key], h100_raw[chart_points], "")</f>
        <v>108</v>
      </c>
      <c r="AB480">
        <f>_xlfn.XLOOKUP($A480&amp;"|"&amp;$B480&amp;"|"&amp;AB$1, h100_raw[key], h100_raw[chart_points], "")</f>
        <v>63</v>
      </c>
      <c r="AC480">
        <f>_xlfn.XLOOKUP($A480&amp;"|"&amp;$B480&amp;"|"&amp;AC$1, h100_raw[key], h100_raw[chart_points], "")</f>
        <v>44</v>
      </c>
      <c r="AD480">
        <f>_xlfn.XLOOKUP($A480&amp;"|"&amp;$B480&amp;"|"&amp;AD$1, h100_raw[key], h100_raw[chart_points], "")</f>
        <v>39</v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  <c r="BE480" t="str">
        <f>_xlfn.XLOOKUP($A480&amp;"|"&amp;$B480&amp;"|"&amp;BE$1, h100_raw[key], h100_raw[chart_points], "")</f>
        <v/>
      </c>
      <c r="BF480" t="str">
        <f>_xlfn.XLOOKUP($A480&amp;"|"&amp;$B480&amp;"|"&amp;BF$1, h100_raw[key], h100_raw[chart_points], "")</f>
        <v/>
      </c>
      <c r="BG480" t="str">
        <f>_xlfn.XLOOKUP($A480&amp;"|"&amp;$B480&amp;"|"&amp;BG$1, h100_raw[key], h100_raw[chart_points], "")</f>
        <v/>
      </c>
      <c r="BH480" t="str">
        <f>_xlfn.XLOOKUP($A480&amp;"|"&amp;$B480&amp;"|"&amp;BH$1, h100_raw[key], h100_raw[chart_points], "")</f>
        <v/>
      </c>
      <c r="BI480" t="str">
        <f>_xlfn.XLOOKUP($A480&amp;"|"&amp;$B480&amp;"|"&amp;BI$1, h100_raw[key], h100_raw[chart_points], "")</f>
        <v/>
      </c>
    </row>
    <row r="481" spans="1:61" x14ac:dyDescent="0.3">
      <c r="A481" s="11" t="str">
        <v>Two Six</v>
      </c>
      <c r="B481" s="11" t="str">
        <v>J. Cole</v>
      </c>
      <c r="C481" s="5" t="str">
        <f>_xlfn.XLOOKUP($A481&amp;"|"&amp;$B481&amp;"|"&amp;_xlfn.MAXIFS(h100_raw[chart_date], h100_raw[title], $A481, h100_raw[artist], $B481), h100_raw[key], h100_raw[last_week], "")</f>
        <v>65</v>
      </c>
      <c r="D481" s="3">
        <f>_xlfn.XLOOKUP($A481&amp;"|"&amp;$B481&amp;"|"&amp;_xlfn.MAXIFS(h100_raw[chart_date], h100_raw[title], $A481, h100_raw[artist], $B481), h100_raw[key], h100_raw[peak_pos], "")</f>
        <v>16</v>
      </c>
      <c r="E481" s="3">
        <f>_xlfn.XLOOKUP($A481&amp;"|"&amp;$B481&amp;"|"&amp;_xlfn.MAXIFS(h100_raw[chart_date], h100_raw[title], $A481, h100_raw[artist], $B481), h100_raw[key], h100_raw[weeks_on_chart], "")</f>
        <v>4</v>
      </c>
      <c r="F481" s="3">
        <f>_xlfn.XLOOKUP($A481&amp;"|"&amp;$B481&amp;"|"&amp;MAX(h100_raw[chart_date]), h100_raw[key], h100_raw[chart_points], 0)</f>
        <v>0</v>
      </c>
      <c r="G481" s="2">
        <f t="shared" si="21"/>
        <v>279</v>
      </c>
      <c r="H481" s="4">
        <f t="shared" si="22"/>
        <v>291</v>
      </c>
      <c r="I481" s="13" t="str">
        <f t="shared" si="23"/>
        <v>Two Six|J. Cole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>
        <f>_xlfn.XLOOKUP($A481&amp;"|"&amp;$B481&amp;"|"&amp;AA$1, h100_raw[key], h100_raw[chart_points], "")</f>
        <v>138</v>
      </c>
      <c r="AB481">
        <f>_xlfn.XLOOKUP($A481&amp;"|"&amp;$B481&amp;"|"&amp;AB$1, h100_raw[key], h100_raw[chart_points], "")</f>
        <v>66</v>
      </c>
      <c r="AC481">
        <f>_xlfn.XLOOKUP($A481&amp;"|"&amp;$B481&amp;"|"&amp;AC$1, h100_raw[key], h100_raw[chart_points], "")</f>
        <v>49</v>
      </c>
      <c r="AD481">
        <f>_xlfn.XLOOKUP($A481&amp;"|"&amp;$B481&amp;"|"&amp;AD$1, h100_raw[key], h100_raw[chart_points], "")</f>
        <v>38</v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  <c r="BE481" t="str">
        <f>_xlfn.XLOOKUP($A481&amp;"|"&amp;$B481&amp;"|"&amp;BE$1, h100_raw[key], h100_raw[chart_points], "")</f>
        <v/>
      </c>
      <c r="BF481" t="str">
        <f>_xlfn.XLOOKUP($A481&amp;"|"&amp;$B481&amp;"|"&amp;BF$1, h100_raw[key], h100_raw[chart_points], "")</f>
        <v/>
      </c>
      <c r="BG481" t="str">
        <f>_xlfn.XLOOKUP($A481&amp;"|"&amp;$B481&amp;"|"&amp;BG$1, h100_raw[key], h100_raw[chart_points], "")</f>
        <v/>
      </c>
      <c r="BH481" t="str">
        <f>_xlfn.XLOOKUP($A481&amp;"|"&amp;$B481&amp;"|"&amp;BH$1, h100_raw[key], h100_raw[chart_points], "")</f>
        <v/>
      </c>
      <c r="BI481" t="str">
        <f>_xlfn.XLOOKUP($A481&amp;"|"&amp;$B481&amp;"|"&amp;BI$1, h100_raw[key], h100_raw[chart_points], "")</f>
        <v/>
      </c>
    </row>
    <row r="482" spans="1:61" x14ac:dyDescent="0.3">
      <c r="A482" s="11" t="str">
        <v>Ca$ino</v>
      </c>
      <c r="B482" s="11" t="str">
        <v>Baby Keem</v>
      </c>
      <c r="C482" s="5" t="str">
        <f>_xlfn.XLOOKUP($A482&amp;"|"&amp;$B482&amp;"|"&amp;_xlfn.MAXIFS(h100_raw[chart_date], h100_raw[title], $A482, h100_raw[artist], $B482), h100_raw[key], h100_raw[last_week], "")</f>
        <v>37</v>
      </c>
      <c r="D482" s="3">
        <f>_xlfn.XLOOKUP($A482&amp;"|"&amp;$B482&amp;"|"&amp;_xlfn.MAXIFS(h100_raw[chart_date], h100_raw[title], $A482, h100_raw[artist], $B482), h100_raw[key], h100_raw[peak_pos], "")</f>
        <v>37</v>
      </c>
      <c r="E482" s="3">
        <f>_xlfn.XLOOKUP($A482&amp;"|"&amp;$B482&amp;"|"&amp;_xlfn.MAXIFS(h100_raw[chart_date], h100_raw[title], $A482, h100_raw[artist], $B482), h100_raw[key], h100_raw[weeks_on_chart], "")</f>
        <v>2</v>
      </c>
      <c r="F482" s="3">
        <f>_xlfn.XLOOKUP($A482&amp;"|"&amp;$B482&amp;"|"&amp;MAX(h100_raw[chart_date]), h100_raw[key], h100_raw[chart_points], 0)</f>
        <v>0</v>
      </c>
      <c r="G482" s="2">
        <f t="shared" si="21"/>
        <v>416</v>
      </c>
      <c r="H482" s="4">
        <f t="shared" si="22"/>
        <v>110</v>
      </c>
      <c r="I482" s="13" t="str">
        <f t="shared" si="23"/>
        <v>Ca$ino|Baby Keem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>
        <f>_xlfn.XLOOKUP($A482&amp;"|"&amp;$B482&amp;"|"&amp;AC$1, h100_raw[key], h100_raw[chart_points], "")</f>
        <v>73</v>
      </c>
      <c r="AD482">
        <f>_xlfn.XLOOKUP($A482&amp;"|"&amp;$B482&amp;"|"&amp;AD$1, h100_raw[key], h100_raw[chart_points], "")</f>
        <v>37</v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  <c r="BE482" t="str">
        <f>_xlfn.XLOOKUP($A482&amp;"|"&amp;$B482&amp;"|"&amp;BE$1, h100_raw[key], h100_raw[chart_points], "")</f>
        <v/>
      </c>
      <c r="BF482" t="str">
        <f>_xlfn.XLOOKUP($A482&amp;"|"&amp;$B482&amp;"|"&amp;BF$1, h100_raw[key], h100_raw[chart_points], "")</f>
        <v/>
      </c>
      <c r="BG482" t="str">
        <f>_xlfn.XLOOKUP($A482&amp;"|"&amp;$B482&amp;"|"&amp;BG$1, h100_raw[key], h100_raw[chart_points], "")</f>
        <v/>
      </c>
      <c r="BH482" t="str">
        <f>_xlfn.XLOOKUP($A482&amp;"|"&amp;$B482&amp;"|"&amp;BH$1, h100_raw[key], h100_raw[chart_points], "")</f>
        <v/>
      </c>
      <c r="BI482" t="str">
        <f>_xlfn.XLOOKUP($A482&amp;"|"&amp;$B482&amp;"|"&amp;BI$1, h100_raw[key], h100_raw[chart_points], "")</f>
        <v/>
      </c>
    </row>
    <row r="483" spans="1:61" x14ac:dyDescent="0.3">
      <c r="A483" s="11" t="str">
        <v>Drag Path</v>
      </c>
      <c r="B483" s="11" t="str">
        <v>Twenty One Pilots</v>
      </c>
      <c r="C483" s="5" t="str">
        <f>_xlfn.XLOOKUP($A483&amp;"|"&amp;$B483&amp;"|"&amp;_xlfn.MAXIFS(h100_raw[chart_date], h100_raw[title], $A483, h100_raw[artist], $B483), h100_raw[key], h100_raw[last_week], "")</f>
        <v>57</v>
      </c>
      <c r="D483" s="3">
        <f>_xlfn.XLOOKUP($A483&amp;"|"&amp;$B483&amp;"|"&amp;_xlfn.MAXIFS(h100_raw[chart_date], h100_raw[title], $A483, h100_raw[artist], $B483), h100_raw[key], h100_raw[peak_pos], "")</f>
        <v>57</v>
      </c>
      <c r="E483" s="3">
        <f>_xlfn.XLOOKUP($A483&amp;"|"&amp;$B483&amp;"|"&amp;_xlfn.MAXIFS(h100_raw[chart_date], h100_raw[title], $A483, h100_raw[artist], $B483), h100_raw[key], h100_raw[weeks_on_chart], "")</f>
        <v>2</v>
      </c>
      <c r="F483" s="3">
        <f>_xlfn.XLOOKUP($A483&amp;"|"&amp;$B483&amp;"|"&amp;MAX(h100_raw[chart_date]), h100_raw[key], h100_raw[chart_points], 0)</f>
        <v>0</v>
      </c>
      <c r="G483" s="2">
        <f t="shared" si="21"/>
        <v>444</v>
      </c>
      <c r="H483" s="4">
        <f t="shared" si="22"/>
        <v>93</v>
      </c>
      <c r="I483" s="13" t="str">
        <f t="shared" si="23"/>
        <v>Drag Path|Twenty One Pilots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>
        <f>_xlfn.XLOOKUP($A483&amp;"|"&amp;$B483&amp;"|"&amp;AC$1, h100_raw[key], h100_raw[chart_points], "")</f>
        <v>57</v>
      </c>
      <c r="AD483">
        <f>_xlfn.XLOOKUP($A483&amp;"|"&amp;$B483&amp;"|"&amp;AD$1, h100_raw[key], h100_raw[chart_points], "")</f>
        <v>36</v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  <c r="BE483" t="str">
        <f>_xlfn.XLOOKUP($A483&amp;"|"&amp;$B483&amp;"|"&amp;BE$1, h100_raw[key], h100_raw[chart_points], "")</f>
        <v/>
      </c>
      <c r="BF483" t="str">
        <f>_xlfn.XLOOKUP($A483&amp;"|"&amp;$B483&amp;"|"&amp;BF$1, h100_raw[key], h100_raw[chart_points], "")</f>
        <v/>
      </c>
      <c r="BG483" t="str">
        <f>_xlfn.XLOOKUP($A483&amp;"|"&amp;$B483&amp;"|"&amp;BG$1, h100_raw[key], h100_raw[chart_points], "")</f>
        <v/>
      </c>
      <c r="BH483" t="str">
        <f>_xlfn.XLOOKUP($A483&amp;"|"&amp;$B483&amp;"|"&amp;BH$1, h100_raw[key], h100_raw[chart_points], "")</f>
        <v/>
      </c>
      <c r="BI483" t="str">
        <f>_xlfn.XLOOKUP($A483&amp;"|"&amp;$B483&amp;"|"&amp;BI$1, h100_raw[key], h100_raw[chart_points], "")</f>
        <v/>
      </c>
    </row>
    <row r="484" spans="1:61" x14ac:dyDescent="0.3">
      <c r="A484" s="11" t="str">
        <v>Excavator</v>
      </c>
      <c r="B484" s="11" t="str">
        <v>Don Toliver</v>
      </c>
      <c r="C484" s="5" t="str">
        <f>_xlfn.XLOOKUP($A484&amp;"|"&amp;$B484&amp;"|"&amp;_xlfn.MAXIFS(h100_raw[chart_date], h100_raw[title], $A484, h100_raw[artist], $B484), h100_raw[key], h100_raw[last_week], "")</f>
        <v>-</v>
      </c>
      <c r="D484" s="3">
        <f>_xlfn.XLOOKUP($A484&amp;"|"&amp;$B484&amp;"|"&amp;_xlfn.MAXIFS(h100_raw[chart_date], h100_raw[title], $A484, h100_raw[artist], $B484), h100_raw[key], h100_raw[peak_pos], "")</f>
        <v>48</v>
      </c>
      <c r="E484" s="3">
        <f>_xlfn.XLOOKUP($A484&amp;"|"&amp;$B484&amp;"|"&amp;_xlfn.MAXIFS(h100_raw[chart_date], h100_raw[title], $A484, h100_raw[artist], $B484), h100_raw[key], h100_raw[weeks_on_chart], "")</f>
        <v>4</v>
      </c>
      <c r="F484" s="3">
        <f>_xlfn.XLOOKUP($A484&amp;"|"&amp;$B484&amp;"|"&amp;MAX(h100_raw[chart_date]), h100_raw[key], h100_raw[chart_points], 0)</f>
        <v>0</v>
      </c>
      <c r="G484" s="2">
        <f t="shared" si="21"/>
        <v>337</v>
      </c>
      <c r="H484" s="4">
        <f t="shared" si="22"/>
        <v>196</v>
      </c>
      <c r="I484" s="13" t="str">
        <f t="shared" si="23"/>
        <v>Excavator|Don Toliver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>
        <f>_xlfn.XLOOKUP($A484&amp;"|"&amp;$B484&amp;"|"&amp;Z$1, h100_raw[key], h100_raw[chart_points], "")</f>
        <v>67</v>
      </c>
      <c r="AA484">
        <f>_xlfn.XLOOKUP($A484&amp;"|"&amp;$B484&amp;"|"&amp;AA$1, h100_raw[key], h100_raw[chart_points], "")</f>
        <v>52</v>
      </c>
      <c r="AB484">
        <f>_xlfn.XLOOKUP($A484&amp;"|"&amp;$B484&amp;"|"&amp;AB$1, h100_raw[key], h100_raw[chart_points], "")</f>
        <v>42</v>
      </c>
      <c r="AC484" t="str">
        <f>_xlfn.XLOOKUP($A484&amp;"|"&amp;$B484&amp;"|"&amp;AC$1, h100_raw[key], h100_raw[chart_points], "")</f>
        <v/>
      </c>
      <c r="AD484">
        <f>_xlfn.XLOOKUP($A484&amp;"|"&amp;$B484&amp;"|"&amp;AD$1, h100_raw[key], h100_raw[chart_points], "")</f>
        <v>35</v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  <c r="BE484" t="str">
        <f>_xlfn.XLOOKUP($A484&amp;"|"&amp;$B484&amp;"|"&amp;BE$1, h100_raw[key], h100_raw[chart_points], "")</f>
        <v/>
      </c>
      <c r="BF484" t="str">
        <f>_xlfn.XLOOKUP($A484&amp;"|"&amp;$B484&amp;"|"&amp;BF$1, h100_raw[key], h100_raw[chart_points], "")</f>
        <v/>
      </c>
      <c r="BG484" t="str">
        <f>_xlfn.XLOOKUP($A484&amp;"|"&amp;$B484&amp;"|"&amp;BG$1, h100_raw[key], h100_raw[chart_points], "")</f>
        <v/>
      </c>
      <c r="BH484" t="str">
        <f>_xlfn.XLOOKUP($A484&amp;"|"&amp;$B484&amp;"|"&amp;BH$1, h100_raw[key], h100_raw[chart_points], "")</f>
        <v/>
      </c>
      <c r="BI484" t="str">
        <f>_xlfn.XLOOKUP($A484&amp;"|"&amp;$B484&amp;"|"&amp;BI$1, h100_raw[key], h100_raw[chart_points], "")</f>
        <v/>
      </c>
    </row>
    <row r="485" spans="1:61" x14ac:dyDescent="0.3">
      <c r="A485" s="11" t="str">
        <v>Rendezvous</v>
      </c>
      <c r="B485" s="11" t="str">
        <v>Don Toliver Featuring Yeat</v>
      </c>
      <c r="C485" s="5" t="str">
        <f>_xlfn.XLOOKUP($A485&amp;"|"&amp;$B485&amp;"|"&amp;_xlfn.MAXIFS(h100_raw[chart_date], h100_raw[title], $A485, h100_raw[artist], $B485), h100_raw[key], h100_raw[last_week], "")</f>
        <v>96</v>
      </c>
      <c r="D485" s="3">
        <f>_xlfn.XLOOKUP($A485&amp;"|"&amp;$B485&amp;"|"&amp;_xlfn.MAXIFS(h100_raw[chart_date], h100_raw[title], $A485, h100_raw[artist], $B485), h100_raw[key], h100_raw[peak_pos], "")</f>
        <v>30</v>
      </c>
      <c r="E485" s="3">
        <f>_xlfn.XLOOKUP($A485&amp;"|"&amp;$B485&amp;"|"&amp;_xlfn.MAXIFS(h100_raw[chart_date], h100_raw[title], $A485, h100_raw[artist], $B485), h100_raw[key], h100_raw[weeks_on_chart], "")</f>
        <v>5</v>
      </c>
      <c r="F485" s="3">
        <f>_xlfn.XLOOKUP($A485&amp;"|"&amp;$B485&amp;"|"&amp;MAX(h100_raw[chart_date]), h100_raw[key], h100_raw[chart_points], 0)</f>
        <v>0</v>
      </c>
      <c r="G485" s="2">
        <f t="shared" si="21"/>
        <v>296</v>
      </c>
      <c r="H485" s="4">
        <f t="shared" si="22"/>
        <v>263</v>
      </c>
      <c r="I485" s="13" t="str">
        <f t="shared" si="23"/>
        <v>Rendezvous|Don Toliver Featuring Yeat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>
        <f>_xlfn.XLOOKUP($A485&amp;"|"&amp;$B485&amp;"|"&amp;Z$1, h100_raw[key], h100_raw[chart_points], "")</f>
        <v>89</v>
      </c>
      <c r="AA485">
        <f>_xlfn.XLOOKUP($A485&amp;"|"&amp;$B485&amp;"|"&amp;AA$1, h100_raw[key], h100_raw[chart_points], "")</f>
        <v>58</v>
      </c>
      <c r="AB485">
        <f>_xlfn.XLOOKUP($A485&amp;"|"&amp;$B485&amp;"|"&amp;AB$1, h100_raw[key], h100_raw[chart_points], "")</f>
        <v>44</v>
      </c>
      <c r="AC485">
        <f>_xlfn.XLOOKUP($A485&amp;"|"&amp;$B485&amp;"|"&amp;AC$1, h100_raw[key], h100_raw[chart_points], "")</f>
        <v>37</v>
      </c>
      <c r="AD485">
        <f>_xlfn.XLOOKUP($A485&amp;"|"&amp;$B485&amp;"|"&amp;AD$1, h100_raw[key], h100_raw[chart_points], "")</f>
        <v>35</v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  <c r="BE485" t="str">
        <f>_xlfn.XLOOKUP($A485&amp;"|"&amp;$B485&amp;"|"&amp;BE$1, h100_raw[key], h100_raw[chart_points], "")</f>
        <v/>
      </c>
      <c r="BF485" t="str">
        <f>_xlfn.XLOOKUP($A485&amp;"|"&amp;$B485&amp;"|"&amp;BF$1, h100_raw[key], h100_raw[chart_points], "")</f>
        <v/>
      </c>
      <c r="BG485" t="str">
        <f>_xlfn.XLOOKUP($A485&amp;"|"&amp;$B485&amp;"|"&amp;BG$1, h100_raw[key], h100_raw[chart_points], "")</f>
        <v/>
      </c>
      <c r="BH485" t="str">
        <f>_xlfn.XLOOKUP($A485&amp;"|"&amp;$B485&amp;"|"&amp;BH$1, h100_raw[key], h100_raw[chart_points], "")</f>
        <v/>
      </c>
      <c r="BI485" t="str">
        <f>_xlfn.XLOOKUP($A485&amp;"|"&amp;$B485&amp;"|"&amp;BI$1, h100_raw[key], h100_raw[chart_points], "")</f>
        <v/>
      </c>
    </row>
    <row r="486" spans="1:61" x14ac:dyDescent="0.3">
      <c r="A486" s="11" t="str">
        <v>Favorite Country Song</v>
      </c>
      <c r="B486" s="11" t="str">
        <v>HARDY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38</v>
      </c>
      <c r="E486" s="3">
        <f>_xlfn.XLOOKUP($A486&amp;"|"&amp;$B486&amp;"|"&amp;_xlfn.MAXIFS(h100_raw[chart_date], h100_raw[title], $A486, h100_raw[artist], $B486), h100_raw[key], h100_raw[weeks_on_chart], "")</f>
        <v>17</v>
      </c>
      <c r="F486" s="3">
        <f>_xlfn.XLOOKUP($A486&amp;"|"&amp;$B486&amp;"|"&amp;MAX(h100_raw[chart_date]), h100_raw[key], h100_raw[chart_points], 0)</f>
        <v>0</v>
      </c>
      <c r="G486" s="2">
        <f t="shared" si="21"/>
        <v>157</v>
      </c>
      <c r="H486" s="4">
        <f t="shared" si="22"/>
        <v>739</v>
      </c>
      <c r="I486" s="13" t="str">
        <f t="shared" si="23"/>
        <v>Favorite Country Song|HARDY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>
        <f>_xlfn.XLOOKUP($A486&amp;"|"&amp;$B486&amp;"|"&amp;L$1, h100_raw[key], h100_raw[chart_points], "")</f>
        <v>30</v>
      </c>
      <c r="M486">
        <f>_xlfn.XLOOKUP($A486&amp;"|"&amp;$B486&amp;"|"&amp;M$1, h100_raw[key], h100_raw[chart_points], "")</f>
        <v>32</v>
      </c>
      <c r="N486">
        <f>_xlfn.XLOOKUP($A486&amp;"|"&amp;$B486&amp;"|"&amp;N$1, h100_raw[key], h100_raw[chart_points], "")</f>
        <v>35</v>
      </c>
      <c r="O486">
        <f>_xlfn.XLOOKUP($A486&amp;"|"&amp;$B486&amp;"|"&amp;O$1, h100_raw[key], h100_raw[chart_points], "")</f>
        <v>37</v>
      </c>
      <c r="P486">
        <f>_xlfn.XLOOKUP($A486&amp;"|"&amp;$B486&amp;"|"&amp;P$1, h100_raw[key], h100_raw[chart_points], "")</f>
        <v>39</v>
      </c>
      <c r="Q486">
        <f>_xlfn.XLOOKUP($A486&amp;"|"&amp;$B486&amp;"|"&amp;Q$1, h100_raw[key], h100_raw[chart_points], "")</f>
        <v>39</v>
      </c>
      <c r="R486">
        <f>_xlfn.XLOOKUP($A486&amp;"|"&amp;$B486&amp;"|"&amp;R$1, h100_raw[key], h100_raw[chart_points], "")</f>
        <v>41</v>
      </c>
      <c r="S486">
        <f>_xlfn.XLOOKUP($A486&amp;"|"&amp;$B486&amp;"|"&amp;S$1, h100_raw[key], h100_raw[chart_points], "")</f>
        <v>43</v>
      </c>
      <c r="T486">
        <f>_xlfn.XLOOKUP($A486&amp;"|"&amp;$B486&amp;"|"&amp;T$1, h100_raw[key], h100_raw[chart_points], "")</f>
        <v>41</v>
      </c>
      <c r="U486">
        <f>_xlfn.XLOOKUP($A486&amp;"|"&amp;$B486&amp;"|"&amp;U$1, h100_raw[key], h100_raw[chart_points], "")</f>
        <v>47</v>
      </c>
      <c r="V486">
        <f>_xlfn.XLOOKUP($A486&amp;"|"&amp;$B486&amp;"|"&amp;V$1, h100_raw[key], h100_raw[chart_points], "")</f>
        <v>56</v>
      </c>
      <c r="W486">
        <f>_xlfn.XLOOKUP($A486&amp;"|"&amp;$B486&amp;"|"&amp;W$1, h100_raw[key], h100_raw[chart_points], "")</f>
        <v>58</v>
      </c>
      <c r="X486">
        <f>_xlfn.XLOOKUP($A486&amp;"|"&amp;$B486&amp;"|"&amp;X$1, h100_raw[key], h100_raw[chart_points], "")</f>
        <v>60</v>
      </c>
      <c r="Y486">
        <f>_xlfn.XLOOKUP($A486&amp;"|"&amp;$B486&amp;"|"&amp;Y$1, h100_raw[key], h100_raw[chart_points], "")</f>
        <v>59</v>
      </c>
      <c r="Z486">
        <f>_xlfn.XLOOKUP($A486&amp;"|"&amp;$B486&amp;"|"&amp;Z$1, h100_raw[key], h100_raw[chart_points], "")</f>
        <v>49</v>
      </c>
      <c r="AA486" t="str">
        <f>_xlfn.XLOOKUP($A486&amp;"|"&amp;$B486&amp;"|"&amp;AA$1, h100_raw[key], h100_raw[chart_points], "")</f>
        <v/>
      </c>
      <c r="AB486">
        <f>_xlfn.XLOOKUP($A486&amp;"|"&amp;$B486&amp;"|"&amp;AB$1, h100_raw[key], h100_raw[chart_points], "")</f>
        <v>38</v>
      </c>
      <c r="AC486" t="str">
        <f>_xlfn.XLOOKUP($A486&amp;"|"&amp;$B486&amp;"|"&amp;AC$1, h100_raw[key], h100_raw[chart_points], "")</f>
        <v/>
      </c>
      <c r="AD486">
        <f>_xlfn.XLOOKUP($A486&amp;"|"&amp;$B486&amp;"|"&amp;AD$1, h100_raw[key], h100_raw[chart_points], "")</f>
        <v>35</v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  <c r="BE486" t="str">
        <f>_xlfn.XLOOKUP($A486&amp;"|"&amp;$B486&amp;"|"&amp;BE$1, h100_raw[key], h100_raw[chart_points], "")</f>
        <v/>
      </c>
      <c r="BF486" t="str">
        <f>_xlfn.XLOOKUP($A486&amp;"|"&amp;$B486&amp;"|"&amp;BF$1, h100_raw[key], h100_raw[chart_points], "")</f>
        <v/>
      </c>
      <c r="BG486" t="str">
        <f>_xlfn.XLOOKUP($A486&amp;"|"&amp;$B486&amp;"|"&amp;BG$1, h100_raw[key], h100_raw[chart_points], "")</f>
        <v/>
      </c>
      <c r="BH486" t="str">
        <f>_xlfn.XLOOKUP($A486&amp;"|"&amp;$B486&amp;"|"&amp;BH$1, h100_raw[key], h100_raw[chart_points], "")</f>
        <v/>
      </c>
      <c r="BI486" t="str">
        <f>_xlfn.XLOOKUP($A486&amp;"|"&amp;$B486&amp;"|"&amp;BI$1, h100_raw[key], h100_raw[chart_points], "")</f>
        <v/>
      </c>
    </row>
    <row r="487" spans="1:61" x14ac:dyDescent="0.3">
      <c r="A487" s="11" t="str">
        <v>Who TF Iz U</v>
      </c>
      <c r="B487" s="11" t="str">
        <v>J. Cole</v>
      </c>
      <c r="C487" s="5" t="str">
        <f>_xlfn.XLOOKUP($A487&amp;"|"&amp;$B487&amp;"|"&amp;_xlfn.MAXIFS(h100_raw[chart_date], h100_raw[title], $A487, h100_raw[artist], $B487), h100_raw[key], h100_raw[last_week], "")</f>
        <v>90</v>
      </c>
      <c r="D487" s="3">
        <f>_xlfn.XLOOKUP($A487&amp;"|"&amp;$B487&amp;"|"&amp;_xlfn.MAXIFS(h100_raw[chart_date], h100_raw[title], $A487, h100_raw[artist], $B487), h100_raw[key], h100_raw[peak_pos], "")</f>
        <v>32</v>
      </c>
      <c r="E487" s="3">
        <f>_xlfn.XLOOKUP($A487&amp;"|"&amp;$B487&amp;"|"&amp;_xlfn.MAXIFS(h100_raw[chart_date], h100_raw[title], $A487, h100_raw[artist], $B487), h100_raw[key], h100_raw[weeks_on_chart], "")</f>
        <v>4</v>
      </c>
      <c r="F487" s="3">
        <f>_xlfn.XLOOKUP($A487&amp;"|"&amp;$B487&amp;"|"&amp;MAX(h100_raw[chart_date]), h100_raw[key], h100_raw[chart_points], 0)</f>
        <v>0</v>
      </c>
      <c r="G487" s="2">
        <f t="shared" si="21"/>
        <v>322</v>
      </c>
      <c r="H487" s="4">
        <f t="shared" si="22"/>
        <v>222</v>
      </c>
      <c r="I487" s="13" t="str">
        <f t="shared" si="23"/>
        <v>Who TF Iz U|J. Cole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>
        <f>_xlfn.XLOOKUP($A487&amp;"|"&amp;$B487&amp;"|"&amp;AA$1, h100_raw[key], h100_raw[chart_points], "")</f>
        <v>97</v>
      </c>
      <c r="AB487">
        <f>_xlfn.XLOOKUP($A487&amp;"|"&amp;$B487&amp;"|"&amp;AB$1, h100_raw[key], h100_raw[chart_points], "")</f>
        <v>50</v>
      </c>
      <c r="AC487">
        <f>_xlfn.XLOOKUP($A487&amp;"|"&amp;$B487&amp;"|"&amp;AC$1, h100_raw[key], h100_raw[chart_points], "")</f>
        <v>40</v>
      </c>
      <c r="AD487">
        <f>_xlfn.XLOOKUP($A487&amp;"|"&amp;$B487&amp;"|"&amp;AD$1, h100_raw[key], h100_raw[chart_points], "")</f>
        <v>35</v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  <c r="BE487" t="str">
        <f>_xlfn.XLOOKUP($A487&amp;"|"&amp;$B487&amp;"|"&amp;BE$1, h100_raw[key], h100_raw[chart_points], "")</f>
        <v/>
      </c>
      <c r="BF487" t="str">
        <f>_xlfn.XLOOKUP($A487&amp;"|"&amp;$B487&amp;"|"&amp;BF$1, h100_raw[key], h100_raw[chart_points], "")</f>
        <v/>
      </c>
      <c r="BG487" t="str">
        <f>_xlfn.XLOOKUP($A487&amp;"|"&amp;$B487&amp;"|"&amp;BG$1, h100_raw[key], h100_raw[chart_points], "")</f>
        <v/>
      </c>
      <c r="BH487" t="str">
        <f>_xlfn.XLOOKUP($A487&amp;"|"&amp;$B487&amp;"|"&amp;BH$1, h100_raw[key], h100_raw[chart_points], "")</f>
        <v/>
      </c>
      <c r="BI487" t="str">
        <f>_xlfn.XLOOKUP($A487&amp;"|"&amp;$B487&amp;"|"&amp;BI$1, h100_raw[key], h100_raw[chart_points], "")</f>
        <v/>
      </c>
    </row>
    <row r="488" spans="1:61" x14ac:dyDescent="0.3">
      <c r="A488" s="11" t="str">
        <v>Titi Me Pregunto</v>
      </c>
      <c r="B488" s="11" t="str">
        <v>Bad Bunny</v>
      </c>
      <c r="C488" s="5" t="str">
        <f>_xlfn.XLOOKUP($A488&amp;"|"&amp;$B488&amp;"|"&amp;_xlfn.MAXIFS(h100_raw[chart_date], h100_raw[title], $A488, h100_raw[artist], $B488), h100_raw[key], h100_raw[last_week], "")</f>
        <v>9</v>
      </c>
      <c r="D488" s="3">
        <f>_xlfn.XLOOKUP($A488&amp;"|"&amp;$B488&amp;"|"&amp;_xlfn.MAXIFS(h100_raw[chart_date], h100_raw[title], $A488, h100_raw[artist], $B488), h100_raw[key], h100_raw[peak_pos], "")</f>
        <v>5</v>
      </c>
      <c r="E488" s="3">
        <f>_xlfn.XLOOKUP($A488&amp;"|"&amp;$B488&amp;"|"&amp;_xlfn.MAXIFS(h100_raw[chart_date], h100_raw[title], $A488, h100_raw[artist], $B488), h100_raw[key], h100_raw[weeks_on_chart], "")</f>
        <v>33</v>
      </c>
      <c r="F488" s="3">
        <f>_xlfn.XLOOKUP($A488&amp;"|"&amp;$B488&amp;"|"&amp;MAX(h100_raw[chart_date]), h100_raw[key], h100_raw[chart_points], 0)</f>
        <v>0</v>
      </c>
      <c r="G488" s="2">
        <f t="shared" si="21"/>
        <v>207</v>
      </c>
      <c r="H488" s="4">
        <f t="shared" si="22"/>
        <v>510</v>
      </c>
      <c r="I488" s="13" t="str">
        <f t="shared" si="23"/>
        <v>Titi Me Pregunto|Bad Bunny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>
        <f>_xlfn.XLOOKUP($A488&amp;"|"&amp;$B488&amp;"|"&amp;AA$1, h100_raw[key], h100_raw[chart_points], "")</f>
        <v>223</v>
      </c>
      <c r="AB488">
        <f>_xlfn.XLOOKUP($A488&amp;"|"&amp;$B488&amp;"|"&amp;AB$1, h100_raw[key], h100_raw[chart_points], "")</f>
        <v>179</v>
      </c>
      <c r="AC488">
        <f>_xlfn.XLOOKUP($A488&amp;"|"&amp;$B488&amp;"|"&amp;AC$1, h100_raw[key], h100_raw[chart_points], "")</f>
        <v>108</v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  <c r="BE488" t="str">
        <f>_xlfn.XLOOKUP($A488&amp;"|"&amp;$B488&amp;"|"&amp;BE$1, h100_raw[key], h100_raw[chart_points], "")</f>
        <v/>
      </c>
      <c r="BF488" t="str">
        <f>_xlfn.XLOOKUP($A488&amp;"|"&amp;$B488&amp;"|"&amp;BF$1, h100_raw[key], h100_raw[chart_points], "")</f>
        <v/>
      </c>
      <c r="BG488" t="str">
        <f>_xlfn.XLOOKUP($A488&amp;"|"&amp;$B488&amp;"|"&amp;BG$1, h100_raw[key], h100_raw[chart_points], "")</f>
        <v/>
      </c>
      <c r="BH488" t="str">
        <f>_xlfn.XLOOKUP($A488&amp;"|"&amp;$B488&amp;"|"&amp;BH$1, h100_raw[key], h100_raw[chart_points], "")</f>
        <v/>
      </c>
      <c r="BI488" t="str">
        <f>_xlfn.XLOOKUP($A488&amp;"|"&amp;$B488&amp;"|"&amp;BI$1, h100_raw[key], h100_raw[chart_points], "")</f>
        <v/>
      </c>
    </row>
    <row r="489" spans="1:61" x14ac:dyDescent="0.3">
      <c r="A489" s="11" t="str">
        <v>House Money</v>
      </c>
      <c r="B489" s="11" t="str">
        <v>Baby Keem</v>
      </c>
      <c r="C489" s="5" t="str">
        <f>_xlfn.XLOOKUP($A489&amp;"|"&amp;$B489&amp;"|"&amp;_xlfn.MAXIFS(h100_raw[chart_date], h100_raw[title], $A489, h100_raw[artist], $B489), h100_raw[key], h100_raw[last_week], "")</f>
        <v>-</v>
      </c>
      <c r="D489" s="3">
        <f>_xlfn.XLOOKUP($A489&amp;"|"&amp;$B489&amp;"|"&amp;_xlfn.MAXIFS(h100_raw[chart_date], h100_raw[title], $A489, h100_raw[artist], $B489), h100_raw[key], h100_raw[peak_pos], "")</f>
        <v>47</v>
      </c>
      <c r="E489" s="3">
        <f>_xlfn.XLOOKUP($A489&amp;"|"&amp;$B489&amp;"|"&amp;_xlfn.MAXIFS(h100_raw[chart_date], h100_raw[title], $A489, h100_raw[artist], $B489), h100_raw[key], h100_raw[weeks_on_chart], "")</f>
        <v>1</v>
      </c>
      <c r="F489" s="3">
        <f>_xlfn.XLOOKUP($A489&amp;"|"&amp;$B489&amp;"|"&amp;MAX(h100_raw[chart_date]), h100_raw[key], h100_raw[chart_points], 0)</f>
        <v>0</v>
      </c>
      <c r="G489" s="2">
        <f t="shared" si="21"/>
        <v>500</v>
      </c>
      <c r="H489" s="4">
        <f t="shared" si="22"/>
        <v>64</v>
      </c>
      <c r="I489" s="13" t="str">
        <f t="shared" si="23"/>
        <v>House Money|Baby Keem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>
        <f>_xlfn.XLOOKUP($A489&amp;"|"&amp;$B489&amp;"|"&amp;AC$1, h100_raw[key], h100_raw[chart_points], "")</f>
        <v>64</v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  <c r="BE489" t="str">
        <f>_xlfn.XLOOKUP($A489&amp;"|"&amp;$B489&amp;"|"&amp;BE$1, h100_raw[key], h100_raw[chart_points], "")</f>
        <v/>
      </c>
      <c r="BF489" t="str">
        <f>_xlfn.XLOOKUP($A489&amp;"|"&amp;$B489&amp;"|"&amp;BF$1, h100_raw[key], h100_raw[chart_points], "")</f>
        <v/>
      </c>
      <c r="BG489" t="str">
        <f>_xlfn.XLOOKUP($A489&amp;"|"&amp;$B489&amp;"|"&amp;BG$1, h100_raw[key], h100_raw[chart_points], "")</f>
        <v/>
      </c>
      <c r="BH489" t="str">
        <f>_xlfn.XLOOKUP($A489&amp;"|"&amp;$B489&amp;"|"&amp;BH$1, h100_raw[key], h100_raw[chart_points], "")</f>
        <v/>
      </c>
      <c r="BI489" t="str">
        <f>_xlfn.XLOOKUP($A489&amp;"|"&amp;$B489&amp;"|"&amp;BI$1, h100_raw[key], h100_raw[chart_points], "")</f>
        <v/>
      </c>
    </row>
    <row r="490" spans="1:61" x14ac:dyDescent="0.3">
      <c r="A490" s="11" t="str">
        <v>Birds &amp; The Bees</v>
      </c>
      <c r="B490" s="11" t="str">
        <v>Baby Keem</v>
      </c>
      <c r="C490" s="5" t="str">
        <f>_xlfn.XLOOKUP($A490&amp;"|"&amp;$B490&amp;"|"&amp;_xlfn.MAXIFS(h100_raw[chart_date], h100_raw[title], $A490, h100_raw[artist], $B490), h100_raw[key], h100_raw[last_week], "")</f>
        <v>-</v>
      </c>
      <c r="D490" s="3">
        <f>_xlfn.XLOOKUP($A490&amp;"|"&amp;$B490&amp;"|"&amp;_xlfn.MAXIFS(h100_raw[chart_date], h100_raw[title], $A490, h100_raw[artist], $B490), h100_raw[key], h100_raw[peak_pos], "")</f>
        <v>50</v>
      </c>
      <c r="E490" s="3">
        <f>_xlfn.XLOOKUP($A490&amp;"|"&amp;$B490&amp;"|"&amp;_xlfn.MAXIFS(h100_raw[chart_date], h100_raw[title], $A490, h100_raw[artist], $B490), h100_raw[key], h100_raw[weeks_on_chart], "")</f>
        <v>1</v>
      </c>
      <c r="F490" s="3">
        <f>_xlfn.XLOOKUP($A490&amp;"|"&amp;$B490&amp;"|"&amp;MAX(h100_raw[chart_date]), h100_raw[key], h100_raw[chart_points], 0)</f>
        <v>0</v>
      </c>
      <c r="G490" s="2">
        <f t="shared" si="21"/>
        <v>521</v>
      </c>
      <c r="H490" s="4">
        <f t="shared" si="22"/>
        <v>60</v>
      </c>
      <c r="I490" s="13" t="str">
        <f t="shared" si="23"/>
        <v>Birds &amp; The Bees|Baby Keem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>
        <f>_xlfn.XLOOKUP($A490&amp;"|"&amp;$B490&amp;"|"&amp;AC$1, h100_raw[key], h100_raw[chart_points], "")</f>
        <v>60</v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  <c r="BE490" t="str">
        <f>_xlfn.XLOOKUP($A490&amp;"|"&amp;$B490&amp;"|"&amp;BE$1, h100_raw[key], h100_raw[chart_points], "")</f>
        <v/>
      </c>
      <c r="BF490" t="str">
        <f>_xlfn.XLOOKUP($A490&amp;"|"&amp;$B490&amp;"|"&amp;BF$1, h100_raw[key], h100_raw[chart_points], "")</f>
        <v/>
      </c>
      <c r="BG490" t="str">
        <f>_xlfn.XLOOKUP($A490&amp;"|"&amp;$B490&amp;"|"&amp;BG$1, h100_raw[key], h100_raw[chart_points], "")</f>
        <v/>
      </c>
      <c r="BH490" t="str">
        <f>_xlfn.XLOOKUP($A490&amp;"|"&amp;$B490&amp;"|"&amp;BH$1, h100_raw[key], h100_raw[chart_points], "")</f>
        <v/>
      </c>
      <c r="BI490" t="str">
        <f>_xlfn.XLOOKUP($A490&amp;"|"&amp;$B490&amp;"|"&amp;BI$1, h100_raw[key], h100_raw[chart_points], "")</f>
        <v/>
      </c>
    </row>
    <row r="491" spans="1:61" x14ac:dyDescent="0.3">
      <c r="A491" s="11" t="str">
        <v>Voy A Llevarte Pa PR</v>
      </c>
      <c r="B491" s="11" t="str">
        <v>Bad Bunny</v>
      </c>
      <c r="C491" s="5" t="str">
        <f>_xlfn.XLOOKUP($A491&amp;"|"&amp;$B491&amp;"|"&amp;_xlfn.MAXIFS(h100_raw[chart_date], h100_raw[title], $A491, h100_raw[artist], $B491), h100_raw[key], h100_raw[last_week], "")</f>
        <v>30</v>
      </c>
      <c r="D491" s="3">
        <f>_xlfn.XLOOKUP($A491&amp;"|"&amp;$B491&amp;"|"&amp;_xlfn.MAXIFS(h100_raw[chart_date], h100_raw[title], $A491, h100_raw[artist], $B491), h100_raw[key], h100_raw[peak_pos], "")</f>
        <v>14</v>
      </c>
      <c r="E491" s="3">
        <f>_xlfn.XLOOKUP($A491&amp;"|"&amp;$B491&amp;"|"&amp;_xlfn.MAXIFS(h100_raw[chart_date], h100_raw[title], $A491, h100_raw[artist], $B491), h100_raw[key], h100_raw[weeks_on_chart], "")</f>
        <v>20</v>
      </c>
      <c r="F491" s="3">
        <f>_xlfn.XLOOKUP($A491&amp;"|"&amp;$B491&amp;"|"&amp;MAX(h100_raw[chart_date]), h100_raw[key], h100_raw[chart_points], 0)</f>
        <v>0</v>
      </c>
      <c r="G491" s="2">
        <f t="shared" si="21"/>
        <v>221</v>
      </c>
      <c r="H491" s="4">
        <f t="shared" si="22"/>
        <v>461</v>
      </c>
      <c r="I491" s="13" t="str">
        <f t="shared" si="23"/>
        <v>Voy A Llevarte Pa PR|Bad Bunny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>
        <f>_xlfn.XLOOKUP($A491&amp;"|"&amp;$B491&amp;"|"&amp;U$1, h100_raw[key], h100_raw[chart_points], "")</f>
        <v>25</v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>
        <f>_xlfn.XLOOKUP($A491&amp;"|"&amp;$B491&amp;"|"&amp;X$1, h100_raw[key], h100_raw[chart_points], "")</f>
        <v>35</v>
      </c>
      <c r="Y491">
        <f>_xlfn.XLOOKUP($A491&amp;"|"&amp;$B491&amp;"|"&amp;Y$1, h100_raw[key], h100_raw[chart_points], "")</f>
        <v>33</v>
      </c>
      <c r="Z491">
        <f>_xlfn.XLOOKUP($A491&amp;"|"&amp;$B491&amp;"|"&amp;Z$1, h100_raw[key], h100_raw[chart_points], "")</f>
        <v>68</v>
      </c>
      <c r="AA491">
        <f>_xlfn.XLOOKUP($A491&amp;"|"&amp;$B491&amp;"|"&amp;AA$1, h100_raw[key], h100_raw[chart_points], "")</f>
        <v>153</v>
      </c>
      <c r="AB491">
        <f>_xlfn.XLOOKUP($A491&amp;"|"&amp;$B491&amp;"|"&amp;AB$1, h100_raw[key], h100_raw[chart_points], "")</f>
        <v>88</v>
      </c>
      <c r="AC491">
        <f>_xlfn.XLOOKUP($A491&amp;"|"&amp;$B491&amp;"|"&amp;AC$1, h100_raw[key], h100_raw[chart_points], "")</f>
        <v>59</v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  <c r="BE491" t="str">
        <f>_xlfn.XLOOKUP($A491&amp;"|"&amp;$B491&amp;"|"&amp;BE$1, h100_raw[key], h100_raw[chart_points], "")</f>
        <v/>
      </c>
      <c r="BF491" t="str">
        <f>_xlfn.XLOOKUP($A491&amp;"|"&amp;$B491&amp;"|"&amp;BF$1, h100_raw[key], h100_raw[chart_points], "")</f>
        <v/>
      </c>
      <c r="BG491" t="str">
        <f>_xlfn.XLOOKUP($A491&amp;"|"&amp;$B491&amp;"|"&amp;BG$1, h100_raw[key], h100_raw[chart_points], "")</f>
        <v/>
      </c>
      <c r="BH491" t="str">
        <f>_xlfn.XLOOKUP($A491&amp;"|"&amp;$B491&amp;"|"&amp;BH$1, h100_raw[key], h100_raw[chart_points], "")</f>
        <v/>
      </c>
      <c r="BI491" t="str">
        <f>_xlfn.XLOOKUP($A491&amp;"|"&amp;$B491&amp;"|"&amp;BI$1, h100_raw[key], h100_raw[chart_points], "")</f>
        <v/>
      </c>
    </row>
    <row r="492" spans="1:61" x14ac:dyDescent="0.3">
      <c r="A492" s="11" t="str">
        <v>12 To 12</v>
      </c>
      <c r="B492" s="11" t="str">
        <v>sombr</v>
      </c>
      <c r="C492" s="5" t="str">
        <f>_xlfn.XLOOKUP($A492&amp;"|"&amp;$B492&amp;"|"&amp;_xlfn.MAXIFS(h100_raw[chart_date], h100_raw[title], $A492, h100_raw[artist], $B492), h100_raw[key], h100_raw[last_week], "")</f>
        <v>47</v>
      </c>
      <c r="D492" s="3">
        <f>_xlfn.XLOOKUP($A492&amp;"|"&amp;$B492&amp;"|"&amp;_xlfn.MAXIFS(h100_raw[chart_date], h100_raw[title], $A492, h100_raw[artist], $B492), h100_raw[key], h100_raw[peak_pos], "")</f>
        <v>41</v>
      </c>
      <c r="E492" s="3">
        <f>_xlfn.XLOOKUP($A492&amp;"|"&amp;$B492&amp;"|"&amp;_xlfn.MAXIFS(h100_raw[chart_date], h100_raw[title], $A492, h100_raw[artist], $B492), h100_raw[key], h100_raw[weeks_on_chart], "")</f>
        <v>28</v>
      </c>
      <c r="F492" s="3">
        <f>_xlfn.XLOOKUP($A492&amp;"|"&amp;$B492&amp;"|"&amp;MAX(h100_raw[chart_date]), h100_raw[key], h100_raw[chart_points], 0)</f>
        <v>0</v>
      </c>
      <c r="G492" s="2">
        <f t="shared" si="21"/>
        <v>107</v>
      </c>
      <c r="H492" s="4">
        <f t="shared" si="22"/>
        <v>1024</v>
      </c>
      <c r="I492" s="13" t="str">
        <f t="shared" si="23"/>
        <v>12 To 12|sombr</v>
      </c>
      <c r="J492">
        <f>_xlfn.XLOOKUP($A492&amp;"|"&amp;$B492&amp;"|"&amp;J$1, h100_raw[key], h100_raw[chart_points], "")</f>
        <v>56</v>
      </c>
      <c r="K492">
        <f>_xlfn.XLOOKUP($A492&amp;"|"&amp;$B492&amp;"|"&amp;K$1, h100_raw[key], h100_raw[chart_points], "")</f>
        <v>55</v>
      </c>
      <c r="L492">
        <f>_xlfn.XLOOKUP($A492&amp;"|"&amp;$B492&amp;"|"&amp;L$1, h100_raw[key], h100_raw[chart_points], "")</f>
        <v>49</v>
      </c>
      <c r="M492">
        <f>_xlfn.XLOOKUP($A492&amp;"|"&amp;$B492&amp;"|"&amp;M$1, h100_raw[key], h100_raw[chart_points], "")</f>
        <v>46</v>
      </c>
      <c r="N492">
        <f>_xlfn.XLOOKUP($A492&amp;"|"&amp;$B492&amp;"|"&amp;N$1, h100_raw[key], h100_raw[chart_points], "")</f>
        <v>46</v>
      </c>
      <c r="O492">
        <f>_xlfn.XLOOKUP($A492&amp;"|"&amp;$B492&amp;"|"&amp;O$1, h100_raw[key], h100_raw[chart_points], "")</f>
        <v>46</v>
      </c>
      <c r="P492">
        <f>_xlfn.XLOOKUP($A492&amp;"|"&amp;$B492&amp;"|"&amp;P$1, h100_raw[key], h100_raw[chart_points], "")</f>
        <v>43</v>
      </c>
      <c r="Q492">
        <f>_xlfn.XLOOKUP($A492&amp;"|"&amp;$B492&amp;"|"&amp;Q$1, h100_raw[key], h100_raw[chart_points], "")</f>
        <v>40</v>
      </c>
      <c r="R492">
        <f>_xlfn.XLOOKUP($A492&amp;"|"&amp;$B492&amp;"|"&amp;R$1, h100_raw[key], h100_raw[chart_points], "")</f>
        <v>43</v>
      </c>
      <c r="S492">
        <f>_xlfn.XLOOKUP($A492&amp;"|"&amp;$B492&amp;"|"&amp;S$1, h100_raw[key], h100_raw[chart_points], "")</f>
        <v>41</v>
      </c>
      <c r="T492">
        <f>_xlfn.XLOOKUP($A492&amp;"|"&amp;$B492&amp;"|"&amp;T$1, h100_raw[key], h100_raw[chart_points], "")</f>
        <v>40</v>
      </c>
      <c r="U492">
        <f>_xlfn.XLOOKUP($A492&amp;"|"&amp;$B492&amp;"|"&amp;U$1, h100_raw[key], h100_raw[chart_points], "")</f>
        <v>46</v>
      </c>
      <c r="V492">
        <f>_xlfn.XLOOKUP($A492&amp;"|"&amp;$B492&amp;"|"&amp;V$1, h100_raw[key], h100_raw[chart_points], "")</f>
        <v>63</v>
      </c>
      <c r="W492">
        <f>_xlfn.XLOOKUP($A492&amp;"|"&amp;$B492&amp;"|"&amp;W$1, h100_raw[key], h100_raw[chart_points], "")</f>
        <v>57</v>
      </c>
      <c r="X492">
        <f>_xlfn.XLOOKUP($A492&amp;"|"&amp;$B492&amp;"|"&amp;X$1, h100_raw[key], h100_raw[chart_points], "")</f>
        <v>54</v>
      </c>
      <c r="Y492">
        <f>_xlfn.XLOOKUP($A492&amp;"|"&amp;$B492&amp;"|"&amp;Y$1, h100_raw[key], h100_raw[chart_points], "")</f>
        <v>51</v>
      </c>
      <c r="Z492">
        <f>_xlfn.XLOOKUP($A492&amp;"|"&amp;$B492&amp;"|"&amp;Z$1, h100_raw[key], h100_raw[chart_points], "")</f>
        <v>62</v>
      </c>
      <c r="AA492">
        <f>_xlfn.XLOOKUP($A492&amp;"|"&amp;$B492&amp;"|"&amp;AA$1, h100_raw[key], h100_raw[chart_points], "")</f>
        <v>65</v>
      </c>
      <c r="AB492">
        <f>_xlfn.XLOOKUP($A492&amp;"|"&amp;$B492&amp;"|"&amp;AB$1, h100_raw[key], h100_raw[chart_points], "")</f>
        <v>63</v>
      </c>
      <c r="AC492">
        <f>_xlfn.XLOOKUP($A492&amp;"|"&amp;$B492&amp;"|"&amp;AC$1, h100_raw[key], h100_raw[chart_points], "")</f>
        <v>58</v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  <c r="BE492" t="str">
        <f>_xlfn.XLOOKUP($A492&amp;"|"&amp;$B492&amp;"|"&amp;BE$1, h100_raw[key], h100_raw[chart_points], "")</f>
        <v/>
      </c>
      <c r="BF492" t="str">
        <f>_xlfn.XLOOKUP($A492&amp;"|"&amp;$B492&amp;"|"&amp;BF$1, h100_raw[key], h100_raw[chart_points], "")</f>
        <v/>
      </c>
      <c r="BG492" t="str">
        <f>_xlfn.XLOOKUP($A492&amp;"|"&amp;$B492&amp;"|"&amp;BG$1, h100_raw[key], h100_raw[chart_points], "")</f>
        <v/>
      </c>
      <c r="BH492" t="str">
        <f>_xlfn.XLOOKUP($A492&amp;"|"&amp;$B492&amp;"|"&amp;BH$1, h100_raw[key], h100_raw[chart_points], "")</f>
        <v/>
      </c>
      <c r="BI492" t="str">
        <f>_xlfn.XLOOKUP($A492&amp;"|"&amp;$B492&amp;"|"&amp;BI$1, h100_raw[key], h100_raw[chart_points], "")</f>
        <v/>
      </c>
    </row>
    <row r="493" spans="1:61" x14ac:dyDescent="0.3">
      <c r="A493" s="11" t="str">
        <v>How Far Does A Goodbye Go</v>
      </c>
      <c r="B493" s="11" t="str">
        <v>Jason Aldean</v>
      </c>
      <c r="C493" s="5" t="str">
        <f>_xlfn.XLOOKUP($A493&amp;"|"&amp;$B493&amp;"|"&amp;_xlfn.MAXIFS(h100_raw[chart_date], h100_raw[title], $A493, h100_raw[artist], $B493), h100_raw[key], h100_raw[last_week], "")</f>
        <v>46</v>
      </c>
      <c r="D493" s="3">
        <f>_xlfn.XLOOKUP($A493&amp;"|"&amp;$B493&amp;"|"&amp;_xlfn.MAXIFS(h100_raw[chart_date], h100_raw[title], $A493, h100_raw[artist], $B493), h100_raw[key], h100_raw[peak_pos], "")</f>
        <v>37</v>
      </c>
      <c r="E493" s="3">
        <f>_xlfn.XLOOKUP($A493&amp;"|"&amp;$B493&amp;"|"&amp;_xlfn.MAXIFS(h100_raw[chart_date], h100_raw[title], $A493, h100_raw[artist], $B493), h100_raw[key], h100_raw[weeks_on_chart], "")</f>
        <v>20</v>
      </c>
      <c r="F493" s="3">
        <f>_xlfn.XLOOKUP($A493&amp;"|"&amp;$B493&amp;"|"&amp;MAX(h100_raw[chart_date]), h100_raw[key], h100_raw[chart_points], 0)</f>
        <v>0</v>
      </c>
      <c r="G493" s="2">
        <f t="shared" si="21"/>
        <v>131</v>
      </c>
      <c r="H493" s="4">
        <f t="shared" si="22"/>
        <v>889</v>
      </c>
      <c r="I493" s="13" t="str">
        <f t="shared" si="23"/>
        <v>How Far Does A Goodbye Go|Jason Aldean</v>
      </c>
      <c r="J493" t="str">
        <f>_xlfn.XLOOKUP($A493&amp;"|"&amp;$B493&amp;"|"&amp;J$1, h100_raw[key], h100_raw[chart_points], "")</f>
        <v/>
      </c>
      <c r="K493">
        <f>_xlfn.XLOOKUP($A493&amp;"|"&amp;$B493&amp;"|"&amp;K$1, h100_raw[key], h100_raw[chart_points], "")</f>
        <v>31</v>
      </c>
      <c r="L493">
        <f>_xlfn.XLOOKUP($A493&amp;"|"&amp;$B493&amp;"|"&amp;L$1, h100_raw[key], h100_raw[chart_points], "")</f>
        <v>34</v>
      </c>
      <c r="M493">
        <f>_xlfn.XLOOKUP($A493&amp;"|"&amp;$B493&amp;"|"&amp;M$1, h100_raw[key], h100_raw[chart_points], "")</f>
        <v>35</v>
      </c>
      <c r="N493">
        <f>_xlfn.XLOOKUP($A493&amp;"|"&amp;$B493&amp;"|"&amp;N$1, h100_raw[key], h100_raw[chart_points], "")</f>
        <v>37</v>
      </c>
      <c r="O493">
        <f>_xlfn.XLOOKUP($A493&amp;"|"&amp;$B493&amp;"|"&amp;O$1, h100_raw[key], h100_raw[chart_points], "")</f>
        <v>36</v>
      </c>
      <c r="P493">
        <f>_xlfn.XLOOKUP($A493&amp;"|"&amp;$B493&amp;"|"&amp;P$1, h100_raw[key], h100_raw[chart_points], "")</f>
        <v>38</v>
      </c>
      <c r="Q493">
        <f>_xlfn.XLOOKUP($A493&amp;"|"&amp;$B493&amp;"|"&amp;Q$1, h100_raw[key], h100_raw[chart_points], "")</f>
        <v>35</v>
      </c>
      <c r="R493">
        <f>_xlfn.XLOOKUP($A493&amp;"|"&amp;$B493&amp;"|"&amp;R$1, h100_raw[key], h100_raw[chart_points], "")</f>
        <v>39</v>
      </c>
      <c r="S493">
        <f>_xlfn.XLOOKUP($A493&amp;"|"&amp;$B493&amp;"|"&amp;S$1, h100_raw[key], h100_raw[chart_points], "")</f>
        <v>41</v>
      </c>
      <c r="T493">
        <f>_xlfn.XLOOKUP($A493&amp;"|"&amp;$B493&amp;"|"&amp;T$1, h100_raw[key], h100_raw[chart_points], "")</f>
        <v>38</v>
      </c>
      <c r="U493">
        <f>_xlfn.XLOOKUP($A493&amp;"|"&amp;$B493&amp;"|"&amp;U$1, h100_raw[key], h100_raw[chart_points], "")</f>
        <v>44</v>
      </c>
      <c r="V493">
        <f>_xlfn.XLOOKUP($A493&amp;"|"&amp;$B493&amp;"|"&amp;V$1, h100_raw[key], h100_raw[chart_points], "")</f>
        <v>56</v>
      </c>
      <c r="W493">
        <f>_xlfn.XLOOKUP($A493&amp;"|"&amp;$B493&amp;"|"&amp;W$1, h100_raw[key], h100_raw[chart_points], "")</f>
        <v>59</v>
      </c>
      <c r="X493">
        <f>_xlfn.XLOOKUP($A493&amp;"|"&amp;$B493&amp;"|"&amp;X$1, h100_raw[key], h100_raw[chart_points], "")</f>
        <v>59</v>
      </c>
      <c r="Y493">
        <f>_xlfn.XLOOKUP($A493&amp;"|"&amp;$B493&amp;"|"&amp;Y$1, h100_raw[key], h100_raw[chart_points], "")</f>
        <v>59</v>
      </c>
      <c r="Z493">
        <f>_xlfn.XLOOKUP($A493&amp;"|"&amp;$B493&amp;"|"&amp;Z$1, h100_raw[key], h100_raw[chart_points], "")</f>
        <v>62</v>
      </c>
      <c r="AA493">
        <f>_xlfn.XLOOKUP($A493&amp;"|"&amp;$B493&amp;"|"&amp;AA$1, h100_raw[key], h100_raw[chart_points], "")</f>
        <v>66</v>
      </c>
      <c r="AB493">
        <f>_xlfn.XLOOKUP($A493&amp;"|"&amp;$B493&amp;"|"&amp;AB$1, h100_raw[key], h100_raw[chart_points], "")</f>
        <v>63</v>
      </c>
      <c r="AC493">
        <f>_xlfn.XLOOKUP($A493&amp;"|"&amp;$B493&amp;"|"&amp;AC$1, h100_raw[key], h100_raw[chart_points], "")</f>
        <v>57</v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  <c r="BE493" t="str">
        <f>_xlfn.XLOOKUP($A493&amp;"|"&amp;$B493&amp;"|"&amp;BE$1, h100_raw[key], h100_raw[chart_points], "")</f>
        <v/>
      </c>
      <c r="BF493" t="str">
        <f>_xlfn.XLOOKUP($A493&amp;"|"&amp;$B493&amp;"|"&amp;BF$1, h100_raw[key], h100_raw[chart_points], "")</f>
        <v/>
      </c>
      <c r="BG493" t="str">
        <f>_xlfn.XLOOKUP($A493&amp;"|"&amp;$B493&amp;"|"&amp;BG$1, h100_raw[key], h100_raw[chart_points], "")</f>
        <v/>
      </c>
      <c r="BH493" t="str">
        <f>_xlfn.XLOOKUP($A493&amp;"|"&amp;$B493&amp;"|"&amp;BH$1, h100_raw[key], h100_raw[chart_points], "")</f>
        <v/>
      </c>
      <c r="BI493" t="str">
        <f>_xlfn.XLOOKUP($A493&amp;"|"&amp;$B493&amp;"|"&amp;BI$1, h100_raw[key], h100_raw[chart_points], "")</f>
        <v/>
      </c>
    </row>
    <row r="494" spans="1:61" x14ac:dyDescent="0.3">
      <c r="A494" s="11" t="str">
        <v>Cloud 9</v>
      </c>
      <c r="B494" s="11" t="str">
        <v>Megan Moroney</v>
      </c>
      <c r="C494" s="5" t="str">
        <f>_xlfn.XLOOKUP($A494&amp;"|"&amp;$B494&amp;"|"&amp;_xlfn.MAXIFS(h100_raw[chart_date], h100_raw[title], $A494, h100_raw[artist], $B494), h100_raw[key], h100_raw[last_week], "")</f>
        <v>-</v>
      </c>
      <c r="D494" s="3">
        <f>_xlfn.XLOOKUP($A494&amp;"|"&amp;$B494&amp;"|"&amp;_xlfn.MAXIFS(h100_raw[chart_date], h100_raw[title], $A494, h100_raw[artist], $B494), h100_raw[key], h100_raw[peak_pos], "")</f>
        <v>63</v>
      </c>
      <c r="E494" s="3">
        <f>_xlfn.XLOOKUP($A494&amp;"|"&amp;$B494&amp;"|"&amp;_xlfn.MAXIFS(h100_raw[chart_date], h100_raw[title], $A494, h100_raw[artist], $B494), h100_raw[key], h100_raw[weeks_on_chart], "")</f>
        <v>1</v>
      </c>
      <c r="F494" s="3">
        <f>_xlfn.XLOOKUP($A494&amp;"|"&amp;$B494&amp;"|"&amp;MAX(h100_raw[chart_date]), h100_raw[key], h100_raw[chart_points], 0)</f>
        <v>0</v>
      </c>
      <c r="G494" s="2">
        <f t="shared" si="21"/>
        <v>566</v>
      </c>
      <c r="H494" s="4">
        <f t="shared" si="22"/>
        <v>49</v>
      </c>
      <c r="I494" s="13" t="str">
        <f t="shared" si="23"/>
        <v>Cloud 9|Megan Moroney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>
        <f>_xlfn.XLOOKUP($A494&amp;"|"&amp;$B494&amp;"|"&amp;AC$1, h100_raw[key], h100_raw[chart_points], "")</f>
        <v>49</v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  <c r="BE494" t="str">
        <f>_xlfn.XLOOKUP($A494&amp;"|"&amp;$B494&amp;"|"&amp;BE$1, h100_raw[key], h100_raw[chart_points], "")</f>
        <v/>
      </c>
      <c r="BF494" t="str">
        <f>_xlfn.XLOOKUP($A494&amp;"|"&amp;$B494&amp;"|"&amp;BF$1, h100_raw[key], h100_raw[chart_points], "")</f>
        <v/>
      </c>
      <c r="BG494" t="str">
        <f>_xlfn.XLOOKUP($A494&amp;"|"&amp;$B494&amp;"|"&amp;BG$1, h100_raw[key], h100_raw[chart_points], "")</f>
        <v/>
      </c>
      <c r="BH494" t="str">
        <f>_xlfn.XLOOKUP($A494&amp;"|"&amp;$B494&amp;"|"&amp;BH$1, h100_raw[key], h100_raw[chart_points], "")</f>
        <v/>
      </c>
      <c r="BI494" t="str">
        <f>_xlfn.XLOOKUP($A494&amp;"|"&amp;$B494&amp;"|"&amp;BI$1, h100_raw[key], h100_raw[chart_points], "")</f>
        <v/>
      </c>
    </row>
    <row r="495" spans="1:61" x14ac:dyDescent="0.3">
      <c r="A495" s="11" t="str">
        <v>Circus Circus Free$tyle</v>
      </c>
      <c r="B495" s="11" t="str">
        <v>Baby Keem</v>
      </c>
      <c r="C495" s="5" t="str">
        <f>_xlfn.XLOOKUP($A495&amp;"|"&amp;$B495&amp;"|"&amp;_xlfn.MAXIFS(h100_raw[chart_date], h100_raw[title], $A495, h100_raw[artist], $B495), h100_raw[key], h100_raw[last_week], "")</f>
        <v>-</v>
      </c>
      <c r="D495" s="3">
        <f>_xlfn.XLOOKUP($A495&amp;"|"&amp;$B495&amp;"|"&amp;_xlfn.MAXIFS(h100_raw[chart_date], h100_raw[title], $A495, h100_raw[artist], $B495), h100_raw[key], h100_raw[peak_pos], "")</f>
        <v>66</v>
      </c>
      <c r="E495" s="3">
        <f>_xlfn.XLOOKUP($A495&amp;"|"&amp;$B495&amp;"|"&amp;_xlfn.MAXIFS(h100_raw[chart_date], h100_raw[title], $A495, h100_raw[artist], $B495), h100_raw[key], h100_raw[weeks_on_chart], "")</f>
        <v>1</v>
      </c>
      <c r="F495" s="3">
        <f>_xlfn.XLOOKUP($A495&amp;"|"&amp;$B495&amp;"|"&amp;MAX(h100_raw[chart_date]), h100_raw[key], h100_raw[chart_points], 0)</f>
        <v>0</v>
      </c>
      <c r="G495" s="2">
        <f t="shared" si="21"/>
        <v>574</v>
      </c>
      <c r="H495" s="4">
        <f t="shared" si="22"/>
        <v>48</v>
      </c>
      <c r="I495" s="13" t="str">
        <f t="shared" si="23"/>
        <v>Circus Circus Free$tyle|Baby Keem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>
        <f>_xlfn.XLOOKUP($A495&amp;"|"&amp;$B495&amp;"|"&amp;AC$1, h100_raw[key], h100_raw[chart_points], "")</f>
        <v>48</v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  <c r="BE495" t="str">
        <f>_xlfn.XLOOKUP($A495&amp;"|"&amp;$B495&amp;"|"&amp;BE$1, h100_raw[key], h100_raw[chart_points], "")</f>
        <v/>
      </c>
      <c r="BF495" t="str">
        <f>_xlfn.XLOOKUP($A495&amp;"|"&amp;$B495&amp;"|"&amp;BF$1, h100_raw[key], h100_raw[chart_points], "")</f>
        <v/>
      </c>
      <c r="BG495" t="str">
        <f>_xlfn.XLOOKUP($A495&amp;"|"&amp;$B495&amp;"|"&amp;BG$1, h100_raw[key], h100_raw[chart_points], "")</f>
        <v/>
      </c>
      <c r="BH495" t="str">
        <f>_xlfn.XLOOKUP($A495&amp;"|"&amp;$B495&amp;"|"&amp;BH$1, h100_raw[key], h100_raw[chart_points], "")</f>
        <v/>
      </c>
      <c r="BI495" t="str">
        <f>_xlfn.XLOOKUP($A495&amp;"|"&amp;$B495&amp;"|"&amp;BI$1, h100_raw[key], h100_raw[chart_points], "")</f>
        <v/>
      </c>
    </row>
    <row r="496" spans="1:61" x14ac:dyDescent="0.3">
      <c r="A496" s="11" t="str">
        <v>I Only Miss You</v>
      </c>
      <c r="B496" s="11" t="str">
        <v>Megan Moroney &amp; Ed Sheeran</v>
      </c>
      <c r="C496" s="5" t="str">
        <f>_xlfn.XLOOKUP($A496&amp;"|"&amp;$B496&amp;"|"&amp;_xlfn.MAXIFS(h100_raw[chart_date], h100_raw[title], $A496, h100_raw[artist], $B496), h100_raw[key], h100_raw[last_week], "")</f>
        <v>-</v>
      </c>
      <c r="D496" s="3">
        <f>_xlfn.XLOOKUP($A496&amp;"|"&amp;$B496&amp;"|"&amp;_xlfn.MAXIFS(h100_raw[chart_date], h100_raw[title], $A496, h100_raw[artist], $B496), h100_raw[key], h100_raw[peak_pos], "")</f>
        <v>67</v>
      </c>
      <c r="E496" s="3">
        <f>_xlfn.XLOOKUP($A496&amp;"|"&amp;$B496&amp;"|"&amp;_xlfn.MAXIFS(h100_raw[chart_date], h100_raw[title], $A496, h100_raw[artist], $B496), h100_raw[key], h100_raw[weeks_on_chart], "")</f>
        <v>1</v>
      </c>
      <c r="F496" s="3">
        <f>_xlfn.XLOOKUP($A496&amp;"|"&amp;$B496&amp;"|"&amp;MAX(h100_raw[chart_date]), h100_raw[key], h100_raw[chart_points], 0)</f>
        <v>0</v>
      </c>
      <c r="G496" s="2">
        <f t="shared" si="21"/>
        <v>574</v>
      </c>
      <c r="H496" s="4">
        <f t="shared" si="22"/>
        <v>48</v>
      </c>
      <c r="I496" s="13" t="str">
        <f t="shared" si="23"/>
        <v>I Only Miss You|Megan Moroney &amp; Ed Sheeran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>
        <f>_xlfn.XLOOKUP($A496&amp;"|"&amp;$B496&amp;"|"&amp;AC$1, h100_raw[key], h100_raw[chart_points], "")</f>
        <v>48</v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  <c r="BE496" t="str">
        <f>_xlfn.XLOOKUP($A496&amp;"|"&amp;$B496&amp;"|"&amp;BE$1, h100_raw[key], h100_raw[chart_points], "")</f>
        <v/>
      </c>
      <c r="BF496" t="str">
        <f>_xlfn.XLOOKUP($A496&amp;"|"&amp;$B496&amp;"|"&amp;BF$1, h100_raw[key], h100_raw[chart_points], "")</f>
        <v/>
      </c>
      <c r="BG496" t="str">
        <f>_xlfn.XLOOKUP($A496&amp;"|"&amp;$B496&amp;"|"&amp;BG$1, h100_raw[key], h100_raw[chart_points], "")</f>
        <v/>
      </c>
      <c r="BH496" t="str">
        <f>_xlfn.XLOOKUP($A496&amp;"|"&amp;$B496&amp;"|"&amp;BH$1, h100_raw[key], h100_raw[chart_points], "")</f>
        <v/>
      </c>
      <c r="BI496" t="str">
        <f>_xlfn.XLOOKUP($A496&amp;"|"&amp;$B496&amp;"|"&amp;BI$1, h100_raw[key], h100_raw[chart_points], "")</f>
        <v/>
      </c>
    </row>
    <row r="497" spans="1:61" x14ac:dyDescent="0.3">
      <c r="A497" s="11" t="str">
        <v>Who Hurt You?</v>
      </c>
      <c r="B497" s="11" t="str">
        <v>Megan Moroney</v>
      </c>
      <c r="C497" s="5" t="str">
        <f>_xlfn.XLOOKUP($A497&amp;"|"&amp;$B497&amp;"|"&amp;_xlfn.MAXIFS(h100_raw[chart_date], h100_raw[title], $A497, h100_raw[artist], $B497), h100_raw[key], h100_raw[last_week], "")</f>
        <v>-</v>
      </c>
      <c r="D497" s="3">
        <f>_xlfn.XLOOKUP($A497&amp;"|"&amp;$B497&amp;"|"&amp;_xlfn.MAXIFS(h100_raw[chart_date], h100_raw[title], $A497, h100_raw[artist], $B497), h100_raw[key], h100_raw[peak_pos], "")</f>
        <v>68</v>
      </c>
      <c r="E497" s="3">
        <f>_xlfn.XLOOKUP($A497&amp;"|"&amp;$B497&amp;"|"&amp;_xlfn.MAXIFS(h100_raw[chart_date], h100_raw[title], $A497, h100_raw[artist], $B497), h100_raw[key], h100_raw[weeks_on_chart], "")</f>
        <v>1</v>
      </c>
      <c r="F497" s="3">
        <f>_xlfn.XLOOKUP($A497&amp;"|"&amp;$B497&amp;"|"&amp;MAX(h100_raw[chart_date]), h100_raw[key], h100_raw[chart_points], 0)</f>
        <v>0</v>
      </c>
      <c r="G497" s="2">
        <f t="shared" si="21"/>
        <v>580</v>
      </c>
      <c r="H497" s="4">
        <f t="shared" si="22"/>
        <v>47</v>
      </c>
      <c r="I497" s="13" t="str">
        <f t="shared" si="23"/>
        <v>Who Hurt You?|Megan Moroney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>
        <f>_xlfn.XLOOKUP($A497&amp;"|"&amp;$B497&amp;"|"&amp;AC$1, h100_raw[key], h100_raw[chart_points], "")</f>
        <v>47</v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  <c r="BE497" t="str">
        <f>_xlfn.XLOOKUP($A497&amp;"|"&amp;$B497&amp;"|"&amp;BE$1, h100_raw[key], h100_raw[chart_points], "")</f>
        <v/>
      </c>
      <c r="BF497" t="str">
        <f>_xlfn.XLOOKUP($A497&amp;"|"&amp;$B497&amp;"|"&amp;BF$1, h100_raw[key], h100_raw[chart_points], "")</f>
        <v/>
      </c>
      <c r="BG497" t="str">
        <f>_xlfn.XLOOKUP($A497&amp;"|"&amp;$B497&amp;"|"&amp;BG$1, h100_raw[key], h100_raw[chart_points], "")</f>
        <v/>
      </c>
      <c r="BH497" t="str">
        <f>_xlfn.XLOOKUP($A497&amp;"|"&amp;$B497&amp;"|"&amp;BH$1, h100_raw[key], h100_raw[chart_points], "")</f>
        <v/>
      </c>
      <c r="BI497" t="str">
        <f>_xlfn.XLOOKUP($A497&amp;"|"&amp;$B497&amp;"|"&amp;BI$1, h100_raw[key], h100_raw[chart_points], "")</f>
        <v/>
      </c>
    </row>
    <row r="498" spans="1:61" x14ac:dyDescent="0.3">
      <c r="A498" s="11" t="str">
        <v>$ex Appeal</v>
      </c>
      <c r="B498" s="11" t="str">
        <v>Baby Keem Featuring Too $hort</v>
      </c>
      <c r="C498" s="5" t="str">
        <f>_xlfn.XLOOKUP($A498&amp;"|"&amp;$B498&amp;"|"&amp;_xlfn.MAXIFS(h100_raw[chart_date], h100_raw[title], $A498, h100_raw[artist], $B498), h100_raw[key], h100_raw[last_week], "")</f>
        <v>-</v>
      </c>
      <c r="D498" s="3">
        <f>_xlfn.XLOOKUP($A498&amp;"|"&amp;$B498&amp;"|"&amp;_xlfn.MAXIFS(h100_raw[chart_date], h100_raw[title], $A498, h100_raw[artist], $B498), h100_raw[key], h100_raw[peak_pos], "")</f>
        <v>69</v>
      </c>
      <c r="E498" s="3">
        <f>_xlfn.XLOOKUP($A498&amp;"|"&amp;$B498&amp;"|"&amp;_xlfn.MAXIFS(h100_raw[chart_date], h100_raw[title], $A498, h100_raw[artist], $B498), h100_raw[key], h100_raw[weeks_on_chart], "")</f>
        <v>1</v>
      </c>
      <c r="F498" s="3">
        <f>_xlfn.XLOOKUP($A498&amp;"|"&amp;$B498&amp;"|"&amp;MAX(h100_raw[chart_date]), h100_raw[key], h100_raw[chart_points], 0)</f>
        <v>0</v>
      </c>
      <c r="G498" s="2">
        <f t="shared" si="21"/>
        <v>580</v>
      </c>
      <c r="H498" s="4">
        <f t="shared" si="22"/>
        <v>47</v>
      </c>
      <c r="I498" s="13" t="str">
        <f t="shared" si="23"/>
        <v>$ex Appeal|Baby Keem Featuring Too $hort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>
        <f>_xlfn.XLOOKUP($A498&amp;"|"&amp;$B498&amp;"|"&amp;AC$1, h100_raw[key], h100_raw[chart_points], "")</f>
        <v>47</v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  <c r="BE498" t="str">
        <f>_xlfn.XLOOKUP($A498&amp;"|"&amp;$B498&amp;"|"&amp;BE$1, h100_raw[key], h100_raw[chart_points], "")</f>
        <v/>
      </c>
      <c r="BF498" t="str">
        <f>_xlfn.XLOOKUP($A498&amp;"|"&amp;$B498&amp;"|"&amp;BF$1, h100_raw[key], h100_raw[chart_points], "")</f>
        <v/>
      </c>
      <c r="BG498" t="str">
        <f>_xlfn.XLOOKUP($A498&amp;"|"&amp;$B498&amp;"|"&amp;BG$1, h100_raw[key], h100_raw[chart_points], "")</f>
        <v/>
      </c>
      <c r="BH498" t="str">
        <f>_xlfn.XLOOKUP($A498&amp;"|"&amp;$B498&amp;"|"&amp;BH$1, h100_raw[key], h100_raw[chart_points], "")</f>
        <v/>
      </c>
      <c r="BI498" t="str">
        <f>_xlfn.XLOOKUP($A498&amp;"|"&amp;$B498&amp;"|"&amp;BI$1, h100_raw[key], h100_raw[chart_points], "")</f>
        <v/>
      </c>
    </row>
    <row r="499" spans="1:61" x14ac:dyDescent="0.3">
      <c r="A499" s="11" t="str">
        <v>Gone Gone Gone</v>
      </c>
      <c r="B499" s="11" t="str">
        <v>David Guetta, Teddy Swims &amp; Tones And I</v>
      </c>
      <c r="C499" s="5" t="str">
        <f>_xlfn.XLOOKUP($A499&amp;"|"&amp;$B499&amp;"|"&amp;_xlfn.MAXIFS(h100_raw[chart_date], h100_raw[title], $A499, h100_raw[artist], $B499), h100_raw[key], h100_raw[last_week], "")</f>
        <v>62</v>
      </c>
      <c r="D499" s="3">
        <f>_xlfn.XLOOKUP($A499&amp;"|"&amp;$B499&amp;"|"&amp;_xlfn.MAXIFS(h100_raw[chart_date], h100_raw[title], $A499, h100_raw[artist], $B499), h100_raw[key], h100_raw[peak_pos], "")</f>
        <v>51</v>
      </c>
      <c r="E499" s="3">
        <f>_xlfn.XLOOKUP($A499&amp;"|"&amp;$B499&amp;"|"&amp;_xlfn.MAXIFS(h100_raw[chart_date], h100_raw[title], $A499, h100_raw[artist], $B499), h100_raw[key], h100_raw[weeks_on_chart], "")</f>
        <v>13</v>
      </c>
      <c r="F499" s="3">
        <f>_xlfn.XLOOKUP($A499&amp;"|"&amp;$B499&amp;"|"&amp;MAX(h100_raw[chart_date]), h100_raw[key], h100_raw[chart_points], 0)</f>
        <v>0</v>
      </c>
      <c r="G499" s="2">
        <f t="shared" si="21"/>
        <v>191</v>
      </c>
      <c r="H499" s="4">
        <f t="shared" si="22"/>
        <v>582</v>
      </c>
      <c r="I499" s="13" t="str">
        <f t="shared" si="23"/>
        <v>Gone Gone Gone|David Guetta, Teddy Swims &amp; Tones And I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>
        <f>_xlfn.XLOOKUP($A499&amp;"|"&amp;$B499&amp;"|"&amp;Q$1, h100_raw[key], h100_raw[chart_points], "")</f>
        <v>34</v>
      </c>
      <c r="R499">
        <f>_xlfn.XLOOKUP($A499&amp;"|"&amp;$B499&amp;"|"&amp;R$1, h100_raw[key], h100_raw[chart_points], "")</f>
        <v>36</v>
      </c>
      <c r="S499">
        <f>_xlfn.XLOOKUP($A499&amp;"|"&amp;$B499&amp;"|"&amp;S$1, h100_raw[key], h100_raw[chart_points], "")</f>
        <v>36</v>
      </c>
      <c r="T499">
        <f>_xlfn.XLOOKUP($A499&amp;"|"&amp;$B499&amp;"|"&amp;T$1, h100_raw[key], h100_raw[chart_points], "")</f>
        <v>36</v>
      </c>
      <c r="U499">
        <f>_xlfn.XLOOKUP($A499&amp;"|"&amp;$B499&amp;"|"&amp;U$1, h100_raw[key], h100_raw[chart_points], "")</f>
        <v>40</v>
      </c>
      <c r="V499">
        <f>_xlfn.XLOOKUP($A499&amp;"|"&amp;$B499&amp;"|"&amp;V$1, h100_raw[key], h100_raw[chart_points], "")</f>
        <v>53</v>
      </c>
      <c r="W499">
        <f>_xlfn.XLOOKUP($A499&amp;"|"&amp;$B499&amp;"|"&amp;W$1, h100_raw[key], h100_raw[chart_points], "")</f>
        <v>50</v>
      </c>
      <c r="X499">
        <f>_xlfn.XLOOKUP($A499&amp;"|"&amp;$B499&amp;"|"&amp;X$1, h100_raw[key], h100_raw[chart_points], "")</f>
        <v>50</v>
      </c>
      <c r="Y499">
        <f>_xlfn.XLOOKUP($A499&amp;"|"&amp;$B499&amp;"|"&amp;Y$1, h100_raw[key], h100_raw[chart_points], "")</f>
        <v>47</v>
      </c>
      <c r="Z499">
        <f>_xlfn.XLOOKUP($A499&amp;"|"&amp;$B499&amp;"|"&amp;Z$1, h100_raw[key], h100_raw[chart_points], "")</f>
        <v>54</v>
      </c>
      <c r="AA499">
        <f>_xlfn.XLOOKUP($A499&amp;"|"&amp;$B499&amp;"|"&amp;AA$1, h100_raw[key], h100_raw[chart_points], "")</f>
        <v>51</v>
      </c>
      <c r="AB499">
        <f>_xlfn.XLOOKUP($A499&amp;"|"&amp;$B499&amp;"|"&amp;AB$1, h100_raw[key], h100_raw[chart_points], "")</f>
        <v>49</v>
      </c>
      <c r="AC499">
        <f>_xlfn.XLOOKUP($A499&amp;"|"&amp;$B499&amp;"|"&amp;AC$1, h100_raw[key], h100_raw[chart_points], "")</f>
        <v>46</v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  <c r="BE499" t="str">
        <f>_xlfn.XLOOKUP($A499&amp;"|"&amp;$B499&amp;"|"&amp;BE$1, h100_raw[key], h100_raw[chart_points], "")</f>
        <v/>
      </c>
      <c r="BF499" t="str">
        <f>_xlfn.XLOOKUP($A499&amp;"|"&amp;$B499&amp;"|"&amp;BF$1, h100_raw[key], h100_raw[chart_points], "")</f>
        <v/>
      </c>
      <c r="BG499" t="str">
        <f>_xlfn.XLOOKUP($A499&amp;"|"&amp;$B499&amp;"|"&amp;BG$1, h100_raw[key], h100_raw[chart_points], "")</f>
        <v/>
      </c>
      <c r="BH499" t="str">
        <f>_xlfn.XLOOKUP($A499&amp;"|"&amp;$B499&amp;"|"&amp;BH$1, h100_raw[key], h100_raw[chart_points], "")</f>
        <v/>
      </c>
      <c r="BI499" t="str">
        <f>_xlfn.XLOOKUP($A499&amp;"|"&amp;$B499&amp;"|"&amp;BI$1, h100_raw[key], h100_raw[chart_points], "")</f>
        <v/>
      </c>
    </row>
    <row r="500" spans="1:61" x14ac:dyDescent="0.3">
      <c r="A500" s="11" t="str">
        <v>No Security</v>
      </c>
      <c r="B500" s="11" t="str">
        <v>Baby Keem</v>
      </c>
      <c r="C500" s="5" t="str">
        <f>_xlfn.XLOOKUP($A500&amp;"|"&amp;$B500&amp;"|"&amp;_xlfn.MAXIFS(h100_raw[chart_date], h100_raw[title], $A500, h100_raw[artist], $B500), h100_raw[key], h100_raw[last_week], "")</f>
        <v>-</v>
      </c>
      <c r="D500" s="3">
        <f>_xlfn.XLOOKUP($A500&amp;"|"&amp;$B500&amp;"|"&amp;_xlfn.MAXIFS(h100_raw[chart_date], h100_raw[title], $A500, h100_raw[artist], $B500), h100_raw[key], h100_raw[peak_pos], "")</f>
        <v>76</v>
      </c>
      <c r="E500" s="3">
        <f>_xlfn.XLOOKUP($A500&amp;"|"&amp;$B500&amp;"|"&amp;_xlfn.MAXIFS(h100_raw[chart_date], h100_raw[title], $A500, h100_raw[artist], $B500), h100_raw[key], h100_raw[weeks_on_chart], "")</f>
        <v>1</v>
      </c>
      <c r="F500" s="3">
        <f>_xlfn.XLOOKUP($A500&amp;"|"&amp;$B500&amp;"|"&amp;MAX(h100_raw[chart_date]), h100_raw[key], h100_raw[chart_points], 0)</f>
        <v>0</v>
      </c>
      <c r="G500" s="2">
        <f t="shared" si="21"/>
        <v>600</v>
      </c>
      <c r="H500" s="4">
        <f t="shared" si="22"/>
        <v>43</v>
      </c>
      <c r="I500" s="13" t="str">
        <f t="shared" si="23"/>
        <v>No Security|Baby Keem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>
        <f>_xlfn.XLOOKUP($A500&amp;"|"&amp;$B500&amp;"|"&amp;AC$1, h100_raw[key], h100_raw[chart_points], "")</f>
        <v>43</v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  <c r="BE500" t="str">
        <f>_xlfn.XLOOKUP($A500&amp;"|"&amp;$B500&amp;"|"&amp;BE$1, h100_raw[key], h100_raw[chart_points], "")</f>
        <v/>
      </c>
      <c r="BF500" t="str">
        <f>_xlfn.XLOOKUP($A500&amp;"|"&amp;$B500&amp;"|"&amp;BF$1, h100_raw[key], h100_raw[chart_points], "")</f>
        <v/>
      </c>
      <c r="BG500" t="str">
        <f>_xlfn.XLOOKUP($A500&amp;"|"&amp;$B500&amp;"|"&amp;BG$1, h100_raw[key], h100_raw[chart_points], "")</f>
        <v/>
      </c>
      <c r="BH500" t="str">
        <f>_xlfn.XLOOKUP($A500&amp;"|"&amp;$B500&amp;"|"&amp;BH$1, h100_raw[key], h100_raw[chart_points], "")</f>
        <v/>
      </c>
      <c r="BI500" t="str">
        <f>_xlfn.XLOOKUP($A500&amp;"|"&amp;$B500&amp;"|"&amp;BI$1, h100_raw[key], h100_raw[chart_points], "")</f>
        <v/>
      </c>
    </row>
    <row r="501" spans="1:61" x14ac:dyDescent="0.3">
      <c r="A501" s="11" t="str">
        <v>Dramatic Girl</v>
      </c>
      <c r="B501" s="11" t="str">
        <v>Baby Keem Featuring Che Ecru</v>
      </c>
      <c r="C501" s="5" t="str">
        <f>_xlfn.XLOOKUP($A501&amp;"|"&amp;$B501&amp;"|"&amp;_xlfn.MAXIFS(h100_raw[chart_date], h100_raw[title], $A501, h100_raw[artist], $B501), h100_raw[key], h100_raw[last_week], "")</f>
        <v>-</v>
      </c>
      <c r="D501" s="3">
        <f>_xlfn.XLOOKUP($A501&amp;"|"&amp;$B501&amp;"|"&amp;_xlfn.MAXIFS(h100_raw[chart_date], h100_raw[title], $A501, h100_raw[artist], $B501), h100_raw[key], h100_raw[peak_pos], "")</f>
        <v>77</v>
      </c>
      <c r="E501" s="3">
        <f>_xlfn.XLOOKUP($A501&amp;"|"&amp;$B501&amp;"|"&amp;_xlfn.MAXIFS(h100_raw[chart_date], h100_raw[title], $A501, h100_raw[artist], $B501), h100_raw[key], h100_raw[weeks_on_chart], "")</f>
        <v>1</v>
      </c>
      <c r="F501" s="3">
        <f>_xlfn.XLOOKUP($A501&amp;"|"&amp;$B501&amp;"|"&amp;MAX(h100_raw[chart_date]), h100_raw[key], h100_raw[chart_points], 0)</f>
        <v>0</v>
      </c>
      <c r="G501" s="2">
        <f t="shared" si="21"/>
        <v>600</v>
      </c>
      <c r="H501" s="4">
        <f t="shared" si="22"/>
        <v>43</v>
      </c>
      <c r="I501" s="13" t="str">
        <f t="shared" si="23"/>
        <v>Dramatic Girl|Baby Keem Featuring Che Ecru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>
        <f>_xlfn.XLOOKUP($A501&amp;"|"&amp;$B501&amp;"|"&amp;AC$1, h100_raw[key], h100_raw[chart_points], "")</f>
        <v>43</v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  <c r="BE501" t="str">
        <f>_xlfn.XLOOKUP($A501&amp;"|"&amp;$B501&amp;"|"&amp;BE$1, h100_raw[key], h100_raw[chart_points], "")</f>
        <v/>
      </c>
      <c r="BF501" t="str">
        <f>_xlfn.XLOOKUP($A501&amp;"|"&amp;$B501&amp;"|"&amp;BF$1, h100_raw[key], h100_raw[chart_points], "")</f>
        <v/>
      </c>
      <c r="BG501" t="str">
        <f>_xlfn.XLOOKUP($A501&amp;"|"&amp;$B501&amp;"|"&amp;BG$1, h100_raw[key], h100_raw[chart_points], "")</f>
        <v/>
      </c>
      <c r="BH501" t="str">
        <f>_xlfn.XLOOKUP($A501&amp;"|"&amp;$B501&amp;"|"&amp;BH$1, h100_raw[key], h100_raw[chart_points], "")</f>
        <v/>
      </c>
      <c r="BI501" t="str">
        <f>_xlfn.XLOOKUP($A501&amp;"|"&amp;$B501&amp;"|"&amp;BI$1, h100_raw[key], h100_raw[chart_points], "")</f>
        <v/>
      </c>
    </row>
    <row r="502" spans="1:61" x14ac:dyDescent="0.3">
      <c r="A502" s="11" t="str">
        <v>Stupid</v>
      </c>
      <c r="B502" s="11" t="str">
        <v>Megan Moroney</v>
      </c>
      <c r="C502" s="5" t="str">
        <f>_xlfn.XLOOKUP($A502&amp;"|"&amp;$B502&amp;"|"&amp;_xlfn.MAXIFS(h100_raw[chart_date], h100_raw[title], $A502, h100_raw[artist], $B502), h100_raw[key], h100_raw[last_week], "")</f>
        <v>-</v>
      </c>
      <c r="D502" s="3">
        <f>_xlfn.XLOOKUP($A502&amp;"|"&amp;$B502&amp;"|"&amp;_xlfn.MAXIFS(h100_raw[chart_date], h100_raw[title], $A502, h100_raw[artist], $B502), h100_raw[key], h100_raw[peak_pos], "")</f>
        <v>83</v>
      </c>
      <c r="E502" s="3">
        <f>_xlfn.XLOOKUP($A502&amp;"|"&amp;$B502&amp;"|"&amp;_xlfn.MAXIFS(h100_raw[chart_date], h100_raw[title], $A502, h100_raw[artist], $B502), h100_raw[key], h100_raw[weeks_on_chart], "")</f>
        <v>1</v>
      </c>
      <c r="F502" s="3">
        <f>_xlfn.XLOOKUP($A502&amp;"|"&amp;$B502&amp;"|"&amp;MAX(h100_raw[chart_date]), h100_raw[key], h100_raw[chart_points], 0)</f>
        <v>0</v>
      </c>
      <c r="G502" s="2">
        <f t="shared" si="21"/>
        <v>616</v>
      </c>
      <c r="H502" s="4">
        <f t="shared" si="22"/>
        <v>41</v>
      </c>
      <c r="I502" s="13" t="str">
        <f t="shared" si="23"/>
        <v>Stupid|Megan Moroney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>
        <f>_xlfn.XLOOKUP($A502&amp;"|"&amp;$B502&amp;"|"&amp;AC$1, h100_raw[key], h100_raw[chart_points], "")</f>
        <v>41</v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  <c r="BE502" t="str">
        <f>_xlfn.XLOOKUP($A502&amp;"|"&amp;$B502&amp;"|"&amp;BE$1, h100_raw[key], h100_raw[chart_points], "")</f>
        <v/>
      </c>
      <c r="BF502" t="str">
        <f>_xlfn.XLOOKUP($A502&amp;"|"&amp;$B502&amp;"|"&amp;BF$1, h100_raw[key], h100_raw[chart_points], "")</f>
        <v/>
      </c>
      <c r="BG502" t="str">
        <f>_xlfn.XLOOKUP($A502&amp;"|"&amp;$B502&amp;"|"&amp;BG$1, h100_raw[key], h100_raw[chart_points], "")</f>
        <v/>
      </c>
      <c r="BH502" t="str">
        <f>_xlfn.XLOOKUP($A502&amp;"|"&amp;$B502&amp;"|"&amp;BH$1, h100_raw[key], h100_raw[chart_points], "")</f>
        <v/>
      </c>
      <c r="BI502" t="str">
        <f>_xlfn.XLOOKUP($A502&amp;"|"&amp;$B502&amp;"|"&amp;BI$1, h100_raw[key], h100_raw[chart_points], "")</f>
        <v/>
      </c>
    </row>
    <row r="503" spans="1:61" x14ac:dyDescent="0.3">
      <c r="A503" s="11" t="str">
        <v>Highway 95 Pt.2</v>
      </c>
      <c r="B503" s="11" t="str">
        <v>Baby Keem</v>
      </c>
      <c r="C503" s="5" t="str">
        <f>_xlfn.XLOOKUP($A503&amp;"|"&amp;$B503&amp;"|"&amp;_xlfn.MAXIFS(h100_raw[chart_date], h100_raw[title], $A503, h100_raw[artist], $B503), h100_raw[key], h100_raw[last_week], "")</f>
        <v>-</v>
      </c>
      <c r="D503" s="3">
        <f>_xlfn.XLOOKUP($A503&amp;"|"&amp;$B503&amp;"|"&amp;_xlfn.MAXIFS(h100_raw[chart_date], h100_raw[title], $A503, h100_raw[artist], $B503), h100_raw[key], h100_raw[peak_pos], "")</f>
        <v>88</v>
      </c>
      <c r="E503" s="3">
        <f>_xlfn.XLOOKUP($A503&amp;"|"&amp;$B503&amp;"|"&amp;_xlfn.MAXIFS(h100_raw[chart_date], h100_raw[title], $A503, h100_raw[artist], $B503), h100_raw[key], h100_raw[weeks_on_chart], "")</f>
        <v>1</v>
      </c>
      <c r="F503" s="3">
        <f>_xlfn.XLOOKUP($A503&amp;"|"&amp;$B503&amp;"|"&amp;MAX(h100_raw[chart_date]), h100_raw[key], h100_raw[chart_points], 0)</f>
        <v>0</v>
      </c>
      <c r="G503" s="2">
        <f t="shared" si="21"/>
        <v>623</v>
      </c>
      <c r="H503" s="4">
        <f t="shared" si="22"/>
        <v>40</v>
      </c>
      <c r="I503" s="13" t="str">
        <f t="shared" si="23"/>
        <v>Highway 95 Pt.2|Baby Keem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>
        <f>_xlfn.XLOOKUP($A503&amp;"|"&amp;$B503&amp;"|"&amp;AC$1, h100_raw[key], h100_raw[chart_points], "")</f>
        <v>40</v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  <c r="BE503" t="str">
        <f>_xlfn.XLOOKUP($A503&amp;"|"&amp;$B503&amp;"|"&amp;BE$1, h100_raw[key], h100_raw[chart_points], "")</f>
        <v/>
      </c>
      <c r="BF503" t="str">
        <f>_xlfn.XLOOKUP($A503&amp;"|"&amp;$B503&amp;"|"&amp;BF$1, h100_raw[key], h100_raw[chart_points], "")</f>
        <v/>
      </c>
      <c r="BG503" t="str">
        <f>_xlfn.XLOOKUP($A503&amp;"|"&amp;$B503&amp;"|"&amp;BG$1, h100_raw[key], h100_raw[chart_points], "")</f>
        <v/>
      </c>
      <c r="BH503" t="str">
        <f>_xlfn.XLOOKUP($A503&amp;"|"&amp;$B503&amp;"|"&amp;BH$1, h100_raw[key], h100_raw[chart_points], "")</f>
        <v/>
      </c>
      <c r="BI503" t="str">
        <f>_xlfn.XLOOKUP($A503&amp;"|"&amp;$B503&amp;"|"&amp;BI$1, h100_raw[key], h100_raw[chart_points], "")</f>
        <v/>
      </c>
    </row>
    <row r="504" spans="1:61" x14ac:dyDescent="0.3">
      <c r="A504" s="11" t="str">
        <v>I Am Not A Lyricist</v>
      </c>
      <c r="B504" s="11" t="str">
        <v>Baby Keem</v>
      </c>
      <c r="C504" s="5" t="str">
        <f>_xlfn.XLOOKUP($A504&amp;"|"&amp;$B504&amp;"|"&amp;_xlfn.MAXIFS(h100_raw[chart_date], h100_raw[title], $A504, h100_raw[artist], $B504), h100_raw[key], h100_raw[last_week], "")</f>
        <v>-</v>
      </c>
      <c r="D504" s="3">
        <f>_xlfn.XLOOKUP($A504&amp;"|"&amp;$B504&amp;"|"&amp;_xlfn.MAXIFS(h100_raw[chart_date], h100_raw[title], $A504, h100_raw[artist], $B504), h100_raw[key], h100_raw[peak_pos], "")</f>
        <v>89</v>
      </c>
      <c r="E504" s="3">
        <f>_xlfn.XLOOKUP($A504&amp;"|"&amp;$B504&amp;"|"&amp;_xlfn.MAXIFS(h100_raw[chart_date], h100_raw[title], $A504, h100_raw[artist], $B504), h100_raw[key], h100_raw[weeks_on_chart], "")</f>
        <v>1</v>
      </c>
      <c r="F504" s="3">
        <f>_xlfn.XLOOKUP($A504&amp;"|"&amp;$B504&amp;"|"&amp;MAX(h100_raw[chart_date]), h100_raw[key], h100_raw[chart_points], 0)</f>
        <v>0</v>
      </c>
      <c r="G504" s="2">
        <f t="shared" si="21"/>
        <v>623</v>
      </c>
      <c r="H504" s="4">
        <f t="shared" si="22"/>
        <v>40</v>
      </c>
      <c r="I504" s="13" t="str">
        <f t="shared" si="23"/>
        <v>I Am Not A Lyricist|Baby Keem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>
        <f>_xlfn.XLOOKUP($A504&amp;"|"&amp;$B504&amp;"|"&amp;AC$1, h100_raw[key], h100_raw[chart_points], "")</f>
        <v>40</v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  <c r="BE504" t="str">
        <f>_xlfn.XLOOKUP($A504&amp;"|"&amp;$B504&amp;"|"&amp;BE$1, h100_raw[key], h100_raw[chart_points], "")</f>
        <v/>
      </c>
      <c r="BF504" t="str">
        <f>_xlfn.XLOOKUP($A504&amp;"|"&amp;$B504&amp;"|"&amp;BF$1, h100_raw[key], h100_raw[chart_points], "")</f>
        <v/>
      </c>
      <c r="BG504" t="str">
        <f>_xlfn.XLOOKUP($A504&amp;"|"&amp;$B504&amp;"|"&amp;BG$1, h100_raw[key], h100_raw[chart_points], "")</f>
        <v/>
      </c>
      <c r="BH504" t="str">
        <f>_xlfn.XLOOKUP($A504&amp;"|"&amp;$B504&amp;"|"&amp;BH$1, h100_raw[key], h100_raw[chart_points], "")</f>
        <v/>
      </c>
      <c r="BI504" t="str">
        <f>_xlfn.XLOOKUP($A504&amp;"|"&amp;$B504&amp;"|"&amp;BI$1, h100_raw[key], h100_raw[chart_points], "")</f>
        <v/>
      </c>
    </row>
    <row r="505" spans="1:61" x14ac:dyDescent="0.3">
      <c r="A505" s="11" t="str">
        <v>Convincing</v>
      </c>
      <c r="B505" s="11" t="str">
        <v>Megan Moroney</v>
      </c>
      <c r="C505" s="5" t="str">
        <f>_xlfn.XLOOKUP($A505&amp;"|"&amp;$B505&amp;"|"&amp;_xlfn.MAXIFS(h100_raw[chart_date], h100_raw[title], $A505, h100_raw[artist], $B505), h100_raw[key], h100_raw[last_week], "")</f>
        <v>-</v>
      </c>
      <c r="D505" s="3">
        <f>_xlfn.XLOOKUP($A505&amp;"|"&amp;$B505&amp;"|"&amp;_xlfn.MAXIFS(h100_raw[chart_date], h100_raw[title], $A505, h100_raw[artist], $B505), h100_raw[key], h100_raw[peak_pos], "")</f>
        <v>97</v>
      </c>
      <c r="E505" s="3">
        <f>_xlfn.XLOOKUP($A505&amp;"|"&amp;$B505&amp;"|"&amp;_xlfn.MAXIFS(h100_raw[chart_date], h100_raw[title], $A505, h100_raw[artist], $B505), h100_raw[key], h100_raw[weeks_on_chart], "")</f>
        <v>1</v>
      </c>
      <c r="F505" s="3">
        <f>_xlfn.XLOOKUP($A505&amp;"|"&amp;$B505&amp;"|"&amp;MAX(h100_raw[chart_date]), h100_raw[key], h100_raw[chart_points], 0)</f>
        <v>0</v>
      </c>
      <c r="G505" s="2">
        <f t="shared" si="21"/>
        <v>649</v>
      </c>
      <c r="H505" s="4">
        <f t="shared" si="22"/>
        <v>37</v>
      </c>
      <c r="I505" s="13" t="str">
        <f t="shared" si="23"/>
        <v>Convincing|Megan Moroney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>
        <f>_xlfn.XLOOKUP($A505&amp;"|"&amp;$B505&amp;"|"&amp;AC$1, h100_raw[key], h100_raw[chart_points], "")</f>
        <v>37</v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  <c r="BE505" t="str">
        <f>_xlfn.XLOOKUP($A505&amp;"|"&amp;$B505&amp;"|"&amp;BE$1, h100_raw[key], h100_raw[chart_points], "")</f>
        <v/>
      </c>
      <c r="BF505" t="str">
        <f>_xlfn.XLOOKUP($A505&amp;"|"&amp;$B505&amp;"|"&amp;BF$1, h100_raw[key], h100_raw[chart_points], "")</f>
        <v/>
      </c>
      <c r="BG505" t="str">
        <f>_xlfn.XLOOKUP($A505&amp;"|"&amp;$B505&amp;"|"&amp;BG$1, h100_raw[key], h100_raw[chart_points], "")</f>
        <v/>
      </c>
      <c r="BH505" t="str">
        <f>_xlfn.XLOOKUP($A505&amp;"|"&amp;$B505&amp;"|"&amp;BH$1, h100_raw[key], h100_raw[chart_points], "")</f>
        <v/>
      </c>
      <c r="BI505" t="str">
        <f>_xlfn.XLOOKUP($A505&amp;"|"&amp;$B505&amp;"|"&amp;BI$1, h100_raw[key], h100_raw[chart_points], "")</f>
        <v/>
      </c>
    </row>
    <row r="506" spans="1:61" x14ac:dyDescent="0.3">
      <c r="A506" s="11" t="str">
        <v>EOO</v>
      </c>
      <c r="B506" s="11" t="str">
        <v>Bad Bunny</v>
      </c>
      <c r="C506" s="5" t="str">
        <f>_xlfn.XLOOKUP($A506&amp;"|"&amp;$B506&amp;"|"&amp;_xlfn.MAXIFS(h100_raw[chart_date], h100_raw[title], $A506, h100_raw[artist], $B506), h100_raw[key], h100_raw[last_week], "")</f>
        <v>11</v>
      </c>
      <c r="D506" s="3">
        <f>_xlfn.XLOOKUP($A506&amp;"|"&amp;$B506&amp;"|"&amp;_xlfn.MAXIFS(h100_raw[chart_date], h100_raw[title], $A506, h100_raw[artist], $B506), h100_raw[key], h100_raw[peak_pos], "")</f>
        <v>11</v>
      </c>
      <c r="E506" s="3">
        <f>_xlfn.XLOOKUP($A506&amp;"|"&amp;$B506&amp;"|"&amp;_xlfn.MAXIFS(h100_raw[chart_date], h100_raw[title], $A506, h100_raw[artist], $B506), h100_raw[key], h100_raw[weeks_on_chart], "")</f>
        <v>33</v>
      </c>
      <c r="F506" s="3">
        <f>_xlfn.XLOOKUP($A506&amp;"|"&amp;$B506&amp;"|"&amp;MAX(h100_raw[chart_date]), h100_raw[key], h100_raw[chart_points], 0)</f>
        <v>0</v>
      </c>
      <c r="G506" s="2">
        <f t="shared" si="21"/>
        <v>247</v>
      </c>
      <c r="H506" s="4">
        <f t="shared" si="22"/>
        <v>393</v>
      </c>
      <c r="I506" s="13" t="str">
        <f t="shared" si="23"/>
        <v>EOO|Bad Bunny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>
        <f>_xlfn.XLOOKUP($A506&amp;"|"&amp;$B506&amp;"|"&amp;Z$1, h100_raw[key], h100_raw[chart_points], "")</f>
        <v>74</v>
      </c>
      <c r="AA506">
        <f>_xlfn.XLOOKUP($A506&amp;"|"&amp;$B506&amp;"|"&amp;AA$1, h100_raw[key], h100_raw[chart_points], "")</f>
        <v>194</v>
      </c>
      <c r="AB506">
        <f>_xlfn.XLOOKUP($A506&amp;"|"&amp;$B506&amp;"|"&amp;AB$1, h100_raw[key], h100_raw[chart_points], "")</f>
        <v>125</v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  <c r="BE506" t="str">
        <f>_xlfn.XLOOKUP($A506&amp;"|"&amp;$B506&amp;"|"&amp;BE$1, h100_raw[key], h100_raw[chart_points], "")</f>
        <v/>
      </c>
      <c r="BF506" t="str">
        <f>_xlfn.XLOOKUP($A506&amp;"|"&amp;$B506&amp;"|"&amp;BF$1, h100_raw[key], h100_raw[chart_points], "")</f>
        <v/>
      </c>
      <c r="BG506" t="str">
        <f>_xlfn.XLOOKUP($A506&amp;"|"&amp;$B506&amp;"|"&amp;BG$1, h100_raw[key], h100_raw[chart_points], "")</f>
        <v/>
      </c>
      <c r="BH506" t="str">
        <f>_xlfn.XLOOKUP($A506&amp;"|"&amp;$B506&amp;"|"&amp;BH$1, h100_raw[key], h100_raw[chart_points], "")</f>
        <v/>
      </c>
      <c r="BI506" t="str">
        <f>_xlfn.XLOOKUP($A506&amp;"|"&amp;$B506&amp;"|"&amp;BI$1, h100_raw[key], h100_raw[chart_points], "")</f>
        <v/>
      </c>
    </row>
    <row r="507" spans="1:61" x14ac:dyDescent="0.3">
      <c r="A507" s="11" t="str">
        <v>Hell At Night</v>
      </c>
      <c r="B507" s="11" t="str">
        <v>BigXthaPlug Featuring Ella Langley</v>
      </c>
      <c r="C507" s="5" t="str">
        <f>_xlfn.XLOOKUP($A507&amp;"|"&amp;$B507&amp;"|"&amp;_xlfn.MAXIFS(h100_raw[chart_date], h100_raw[title], $A507, h100_raw[artist], $B507), h100_raw[key], h100_raw[last_week], "")</f>
        <v>56</v>
      </c>
      <c r="D507" s="3">
        <f>_xlfn.XLOOKUP($A507&amp;"|"&amp;$B507&amp;"|"&amp;_xlfn.MAXIFS(h100_raw[chart_date], h100_raw[title], $A507, h100_raw[artist], $B507), h100_raw[key], h100_raw[peak_pos], "")</f>
        <v>26</v>
      </c>
      <c r="E507" s="3">
        <f>_xlfn.XLOOKUP($A507&amp;"|"&amp;$B507&amp;"|"&amp;_xlfn.MAXIFS(h100_raw[chart_date], h100_raw[title], $A507, h100_raw[artist], $B507), h100_raw[key], h100_raw[weeks_on_chart], "")</f>
        <v>28</v>
      </c>
      <c r="F507" s="3">
        <f>_xlfn.XLOOKUP($A507&amp;"|"&amp;$B507&amp;"|"&amp;MAX(h100_raw[chart_date]), h100_raw[key], h100_raw[chart_points], 0)</f>
        <v>0</v>
      </c>
      <c r="G507" s="2">
        <f t="shared" si="21"/>
        <v>95</v>
      </c>
      <c r="H507" s="4">
        <f t="shared" si="22"/>
        <v>1146</v>
      </c>
      <c r="I507" s="13" t="str">
        <f t="shared" si="23"/>
        <v>Hell At Night|BigXthaPlug Featuring Ella Langley</v>
      </c>
      <c r="J507">
        <f>_xlfn.XLOOKUP($A507&amp;"|"&amp;$B507&amp;"|"&amp;J$1, h100_raw[key], h100_raw[chart_points], "")</f>
        <v>54</v>
      </c>
      <c r="K507">
        <f>_xlfn.XLOOKUP($A507&amp;"|"&amp;$B507&amp;"|"&amp;K$1, h100_raw[key], h100_raw[chart_points], "")</f>
        <v>53</v>
      </c>
      <c r="L507">
        <f>_xlfn.XLOOKUP($A507&amp;"|"&amp;$B507&amp;"|"&amp;L$1, h100_raw[key], h100_raw[chart_points], "")</f>
        <v>53</v>
      </c>
      <c r="M507">
        <f>_xlfn.XLOOKUP($A507&amp;"|"&amp;$B507&amp;"|"&amp;M$1, h100_raw[key], h100_raw[chart_points], "")</f>
        <v>54</v>
      </c>
      <c r="N507">
        <f>_xlfn.XLOOKUP($A507&amp;"|"&amp;$B507&amp;"|"&amp;N$1, h100_raw[key], h100_raw[chart_points], "")</f>
        <v>55</v>
      </c>
      <c r="O507">
        <f>_xlfn.XLOOKUP($A507&amp;"|"&amp;$B507&amp;"|"&amp;O$1, h100_raw[key], h100_raw[chart_points], "")</f>
        <v>56</v>
      </c>
      <c r="P507">
        <f>_xlfn.XLOOKUP($A507&amp;"|"&amp;$B507&amp;"|"&amp;P$1, h100_raw[key], h100_raw[chart_points], "")</f>
        <v>63</v>
      </c>
      <c r="Q507">
        <f>_xlfn.XLOOKUP($A507&amp;"|"&amp;$B507&amp;"|"&amp;Q$1, h100_raw[key], h100_raw[chart_points], "")</f>
        <v>51</v>
      </c>
      <c r="R507">
        <f>_xlfn.XLOOKUP($A507&amp;"|"&amp;$B507&amp;"|"&amp;R$1, h100_raw[key], h100_raw[chart_points], "")</f>
        <v>55</v>
      </c>
      <c r="S507">
        <f>_xlfn.XLOOKUP($A507&amp;"|"&amp;$B507&amp;"|"&amp;S$1, h100_raw[key], h100_raw[chart_points], "")</f>
        <v>52</v>
      </c>
      <c r="T507">
        <f>_xlfn.XLOOKUP($A507&amp;"|"&amp;$B507&amp;"|"&amp;T$1, h100_raw[key], h100_raw[chart_points], "")</f>
        <v>54</v>
      </c>
      <c r="U507">
        <f>_xlfn.XLOOKUP($A507&amp;"|"&amp;$B507&amp;"|"&amp;U$1, h100_raw[key], h100_raw[chart_points], "")</f>
        <v>58</v>
      </c>
      <c r="V507">
        <f>_xlfn.XLOOKUP($A507&amp;"|"&amp;$B507&amp;"|"&amp;V$1, h100_raw[key], h100_raw[chart_points], "")</f>
        <v>79</v>
      </c>
      <c r="W507">
        <f>_xlfn.XLOOKUP($A507&amp;"|"&amp;$B507&amp;"|"&amp;W$1, h100_raw[key], h100_raw[chart_points], "")</f>
        <v>76</v>
      </c>
      <c r="X507">
        <f>_xlfn.XLOOKUP($A507&amp;"|"&amp;$B507&amp;"|"&amp;X$1, h100_raw[key], h100_raw[chart_points], "")</f>
        <v>71</v>
      </c>
      <c r="Y507">
        <f>_xlfn.XLOOKUP($A507&amp;"|"&amp;$B507&amp;"|"&amp;Y$1, h100_raw[key], h100_raw[chart_points], "")</f>
        <v>67</v>
      </c>
      <c r="Z507">
        <f>_xlfn.XLOOKUP($A507&amp;"|"&amp;$B507&amp;"|"&amp;Z$1, h100_raw[key], h100_raw[chart_points], "")</f>
        <v>63</v>
      </c>
      <c r="AA507">
        <f>_xlfn.XLOOKUP($A507&amp;"|"&amp;$B507&amp;"|"&amp;AA$1, h100_raw[key], h100_raw[chart_points], "")</f>
        <v>66</v>
      </c>
      <c r="AB507">
        <f>_xlfn.XLOOKUP($A507&amp;"|"&amp;$B507&amp;"|"&amp;AB$1, h100_raw[key], h100_raw[chart_points], "")</f>
        <v>66</v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  <c r="BE507" t="str">
        <f>_xlfn.XLOOKUP($A507&amp;"|"&amp;$B507&amp;"|"&amp;BE$1, h100_raw[key], h100_raw[chart_points], "")</f>
        <v/>
      </c>
      <c r="BF507" t="str">
        <f>_xlfn.XLOOKUP($A507&amp;"|"&amp;$B507&amp;"|"&amp;BF$1, h100_raw[key], h100_raw[chart_points], "")</f>
        <v/>
      </c>
      <c r="BG507" t="str">
        <f>_xlfn.XLOOKUP($A507&amp;"|"&amp;$B507&amp;"|"&amp;BG$1, h100_raw[key], h100_raw[chart_points], "")</f>
        <v/>
      </c>
      <c r="BH507" t="str">
        <f>_xlfn.XLOOKUP($A507&amp;"|"&amp;$B507&amp;"|"&amp;BH$1, h100_raw[key], h100_raw[chart_points], "")</f>
        <v/>
      </c>
      <c r="BI507" t="str">
        <f>_xlfn.XLOOKUP($A507&amp;"|"&amp;$B507&amp;"|"&amp;BI$1, h100_raw[key], h100_raw[chart_points], "")</f>
        <v/>
      </c>
    </row>
    <row r="508" spans="1:61" x14ac:dyDescent="0.3">
      <c r="A508" s="11" t="str">
        <v>Have To.</v>
      </c>
      <c r="B508" s="11" t="str">
        <v>Brent Faiyaz</v>
      </c>
      <c r="C508" s="5" t="str">
        <f>_xlfn.XLOOKUP($A508&amp;"|"&amp;$B508&amp;"|"&amp;_xlfn.MAXIFS(h100_raw[chart_date], h100_raw[title], $A508, h100_raw[artist], $B508), h100_raw[key], h100_raw[last_week], "")</f>
        <v>-</v>
      </c>
      <c r="D508" s="3">
        <f>_xlfn.XLOOKUP($A508&amp;"|"&amp;$B508&amp;"|"&amp;_xlfn.MAXIFS(h100_raw[chart_date], h100_raw[title], $A508, h100_raw[artist], $B508), h100_raw[key], h100_raw[peak_pos], "")</f>
        <v>51</v>
      </c>
      <c r="E508" s="3">
        <f>_xlfn.XLOOKUP($A508&amp;"|"&amp;$B508&amp;"|"&amp;_xlfn.MAXIFS(h100_raw[chart_date], h100_raw[title], $A508, h100_raw[artist], $B508), h100_raw[key], h100_raw[weeks_on_chart], "")</f>
        <v>1</v>
      </c>
      <c r="F508" s="3">
        <f>_xlfn.XLOOKUP($A508&amp;"|"&amp;$B508&amp;"|"&amp;MAX(h100_raw[chart_date]), h100_raw[key], h100_raw[chart_points], 0)</f>
        <v>0</v>
      </c>
      <c r="G508" s="2">
        <f t="shared" si="21"/>
        <v>515</v>
      </c>
      <c r="H508" s="4">
        <f t="shared" si="22"/>
        <v>61</v>
      </c>
      <c r="I508" s="13" t="str">
        <f t="shared" si="23"/>
        <v>Have To.|Brent Faiyaz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>
        <f>_xlfn.XLOOKUP($A508&amp;"|"&amp;$B508&amp;"|"&amp;AB$1, h100_raw[key], h100_raw[chart_points], "")</f>
        <v>61</v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  <c r="BE508" t="str">
        <f>_xlfn.XLOOKUP($A508&amp;"|"&amp;$B508&amp;"|"&amp;BE$1, h100_raw[key], h100_raw[chart_points], "")</f>
        <v/>
      </c>
      <c r="BF508" t="str">
        <f>_xlfn.XLOOKUP($A508&amp;"|"&amp;$B508&amp;"|"&amp;BF$1, h100_raw[key], h100_raw[chart_points], "")</f>
        <v/>
      </c>
      <c r="BG508" t="str">
        <f>_xlfn.XLOOKUP($A508&amp;"|"&amp;$B508&amp;"|"&amp;BG$1, h100_raw[key], h100_raw[chart_points], "")</f>
        <v/>
      </c>
      <c r="BH508" t="str">
        <f>_xlfn.XLOOKUP($A508&amp;"|"&amp;$B508&amp;"|"&amp;BH$1, h100_raw[key], h100_raw[chart_points], "")</f>
        <v/>
      </c>
      <c r="BI508" t="str">
        <f>_xlfn.XLOOKUP($A508&amp;"|"&amp;$B508&amp;"|"&amp;BI$1, h100_raw[key], h100_raw[chart_points], "")</f>
        <v/>
      </c>
    </row>
    <row r="509" spans="1:61" x14ac:dyDescent="0.3">
      <c r="A509" s="11" t="str">
        <v>Wrong Faces.</v>
      </c>
      <c r="B509" s="11" t="str">
        <v>Brent Faiyaz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54</v>
      </c>
      <c r="E509" s="3">
        <f>_xlfn.XLOOKUP($A509&amp;"|"&amp;$B509&amp;"|"&amp;_xlfn.MAXIFS(h100_raw[chart_date], h100_raw[title], $A509, h100_raw[artist], $B509), h100_raw[key], h100_raw[weeks_on_chart], "")</f>
        <v>1</v>
      </c>
      <c r="F509" s="3">
        <f>_xlfn.XLOOKUP($A509&amp;"|"&amp;$B509&amp;"|"&amp;MAX(h100_raw[chart_date]), h100_raw[key], h100_raw[chart_points], 0)</f>
        <v>0</v>
      </c>
      <c r="G509" s="2">
        <f t="shared" si="21"/>
        <v>531</v>
      </c>
      <c r="H509" s="4">
        <f t="shared" si="22"/>
        <v>57</v>
      </c>
      <c r="I509" s="13" t="str">
        <f t="shared" si="23"/>
        <v>Wrong Faces.|Brent Faiyaz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>
        <f>_xlfn.XLOOKUP($A509&amp;"|"&amp;$B509&amp;"|"&amp;AB$1, h100_raw[key], h100_raw[chart_points], "")</f>
        <v>57</v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  <c r="BE509" t="str">
        <f>_xlfn.XLOOKUP($A509&amp;"|"&amp;$B509&amp;"|"&amp;BE$1, h100_raw[key], h100_raw[chart_points], "")</f>
        <v/>
      </c>
      <c r="BF509" t="str">
        <f>_xlfn.XLOOKUP($A509&amp;"|"&amp;$B509&amp;"|"&amp;BF$1, h100_raw[key], h100_raw[chart_points], "")</f>
        <v/>
      </c>
      <c r="BG509" t="str">
        <f>_xlfn.XLOOKUP($A509&amp;"|"&amp;$B509&amp;"|"&amp;BG$1, h100_raw[key], h100_raw[chart_points], "")</f>
        <v/>
      </c>
      <c r="BH509" t="str">
        <f>_xlfn.XLOOKUP($A509&amp;"|"&amp;$B509&amp;"|"&amp;BH$1, h100_raw[key], h100_raw[chart_points], "")</f>
        <v/>
      </c>
      <c r="BI509" t="str">
        <f>_xlfn.XLOOKUP($A509&amp;"|"&amp;$B509&amp;"|"&amp;BI$1, h100_raw[key], h100_raw[chart_points], "")</f>
        <v/>
      </c>
    </row>
    <row r="510" spans="1:61" x14ac:dyDescent="0.3">
      <c r="A510" s="11" t="str">
        <v>Other Side.</v>
      </c>
      <c r="B510" s="11" t="str">
        <v>Brent Faiyaz</v>
      </c>
      <c r="C510" s="5" t="str">
        <f>_xlfn.XLOOKUP($A510&amp;"|"&amp;$B510&amp;"|"&amp;_xlfn.MAXIFS(h100_raw[chart_date], h100_raw[title], $A510, h100_raw[artist], $B510), h100_raw[key], h100_raw[last_week], "")</f>
        <v>-</v>
      </c>
      <c r="D510" s="3">
        <f>_xlfn.XLOOKUP($A510&amp;"|"&amp;$B510&amp;"|"&amp;_xlfn.MAXIFS(h100_raw[chart_date], h100_raw[title], $A510, h100_raw[artist], $B510), h100_raw[key], h100_raw[peak_pos], "")</f>
        <v>60</v>
      </c>
      <c r="E510" s="3">
        <f>_xlfn.XLOOKUP($A510&amp;"|"&amp;$B510&amp;"|"&amp;_xlfn.MAXIFS(h100_raw[chart_date], h100_raw[title], $A510, h100_raw[artist], $B510), h100_raw[key], h100_raw[weeks_on_chart], "")</f>
        <v>1</v>
      </c>
      <c r="F510" s="3">
        <f>_xlfn.XLOOKUP($A510&amp;"|"&amp;$B510&amp;"|"&amp;MAX(h100_raw[chart_date]), h100_raw[key], h100_raw[chart_points], 0)</f>
        <v>0</v>
      </c>
      <c r="G510" s="2">
        <f t="shared" si="21"/>
        <v>557</v>
      </c>
      <c r="H510" s="4">
        <f t="shared" si="22"/>
        <v>51</v>
      </c>
      <c r="I510" s="13" t="str">
        <f t="shared" si="23"/>
        <v>Other Side.|Brent Faiyaz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>
        <f>_xlfn.XLOOKUP($A510&amp;"|"&amp;$B510&amp;"|"&amp;AB$1, h100_raw[key], h100_raw[chart_points], "")</f>
        <v>51</v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  <c r="BE510" t="str">
        <f>_xlfn.XLOOKUP($A510&amp;"|"&amp;$B510&amp;"|"&amp;BE$1, h100_raw[key], h100_raw[chart_points], "")</f>
        <v/>
      </c>
      <c r="BF510" t="str">
        <f>_xlfn.XLOOKUP($A510&amp;"|"&amp;$B510&amp;"|"&amp;BF$1, h100_raw[key], h100_raw[chart_points], "")</f>
        <v/>
      </c>
      <c r="BG510" t="str">
        <f>_xlfn.XLOOKUP($A510&amp;"|"&amp;$B510&amp;"|"&amp;BG$1, h100_raw[key], h100_raw[chart_points], "")</f>
        <v/>
      </c>
      <c r="BH510" t="str">
        <f>_xlfn.XLOOKUP($A510&amp;"|"&amp;$B510&amp;"|"&amp;BH$1, h100_raw[key], h100_raw[chart_points], "")</f>
        <v/>
      </c>
      <c r="BI510" t="str">
        <f>_xlfn.XLOOKUP($A510&amp;"|"&amp;$B510&amp;"|"&amp;BI$1, h100_raw[key], h100_raw[chart_points], "")</f>
        <v/>
      </c>
    </row>
    <row r="511" spans="1:61" x14ac:dyDescent="0.3">
      <c r="A511" s="11" t="str">
        <v>Poor Thang</v>
      </c>
      <c r="B511" s="11" t="str">
        <v>J. Cole</v>
      </c>
      <c r="C511" s="5" t="str">
        <f>_xlfn.XLOOKUP($A511&amp;"|"&amp;$B511&amp;"|"&amp;_xlfn.MAXIFS(h100_raw[chart_date], h100_raw[title], $A511, h100_raw[artist], $B511), h100_raw[key], h100_raw[last_week], "")</f>
        <v>30</v>
      </c>
      <c r="D511" s="3">
        <f>_xlfn.XLOOKUP($A511&amp;"|"&amp;$B511&amp;"|"&amp;_xlfn.MAXIFS(h100_raw[chart_date], h100_raw[title], $A511, h100_raw[artist], $B511), h100_raw[key], h100_raw[peak_pos], "")</f>
        <v>30</v>
      </c>
      <c r="E511" s="3">
        <f>_xlfn.XLOOKUP($A511&amp;"|"&amp;$B511&amp;"|"&amp;_xlfn.MAXIFS(h100_raw[chart_date], h100_raw[title], $A511, h100_raw[artist], $B511), h100_raw[key], h100_raw[weeks_on_chart], "")</f>
        <v>2</v>
      </c>
      <c r="F511" s="3">
        <f>_xlfn.XLOOKUP($A511&amp;"|"&amp;$B511&amp;"|"&amp;MAX(h100_raw[chart_date]), h100_raw[key], h100_raw[chart_points], 0)</f>
        <v>0</v>
      </c>
      <c r="G511" s="2">
        <f t="shared" si="21"/>
        <v>367</v>
      </c>
      <c r="H511" s="4">
        <f t="shared" si="22"/>
        <v>150</v>
      </c>
      <c r="I511" s="13" t="str">
        <f t="shared" si="23"/>
        <v>Poor Thang|J. Cole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>
        <f>_xlfn.XLOOKUP($A511&amp;"|"&amp;$B511&amp;"|"&amp;AA$1, h100_raw[key], h100_raw[chart_points], "")</f>
        <v>103</v>
      </c>
      <c r="AB511">
        <f>_xlfn.XLOOKUP($A511&amp;"|"&amp;$B511&amp;"|"&amp;AB$1, h100_raw[key], h100_raw[chart_points], "")</f>
        <v>47</v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  <c r="BE511" t="str">
        <f>_xlfn.XLOOKUP($A511&amp;"|"&amp;$B511&amp;"|"&amp;BE$1, h100_raw[key], h100_raw[chart_points], "")</f>
        <v/>
      </c>
      <c r="BF511" t="str">
        <f>_xlfn.XLOOKUP($A511&amp;"|"&amp;$B511&amp;"|"&amp;BF$1, h100_raw[key], h100_raw[chart_points], "")</f>
        <v/>
      </c>
      <c r="BG511" t="str">
        <f>_xlfn.XLOOKUP($A511&amp;"|"&amp;$B511&amp;"|"&amp;BG$1, h100_raw[key], h100_raw[chart_points], "")</f>
        <v/>
      </c>
      <c r="BH511" t="str">
        <f>_xlfn.XLOOKUP($A511&amp;"|"&amp;$B511&amp;"|"&amp;BH$1, h100_raw[key], h100_raw[chart_points], "")</f>
        <v/>
      </c>
      <c r="BI511" t="str">
        <f>_xlfn.XLOOKUP($A511&amp;"|"&amp;$B511&amp;"|"&amp;BI$1, h100_raw[key], h100_raw[chart_points], "")</f>
        <v/>
      </c>
    </row>
    <row r="512" spans="1:61" x14ac:dyDescent="0.3">
      <c r="A512" s="11" t="str">
        <v>Bunce Road Blues</v>
      </c>
      <c r="B512" s="11" t="str">
        <v>J. Cole, Tems &amp; Future</v>
      </c>
      <c r="C512" s="5" t="str">
        <f>_xlfn.XLOOKUP($A512&amp;"|"&amp;$B512&amp;"|"&amp;_xlfn.MAXIFS(h100_raw[chart_date], h100_raw[title], $A512, h100_raw[artist], $B512), h100_raw[key], h100_raw[last_week], "")</f>
        <v>34</v>
      </c>
      <c r="D512" s="3">
        <f>_xlfn.XLOOKUP($A512&amp;"|"&amp;$B512&amp;"|"&amp;_xlfn.MAXIFS(h100_raw[chart_date], h100_raw[title], $A512, h100_raw[artist], $B512), h100_raw[key], h100_raw[peak_pos], "")</f>
        <v>34</v>
      </c>
      <c r="E512" s="3">
        <f>_xlfn.XLOOKUP($A512&amp;"|"&amp;$B512&amp;"|"&amp;_xlfn.MAXIFS(h100_raw[chart_date], h100_raw[title], $A512, h100_raw[artist], $B512), h100_raw[key], h100_raw[weeks_on_chart], "")</f>
        <v>2</v>
      </c>
      <c r="F512" s="3">
        <f>_xlfn.XLOOKUP($A512&amp;"|"&amp;$B512&amp;"|"&amp;MAX(h100_raw[chart_date]), h100_raw[key], h100_raw[chart_points], 0)</f>
        <v>0</v>
      </c>
      <c r="G512" s="2">
        <f t="shared" si="21"/>
        <v>383</v>
      </c>
      <c r="H512" s="4">
        <f t="shared" si="22"/>
        <v>137</v>
      </c>
      <c r="I512" s="13" t="str">
        <f t="shared" si="23"/>
        <v>Bunce Road Blues|J. Cole, Tems &amp; Future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>
        <f>_xlfn.XLOOKUP($A512&amp;"|"&amp;$B512&amp;"|"&amp;AA$1, h100_raw[key], h100_raw[chart_points], "")</f>
        <v>92</v>
      </c>
      <c r="AB512">
        <f>_xlfn.XLOOKUP($A512&amp;"|"&amp;$B512&amp;"|"&amp;AB$1, h100_raw[key], h100_raw[chart_points], "")</f>
        <v>45</v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  <c r="BE512" t="str">
        <f>_xlfn.XLOOKUP($A512&amp;"|"&amp;$B512&amp;"|"&amp;BE$1, h100_raw[key], h100_raw[chart_points], "")</f>
        <v/>
      </c>
      <c r="BF512" t="str">
        <f>_xlfn.XLOOKUP($A512&amp;"|"&amp;$B512&amp;"|"&amp;BF$1, h100_raw[key], h100_raw[chart_points], "")</f>
        <v/>
      </c>
      <c r="BG512" t="str">
        <f>_xlfn.XLOOKUP($A512&amp;"|"&amp;$B512&amp;"|"&amp;BG$1, h100_raw[key], h100_raw[chart_points], "")</f>
        <v/>
      </c>
      <c r="BH512" t="str">
        <f>_xlfn.XLOOKUP($A512&amp;"|"&amp;$B512&amp;"|"&amp;BH$1, h100_raw[key], h100_raw[chart_points], "")</f>
        <v/>
      </c>
      <c r="BI512" t="str">
        <f>_xlfn.XLOOKUP($A512&amp;"|"&amp;$B512&amp;"|"&amp;BI$1, h100_raw[key], h100_raw[chart_points], "")</f>
        <v/>
      </c>
    </row>
    <row r="513" spans="1:61" x14ac:dyDescent="0.3">
      <c r="A513" s="11" t="str">
        <v>Safety</v>
      </c>
      <c r="B513" s="11" t="str">
        <v>J. Cole</v>
      </c>
      <c r="C513" s="5" t="str">
        <f>_xlfn.XLOOKUP($A513&amp;"|"&amp;$B513&amp;"|"&amp;_xlfn.MAXIFS(h100_raw[chart_date], h100_raw[title], $A513, h100_raw[artist], $B513), h100_raw[key], h100_raw[last_week], "")</f>
        <v>29</v>
      </c>
      <c r="D513" s="3">
        <f>_xlfn.XLOOKUP($A513&amp;"|"&amp;$B513&amp;"|"&amp;_xlfn.MAXIFS(h100_raw[chart_date], h100_raw[title], $A513, h100_raw[artist], $B513), h100_raw[key], h100_raw[peak_pos], "")</f>
        <v>29</v>
      </c>
      <c r="E513" s="3">
        <f>_xlfn.XLOOKUP($A513&amp;"|"&amp;$B513&amp;"|"&amp;_xlfn.MAXIFS(h100_raw[chart_date], h100_raw[title], $A513, h100_raw[artist], $B513), h100_raw[key], h100_raw[weeks_on_chart], "")</f>
        <v>2</v>
      </c>
      <c r="F513" s="3">
        <f>_xlfn.XLOOKUP($A513&amp;"|"&amp;$B513&amp;"|"&amp;MAX(h100_raw[chart_date]), h100_raw[key], h100_raw[chart_points], 0)</f>
        <v>0</v>
      </c>
      <c r="G513" s="2">
        <f t="shared" si="21"/>
        <v>369</v>
      </c>
      <c r="H513" s="4">
        <f t="shared" si="22"/>
        <v>149</v>
      </c>
      <c r="I513" s="13" t="str">
        <f t="shared" si="23"/>
        <v>Safety|J. Cole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>
        <f>_xlfn.XLOOKUP($A513&amp;"|"&amp;$B513&amp;"|"&amp;AA$1, h100_raw[key], h100_raw[chart_points], "")</f>
        <v>104</v>
      </c>
      <c r="AB513">
        <f>_xlfn.XLOOKUP($A513&amp;"|"&amp;$B513&amp;"|"&amp;AB$1, h100_raw[key], h100_raw[chart_points], "")</f>
        <v>45</v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  <c r="BE513" t="str">
        <f>_xlfn.XLOOKUP($A513&amp;"|"&amp;$B513&amp;"|"&amp;BE$1, h100_raw[key], h100_raw[chart_points], "")</f>
        <v/>
      </c>
      <c r="BF513" t="str">
        <f>_xlfn.XLOOKUP($A513&amp;"|"&amp;$B513&amp;"|"&amp;BF$1, h100_raw[key], h100_raw[chart_points], "")</f>
        <v/>
      </c>
      <c r="BG513" t="str">
        <f>_xlfn.XLOOKUP($A513&amp;"|"&amp;$B513&amp;"|"&amp;BG$1, h100_raw[key], h100_raw[chart_points], "")</f>
        <v/>
      </c>
      <c r="BH513" t="str">
        <f>_xlfn.XLOOKUP($A513&amp;"|"&amp;$B513&amp;"|"&amp;BH$1, h100_raw[key], h100_raw[chart_points], "")</f>
        <v/>
      </c>
      <c r="BI513" t="str">
        <f>_xlfn.XLOOKUP($A513&amp;"|"&amp;$B513&amp;"|"&amp;BI$1, h100_raw[key], h100_raw[chart_points], "")</f>
        <v/>
      </c>
    </row>
    <row r="514" spans="1:61" x14ac:dyDescent="0.3">
      <c r="A514" s="11" t="str">
        <v>Bloodline</v>
      </c>
      <c r="B514" s="11" t="str">
        <v>Alex Warren With Jelly Roll</v>
      </c>
      <c r="C514" s="5" t="str">
        <f>_xlfn.XLOOKUP($A514&amp;"|"&amp;$B514&amp;"|"&amp;_xlfn.MAXIFS(h100_raw[chart_date], h100_raw[title], $A514, h100_raw[artist], $B514), h100_raw[key], h100_raw[last_week], "")</f>
        <v>-</v>
      </c>
      <c r="D514" s="3">
        <f>_xlfn.XLOOKUP($A514&amp;"|"&amp;$B514&amp;"|"&amp;_xlfn.MAXIFS(h100_raw[chart_date], h100_raw[title], $A514, h100_raw[artist], $B514), h100_raw[key], h100_raw[peak_pos], "")</f>
        <v>32</v>
      </c>
      <c r="E514" s="3">
        <f>_xlfn.XLOOKUP($A514&amp;"|"&amp;$B514&amp;"|"&amp;_xlfn.MAXIFS(h100_raw[chart_date], h100_raw[title], $A514, h100_raw[artist], $B514), h100_raw[key], h100_raw[weeks_on_chart], "")</f>
        <v>20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286</v>
      </c>
      <c r="H514" s="4">
        <f t="shared" ref="H514:H577" si="25">SUM(J514:BI514)</f>
        <v>278</v>
      </c>
      <c r="I514" s="13" t="str">
        <f t="shared" si="23"/>
        <v>Bloodline|Alex Warren With Jelly Roll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>
        <f>_xlfn.XLOOKUP($A514&amp;"|"&amp;$B514&amp;"|"&amp;U$1, h100_raw[key], h100_raw[chart_points], "")</f>
        <v>30</v>
      </c>
      <c r="V514">
        <f>_xlfn.XLOOKUP($A514&amp;"|"&amp;$B514&amp;"|"&amp;V$1, h100_raw[key], h100_raw[chart_points], "")</f>
        <v>40</v>
      </c>
      <c r="W514">
        <f>_xlfn.XLOOKUP($A514&amp;"|"&amp;$B514&amp;"|"&amp;W$1, h100_raw[key], h100_raw[chart_points], "")</f>
        <v>41</v>
      </c>
      <c r="X514">
        <f>_xlfn.XLOOKUP($A514&amp;"|"&amp;$B514&amp;"|"&amp;X$1, h100_raw[key], h100_raw[chart_points], "")</f>
        <v>41</v>
      </c>
      <c r="Y514">
        <f>_xlfn.XLOOKUP($A514&amp;"|"&amp;$B514&amp;"|"&amp;Y$1, h100_raw[key], h100_raw[chart_points], "")</f>
        <v>39</v>
      </c>
      <c r="Z514">
        <f>_xlfn.XLOOKUP($A514&amp;"|"&amp;$B514&amp;"|"&amp;Z$1, h100_raw[key], h100_raw[chart_points], "")</f>
        <v>43</v>
      </c>
      <c r="AA514" t="str">
        <f>_xlfn.XLOOKUP($A514&amp;"|"&amp;$B514&amp;"|"&amp;AA$1, h100_raw[key], h100_raw[chart_points], "")</f>
        <v/>
      </c>
      <c r="AB514">
        <f>_xlfn.XLOOKUP($A514&amp;"|"&amp;$B514&amp;"|"&amp;AB$1, h100_raw[key], h100_raw[chart_points], "")</f>
        <v>44</v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  <c r="BE514" t="str">
        <f>_xlfn.XLOOKUP($A514&amp;"|"&amp;$B514&amp;"|"&amp;BE$1, h100_raw[key], h100_raw[chart_points], "")</f>
        <v/>
      </c>
      <c r="BF514" t="str">
        <f>_xlfn.XLOOKUP($A514&amp;"|"&amp;$B514&amp;"|"&amp;BF$1, h100_raw[key], h100_raw[chart_points], "")</f>
        <v/>
      </c>
      <c r="BG514" t="str">
        <f>_xlfn.XLOOKUP($A514&amp;"|"&amp;$B514&amp;"|"&amp;BG$1, h100_raw[key], h100_raw[chart_points], "")</f>
        <v/>
      </c>
      <c r="BH514" t="str">
        <f>_xlfn.XLOOKUP($A514&amp;"|"&amp;$B514&amp;"|"&amp;BH$1, h100_raw[key], h100_raw[chart_points], "")</f>
        <v/>
      </c>
      <c r="BI514" t="str">
        <f>_xlfn.XLOOKUP($A514&amp;"|"&amp;$B514&amp;"|"&amp;BI$1, h100_raw[key], h100_raw[chart_points], "")</f>
        <v/>
      </c>
    </row>
    <row r="515" spans="1:61" x14ac:dyDescent="0.3">
      <c r="A515" s="11" t="str">
        <v>Velda</v>
      </c>
      <c r="B515" s="11" t="str">
        <v>Bad Bunny, Omar Courtz &amp; Dei V</v>
      </c>
      <c r="C515" s="5" t="str">
        <f>_xlfn.XLOOKUP($A515&amp;"|"&amp;$B515&amp;"|"&amp;_xlfn.MAXIFS(h100_raw[chart_date], h100_raw[title], $A515, h100_raw[artist], $B515), h100_raw[key], h100_raw[last_week], "")</f>
        <v>39</v>
      </c>
      <c r="D515" s="3">
        <f>_xlfn.XLOOKUP($A515&amp;"|"&amp;$B515&amp;"|"&amp;_xlfn.MAXIFS(h100_raw[chart_date], h100_raw[title], $A515, h100_raw[artist], $B515), h100_raw[key], h100_raw[peak_pos], "")</f>
        <v>23</v>
      </c>
      <c r="E515" s="3">
        <f>_xlfn.XLOOKUP($A515&amp;"|"&amp;$B515&amp;"|"&amp;_xlfn.MAXIFS(h100_raw[chart_date], h100_raw[title], $A515, h100_raw[artist], $B515), h100_raw[key], h100_raw[weeks_on_chart], "")</f>
        <v>9</v>
      </c>
      <c r="F515" s="3">
        <f>_xlfn.XLOOKUP($A515&amp;"|"&amp;$B515&amp;"|"&amp;MAX(h100_raw[chart_date]), h100_raw[key], h100_raw[chart_points], 0)</f>
        <v>0</v>
      </c>
      <c r="G515" s="2">
        <f t="shared" si="24"/>
        <v>400</v>
      </c>
      <c r="H515" s="4">
        <f t="shared" si="25"/>
        <v>123</v>
      </c>
      <c r="I515" s="13" t="str">
        <f t="shared" ref="I515:I578" si="26">A515&amp;"|"&amp;B515</f>
        <v>Velda|Bad Bunny, Omar Courtz &amp; Dei V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>
        <f>_xlfn.XLOOKUP($A515&amp;"|"&amp;$B515&amp;"|"&amp;AA$1, h100_raw[key], h100_raw[chart_points], "")</f>
        <v>81</v>
      </c>
      <c r="AB515">
        <f>_xlfn.XLOOKUP($A515&amp;"|"&amp;$B515&amp;"|"&amp;AB$1, h100_raw[key], h100_raw[chart_points], "")</f>
        <v>42</v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  <c r="BE515" t="str">
        <f>_xlfn.XLOOKUP($A515&amp;"|"&amp;$B515&amp;"|"&amp;BE$1, h100_raw[key], h100_raw[chart_points], "")</f>
        <v/>
      </c>
      <c r="BF515" t="str">
        <f>_xlfn.XLOOKUP($A515&amp;"|"&amp;$B515&amp;"|"&amp;BF$1, h100_raw[key], h100_raw[chart_points], "")</f>
        <v/>
      </c>
      <c r="BG515" t="str">
        <f>_xlfn.XLOOKUP($A515&amp;"|"&amp;$B515&amp;"|"&amp;BG$1, h100_raw[key], h100_raw[chart_points], "")</f>
        <v/>
      </c>
      <c r="BH515" t="str">
        <f>_xlfn.XLOOKUP($A515&amp;"|"&amp;$B515&amp;"|"&amp;BH$1, h100_raw[key], h100_raw[chart_points], "")</f>
        <v/>
      </c>
      <c r="BI515" t="str">
        <f>_xlfn.XLOOKUP($A515&amp;"|"&amp;$B515&amp;"|"&amp;BI$1, h100_raw[key], h100_raw[chart_points], "")</f>
        <v/>
      </c>
    </row>
    <row r="516" spans="1:61" x14ac:dyDescent="0.3">
      <c r="A516" s="11" t="str">
        <v>Four Seasons.</v>
      </c>
      <c r="B516" s="11" t="str">
        <v>Brent Faiyaz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84</v>
      </c>
      <c r="E516" s="3">
        <f>_xlfn.XLOOKUP($A516&amp;"|"&amp;$B516&amp;"|"&amp;_xlfn.MAXIFS(h100_raw[chart_date], h100_raw[title], $A516, h100_raw[artist], $B516), h100_raw[key], h100_raw[weeks_on_chart], "")</f>
        <v>1</v>
      </c>
      <c r="F516" s="3">
        <f>_xlfn.XLOOKUP($A516&amp;"|"&amp;$B516&amp;"|"&amp;MAX(h100_raw[chart_date]), h100_raw[key], h100_raw[chart_points], 0)</f>
        <v>0</v>
      </c>
      <c r="G516" s="2">
        <f t="shared" si="24"/>
        <v>607</v>
      </c>
      <c r="H516" s="4">
        <f t="shared" si="25"/>
        <v>42</v>
      </c>
      <c r="I516" s="13" t="str">
        <f t="shared" si="26"/>
        <v>Four Seasons.|Brent Faiyaz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>
        <f>_xlfn.XLOOKUP($A516&amp;"|"&amp;$B516&amp;"|"&amp;AB$1, h100_raw[key], h100_raw[chart_points], "")</f>
        <v>42</v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  <c r="BE516" t="str">
        <f>_xlfn.XLOOKUP($A516&amp;"|"&amp;$B516&amp;"|"&amp;BE$1, h100_raw[key], h100_raw[chart_points], "")</f>
        <v/>
      </c>
      <c r="BF516" t="str">
        <f>_xlfn.XLOOKUP($A516&amp;"|"&amp;$B516&amp;"|"&amp;BF$1, h100_raw[key], h100_raw[chart_points], "")</f>
        <v/>
      </c>
      <c r="BG516" t="str">
        <f>_xlfn.XLOOKUP($A516&amp;"|"&amp;$B516&amp;"|"&amp;BG$1, h100_raw[key], h100_raw[chart_points], "")</f>
        <v/>
      </c>
      <c r="BH516" t="str">
        <f>_xlfn.XLOOKUP($A516&amp;"|"&amp;$B516&amp;"|"&amp;BH$1, h100_raw[key], h100_raw[chart_points], "")</f>
        <v/>
      </c>
      <c r="BI516" t="str">
        <f>_xlfn.XLOOKUP($A516&amp;"|"&amp;$B516&amp;"|"&amp;BI$1, h100_raw[key], h100_raw[chart_points], "")</f>
        <v/>
      </c>
    </row>
    <row r="517" spans="1:61" x14ac:dyDescent="0.3">
      <c r="A517" s="11" t="str">
        <v>Cafe Con Ron</v>
      </c>
      <c r="B517" s="11" t="str">
        <v>Bad Bunny &amp; Los Pleneros de La Cresta</v>
      </c>
      <c r="C517" s="5" t="str">
        <f>_xlfn.XLOOKUP($A517&amp;"|"&amp;$B517&amp;"|"&amp;_xlfn.MAXIFS(h100_raw[chart_date], h100_raw[title], $A517, h100_raw[artist], $B517), h100_raw[key], h100_raw[last_week], "")</f>
        <v>60</v>
      </c>
      <c r="D517" s="3">
        <f>_xlfn.XLOOKUP($A517&amp;"|"&amp;$B517&amp;"|"&amp;_xlfn.MAXIFS(h100_raw[chart_date], h100_raw[title], $A517, h100_raw[artist], $B517), h100_raw[key], h100_raw[peak_pos], "")</f>
        <v>48</v>
      </c>
      <c r="E517" s="3">
        <f>_xlfn.XLOOKUP($A517&amp;"|"&amp;$B517&amp;"|"&amp;_xlfn.MAXIFS(h100_raw[chart_date], h100_raw[title], $A517, h100_raw[artist], $B517), h100_raw[key], h100_raw[weeks_on_chart], "")</f>
        <v>6</v>
      </c>
      <c r="F517" s="3">
        <f>_xlfn.XLOOKUP($A517&amp;"|"&amp;$B517&amp;"|"&amp;MAX(h100_raw[chart_date]), h100_raw[key], h100_raw[chart_points], 0)</f>
        <v>0</v>
      </c>
      <c r="G517" s="2">
        <f t="shared" si="24"/>
        <v>426</v>
      </c>
      <c r="H517" s="4">
        <f t="shared" si="25"/>
        <v>106</v>
      </c>
      <c r="I517" s="13" t="str">
        <f t="shared" si="26"/>
        <v>Cafe Con Ron|Bad Bunny &amp; Los Pleneros de La Cresta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>
        <f>_xlfn.XLOOKUP($A517&amp;"|"&amp;$B517&amp;"|"&amp;AA$1, h100_raw[key], h100_raw[chart_points], "")</f>
        <v>65</v>
      </c>
      <c r="AB517">
        <f>_xlfn.XLOOKUP($A517&amp;"|"&amp;$B517&amp;"|"&amp;AB$1, h100_raw[key], h100_raw[chart_points], "")</f>
        <v>41</v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  <c r="BE517" t="str">
        <f>_xlfn.XLOOKUP($A517&amp;"|"&amp;$B517&amp;"|"&amp;BE$1, h100_raw[key], h100_raw[chart_points], "")</f>
        <v/>
      </c>
      <c r="BF517" t="str">
        <f>_xlfn.XLOOKUP($A517&amp;"|"&amp;$B517&amp;"|"&amp;BF$1, h100_raw[key], h100_raw[chart_points], "")</f>
        <v/>
      </c>
      <c r="BG517" t="str">
        <f>_xlfn.XLOOKUP($A517&amp;"|"&amp;$B517&amp;"|"&amp;BG$1, h100_raw[key], h100_raw[chart_points], "")</f>
        <v/>
      </c>
      <c r="BH517" t="str">
        <f>_xlfn.XLOOKUP($A517&amp;"|"&amp;$B517&amp;"|"&amp;BH$1, h100_raw[key], h100_raw[chart_points], "")</f>
        <v/>
      </c>
      <c r="BI517" t="str">
        <f>_xlfn.XLOOKUP($A517&amp;"|"&amp;$B517&amp;"|"&amp;BI$1, h100_raw[key], h100_raw[chart_points], "")</f>
        <v/>
      </c>
    </row>
    <row r="518" spans="1:61" x14ac:dyDescent="0.3">
      <c r="A518" s="11" t="str">
        <v>Chains Of Love</v>
      </c>
      <c r="B518" s="11" t="str">
        <v>Charli xcx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87</v>
      </c>
      <c r="E518" s="3">
        <f>_xlfn.XLOOKUP($A518&amp;"|"&amp;$B518&amp;"|"&amp;_xlfn.MAXIFS(h100_raw[chart_date], h100_raw[title], $A518, h100_raw[artist], $B518), h100_raw[key], h100_raw[weeks_on_chart], "")</f>
        <v>1</v>
      </c>
      <c r="F518" s="3">
        <f>_xlfn.XLOOKUP($A518&amp;"|"&amp;$B518&amp;"|"&amp;MAX(h100_raw[chart_date]), h100_raw[key], h100_raw[chart_points], 0)</f>
        <v>0</v>
      </c>
      <c r="G518" s="2">
        <f t="shared" si="24"/>
        <v>616</v>
      </c>
      <c r="H518" s="4">
        <f t="shared" si="25"/>
        <v>41</v>
      </c>
      <c r="I518" s="13" t="str">
        <f t="shared" si="26"/>
        <v>Chains Of Love|Charli xcx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>
        <f>_xlfn.XLOOKUP($A518&amp;"|"&amp;$B518&amp;"|"&amp;AB$1, h100_raw[key], h100_raw[chart_points], "")</f>
        <v>41</v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  <c r="BE518" t="str">
        <f>_xlfn.XLOOKUP($A518&amp;"|"&amp;$B518&amp;"|"&amp;BE$1, h100_raw[key], h100_raw[chart_points], "")</f>
        <v/>
      </c>
      <c r="BF518" t="str">
        <f>_xlfn.XLOOKUP($A518&amp;"|"&amp;$B518&amp;"|"&amp;BF$1, h100_raw[key], h100_raw[chart_points], "")</f>
        <v/>
      </c>
      <c r="BG518" t="str">
        <f>_xlfn.XLOOKUP($A518&amp;"|"&amp;$B518&amp;"|"&amp;BG$1, h100_raw[key], h100_raw[chart_points], "")</f>
        <v/>
      </c>
      <c r="BH518" t="str">
        <f>_xlfn.XLOOKUP($A518&amp;"|"&amp;$B518&amp;"|"&amp;BH$1, h100_raw[key], h100_raw[chart_points], "")</f>
        <v/>
      </c>
      <c r="BI518" t="str">
        <f>_xlfn.XLOOKUP($A518&amp;"|"&amp;$B518&amp;"|"&amp;BI$1, h100_raw[key], h100_raw[chart_points], "")</f>
        <v/>
      </c>
    </row>
    <row r="519" spans="1:61" x14ac:dyDescent="0.3">
      <c r="A519" s="11" t="str">
        <v>Strangers.</v>
      </c>
      <c r="B519" s="11" t="str">
        <v>Brent Faiyaz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88</v>
      </c>
      <c r="E519" s="3">
        <f>_xlfn.XLOOKUP($A519&amp;"|"&amp;$B519&amp;"|"&amp;_xlfn.MAXIFS(h100_raw[chart_date], h100_raw[title], $A519, h100_raw[artist], $B519), h100_raw[key], h100_raw[weeks_on_chart], "")</f>
        <v>1</v>
      </c>
      <c r="F519" s="3">
        <f>_xlfn.XLOOKUP($A519&amp;"|"&amp;$B519&amp;"|"&amp;MAX(h100_raw[chart_date]), h100_raw[key], h100_raw[chart_points], 0)</f>
        <v>0</v>
      </c>
      <c r="G519" s="2">
        <f t="shared" si="24"/>
        <v>623</v>
      </c>
      <c r="H519" s="4">
        <f t="shared" si="25"/>
        <v>40</v>
      </c>
      <c r="I519" s="13" t="str">
        <f t="shared" si="26"/>
        <v>Strangers.|Brent Faiyaz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>
        <f>_xlfn.XLOOKUP($A519&amp;"|"&amp;$B519&amp;"|"&amp;AB$1, h100_raw[key], h100_raw[chart_points], "")</f>
        <v>40</v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  <c r="BE519" t="str">
        <f>_xlfn.XLOOKUP($A519&amp;"|"&amp;$B519&amp;"|"&amp;BE$1, h100_raw[key], h100_raw[chart_points], "")</f>
        <v/>
      </c>
      <c r="BF519" t="str">
        <f>_xlfn.XLOOKUP($A519&amp;"|"&amp;$B519&amp;"|"&amp;BF$1, h100_raw[key], h100_raw[chart_points], "")</f>
        <v/>
      </c>
      <c r="BG519" t="str">
        <f>_xlfn.XLOOKUP($A519&amp;"|"&amp;$B519&amp;"|"&amp;BG$1, h100_raw[key], h100_raw[chart_points], "")</f>
        <v/>
      </c>
      <c r="BH519" t="str">
        <f>_xlfn.XLOOKUP($A519&amp;"|"&amp;$B519&amp;"|"&amp;BH$1, h100_raw[key], h100_raw[chart_points], "")</f>
        <v/>
      </c>
      <c r="BI519" t="str">
        <f>_xlfn.XLOOKUP($A519&amp;"|"&amp;$B519&amp;"|"&amp;BI$1, h100_raw[key], h100_raw[chart_points], "")</f>
        <v/>
      </c>
    </row>
    <row r="520" spans="1:61" x14ac:dyDescent="0.3">
      <c r="A520" s="11" t="str">
        <v>Run A Train</v>
      </c>
      <c r="B520" s="11" t="str">
        <v>J. Cole &amp; Future</v>
      </c>
      <c r="C520" s="5" t="str">
        <f>_xlfn.XLOOKUP($A520&amp;"|"&amp;$B520&amp;"|"&amp;_xlfn.MAXIFS(h100_raw[chart_date], h100_raw[title], $A520, h100_raw[artist], $B520), h100_raw[key], h100_raw[last_week], "")</f>
        <v>33</v>
      </c>
      <c r="D520" s="3">
        <f>_xlfn.XLOOKUP($A520&amp;"|"&amp;$B520&amp;"|"&amp;_xlfn.MAXIFS(h100_raw[chart_date], h100_raw[title], $A520, h100_raw[artist], $B520), h100_raw[key], h100_raw[peak_pos], "")</f>
        <v>33</v>
      </c>
      <c r="E520" s="3">
        <f>_xlfn.XLOOKUP($A520&amp;"|"&amp;$B520&amp;"|"&amp;_xlfn.MAXIFS(h100_raw[chart_date], h100_raw[title], $A520, h100_raw[artist], $B520), h100_raw[key], h100_raw[weeks_on_chart], "")</f>
        <v>2</v>
      </c>
      <c r="F520" s="3">
        <f>_xlfn.XLOOKUP($A520&amp;"|"&amp;$B520&amp;"|"&amp;MAX(h100_raw[chart_date]), h100_raw[key], h100_raw[chart_points], 0)</f>
        <v>0</v>
      </c>
      <c r="G520" s="2">
        <f t="shared" si="24"/>
        <v>389</v>
      </c>
      <c r="H520" s="4">
        <f t="shared" si="25"/>
        <v>134</v>
      </c>
      <c r="I520" s="13" t="str">
        <f t="shared" si="26"/>
        <v>Run A Train|J. Cole &amp; Future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>
        <f>_xlfn.XLOOKUP($A520&amp;"|"&amp;$B520&amp;"|"&amp;AA$1, h100_raw[key], h100_raw[chart_points], "")</f>
        <v>95</v>
      </c>
      <c r="AB520">
        <f>_xlfn.XLOOKUP($A520&amp;"|"&amp;$B520&amp;"|"&amp;AB$1, h100_raw[key], h100_raw[chart_points], "")</f>
        <v>39</v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  <c r="BE520" t="str">
        <f>_xlfn.XLOOKUP($A520&amp;"|"&amp;$B520&amp;"|"&amp;BE$1, h100_raw[key], h100_raw[chart_points], "")</f>
        <v/>
      </c>
      <c r="BF520" t="str">
        <f>_xlfn.XLOOKUP($A520&amp;"|"&amp;$B520&amp;"|"&amp;BF$1, h100_raw[key], h100_raw[chart_points], "")</f>
        <v/>
      </c>
      <c r="BG520" t="str">
        <f>_xlfn.XLOOKUP($A520&amp;"|"&amp;$B520&amp;"|"&amp;BG$1, h100_raw[key], h100_raw[chart_points], "")</f>
        <v/>
      </c>
      <c r="BH520" t="str">
        <f>_xlfn.XLOOKUP($A520&amp;"|"&amp;$B520&amp;"|"&amp;BH$1, h100_raw[key], h100_raw[chart_points], "")</f>
        <v/>
      </c>
      <c r="BI520" t="str">
        <f>_xlfn.XLOOKUP($A520&amp;"|"&amp;$B520&amp;"|"&amp;BI$1, h100_raw[key], h100_raw[chart_points], "")</f>
        <v/>
      </c>
    </row>
    <row r="521" spans="1:61" x14ac:dyDescent="0.3">
      <c r="A521" s="11" t="str">
        <v>Bombs In The Ville/Hit The Gas</v>
      </c>
      <c r="B521" s="11" t="str">
        <v>J. Cole</v>
      </c>
      <c r="C521" s="5" t="str">
        <f>_xlfn.XLOOKUP($A521&amp;"|"&amp;$B521&amp;"|"&amp;_xlfn.MAXIFS(h100_raw[chart_date], h100_raw[title], $A521, h100_raw[artist], $B521), h100_raw[key], h100_raw[last_week], "")</f>
        <v>52</v>
      </c>
      <c r="D521" s="3">
        <f>_xlfn.XLOOKUP($A521&amp;"|"&amp;$B521&amp;"|"&amp;_xlfn.MAXIFS(h100_raw[chart_date], h100_raw[title], $A521, h100_raw[artist], $B521), h100_raw[key], h100_raw[peak_pos], "")</f>
        <v>52</v>
      </c>
      <c r="E521" s="3">
        <f>_xlfn.XLOOKUP($A521&amp;"|"&amp;$B521&amp;"|"&amp;_xlfn.MAXIFS(h100_raw[chart_date], h100_raw[title], $A521, h100_raw[artist], $B521), h100_raw[key], h100_raw[weeks_on_chart], "")</f>
        <v>2</v>
      </c>
      <c r="F521" s="3">
        <f>_xlfn.XLOOKUP($A521&amp;"|"&amp;$B521&amp;"|"&amp;MAX(h100_raw[chart_date]), h100_raw[key], h100_raw[chart_points], 0)</f>
        <v>0</v>
      </c>
      <c r="G521" s="2">
        <f t="shared" si="24"/>
        <v>422</v>
      </c>
      <c r="H521" s="4">
        <f t="shared" si="25"/>
        <v>109</v>
      </c>
      <c r="I521" s="13" t="str">
        <f t="shared" si="26"/>
        <v>Bombs In The Ville/Hit The Gas|J. Cole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>
        <f>_xlfn.XLOOKUP($A521&amp;"|"&amp;$B521&amp;"|"&amp;AA$1, h100_raw[key], h100_raw[chart_points], "")</f>
        <v>70</v>
      </c>
      <c r="AB521">
        <f>_xlfn.XLOOKUP($A521&amp;"|"&amp;$B521&amp;"|"&amp;AB$1, h100_raw[key], h100_raw[chart_points], "")</f>
        <v>39</v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  <c r="BE521" t="str">
        <f>_xlfn.XLOOKUP($A521&amp;"|"&amp;$B521&amp;"|"&amp;BE$1, h100_raw[key], h100_raw[chart_points], "")</f>
        <v/>
      </c>
      <c r="BF521" t="str">
        <f>_xlfn.XLOOKUP($A521&amp;"|"&amp;$B521&amp;"|"&amp;BF$1, h100_raw[key], h100_raw[chart_points], "")</f>
        <v/>
      </c>
      <c r="BG521" t="str">
        <f>_xlfn.XLOOKUP($A521&amp;"|"&amp;$B521&amp;"|"&amp;BG$1, h100_raw[key], h100_raw[chart_points], "")</f>
        <v/>
      </c>
      <c r="BH521" t="str">
        <f>_xlfn.XLOOKUP($A521&amp;"|"&amp;$B521&amp;"|"&amp;BH$1, h100_raw[key], h100_raw[chart_points], "")</f>
        <v/>
      </c>
      <c r="BI521" t="str">
        <f>_xlfn.XLOOKUP($A521&amp;"|"&amp;$B521&amp;"|"&amp;BI$1, h100_raw[key], h100_raw[chart_points], "")</f>
        <v/>
      </c>
    </row>
    <row r="522" spans="1:61" x14ac:dyDescent="0.3">
      <c r="A522" s="11" t="str">
        <v>Let Alone The One You Love</v>
      </c>
      <c r="B522" s="11" t="str">
        <v>Olivia Dean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71</v>
      </c>
      <c r="E522" s="3">
        <f>_xlfn.XLOOKUP($A522&amp;"|"&amp;$B522&amp;"|"&amp;_xlfn.MAXIFS(h100_raw[chart_date], h100_raw[title], $A522, h100_raw[artist], $B522), h100_raw[key], h100_raw[weeks_on_chart], "")</f>
        <v>11</v>
      </c>
      <c r="F522" s="3">
        <f>_xlfn.XLOOKUP($A522&amp;"|"&amp;$B522&amp;"|"&amp;MAX(h100_raw[chart_date]), h100_raw[key], h100_raw[chart_points], 0)</f>
        <v>0</v>
      </c>
      <c r="G522" s="2">
        <f t="shared" si="24"/>
        <v>236</v>
      </c>
      <c r="H522" s="4">
        <f t="shared" si="25"/>
        <v>417</v>
      </c>
      <c r="I522" s="13" t="str">
        <f t="shared" si="26"/>
        <v>Let Alone The One You Love|Olivia Dean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>
        <f>_xlfn.XLOOKUP($A522&amp;"|"&amp;$B522&amp;"|"&amp;O$1, h100_raw[key], h100_raw[chart_points], "")</f>
        <v>37</v>
      </c>
      <c r="P522">
        <f>_xlfn.XLOOKUP($A522&amp;"|"&amp;$B522&amp;"|"&amp;P$1, h100_raw[key], h100_raw[chart_points], "")</f>
        <v>37</v>
      </c>
      <c r="Q522">
        <f>_xlfn.XLOOKUP($A522&amp;"|"&amp;$B522&amp;"|"&amp;Q$1, h100_raw[key], h100_raw[chart_points], "")</f>
        <v>33</v>
      </c>
      <c r="R522">
        <f>_xlfn.XLOOKUP($A522&amp;"|"&amp;$B522&amp;"|"&amp;R$1, h100_raw[key], h100_raw[chart_points], "")</f>
        <v>34</v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>
        <f>_xlfn.XLOOKUP($A522&amp;"|"&amp;$B522&amp;"|"&amp;U$1, h100_raw[key], h100_raw[chart_points], "")</f>
        <v>31</v>
      </c>
      <c r="V522">
        <f>_xlfn.XLOOKUP($A522&amp;"|"&amp;$B522&amp;"|"&amp;V$1, h100_raw[key], h100_raw[chart_points], "")</f>
        <v>45</v>
      </c>
      <c r="W522">
        <f>_xlfn.XLOOKUP($A522&amp;"|"&amp;$B522&amp;"|"&amp;W$1, h100_raw[key], h100_raw[chart_points], "")</f>
        <v>43</v>
      </c>
      <c r="X522">
        <f>_xlfn.XLOOKUP($A522&amp;"|"&amp;$B522&amp;"|"&amp;X$1, h100_raw[key], h100_raw[chart_points], "")</f>
        <v>39</v>
      </c>
      <c r="Y522">
        <f>_xlfn.XLOOKUP($A522&amp;"|"&amp;$B522&amp;"|"&amp;Y$1, h100_raw[key], h100_raw[chart_points], "")</f>
        <v>35</v>
      </c>
      <c r="Z522">
        <f>_xlfn.XLOOKUP($A522&amp;"|"&amp;$B522&amp;"|"&amp;Z$1, h100_raw[key], h100_raw[chart_points], "")</f>
        <v>45</v>
      </c>
      <c r="AA522" t="str">
        <f>_xlfn.XLOOKUP($A522&amp;"|"&amp;$B522&amp;"|"&amp;AA$1, h100_raw[key], h100_raw[chart_points], "")</f>
        <v/>
      </c>
      <c r="AB522">
        <f>_xlfn.XLOOKUP($A522&amp;"|"&amp;$B522&amp;"|"&amp;AB$1, h100_raw[key], h100_raw[chart_points], "")</f>
        <v>38</v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  <c r="BE522" t="str">
        <f>_xlfn.XLOOKUP($A522&amp;"|"&amp;$B522&amp;"|"&amp;BE$1, h100_raw[key], h100_raw[chart_points], "")</f>
        <v/>
      </c>
      <c r="BF522" t="str">
        <f>_xlfn.XLOOKUP($A522&amp;"|"&amp;$B522&amp;"|"&amp;BF$1, h100_raw[key], h100_raw[chart_points], "")</f>
        <v/>
      </c>
      <c r="BG522" t="str">
        <f>_xlfn.XLOOKUP($A522&amp;"|"&amp;$B522&amp;"|"&amp;BG$1, h100_raw[key], h100_raw[chart_points], "")</f>
        <v/>
      </c>
      <c r="BH522" t="str">
        <f>_xlfn.XLOOKUP($A522&amp;"|"&amp;$B522&amp;"|"&amp;BH$1, h100_raw[key], h100_raw[chart_points], "")</f>
        <v/>
      </c>
      <c r="BI522" t="str">
        <f>_xlfn.XLOOKUP($A522&amp;"|"&amp;$B522&amp;"|"&amp;BI$1, h100_raw[key], h100_raw[chart_points], "")</f>
        <v/>
      </c>
    </row>
    <row r="523" spans="1:61" x14ac:dyDescent="0.3">
      <c r="A523" s="11" t="str">
        <v>The Let Out</v>
      </c>
      <c r="B523" s="11" t="str">
        <v>J. Cole</v>
      </c>
      <c r="C523" s="5" t="str">
        <f>_xlfn.XLOOKUP($A523&amp;"|"&amp;$B523&amp;"|"&amp;_xlfn.MAXIFS(h100_raw[chart_date], h100_raw[title], $A523, h100_raw[artist], $B523), h100_raw[key], h100_raw[last_week], "")</f>
        <v>43</v>
      </c>
      <c r="D523" s="3">
        <f>_xlfn.XLOOKUP($A523&amp;"|"&amp;$B523&amp;"|"&amp;_xlfn.MAXIFS(h100_raw[chart_date], h100_raw[title], $A523, h100_raw[artist], $B523), h100_raw[key], h100_raw[peak_pos], "")</f>
        <v>43</v>
      </c>
      <c r="E523" s="3">
        <f>_xlfn.XLOOKUP($A523&amp;"|"&amp;$B523&amp;"|"&amp;_xlfn.MAXIFS(h100_raw[chart_date], h100_raw[title], $A523, h100_raw[artist], $B523), h100_raw[key], h100_raw[weeks_on_chart], "")</f>
        <v>2</v>
      </c>
      <c r="F523" s="3">
        <f>_xlfn.XLOOKUP($A523&amp;"|"&amp;$B523&amp;"|"&amp;MAX(h100_raw[chart_date]), h100_raw[key], h100_raw[chart_points], 0)</f>
        <v>0</v>
      </c>
      <c r="G523" s="2">
        <f t="shared" si="24"/>
        <v>411</v>
      </c>
      <c r="H523" s="4">
        <f t="shared" si="25"/>
        <v>114</v>
      </c>
      <c r="I523" s="13" t="str">
        <f t="shared" si="26"/>
        <v>The Let Out|J. Cole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>
        <f>_xlfn.XLOOKUP($A523&amp;"|"&amp;$B523&amp;"|"&amp;AA$1, h100_raw[key], h100_raw[chart_points], "")</f>
        <v>76</v>
      </c>
      <c r="AB523">
        <f>_xlfn.XLOOKUP($A523&amp;"|"&amp;$B523&amp;"|"&amp;AB$1, h100_raw[key], h100_raw[chart_points], "")</f>
        <v>38</v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  <c r="BE523" t="str">
        <f>_xlfn.XLOOKUP($A523&amp;"|"&amp;$B523&amp;"|"&amp;BE$1, h100_raw[key], h100_raw[chart_points], "")</f>
        <v/>
      </c>
      <c r="BF523" t="str">
        <f>_xlfn.XLOOKUP($A523&amp;"|"&amp;$B523&amp;"|"&amp;BF$1, h100_raw[key], h100_raw[chart_points], "")</f>
        <v/>
      </c>
      <c r="BG523" t="str">
        <f>_xlfn.XLOOKUP($A523&amp;"|"&amp;$B523&amp;"|"&amp;BG$1, h100_raw[key], h100_raw[chart_points], "")</f>
        <v/>
      </c>
      <c r="BH523" t="str">
        <f>_xlfn.XLOOKUP($A523&amp;"|"&amp;$B523&amp;"|"&amp;BH$1, h100_raw[key], h100_raw[chart_points], "")</f>
        <v/>
      </c>
      <c r="BI523" t="str">
        <f>_xlfn.XLOOKUP($A523&amp;"|"&amp;$B523&amp;"|"&amp;BI$1, h100_raw[key], h100_raw[chart_points], "")</f>
        <v/>
      </c>
    </row>
    <row r="524" spans="1:61" x14ac:dyDescent="0.3">
      <c r="A524" s="11" t="str">
        <v>Droga Letal</v>
      </c>
      <c r="B524" s="11" t="str">
        <v>Junior H, Gael Valenzuela &amp; Peso Pluma</v>
      </c>
      <c r="C524" s="5" t="str">
        <f>_xlfn.XLOOKUP($A524&amp;"|"&amp;$B524&amp;"|"&amp;_xlfn.MAXIFS(h100_raw[chart_date], h100_raw[title], $A524, h100_raw[artist], $B524), h100_raw[key], h100_raw[last_week], "")</f>
        <v>-</v>
      </c>
      <c r="D524" s="3">
        <f>_xlfn.XLOOKUP($A524&amp;"|"&amp;$B524&amp;"|"&amp;_xlfn.MAXIFS(h100_raw[chart_date], h100_raw[title], $A524, h100_raw[artist], $B524), h100_raw[key], h100_raw[peak_pos], "")</f>
        <v>100</v>
      </c>
      <c r="E524" s="3">
        <f>_xlfn.XLOOKUP($A524&amp;"|"&amp;$B524&amp;"|"&amp;_xlfn.MAXIFS(h100_raw[chart_date], h100_raw[title], $A524, h100_raw[artist], $B524), h100_raw[key], h100_raw[weeks_on_chart], "")</f>
        <v>1</v>
      </c>
      <c r="F524" s="3">
        <f>_xlfn.XLOOKUP($A524&amp;"|"&amp;$B524&amp;"|"&amp;MAX(h100_raw[chart_date]), h100_raw[key], h100_raw[chart_points], 0)</f>
        <v>0</v>
      </c>
      <c r="G524" s="2">
        <f t="shared" si="24"/>
        <v>641</v>
      </c>
      <c r="H524" s="4">
        <f t="shared" si="25"/>
        <v>38</v>
      </c>
      <c r="I524" s="13" t="str">
        <f t="shared" si="26"/>
        <v>Droga Letal|Junior H, Gael Valenzuela &amp; Peso Pluma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>
        <f>_xlfn.XLOOKUP($A524&amp;"|"&amp;$B524&amp;"|"&amp;AB$1, h100_raw[key], h100_raw[chart_points], "")</f>
        <v>38</v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  <c r="BE524" t="str">
        <f>_xlfn.XLOOKUP($A524&amp;"|"&amp;$B524&amp;"|"&amp;BE$1, h100_raw[key], h100_raw[chart_points], "")</f>
        <v/>
      </c>
      <c r="BF524" t="str">
        <f>_xlfn.XLOOKUP($A524&amp;"|"&amp;$B524&amp;"|"&amp;BF$1, h100_raw[key], h100_raw[chart_points], "")</f>
        <v/>
      </c>
      <c r="BG524" t="str">
        <f>_xlfn.XLOOKUP($A524&amp;"|"&amp;$B524&amp;"|"&amp;BG$1, h100_raw[key], h100_raw[chart_points], "")</f>
        <v/>
      </c>
      <c r="BH524" t="str">
        <f>_xlfn.XLOOKUP($A524&amp;"|"&amp;$B524&amp;"|"&amp;BH$1, h100_raw[key], h100_raw[chart_points], "")</f>
        <v/>
      </c>
      <c r="BI524" t="str">
        <f>_xlfn.XLOOKUP($A524&amp;"|"&amp;$B524&amp;"|"&amp;BI$1, h100_raw[key], h100_raw[chart_points], "")</f>
        <v/>
      </c>
    </row>
    <row r="525" spans="1:61" x14ac:dyDescent="0.3">
      <c r="A525" s="11" t="str">
        <v>Legacy</v>
      </c>
      <c r="B525" s="11" t="str">
        <v>J. Cole &amp; PJ</v>
      </c>
      <c r="C525" s="5" t="str">
        <f>_xlfn.XLOOKUP($A525&amp;"|"&amp;$B525&amp;"|"&amp;_xlfn.MAXIFS(h100_raw[chart_date], h100_raw[title], $A525, h100_raw[artist], $B525), h100_raw[key], h100_raw[last_week], "")</f>
        <v>-</v>
      </c>
      <c r="D525" s="3">
        <f>_xlfn.XLOOKUP($A525&amp;"|"&amp;$B525&amp;"|"&amp;_xlfn.MAXIFS(h100_raw[chart_date], h100_raw[title], $A525, h100_raw[artist], $B525), h100_raw[key], h100_raw[peak_pos], "")</f>
        <v>36</v>
      </c>
      <c r="E525" s="3">
        <f>_xlfn.XLOOKUP($A525&amp;"|"&amp;$B525&amp;"|"&amp;_xlfn.MAXIFS(h100_raw[chart_date], h100_raw[title], $A525, h100_raw[artist], $B525), h100_raw[key], h100_raw[weeks_on_chart], "")</f>
        <v>1</v>
      </c>
      <c r="F525" s="3">
        <f>_xlfn.XLOOKUP($A525&amp;"|"&amp;$B525&amp;"|"&amp;MAX(h100_raw[chart_date]), h100_raw[key], h100_raw[chart_points], 0)</f>
        <v>0</v>
      </c>
      <c r="G525" s="2">
        <f t="shared" si="24"/>
        <v>456</v>
      </c>
      <c r="H525" s="4">
        <f t="shared" si="25"/>
        <v>87</v>
      </c>
      <c r="I525" s="13" t="str">
        <f t="shared" si="26"/>
        <v>Legacy|J. Cole &amp; PJ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>
        <f>_xlfn.XLOOKUP($A525&amp;"|"&amp;$B525&amp;"|"&amp;AA$1, h100_raw[key], h100_raw[chart_points], "")</f>
        <v>87</v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  <c r="BE525" t="str">
        <f>_xlfn.XLOOKUP($A525&amp;"|"&amp;$B525&amp;"|"&amp;BE$1, h100_raw[key], h100_raw[chart_points], "")</f>
        <v/>
      </c>
      <c r="BF525" t="str">
        <f>_xlfn.XLOOKUP($A525&amp;"|"&amp;$B525&amp;"|"&amp;BF$1, h100_raw[key], h100_raw[chart_points], "")</f>
        <v/>
      </c>
      <c r="BG525" t="str">
        <f>_xlfn.XLOOKUP($A525&amp;"|"&amp;$B525&amp;"|"&amp;BG$1, h100_raw[key], h100_raw[chart_points], "")</f>
        <v/>
      </c>
      <c r="BH525" t="str">
        <f>_xlfn.XLOOKUP($A525&amp;"|"&amp;$B525&amp;"|"&amp;BH$1, h100_raw[key], h100_raw[chart_points], "")</f>
        <v/>
      </c>
      <c r="BI525" t="str">
        <f>_xlfn.XLOOKUP($A525&amp;"|"&amp;$B525&amp;"|"&amp;BI$1, h100_raw[key], h100_raw[chart_points], "")</f>
        <v/>
      </c>
    </row>
    <row r="526" spans="1:61" x14ac:dyDescent="0.3">
      <c r="A526" s="11" t="str">
        <v>Monaco</v>
      </c>
      <c r="B526" s="11" t="str">
        <v>Bad Bunny</v>
      </c>
      <c r="C526" s="5" t="str">
        <f>_xlfn.XLOOKUP($A526&amp;"|"&amp;$B526&amp;"|"&amp;_xlfn.MAXIFS(h100_raw[chart_date], h100_raw[title], $A526, h100_raw[artist], $B526), h100_raw[key], h100_raw[last_week], "")</f>
        <v>-</v>
      </c>
      <c r="D526" s="3">
        <f>_xlfn.XLOOKUP($A526&amp;"|"&amp;$B526&amp;"|"&amp;_xlfn.MAXIFS(h100_raw[chart_date], h100_raw[title], $A526, h100_raw[artist], $B526), h100_raw[key], h100_raw[peak_pos], "")</f>
        <v>5</v>
      </c>
      <c r="E526" s="3">
        <f>_xlfn.XLOOKUP($A526&amp;"|"&amp;$B526&amp;"|"&amp;_xlfn.MAXIFS(h100_raw[chart_date], h100_raw[title], $A526, h100_raw[artist], $B526), h100_raw[key], h100_raw[weeks_on_chart], "")</f>
        <v>21</v>
      </c>
      <c r="F526" s="3">
        <f>_xlfn.XLOOKUP($A526&amp;"|"&amp;$B526&amp;"|"&amp;MAX(h100_raw[chart_date]), h100_raw[key], h100_raw[chart_points], 0)</f>
        <v>0</v>
      </c>
      <c r="G526" s="2">
        <f t="shared" si="24"/>
        <v>459</v>
      </c>
      <c r="H526" s="4">
        <f t="shared" si="25"/>
        <v>85</v>
      </c>
      <c r="I526" s="13" t="str">
        <f t="shared" si="26"/>
        <v>Monaco|Bad Bunny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>
        <f>_xlfn.XLOOKUP($A526&amp;"|"&amp;$B526&amp;"|"&amp;AA$1, h100_raw[key], h100_raw[chart_points], "")</f>
        <v>85</v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  <c r="BE526" t="str">
        <f>_xlfn.XLOOKUP($A526&amp;"|"&amp;$B526&amp;"|"&amp;BE$1, h100_raw[key], h100_raw[chart_points], "")</f>
        <v/>
      </c>
      <c r="BF526" t="str">
        <f>_xlfn.XLOOKUP($A526&amp;"|"&amp;$B526&amp;"|"&amp;BF$1, h100_raw[key], h100_raw[chart_points], "")</f>
        <v/>
      </c>
      <c r="BG526" t="str">
        <f>_xlfn.XLOOKUP($A526&amp;"|"&amp;$B526&amp;"|"&amp;BG$1, h100_raw[key], h100_raw[chart_points], "")</f>
        <v/>
      </c>
      <c r="BH526" t="str">
        <f>_xlfn.XLOOKUP($A526&amp;"|"&amp;$B526&amp;"|"&amp;BH$1, h100_raw[key], h100_raw[chart_points], "")</f>
        <v/>
      </c>
      <c r="BI526" t="str">
        <f>_xlfn.XLOOKUP($A526&amp;"|"&amp;$B526&amp;"|"&amp;BI$1, h100_raw[key], h100_raw[chart_points], "")</f>
        <v/>
      </c>
    </row>
    <row r="527" spans="1:61" x14ac:dyDescent="0.3">
      <c r="A527" s="11" t="str">
        <v>Drum N Bass</v>
      </c>
      <c r="B527" s="11" t="str">
        <v>J. Cole</v>
      </c>
      <c r="C527" s="5" t="str">
        <f>_xlfn.XLOOKUP($A527&amp;"|"&amp;$B527&amp;"|"&amp;_xlfn.MAXIFS(h100_raw[chart_date], h100_raw[title], $A527, h100_raw[artist], $B527), h100_raw[key], h100_raw[last_week], "")</f>
        <v>-</v>
      </c>
      <c r="D527" s="3">
        <f>_xlfn.XLOOKUP($A527&amp;"|"&amp;$B527&amp;"|"&amp;_xlfn.MAXIFS(h100_raw[chart_date], h100_raw[title], $A527, h100_raw[artist], $B527), h100_raw[key], h100_raw[peak_pos], "")</f>
        <v>46</v>
      </c>
      <c r="E527" s="3">
        <f>_xlfn.XLOOKUP($A527&amp;"|"&amp;$B527&amp;"|"&amp;_xlfn.MAXIFS(h100_raw[chart_date], h100_raw[title], $A527, h100_raw[artist], $B527), h100_raw[key], h100_raw[weeks_on_chart], "")</f>
        <v>1</v>
      </c>
      <c r="F527" s="3">
        <f>_xlfn.XLOOKUP($A527&amp;"|"&amp;$B527&amp;"|"&amp;MAX(h100_raw[chart_date]), h100_raw[key], h100_raw[chart_points], 0)</f>
        <v>0</v>
      </c>
      <c r="G527" s="2">
        <f t="shared" si="24"/>
        <v>472</v>
      </c>
      <c r="H527" s="4">
        <f t="shared" si="25"/>
        <v>74</v>
      </c>
      <c r="I527" s="13" t="str">
        <f t="shared" si="26"/>
        <v>Drum N Bass|J. Cole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>
        <f>_xlfn.XLOOKUP($A527&amp;"|"&amp;$B527&amp;"|"&amp;AA$1, h100_raw[key], h100_raw[chart_points], "")</f>
        <v>74</v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  <c r="BE527" t="str">
        <f>_xlfn.XLOOKUP($A527&amp;"|"&amp;$B527&amp;"|"&amp;BE$1, h100_raw[key], h100_raw[chart_points], "")</f>
        <v/>
      </c>
      <c r="BF527" t="str">
        <f>_xlfn.XLOOKUP($A527&amp;"|"&amp;$B527&amp;"|"&amp;BF$1, h100_raw[key], h100_raw[chart_points], "")</f>
        <v/>
      </c>
      <c r="BG527" t="str">
        <f>_xlfn.XLOOKUP($A527&amp;"|"&amp;$B527&amp;"|"&amp;BG$1, h100_raw[key], h100_raw[chart_points], "")</f>
        <v/>
      </c>
      <c r="BH527" t="str">
        <f>_xlfn.XLOOKUP($A527&amp;"|"&amp;$B527&amp;"|"&amp;BH$1, h100_raw[key], h100_raw[chart_points], "")</f>
        <v/>
      </c>
      <c r="BI527" t="str">
        <f>_xlfn.XLOOKUP($A527&amp;"|"&amp;$B527&amp;"|"&amp;BI$1, h100_raw[key], h100_raw[chart_points], "")</f>
        <v/>
      </c>
    </row>
    <row r="528" spans="1:61" x14ac:dyDescent="0.3">
      <c r="A528" s="11" t="str">
        <v>Que Pasaria...</v>
      </c>
      <c r="B528" s="11" t="str">
        <v>Rauw Alejandro &amp; Bad Bunny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34</v>
      </c>
      <c r="E528" s="3">
        <f>_xlfn.XLOOKUP($A528&amp;"|"&amp;$B528&amp;"|"&amp;_xlfn.MAXIFS(h100_raw[chart_date], h100_raw[title], $A528, h100_raw[artist], $B528), h100_raw[key], h100_raw[weeks_on_chart], "")</f>
        <v>21</v>
      </c>
      <c r="F528" s="3">
        <f>_xlfn.XLOOKUP($A528&amp;"|"&amp;$B528&amp;"|"&amp;MAX(h100_raw[chart_date]), h100_raw[key], h100_raw[chart_points], 0)</f>
        <v>0</v>
      </c>
      <c r="G528" s="2">
        <f t="shared" si="24"/>
        <v>474</v>
      </c>
      <c r="H528" s="4">
        <f t="shared" si="25"/>
        <v>73</v>
      </c>
      <c r="I528" s="13" t="str">
        <f t="shared" si="26"/>
        <v>Que Pasaria...|Rauw Alejandro &amp; Bad Bunny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>
        <f>_xlfn.XLOOKUP($A528&amp;"|"&amp;$B528&amp;"|"&amp;AA$1, h100_raw[key], h100_raw[chart_points], "")</f>
        <v>73</v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  <c r="BE528" t="str">
        <f>_xlfn.XLOOKUP($A528&amp;"|"&amp;$B528&amp;"|"&amp;BE$1, h100_raw[key], h100_raw[chart_points], "")</f>
        <v/>
      </c>
      <c r="BF528" t="str">
        <f>_xlfn.XLOOKUP($A528&amp;"|"&amp;$B528&amp;"|"&amp;BF$1, h100_raw[key], h100_raw[chart_points], "")</f>
        <v/>
      </c>
      <c r="BG528" t="str">
        <f>_xlfn.XLOOKUP($A528&amp;"|"&amp;$B528&amp;"|"&amp;BG$1, h100_raw[key], h100_raw[chart_points], "")</f>
        <v/>
      </c>
      <c r="BH528" t="str">
        <f>_xlfn.XLOOKUP($A528&amp;"|"&amp;$B528&amp;"|"&amp;BH$1, h100_raw[key], h100_raw[chart_points], "")</f>
        <v/>
      </c>
      <c r="BI528" t="str">
        <f>_xlfn.XLOOKUP($A528&amp;"|"&amp;$B528&amp;"|"&amp;BI$1, h100_raw[key], h100_raw[chart_points], "")</f>
        <v/>
      </c>
    </row>
    <row r="529" spans="1:61" x14ac:dyDescent="0.3">
      <c r="A529" s="11" t="str">
        <v>Dakiti</v>
      </c>
      <c r="B529" s="11" t="str">
        <v>Bad Bunny &amp; Jhay Cortez</v>
      </c>
      <c r="C529" s="5" t="str">
        <f>_xlfn.XLOOKUP($A529&amp;"|"&amp;$B529&amp;"|"&amp;_xlfn.MAXIFS(h100_raw[chart_date], h100_raw[title], $A529, h100_raw[artist], $B529), h100_raw[key], h100_raw[last_week], "")</f>
        <v>-</v>
      </c>
      <c r="D529" s="3">
        <f>_xlfn.XLOOKUP($A529&amp;"|"&amp;$B529&amp;"|"&amp;_xlfn.MAXIFS(h100_raw[chart_date], h100_raw[title], $A529, h100_raw[artist], $B529), h100_raw[key], h100_raw[peak_pos], "")</f>
        <v>5</v>
      </c>
      <c r="E529" s="3">
        <f>_xlfn.XLOOKUP($A529&amp;"|"&amp;$B529&amp;"|"&amp;_xlfn.MAXIFS(h100_raw[chart_date], h100_raw[title], $A529, h100_raw[artist], $B529), h100_raw[key], h100_raw[weeks_on_chart], "")</f>
        <v>29</v>
      </c>
      <c r="F529" s="3">
        <f>_xlfn.XLOOKUP($A529&amp;"|"&amp;$B529&amp;"|"&amp;MAX(h100_raw[chart_date]), h100_raw[key], h100_raw[chart_points], 0)</f>
        <v>0</v>
      </c>
      <c r="G529" s="2">
        <f t="shared" si="24"/>
        <v>474</v>
      </c>
      <c r="H529" s="4">
        <f t="shared" si="25"/>
        <v>73</v>
      </c>
      <c r="I529" s="13" t="str">
        <f t="shared" si="26"/>
        <v>Dakiti|Bad Bunny &amp; Jhay Cortez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>
        <f>_xlfn.XLOOKUP($A529&amp;"|"&amp;$B529&amp;"|"&amp;AA$1, h100_raw[key], h100_raw[chart_points], "")</f>
        <v>73</v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  <c r="BE529" t="str">
        <f>_xlfn.XLOOKUP($A529&amp;"|"&amp;$B529&amp;"|"&amp;BE$1, h100_raw[key], h100_raw[chart_points], "")</f>
        <v/>
      </c>
      <c r="BF529" t="str">
        <f>_xlfn.XLOOKUP($A529&amp;"|"&amp;$B529&amp;"|"&amp;BF$1, h100_raw[key], h100_raw[chart_points], "")</f>
        <v/>
      </c>
      <c r="BG529" t="str">
        <f>_xlfn.XLOOKUP($A529&amp;"|"&amp;$B529&amp;"|"&amp;BG$1, h100_raw[key], h100_raw[chart_points], "")</f>
        <v/>
      </c>
      <c r="BH529" t="str">
        <f>_xlfn.XLOOKUP($A529&amp;"|"&amp;$B529&amp;"|"&amp;BH$1, h100_raw[key], h100_raw[chart_points], "")</f>
        <v/>
      </c>
      <c r="BI529" t="str">
        <f>_xlfn.XLOOKUP($A529&amp;"|"&amp;$B529&amp;"|"&amp;BI$1, h100_raw[key], h100_raw[chart_points], "")</f>
        <v/>
      </c>
    </row>
    <row r="530" spans="1:61" x14ac:dyDescent="0.3">
      <c r="A530" s="11" t="str">
        <v>29 Intro</v>
      </c>
      <c r="B530" s="11" t="str">
        <v>J. Cole</v>
      </c>
      <c r="C530" s="5" t="str">
        <f>_xlfn.XLOOKUP($A530&amp;"|"&amp;$B530&amp;"|"&amp;_xlfn.MAXIFS(h100_raw[chart_date], h100_raw[title], $A530, h100_raw[artist], $B530), h100_raw[key], h100_raw[last_week], "")</f>
        <v>-</v>
      </c>
      <c r="D530" s="3">
        <f>_xlfn.XLOOKUP($A530&amp;"|"&amp;$B530&amp;"|"&amp;_xlfn.MAXIFS(h100_raw[chart_date], h100_raw[title], $A530, h100_raw[artist], $B530), h100_raw[key], h100_raw[peak_pos], "")</f>
        <v>53</v>
      </c>
      <c r="E530" s="3">
        <f>_xlfn.XLOOKUP($A530&amp;"|"&amp;$B530&amp;"|"&amp;_xlfn.MAXIFS(h100_raw[chart_date], h100_raw[title], $A530, h100_raw[artist], $B530), h100_raw[key], h100_raw[weeks_on_chart], "")</f>
        <v>1</v>
      </c>
      <c r="F530" s="3">
        <f>_xlfn.XLOOKUP($A530&amp;"|"&amp;$B530&amp;"|"&amp;MAX(h100_raw[chart_date]), h100_raw[key], h100_raw[chart_points], 0)</f>
        <v>0</v>
      </c>
      <c r="G530" s="2">
        <f t="shared" si="24"/>
        <v>485</v>
      </c>
      <c r="H530" s="4">
        <f t="shared" si="25"/>
        <v>68</v>
      </c>
      <c r="I530" s="13" t="str">
        <f t="shared" si="26"/>
        <v>29 Intro|J. Cole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>
        <f>_xlfn.XLOOKUP($A530&amp;"|"&amp;$B530&amp;"|"&amp;AA$1, h100_raw[key], h100_raw[chart_points], "")</f>
        <v>68</v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  <c r="BE530" t="str">
        <f>_xlfn.XLOOKUP($A530&amp;"|"&amp;$B530&amp;"|"&amp;BE$1, h100_raw[key], h100_raw[chart_points], "")</f>
        <v/>
      </c>
      <c r="BF530" t="str">
        <f>_xlfn.XLOOKUP($A530&amp;"|"&amp;$B530&amp;"|"&amp;BF$1, h100_raw[key], h100_raw[chart_points], "")</f>
        <v/>
      </c>
      <c r="BG530" t="str">
        <f>_xlfn.XLOOKUP($A530&amp;"|"&amp;$B530&amp;"|"&amp;BG$1, h100_raw[key], h100_raw[chart_points], "")</f>
        <v/>
      </c>
      <c r="BH530" t="str">
        <f>_xlfn.XLOOKUP($A530&amp;"|"&amp;$B530&amp;"|"&amp;BH$1, h100_raw[key], h100_raw[chart_points], "")</f>
        <v/>
      </c>
      <c r="BI530" t="str">
        <f>_xlfn.XLOOKUP($A530&amp;"|"&amp;$B530&amp;"|"&amp;BI$1, h100_raw[key], h100_raw[chart_points], "")</f>
        <v/>
      </c>
    </row>
    <row r="531" spans="1:61" x14ac:dyDescent="0.3">
      <c r="A531" s="11" t="str">
        <v>39 Intro</v>
      </c>
      <c r="B531" s="11" t="str">
        <v>J. Cole</v>
      </c>
      <c r="C531" s="5" t="str">
        <f>_xlfn.XLOOKUP($A531&amp;"|"&amp;$B531&amp;"|"&amp;_xlfn.MAXIFS(h100_raw[chart_date], h100_raw[title], $A531, h100_raw[artist], $B531), h100_raw[key], h100_raw[last_week], "")</f>
        <v>-</v>
      </c>
      <c r="D531" s="3">
        <f>_xlfn.XLOOKUP($A531&amp;"|"&amp;$B531&amp;"|"&amp;_xlfn.MAXIFS(h100_raw[chart_date], h100_raw[title], $A531, h100_raw[artist], $B531), h100_raw[key], h100_raw[peak_pos], "")</f>
        <v>59</v>
      </c>
      <c r="E531" s="3">
        <f>_xlfn.XLOOKUP($A531&amp;"|"&amp;$B531&amp;"|"&amp;_xlfn.MAXIFS(h100_raw[chart_date], h100_raw[title], $A531, h100_raw[artist], $B531), h100_raw[key], h100_raw[weeks_on_chart], "")</f>
        <v>1</v>
      </c>
      <c r="F531" s="3">
        <f>_xlfn.XLOOKUP($A531&amp;"|"&amp;$B531&amp;"|"&amp;MAX(h100_raw[chart_date]), h100_raw[key], h100_raw[chart_points], 0)</f>
        <v>0</v>
      </c>
      <c r="G531" s="2">
        <f t="shared" si="24"/>
        <v>492</v>
      </c>
      <c r="H531" s="4">
        <f t="shared" si="25"/>
        <v>66</v>
      </c>
      <c r="I531" s="13" t="str">
        <f t="shared" si="26"/>
        <v>39 Intro|J. Cole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>
        <f>_xlfn.XLOOKUP($A531&amp;"|"&amp;$B531&amp;"|"&amp;AA$1, h100_raw[key], h100_raw[chart_points], "")</f>
        <v>66</v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  <c r="BE531" t="str">
        <f>_xlfn.XLOOKUP($A531&amp;"|"&amp;$B531&amp;"|"&amp;BE$1, h100_raw[key], h100_raw[chart_points], "")</f>
        <v/>
      </c>
      <c r="BF531" t="str">
        <f>_xlfn.XLOOKUP($A531&amp;"|"&amp;$B531&amp;"|"&amp;BF$1, h100_raw[key], h100_raw[chart_points], "")</f>
        <v/>
      </c>
      <c r="BG531" t="str">
        <f>_xlfn.XLOOKUP($A531&amp;"|"&amp;$B531&amp;"|"&amp;BG$1, h100_raw[key], h100_raw[chart_points], "")</f>
        <v/>
      </c>
      <c r="BH531" t="str">
        <f>_xlfn.XLOOKUP($A531&amp;"|"&amp;$B531&amp;"|"&amp;BH$1, h100_raw[key], h100_raw[chart_points], "")</f>
        <v/>
      </c>
      <c r="BI531" t="str">
        <f>_xlfn.XLOOKUP($A531&amp;"|"&amp;$B531&amp;"|"&amp;BI$1, h100_raw[key], h100_raw[chart_points], "")</f>
        <v/>
      </c>
    </row>
    <row r="532" spans="1:61" x14ac:dyDescent="0.3">
      <c r="A532" s="11" t="str">
        <v>Weltita</v>
      </c>
      <c r="B532" s="11" t="str">
        <v>Bad Bunny &amp; Chuwi</v>
      </c>
      <c r="C532" s="5" t="str">
        <f>_xlfn.XLOOKUP($A532&amp;"|"&amp;$B532&amp;"|"&amp;_xlfn.MAXIFS(h100_raw[chart_date], h100_raw[title], $A532, h100_raw[artist], $B532), h100_raw[key], h100_raw[last_week], "")</f>
        <v>-</v>
      </c>
      <c r="D532" s="3">
        <f>_xlfn.XLOOKUP($A532&amp;"|"&amp;$B532&amp;"|"&amp;_xlfn.MAXIFS(h100_raw[chart_date], h100_raw[title], $A532, h100_raw[artist], $B532), h100_raw[key], h100_raw[peak_pos], "")</f>
        <v>32</v>
      </c>
      <c r="E532" s="3">
        <f>_xlfn.XLOOKUP($A532&amp;"|"&amp;$B532&amp;"|"&amp;_xlfn.MAXIFS(h100_raw[chart_date], h100_raw[title], $A532, h100_raw[artist], $B532), h100_raw[key], h100_raw[weeks_on_chart], "")</f>
        <v>7</v>
      </c>
      <c r="F532" s="3">
        <f>_xlfn.XLOOKUP($A532&amp;"|"&amp;$B532&amp;"|"&amp;MAX(h100_raw[chart_date]), h100_raw[key], h100_raw[chart_points], 0)</f>
        <v>0</v>
      </c>
      <c r="G532" s="2">
        <f t="shared" si="24"/>
        <v>502</v>
      </c>
      <c r="H532" s="4">
        <f t="shared" si="25"/>
        <v>63</v>
      </c>
      <c r="I532" s="13" t="str">
        <f t="shared" si="26"/>
        <v>Weltita|Bad Bunny &amp; Chuwi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>
        <f>_xlfn.XLOOKUP($A532&amp;"|"&amp;$B532&amp;"|"&amp;AA$1, h100_raw[key], h100_raw[chart_points], "")</f>
        <v>63</v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  <c r="BE532" t="str">
        <f>_xlfn.XLOOKUP($A532&amp;"|"&amp;$B532&amp;"|"&amp;BE$1, h100_raw[key], h100_raw[chart_points], "")</f>
        <v/>
      </c>
      <c r="BF532" t="str">
        <f>_xlfn.XLOOKUP($A532&amp;"|"&amp;$B532&amp;"|"&amp;BF$1, h100_raw[key], h100_raw[chart_points], "")</f>
        <v/>
      </c>
      <c r="BG532" t="str">
        <f>_xlfn.XLOOKUP($A532&amp;"|"&amp;$B532&amp;"|"&amp;BG$1, h100_raw[key], h100_raw[chart_points], "")</f>
        <v/>
      </c>
      <c r="BH532" t="str">
        <f>_xlfn.XLOOKUP($A532&amp;"|"&amp;$B532&amp;"|"&amp;BH$1, h100_raw[key], h100_raw[chart_points], "")</f>
        <v/>
      </c>
      <c r="BI532" t="str">
        <f>_xlfn.XLOOKUP($A532&amp;"|"&amp;$B532&amp;"|"&amp;BI$1, h100_raw[key], h100_raw[chart_points], "")</f>
        <v/>
      </c>
    </row>
    <row r="533" spans="1:61" x14ac:dyDescent="0.3">
      <c r="A533" s="11" t="str">
        <v>Old Dog</v>
      </c>
      <c r="B533" s="11" t="str">
        <v>J. Cole &amp; Petey Pablo</v>
      </c>
      <c r="C533" s="5" t="str">
        <f>_xlfn.XLOOKUP($A533&amp;"|"&amp;$B533&amp;"|"&amp;_xlfn.MAXIFS(h100_raw[chart_date], h100_raw[title], $A533, h100_raw[artist], $B533), h100_raw[key], h100_raw[last_week], "")</f>
        <v>-</v>
      </c>
      <c r="D533" s="3">
        <f>_xlfn.XLOOKUP($A533&amp;"|"&amp;$B533&amp;"|"&amp;_xlfn.MAXIFS(h100_raw[chart_date], h100_raw[title], $A533, h100_raw[artist], $B533), h100_raw[key], h100_raw[peak_pos], "")</f>
        <v>64</v>
      </c>
      <c r="E533" s="3">
        <f>_xlfn.XLOOKUP($A533&amp;"|"&amp;$B533&amp;"|"&amp;_xlfn.MAXIFS(h100_raw[chart_date], h100_raw[title], $A533, h100_raw[artist], $B533), h100_raw[key], h100_raw[weeks_on_chart], "")</f>
        <v>1</v>
      </c>
      <c r="F533" s="3">
        <f>_xlfn.XLOOKUP($A533&amp;"|"&amp;$B533&amp;"|"&amp;MAX(h100_raw[chart_date]), h100_raw[key], h100_raw[chart_points], 0)</f>
        <v>0</v>
      </c>
      <c r="G533" s="2">
        <f t="shared" si="24"/>
        <v>502</v>
      </c>
      <c r="H533" s="4">
        <f t="shared" si="25"/>
        <v>63</v>
      </c>
      <c r="I533" s="13" t="str">
        <f t="shared" si="26"/>
        <v>Old Dog|J. Cole &amp; Petey Pablo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>
        <f>_xlfn.XLOOKUP($A533&amp;"|"&amp;$B533&amp;"|"&amp;AA$1, h100_raw[key], h100_raw[chart_points], "")</f>
        <v>63</v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  <c r="BE533" t="str">
        <f>_xlfn.XLOOKUP($A533&amp;"|"&amp;$B533&amp;"|"&amp;BE$1, h100_raw[key], h100_raw[chart_points], "")</f>
        <v/>
      </c>
      <c r="BF533" t="str">
        <f>_xlfn.XLOOKUP($A533&amp;"|"&amp;$B533&amp;"|"&amp;BF$1, h100_raw[key], h100_raw[chart_points], "")</f>
        <v/>
      </c>
      <c r="BG533" t="str">
        <f>_xlfn.XLOOKUP($A533&amp;"|"&amp;$B533&amp;"|"&amp;BG$1, h100_raw[key], h100_raw[chart_points], "")</f>
        <v/>
      </c>
      <c r="BH533" t="str">
        <f>_xlfn.XLOOKUP($A533&amp;"|"&amp;$B533&amp;"|"&amp;BH$1, h100_raw[key], h100_raw[chart_points], "")</f>
        <v/>
      </c>
      <c r="BI533" t="str">
        <f>_xlfn.XLOOKUP($A533&amp;"|"&amp;$B533&amp;"|"&amp;BI$1, h100_raw[key], h100_raw[chart_points], "")</f>
        <v/>
      </c>
    </row>
    <row r="534" spans="1:61" x14ac:dyDescent="0.3">
      <c r="A534" s="11" t="str">
        <v>La Mudanza</v>
      </c>
      <c r="B534" s="11" t="str">
        <v>Bad Bunny</v>
      </c>
      <c r="C534" s="5" t="str">
        <f>_xlfn.XLOOKUP($A534&amp;"|"&amp;$B534&amp;"|"&amp;_xlfn.MAXIFS(h100_raw[chart_date], h100_raw[title], $A534, h100_raw[artist], $B534), h100_raw[key], h100_raw[last_week], "")</f>
        <v>-</v>
      </c>
      <c r="D534" s="3">
        <f>_xlfn.XLOOKUP($A534&amp;"|"&amp;$B534&amp;"|"&amp;_xlfn.MAXIFS(h100_raw[chart_date], h100_raw[title], $A534, h100_raw[artist], $B534), h100_raw[key], h100_raw[peak_pos], "")</f>
        <v>51</v>
      </c>
      <c r="E534" s="3">
        <f>_xlfn.XLOOKUP($A534&amp;"|"&amp;$B534&amp;"|"&amp;_xlfn.MAXIFS(h100_raw[chart_date], h100_raw[title], $A534, h100_raw[artist], $B534), h100_raw[key], h100_raw[weeks_on_chart], "")</f>
        <v>5</v>
      </c>
      <c r="F534" s="3">
        <f>_xlfn.XLOOKUP($A534&amp;"|"&amp;$B534&amp;"|"&amp;MAX(h100_raw[chart_date]), h100_raw[key], h100_raw[chart_points], 0)</f>
        <v>0</v>
      </c>
      <c r="G534" s="2">
        <f t="shared" si="24"/>
        <v>505</v>
      </c>
      <c r="H534" s="4">
        <f t="shared" si="25"/>
        <v>62</v>
      </c>
      <c r="I534" s="13" t="str">
        <f t="shared" si="26"/>
        <v>La Mudanza|Bad Bunny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>
        <f>_xlfn.XLOOKUP($A534&amp;"|"&amp;$B534&amp;"|"&amp;AA$1, h100_raw[key], h100_raw[chart_points], "")</f>
        <v>62</v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  <c r="BE534" t="str">
        <f>_xlfn.XLOOKUP($A534&amp;"|"&amp;$B534&amp;"|"&amp;BE$1, h100_raw[key], h100_raw[chart_points], "")</f>
        <v/>
      </c>
      <c r="BF534" t="str">
        <f>_xlfn.XLOOKUP($A534&amp;"|"&amp;$B534&amp;"|"&amp;BF$1, h100_raw[key], h100_raw[chart_points], "")</f>
        <v/>
      </c>
      <c r="BG534" t="str">
        <f>_xlfn.XLOOKUP($A534&amp;"|"&amp;$B534&amp;"|"&amp;BG$1, h100_raw[key], h100_raw[chart_points], "")</f>
        <v/>
      </c>
      <c r="BH534" t="str">
        <f>_xlfn.XLOOKUP($A534&amp;"|"&amp;$B534&amp;"|"&amp;BH$1, h100_raw[key], h100_raw[chart_points], "")</f>
        <v/>
      </c>
      <c r="BI534" t="str">
        <f>_xlfn.XLOOKUP($A534&amp;"|"&amp;$B534&amp;"|"&amp;BI$1, h100_raw[key], h100_raw[chart_points], "")</f>
        <v/>
      </c>
    </row>
    <row r="535" spans="1:61" x14ac:dyDescent="0.3">
      <c r="A535" s="11" t="str">
        <v>Perfumito Nuevo</v>
      </c>
      <c r="B535" s="11" t="str">
        <v>Bad Bunny &amp; RaiNao</v>
      </c>
      <c r="C535" s="5" t="str">
        <f>_xlfn.XLOOKUP($A535&amp;"|"&amp;$B535&amp;"|"&amp;_xlfn.MAXIFS(h100_raw[chart_date], h100_raw[title], $A535, h100_raw[artist], $B535), h100_raw[key], h100_raw[last_week], "")</f>
        <v>-</v>
      </c>
      <c r="D535" s="3">
        <f>_xlfn.XLOOKUP($A535&amp;"|"&amp;$B535&amp;"|"&amp;_xlfn.MAXIFS(h100_raw[chart_date], h100_raw[title], $A535, h100_raw[artist], $B535), h100_raw[key], h100_raw[peak_pos], "")</f>
        <v>31</v>
      </c>
      <c r="E535" s="3">
        <f>_xlfn.XLOOKUP($A535&amp;"|"&amp;$B535&amp;"|"&amp;_xlfn.MAXIFS(h100_raw[chart_date], h100_raw[title], $A535, h100_raw[artist], $B535), h100_raw[key], h100_raw[weeks_on_chart], "")</f>
        <v>6</v>
      </c>
      <c r="F535" s="3">
        <f>_xlfn.XLOOKUP($A535&amp;"|"&amp;$B535&amp;"|"&amp;MAX(h100_raw[chart_date]), h100_raw[key], h100_raw[chart_points], 0)</f>
        <v>0</v>
      </c>
      <c r="G535" s="2">
        <f t="shared" si="24"/>
        <v>505</v>
      </c>
      <c r="H535" s="4">
        <f t="shared" si="25"/>
        <v>62</v>
      </c>
      <c r="I535" s="13" t="str">
        <f t="shared" si="26"/>
        <v>Perfumito Nuevo|Bad Bunny &amp; RaiNao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>
        <f>_xlfn.XLOOKUP($A535&amp;"|"&amp;$B535&amp;"|"&amp;AA$1, h100_raw[key], h100_raw[chart_points], "")</f>
        <v>62</v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  <c r="BE535" t="str">
        <f>_xlfn.XLOOKUP($A535&amp;"|"&amp;$B535&amp;"|"&amp;BE$1, h100_raw[key], h100_raw[chart_points], "")</f>
        <v/>
      </c>
      <c r="BF535" t="str">
        <f>_xlfn.XLOOKUP($A535&amp;"|"&amp;$B535&amp;"|"&amp;BF$1, h100_raw[key], h100_raw[chart_points], "")</f>
        <v/>
      </c>
      <c r="BG535" t="str">
        <f>_xlfn.XLOOKUP($A535&amp;"|"&amp;$B535&amp;"|"&amp;BG$1, h100_raw[key], h100_raw[chart_points], "")</f>
        <v/>
      </c>
      <c r="BH535" t="str">
        <f>_xlfn.XLOOKUP($A535&amp;"|"&amp;$B535&amp;"|"&amp;BH$1, h100_raw[key], h100_raw[chart_points], "")</f>
        <v/>
      </c>
      <c r="BI535" t="str">
        <f>_xlfn.XLOOKUP($A535&amp;"|"&amp;$B535&amp;"|"&amp;BI$1, h100_raw[key], h100_raw[chart_points], "")</f>
        <v/>
      </c>
    </row>
    <row r="536" spans="1:61" x14ac:dyDescent="0.3">
      <c r="A536" s="11" t="str">
        <v>The Fall-Off Is Inevitable</v>
      </c>
      <c r="B536" s="11" t="str">
        <v>J. Cole</v>
      </c>
      <c r="C536" s="5" t="str">
        <f>_xlfn.XLOOKUP($A536&amp;"|"&amp;$B536&amp;"|"&amp;_xlfn.MAXIFS(h100_raw[chart_date], h100_raw[title], $A536, h100_raw[artist], $B536), h100_raw[key], h100_raw[last_week], "")</f>
        <v>-</v>
      </c>
      <c r="D536" s="3">
        <f>_xlfn.XLOOKUP($A536&amp;"|"&amp;$B536&amp;"|"&amp;_xlfn.MAXIFS(h100_raw[chart_date], h100_raw[title], $A536, h100_raw[artist], $B536), h100_raw[key], h100_raw[peak_pos], "")</f>
        <v>68</v>
      </c>
      <c r="E536" s="3">
        <f>_xlfn.XLOOKUP($A536&amp;"|"&amp;$B536&amp;"|"&amp;_xlfn.MAXIFS(h100_raw[chart_date], h100_raw[title], $A536, h100_raw[artist], $B536), h100_raw[key], h100_raw[weeks_on_chart], "")</f>
        <v>1</v>
      </c>
      <c r="F536" s="3">
        <f>_xlfn.XLOOKUP($A536&amp;"|"&amp;$B536&amp;"|"&amp;MAX(h100_raw[chart_date]), h100_raw[key], h100_raw[chart_points], 0)</f>
        <v>0</v>
      </c>
      <c r="G536" s="2">
        <f t="shared" si="24"/>
        <v>505</v>
      </c>
      <c r="H536" s="4">
        <f t="shared" si="25"/>
        <v>62</v>
      </c>
      <c r="I536" s="13" t="str">
        <f t="shared" si="26"/>
        <v>The Fall-Off Is Inevitable|J. Cole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>
        <f>_xlfn.XLOOKUP($A536&amp;"|"&amp;$B536&amp;"|"&amp;AA$1, h100_raw[key], h100_raw[chart_points], "")</f>
        <v>62</v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  <c r="BE536" t="str">
        <f>_xlfn.XLOOKUP($A536&amp;"|"&amp;$B536&amp;"|"&amp;BE$1, h100_raw[key], h100_raw[chart_points], "")</f>
        <v/>
      </c>
      <c r="BF536" t="str">
        <f>_xlfn.XLOOKUP($A536&amp;"|"&amp;$B536&amp;"|"&amp;BF$1, h100_raw[key], h100_raw[chart_points], "")</f>
        <v/>
      </c>
      <c r="BG536" t="str">
        <f>_xlfn.XLOOKUP($A536&amp;"|"&amp;$B536&amp;"|"&amp;BG$1, h100_raw[key], h100_raw[chart_points], "")</f>
        <v/>
      </c>
      <c r="BH536" t="str">
        <f>_xlfn.XLOOKUP($A536&amp;"|"&amp;$B536&amp;"|"&amp;BH$1, h100_raw[key], h100_raw[chart_points], "")</f>
        <v/>
      </c>
      <c r="BI536" t="str">
        <f>_xlfn.XLOOKUP($A536&amp;"|"&amp;$B536&amp;"|"&amp;BI$1, h100_raw[key], h100_raw[chart_points], "")</f>
        <v/>
      </c>
    </row>
    <row r="537" spans="1:61" x14ac:dyDescent="0.3">
      <c r="A537" s="11" t="str">
        <v>Til' You Can't</v>
      </c>
      <c r="B537" s="11" t="str">
        <v>Kid Rock</v>
      </c>
      <c r="C537" s="5" t="str">
        <f>_xlfn.XLOOKUP($A537&amp;"|"&amp;$B537&amp;"|"&amp;_xlfn.MAXIFS(h100_raw[chart_date], h100_raw[title], $A537, h100_raw[artist], $B537), h100_raw[key], h100_raw[last_week], "")</f>
        <v>-</v>
      </c>
      <c r="D537" s="3">
        <f>_xlfn.XLOOKUP($A537&amp;"|"&amp;$B537&amp;"|"&amp;_xlfn.MAXIFS(h100_raw[chart_date], h100_raw[title], $A537, h100_raw[artist], $B537), h100_raw[key], h100_raw[peak_pos], "")</f>
        <v>69</v>
      </c>
      <c r="E537" s="3">
        <f>_xlfn.XLOOKUP($A537&amp;"|"&amp;$B537&amp;"|"&amp;_xlfn.MAXIFS(h100_raw[chart_date], h100_raw[title], $A537, h100_raw[artist], $B537), h100_raw[key], h100_raw[weeks_on_chart], "")</f>
        <v>1</v>
      </c>
      <c r="F537" s="3">
        <f>_xlfn.XLOOKUP($A537&amp;"|"&amp;$B537&amp;"|"&amp;MAX(h100_raw[chart_date]), h100_raw[key], h100_raw[chart_points], 0)</f>
        <v>0</v>
      </c>
      <c r="G537" s="2">
        <f t="shared" si="24"/>
        <v>505</v>
      </c>
      <c r="H537" s="4">
        <f t="shared" si="25"/>
        <v>62</v>
      </c>
      <c r="I537" s="13" t="str">
        <f t="shared" si="26"/>
        <v>Til' You Can't|Kid Rock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>
        <f>_xlfn.XLOOKUP($A537&amp;"|"&amp;$B537&amp;"|"&amp;AA$1, h100_raw[key], h100_raw[chart_points], "")</f>
        <v>62</v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  <c r="BE537" t="str">
        <f>_xlfn.XLOOKUP($A537&amp;"|"&amp;$B537&amp;"|"&amp;BE$1, h100_raw[key], h100_raw[chart_points], "")</f>
        <v/>
      </c>
      <c r="BF537" t="str">
        <f>_xlfn.XLOOKUP($A537&amp;"|"&amp;$B537&amp;"|"&amp;BF$1, h100_raw[key], h100_raw[chart_points], "")</f>
        <v/>
      </c>
      <c r="BG537" t="str">
        <f>_xlfn.XLOOKUP($A537&amp;"|"&amp;$B537&amp;"|"&amp;BG$1, h100_raw[key], h100_raw[chart_points], "")</f>
        <v/>
      </c>
      <c r="BH537" t="str">
        <f>_xlfn.XLOOKUP($A537&amp;"|"&amp;$B537&amp;"|"&amp;BH$1, h100_raw[key], h100_raw[chart_points], "")</f>
        <v/>
      </c>
      <c r="BI537" t="str">
        <f>_xlfn.XLOOKUP($A537&amp;"|"&amp;$B537&amp;"|"&amp;BI$1, h100_raw[key], h100_raw[chart_points], "")</f>
        <v/>
      </c>
    </row>
    <row r="538" spans="1:61" x14ac:dyDescent="0.3">
      <c r="A538" s="11" t="str">
        <v>Kloufrens</v>
      </c>
      <c r="B538" s="11" t="str">
        <v>Bad Bunny</v>
      </c>
      <c r="C538" s="5" t="str">
        <f>_xlfn.XLOOKUP($A538&amp;"|"&amp;$B538&amp;"|"&amp;_xlfn.MAXIFS(h100_raw[chart_date], h100_raw[title], $A538, h100_raw[artist], $B538), h100_raw[key], h100_raw[last_week], "")</f>
        <v>-</v>
      </c>
      <c r="D538" s="3">
        <f>_xlfn.XLOOKUP($A538&amp;"|"&amp;$B538&amp;"|"&amp;_xlfn.MAXIFS(h100_raw[chart_date], h100_raw[title], $A538, h100_raw[artist], $B538), h100_raw[key], h100_raw[peak_pos], "")</f>
        <v>40</v>
      </c>
      <c r="E538" s="3">
        <f>_xlfn.XLOOKUP($A538&amp;"|"&amp;$B538&amp;"|"&amp;_xlfn.MAXIFS(h100_raw[chart_date], h100_raw[title], $A538, h100_raw[artist], $B538), h100_raw[key], h100_raw[weeks_on_chart], "")</f>
        <v>6</v>
      </c>
      <c r="F538" s="3">
        <f>_xlfn.XLOOKUP($A538&amp;"|"&amp;$B538&amp;"|"&amp;MAX(h100_raw[chart_date]), h100_raw[key], h100_raw[chart_points], 0)</f>
        <v>0</v>
      </c>
      <c r="G538" s="2">
        <f t="shared" si="24"/>
        <v>515</v>
      </c>
      <c r="H538" s="4">
        <f t="shared" si="25"/>
        <v>61</v>
      </c>
      <c r="I538" s="13" t="str">
        <f t="shared" si="26"/>
        <v>Kloufrens|Bad Bunny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>
        <f>_xlfn.XLOOKUP($A538&amp;"|"&amp;$B538&amp;"|"&amp;AA$1, h100_raw[key], h100_raw[chart_points], "")</f>
        <v>61</v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  <c r="BE538" t="str">
        <f>_xlfn.XLOOKUP($A538&amp;"|"&amp;$B538&amp;"|"&amp;BE$1, h100_raw[key], h100_raw[chart_points], "")</f>
        <v/>
      </c>
      <c r="BF538" t="str">
        <f>_xlfn.XLOOKUP($A538&amp;"|"&amp;$B538&amp;"|"&amp;BF$1, h100_raw[key], h100_raw[chart_points], "")</f>
        <v/>
      </c>
      <c r="BG538" t="str">
        <f>_xlfn.XLOOKUP($A538&amp;"|"&amp;$B538&amp;"|"&amp;BG$1, h100_raw[key], h100_raw[chart_points], "")</f>
        <v/>
      </c>
      <c r="BH538" t="str">
        <f>_xlfn.XLOOKUP($A538&amp;"|"&amp;$B538&amp;"|"&amp;BH$1, h100_raw[key], h100_raw[chart_points], "")</f>
        <v/>
      </c>
      <c r="BI538" t="str">
        <f>_xlfn.XLOOKUP($A538&amp;"|"&amp;$B538&amp;"|"&amp;BI$1, h100_raw[key], h100_raw[chart_points], "")</f>
        <v/>
      </c>
    </row>
    <row r="539" spans="1:61" x14ac:dyDescent="0.3">
      <c r="A539" s="11" t="str">
        <v>The Villest</v>
      </c>
      <c r="B539" s="11" t="str">
        <v>J. Cole &amp; Erykah Badu</v>
      </c>
      <c r="C539" s="5" t="str">
        <f>_xlfn.XLOOKUP($A539&amp;"|"&amp;$B539&amp;"|"&amp;_xlfn.MAXIFS(h100_raw[chart_date], h100_raw[title], $A539, h100_raw[artist], $B539), h100_raw[key], h100_raw[last_week], "")</f>
        <v>-</v>
      </c>
      <c r="D539" s="3">
        <f>_xlfn.XLOOKUP($A539&amp;"|"&amp;$B539&amp;"|"&amp;_xlfn.MAXIFS(h100_raw[chart_date], h100_raw[title], $A539, h100_raw[artist], $B539), h100_raw[key], h100_raw[peak_pos], "")</f>
        <v>72</v>
      </c>
      <c r="E539" s="3">
        <f>_xlfn.XLOOKUP($A539&amp;"|"&amp;$B539&amp;"|"&amp;_xlfn.MAXIFS(h100_raw[chart_date], h100_raw[title], $A539, h100_raw[artist], $B539), h100_raw[key], h100_raw[weeks_on_chart], "")</f>
        <v>1</v>
      </c>
      <c r="F539" s="3">
        <f>_xlfn.XLOOKUP($A539&amp;"|"&amp;$B539&amp;"|"&amp;MAX(h100_raw[chart_date]), h100_raw[key], h100_raw[chart_points], 0)</f>
        <v>0</v>
      </c>
      <c r="G539" s="2">
        <f t="shared" si="24"/>
        <v>521</v>
      </c>
      <c r="H539" s="4">
        <f t="shared" si="25"/>
        <v>60</v>
      </c>
      <c r="I539" s="13" t="str">
        <f t="shared" si="26"/>
        <v>The Villest|J. Cole &amp; Erykah Badu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>
        <f>_xlfn.XLOOKUP($A539&amp;"|"&amp;$B539&amp;"|"&amp;AA$1, h100_raw[key], h100_raw[chart_points], "")</f>
        <v>60</v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  <c r="BE539" t="str">
        <f>_xlfn.XLOOKUP($A539&amp;"|"&amp;$B539&amp;"|"&amp;BE$1, h100_raw[key], h100_raw[chart_points], "")</f>
        <v/>
      </c>
      <c r="BF539" t="str">
        <f>_xlfn.XLOOKUP($A539&amp;"|"&amp;$B539&amp;"|"&amp;BF$1, h100_raw[key], h100_raw[chart_points], "")</f>
        <v/>
      </c>
      <c r="BG539" t="str">
        <f>_xlfn.XLOOKUP($A539&amp;"|"&amp;$B539&amp;"|"&amp;BG$1, h100_raw[key], h100_raw[chart_points], "")</f>
        <v/>
      </c>
      <c r="BH539" t="str">
        <f>_xlfn.XLOOKUP($A539&amp;"|"&amp;$B539&amp;"|"&amp;BH$1, h100_raw[key], h100_raw[chart_points], "")</f>
        <v/>
      </c>
      <c r="BI539" t="str">
        <f>_xlfn.XLOOKUP($A539&amp;"|"&amp;$B539&amp;"|"&amp;BI$1, h100_raw[key], h100_raw[chart_points], "")</f>
        <v/>
      </c>
    </row>
    <row r="540" spans="1:61" x14ac:dyDescent="0.3">
      <c r="A540" s="11" t="str">
        <v>Life Sentence</v>
      </c>
      <c r="B540" s="11" t="str">
        <v>J. Cole</v>
      </c>
      <c r="C540" s="5" t="str">
        <f>_xlfn.XLOOKUP($A540&amp;"|"&amp;$B540&amp;"|"&amp;_xlfn.MAXIFS(h100_raw[chart_date], h100_raw[title], $A540, h100_raw[artist], $B540), h100_raw[key], h100_raw[last_week], "")</f>
        <v>-</v>
      </c>
      <c r="D540" s="3">
        <f>_xlfn.XLOOKUP($A540&amp;"|"&amp;$B540&amp;"|"&amp;_xlfn.MAXIFS(h100_raw[chart_date], h100_raw[title], $A540, h100_raw[artist], $B540), h100_raw[key], h100_raw[peak_pos], "")</f>
        <v>73</v>
      </c>
      <c r="E540" s="3">
        <f>_xlfn.XLOOKUP($A540&amp;"|"&amp;$B540&amp;"|"&amp;_xlfn.MAXIFS(h100_raw[chart_date], h100_raw[title], $A540, h100_raw[artist], $B540), h100_raw[key], h100_raw[weeks_on_chart], "")</f>
        <v>1</v>
      </c>
      <c r="F540" s="3">
        <f>_xlfn.XLOOKUP($A540&amp;"|"&amp;$B540&amp;"|"&amp;MAX(h100_raw[chart_date]), h100_raw[key], h100_raw[chart_points], 0)</f>
        <v>0</v>
      </c>
      <c r="G540" s="2">
        <f t="shared" si="24"/>
        <v>524</v>
      </c>
      <c r="H540" s="4">
        <f t="shared" si="25"/>
        <v>59</v>
      </c>
      <c r="I540" s="13" t="str">
        <f t="shared" si="26"/>
        <v>Life Sentence|J. Cole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>
        <f>_xlfn.XLOOKUP($A540&amp;"|"&amp;$B540&amp;"|"&amp;AA$1, h100_raw[key], h100_raw[chart_points], "")</f>
        <v>59</v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  <c r="BE540" t="str">
        <f>_xlfn.XLOOKUP($A540&amp;"|"&amp;$B540&amp;"|"&amp;BE$1, h100_raw[key], h100_raw[chart_points], "")</f>
        <v/>
      </c>
      <c r="BF540" t="str">
        <f>_xlfn.XLOOKUP($A540&amp;"|"&amp;$B540&amp;"|"&amp;BF$1, h100_raw[key], h100_raw[chart_points], "")</f>
        <v/>
      </c>
      <c r="BG540" t="str">
        <f>_xlfn.XLOOKUP($A540&amp;"|"&amp;$B540&amp;"|"&amp;BG$1, h100_raw[key], h100_raw[chart_points], "")</f>
        <v/>
      </c>
      <c r="BH540" t="str">
        <f>_xlfn.XLOOKUP($A540&amp;"|"&amp;$B540&amp;"|"&amp;BH$1, h100_raw[key], h100_raw[chart_points], "")</f>
        <v/>
      </c>
      <c r="BI540" t="str">
        <f>_xlfn.XLOOKUP($A540&amp;"|"&amp;$B540&amp;"|"&amp;BI$1, h100_raw[key], h100_raw[chart_points], "")</f>
        <v/>
      </c>
    </row>
    <row r="541" spans="1:61" x14ac:dyDescent="0.3">
      <c r="A541" s="11" t="str">
        <v>Lonely At The Top</v>
      </c>
      <c r="B541" s="11" t="str">
        <v>J. Cole</v>
      </c>
      <c r="C541" s="5" t="str">
        <f>_xlfn.XLOOKUP($A541&amp;"|"&amp;$B541&amp;"|"&amp;_xlfn.MAXIFS(h100_raw[chart_date], h100_raw[title], $A541, h100_raw[artist], $B541), h100_raw[key], h100_raw[last_week], "")</f>
        <v>-</v>
      </c>
      <c r="D541" s="3">
        <f>_xlfn.XLOOKUP($A541&amp;"|"&amp;$B541&amp;"|"&amp;_xlfn.MAXIFS(h100_raw[chart_date], h100_raw[title], $A541, h100_raw[artist], $B541), h100_raw[key], h100_raw[peak_pos], "")</f>
        <v>75</v>
      </c>
      <c r="E541" s="3">
        <f>_xlfn.XLOOKUP($A541&amp;"|"&amp;$B541&amp;"|"&amp;_xlfn.MAXIFS(h100_raw[chart_date], h100_raw[title], $A541, h100_raw[artist], $B541), h100_raw[key], h100_raw[weeks_on_chart], "")</f>
        <v>1</v>
      </c>
      <c r="F541" s="3">
        <f>_xlfn.XLOOKUP($A541&amp;"|"&amp;$B541&amp;"|"&amp;MAX(h100_raw[chart_date]), h100_raw[key], h100_raw[chart_points], 0)</f>
        <v>0</v>
      </c>
      <c r="G541" s="2">
        <f t="shared" si="24"/>
        <v>524</v>
      </c>
      <c r="H541" s="4">
        <f t="shared" si="25"/>
        <v>59</v>
      </c>
      <c r="I541" s="13" t="str">
        <f t="shared" si="26"/>
        <v>Lonely At The Top|J. Cole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>
        <f>_xlfn.XLOOKUP($A541&amp;"|"&amp;$B541&amp;"|"&amp;AA$1, h100_raw[key], h100_raw[chart_points], "")</f>
        <v>59</v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  <c r="BE541" t="str">
        <f>_xlfn.XLOOKUP($A541&amp;"|"&amp;$B541&amp;"|"&amp;BE$1, h100_raw[key], h100_raw[chart_points], "")</f>
        <v/>
      </c>
      <c r="BF541" t="str">
        <f>_xlfn.XLOOKUP($A541&amp;"|"&amp;$B541&amp;"|"&amp;BF$1, h100_raw[key], h100_raw[chart_points], "")</f>
        <v/>
      </c>
      <c r="BG541" t="str">
        <f>_xlfn.XLOOKUP($A541&amp;"|"&amp;$B541&amp;"|"&amp;BG$1, h100_raw[key], h100_raw[chart_points], "")</f>
        <v/>
      </c>
      <c r="BH541" t="str">
        <f>_xlfn.XLOOKUP($A541&amp;"|"&amp;$B541&amp;"|"&amp;BH$1, h100_raw[key], h100_raw[chart_points], "")</f>
        <v/>
      </c>
      <c r="BI541" t="str">
        <f>_xlfn.XLOOKUP($A541&amp;"|"&amp;$B541&amp;"|"&amp;BI$1, h100_raw[key], h100_raw[chart_points], "")</f>
        <v/>
      </c>
    </row>
    <row r="542" spans="1:61" x14ac:dyDescent="0.3">
      <c r="A542" s="11" t="str">
        <v>Only You</v>
      </c>
      <c r="B542" s="11" t="str">
        <v>J. Cole &amp; Burna Boy</v>
      </c>
      <c r="C542" s="5" t="str">
        <f>_xlfn.XLOOKUP($A542&amp;"|"&amp;$B542&amp;"|"&amp;_xlfn.MAXIFS(h100_raw[chart_date], h100_raw[title], $A542, h100_raw[artist], $B542), h100_raw[key], h100_raw[last_week], "")</f>
        <v>-</v>
      </c>
      <c r="D542" s="3">
        <f>_xlfn.XLOOKUP($A542&amp;"|"&amp;$B542&amp;"|"&amp;_xlfn.MAXIFS(h100_raw[chart_date], h100_raw[title], $A542, h100_raw[artist], $B542), h100_raw[key], h100_raw[peak_pos], "")</f>
        <v>78</v>
      </c>
      <c r="E542" s="3">
        <f>_xlfn.XLOOKUP($A542&amp;"|"&amp;$B542&amp;"|"&amp;_xlfn.MAXIFS(h100_raw[chart_date], h100_raw[title], $A542, h100_raw[artist], $B542), h100_raw[key], h100_raw[weeks_on_chart], "")</f>
        <v>1</v>
      </c>
      <c r="F542" s="3">
        <f>_xlfn.XLOOKUP($A542&amp;"|"&amp;$B542&amp;"|"&amp;MAX(h100_raw[chart_date]), h100_raw[key], h100_raw[chart_points], 0)</f>
        <v>0</v>
      </c>
      <c r="G542" s="2">
        <f t="shared" si="24"/>
        <v>528</v>
      </c>
      <c r="H542" s="4">
        <f t="shared" si="25"/>
        <v>58</v>
      </c>
      <c r="I542" s="13" t="str">
        <f t="shared" si="26"/>
        <v>Only You|J. Cole &amp; Burna Boy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>
        <f>_xlfn.XLOOKUP($A542&amp;"|"&amp;$B542&amp;"|"&amp;AA$1, h100_raw[key], h100_raw[chart_points], "")</f>
        <v>58</v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  <c r="BE542" t="str">
        <f>_xlfn.XLOOKUP($A542&amp;"|"&amp;$B542&amp;"|"&amp;BE$1, h100_raw[key], h100_raw[chart_points], "")</f>
        <v/>
      </c>
      <c r="BF542" t="str">
        <f>_xlfn.XLOOKUP($A542&amp;"|"&amp;$B542&amp;"|"&amp;BF$1, h100_raw[key], h100_raw[chart_points], "")</f>
        <v/>
      </c>
      <c r="BG542" t="str">
        <f>_xlfn.XLOOKUP($A542&amp;"|"&amp;$B542&amp;"|"&amp;BG$1, h100_raw[key], h100_raw[chart_points], "")</f>
        <v/>
      </c>
      <c r="BH542" t="str">
        <f>_xlfn.XLOOKUP($A542&amp;"|"&amp;$B542&amp;"|"&amp;BH$1, h100_raw[key], h100_raw[chart_points], "")</f>
        <v/>
      </c>
      <c r="BI542" t="str">
        <f>_xlfn.XLOOKUP($A542&amp;"|"&amp;$B542&amp;"|"&amp;BI$1, h100_raw[key], h100_raw[chart_points], "")</f>
        <v/>
      </c>
    </row>
    <row r="543" spans="1:61" x14ac:dyDescent="0.3">
      <c r="A543" s="11" t="str">
        <v>I Love Her Again</v>
      </c>
      <c r="B543" s="11" t="str">
        <v>J. Cole</v>
      </c>
      <c r="C543" s="5" t="str">
        <f>_xlfn.XLOOKUP($A543&amp;"|"&amp;$B543&amp;"|"&amp;_xlfn.MAXIFS(h100_raw[chart_date], h100_raw[title], $A543, h100_raw[artist], $B543), h100_raw[key], h100_raw[last_week], "")</f>
        <v>-</v>
      </c>
      <c r="D543" s="3">
        <f>_xlfn.XLOOKUP($A543&amp;"|"&amp;$B543&amp;"|"&amp;_xlfn.MAXIFS(h100_raw[chart_date], h100_raw[title], $A543, h100_raw[artist], $B543), h100_raw[key], h100_raw[peak_pos], "")</f>
        <v>83</v>
      </c>
      <c r="E543" s="3">
        <f>_xlfn.XLOOKUP($A543&amp;"|"&amp;$B543&amp;"|"&amp;_xlfn.MAXIFS(h100_raw[chart_date], h100_raw[title], $A543, h100_raw[artist], $B543), h100_raw[key], h100_raw[weeks_on_chart], "")</f>
        <v>1</v>
      </c>
      <c r="F543" s="3">
        <f>_xlfn.XLOOKUP($A543&amp;"|"&amp;$B543&amp;"|"&amp;MAX(h100_raw[chart_date]), h100_raw[key], h100_raw[chart_points], 0)</f>
        <v>0</v>
      </c>
      <c r="G543" s="2">
        <f t="shared" si="24"/>
        <v>540</v>
      </c>
      <c r="H543" s="4">
        <f t="shared" si="25"/>
        <v>55</v>
      </c>
      <c r="I543" s="13" t="str">
        <f t="shared" si="26"/>
        <v>I Love Her Again|J. Cole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>
        <f>_xlfn.XLOOKUP($A543&amp;"|"&amp;$B543&amp;"|"&amp;AA$1, h100_raw[key], h100_raw[chart_points], "")</f>
        <v>55</v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  <c r="BE543" t="str">
        <f>_xlfn.XLOOKUP($A543&amp;"|"&amp;$B543&amp;"|"&amp;BE$1, h100_raw[key], h100_raw[chart_points], "")</f>
        <v/>
      </c>
      <c r="BF543" t="str">
        <f>_xlfn.XLOOKUP($A543&amp;"|"&amp;$B543&amp;"|"&amp;BF$1, h100_raw[key], h100_raw[chart_points], "")</f>
        <v/>
      </c>
      <c r="BG543" t="str">
        <f>_xlfn.XLOOKUP($A543&amp;"|"&amp;$B543&amp;"|"&amp;BG$1, h100_raw[key], h100_raw[chart_points], "")</f>
        <v/>
      </c>
      <c r="BH543" t="str">
        <f>_xlfn.XLOOKUP($A543&amp;"|"&amp;$B543&amp;"|"&amp;BH$1, h100_raw[key], h100_raw[chart_points], "")</f>
        <v/>
      </c>
      <c r="BI543" t="str">
        <f>_xlfn.XLOOKUP($A543&amp;"|"&amp;$B543&amp;"|"&amp;BI$1, h100_raw[key], h100_raw[chart_points], "")</f>
        <v/>
      </c>
    </row>
    <row r="544" spans="1:61" x14ac:dyDescent="0.3">
      <c r="A544" s="11" t="str">
        <v>Lo Que Le Paso A Hawaii</v>
      </c>
      <c r="B544" s="11" t="str">
        <v>Bad Bunny</v>
      </c>
      <c r="C544" s="5" t="str">
        <f>_xlfn.XLOOKUP($A544&amp;"|"&amp;$B544&amp;"|"&amp;_xlfn.MAXIFS(h100_raw[chart_date], h100_raw[title], $A544, h100_raw[artist], $B544), h100_raw[key], h100_raw[last_week], "")</f>
        <v>-</v>
      </c>
      <c r="D544" s="3">
        <f>_xlfn.XLOOKUP($A544&amp;"|"&amp;$B544&amp;"|"&amp;_xlfn.MAXIFS(h100_raw[chart_date], h100_raw[title], $A544, h100_raw[artist], $B544), h100_raw[key], h100_raw[peak_pos], "")</f>
        <v>62</v>
      </c>
      <c r="E544" s="3">
        <f>_xlfn.XLOOKUP($A544&amp;"|"&amp;$B544&amp;"|"&amp;_xlfn.MAXIFS(h100_raw[chart_date], h100_raw[title], $A544, h100_raw[artist], $B544), h100_raw[key], h100_raw[weeks_on_chart], "")</f>
        <v>4</v>
      </c>
      <c r="F544" s="3">
        <f>_xlfn.XLOOKUP($A544&amp;"|"&amp;$B544&amp;"|"&amp;MAX(h100_raw[chart_date]), h100_raw[key], h100_raw[chart_points], 0)</f>
        <v>0</v>
      </c>
      <c r="G544" s="2">
        <f t="shared" si="24"/>
        <v>549</v>
      </c>
      <c r="H544" s="4">
        <f t="shared" si="25"/>
        <v>52</v>
      </c>
      <c r="I544" s="13" t="str">
        <f t="shared" si="26"/>
        <v>Lo Que Le Paso A Hawaii|Bad Bunny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>
        <f>_xlfn.XLOOKUP($A544&amp;"|"&amp;$B544&amp;"|"&amp;AA$1, h100_raw[key], h100_raw[chart_points], "")</f>
        <v>52</v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  <c r="BE544" t="str">
        <f>_xlfn.XLOOKUP($A544&amp;"|"&amp;$B544&amp;"|"&amp;BE$1, h100_raw[key], h100_raw[chart_points], "")</f>
        <v/>
      </c>
      <c r="BF544" t="str">
        <f>_xlfn.XLOOKUP($A544&amp;"|"&amp;$B544&amp;"|"&amp;BF$1, h100_raw[key], h100_raw[chart_points], "")</f>
        <v/>
      </c>
      <c r="BG544" t="str">
        <f>_xlfn.XLOOKUP($A544&amp;"|"&amp;$B544&amp;"|"&amp;BG$1, h100_raw[key], h100_raw[chart_points], "")</f>
        <v/>
      </c>
      <c r="BH544" t="str">
        <f>_xlfn.XLOOKUP($A544&amp;"|"&amp;$B544&amp;"|"&amp;BH$1, h100_raw[key], h100_raw[chart_points], "")</f>
        <v/>
      </c>
      <c r="BI544" t="str">
        <f>_xlfn.XLOOKUP($A544&amp;"|"&amp;$B544&amp;"|"&amp;BI$1, h100_raw[key], h100_raw[chart_points], "")</f>
        <v/>
      </c>
    </row>
    <row r="545" spans="1:61" x14ac:dyDescent="0.3">
      <c r="A545" s="11" t="str">
        <v>El Club</v>
      </c>
      <c r="B545" s="11" t="str">
        <v>Bad Bunny</v>
      </c>
      <c r="C545" s="5" t="str">
        <f>_xlfn.XLOOKUP($A545&amp;"|"&amp;$B545&amp;"|"&amp;_xlfn.MAXIFS(h100_raw[chart_date], h100_raw[title], $A545, h100_raw[artist], $B545), h100_raw[key], h100_raw[last_week], "")</f>
        <v>-</v>
      </c>
      <c r="D545" s="3">
        <f>_xlfn.XLOOKUP($A545&amp;"|"&amp;$B545&amp;"|"&amp;_xlfn.MAXIFS(h100_raw[chart_date], h100_raw[title], $A545, h100_raw[artist], $B545), h100_raw[key], h100_raw[peak_pos], "")</f>
        <v>27</v>
      </c>
      <c r="E545" s="3">
        <f>_xlfn.XLOOKUP($A545&amp;"|"&amp;$B545&amp;"|"&amp;_xlfn.MAXIFS(h100_raw[chart_date], h100_raw[title], $A545, h100_raw[artist], $B545), h100_raw[key], h100_raw[weeks_on_chart], "")</f>
        <v>9</v>
      </c>
      <c r="F545" s="3">
        <f>_xlfn.XLOOKUP($A545&amp;"|"&amp;$B545&amp;"|"&amp;MAX(h100_raw[chart_date]), h100_raw[key], h100_raw[chart_points], 0)</f>
        <v>0</v>
      </c>
      <c r="G545" s="2">
        <f t="shared" si="24"/>
        <v>560</v>
      </c>
      <c r="H545" s="4">
        <f t="shared" si="25"/>
        <v>50</v>
      </c>
      <c r="I545" s="13" t="str">
        <f t="shared" si="26"/>
        <v>El Club|Bad Bunny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>
        <f>_xlfn.XLOOKUP($A545&amp;"|"&amp;$B545&amp;"|"&amp;AA$1, h100_raw[key], h100_raw[chart_points], "")</f>
        <v>50</v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  <c r="BE545" t="str">
        <f>_xlfn.XLOOKUP($A545&amp;"|"&amp;$B545&amp;"|"&amp;BE$1, h100_raw[key], h100_raw[chart_points], "")</f>
        <v/>
      </c>
      <c r="BF545" t="str">
        <f>_xlfn.XLOOKUP($A545&amp;"|"&amp;$B545&amp;"|"&amp;BF$1, h100_raw[key], h100_raw[chart_points], "")</f>
        <v/>
      </c>
      <c r="BG545" t="str">
        <f>_xlfn.XLOOKUP($A545&amp;"|"&amp;$B545&amp;"|"&amp;BG$1, h100_raw[key], h100_raw[chart_points], "")</f>
        <v/>
      </c>
      <c r="BH545" t="str">
        <f>_xlfn.XLOOKUP($A545&amp;"|"&amp;$B545&amp;"|"&amp;BH$1, h100_raw[key], h100_raw[chart_points], "")</f>
        <v/>
      </c>
      <c r="BI545" t="str">
        <f>_xlfn.XLOOKUP($A545&amp;"|"&amp;$B545&amp;"|"&amp;BI$1, h100_raw[key], h100_raw[chart_points], "")</f>
        <v/>
      </c>
    </row>
    <row r="546" spans="1:61" x14ac:dyDescent="0.3">
      <c r="A546" s="11" t="str">
        <v>ErrTime</v>
      </c>
      <c r="B546" s="11" t="str">
        <v>Cardi B</v>
      </c>
      <c r="C546" s="5" t="str">
        <f>_xlfn.XLOOKUP($A546&amp;"|"&amp;$B546&amp;"|"&amp;_xlfn.MAXIFS(h100_raw[chart_date], h100_raw[title], $A546, h100_raw[artist], $B546), h100_raw[key], h100_raw[last_week], "")</f>
        <v>69</v>
      </c>
      <c r="D546" s="3">
        <f>_xlfn.XLOOKUP($A546&amp;"|"&amp;$B546&amp;"|"&amp;_xlfn.MAXIFS(h100_raw[chart_date], h100_raw[title], $A546, h100_raw[artist], $B546), h100_raw[key], h100_raw[peak_pos], "")</f>
        <v>43</v>
      </c>
      <c r="E546" s="3">
        <f>_xlfn.XLOOKUP($A546&amp;"|"&amp;$B546&amp;"|"&amp;_xlfn.MAXIFS(h100_raw[chart_date], h100_raw[title], $A546, h100_raw[artist], $B546), h100_raw[key], h100_raw[weeks_on_chart], "")</f>
        <v>20</v>
      </c>
      <c r="F546" s="3">
        <f>_xlfn.XLOOKUP($A546&amp;"|"&amp;$B546&amp;"|"&amp;MAX(h100_raw[chart_date]), h100_raw[key], h100_raw[chart_points], 0)</f>
        <v>0</v>
      </c>
      <c r="G546" s="2">
        <f t="shared" si="24"/>
        <v>155</v>
      </c>
      <c r="H546" s="4">
        <f t="shared" si="25"/>
        <v>744</v>
      </c>
      <c r="I546" s="13" t="str">
        <f t="shared" si="26"/>
        <v>ErrTime|Cardi B</v>
      </c>
      <c r="J546">
        <f>_xlfn.XLOOKUP($A546&amp;"|"&amp;$B546&amp;"|"&amp;J$1, h100_raw[key], h100_raw[chart_points], "")</f>
        <v>43</v>
      </c>
      <c r="K546">
        <f>_xlfn.XLOOKUP($A546&amp;"|"&amp;$B546&amp;"|"&amp;K$1, h100_raw[key], h100_raw[chart_points], "")</f>
        <v>37</v>
      </c>
      <c r="L546">
        <f>_xlfn.XLOOKUP($A546&amp;"|"&amp;$B546&amp;"|"&amp;L$1, h100_raw[key], h100_raw[chart_points], "")</f>
        <v>32</v>
      </c>
      <c r="M546" t="str">
        <f>_xlfn.XLOOKUP($A546&amp;"|"&amp;$B546&amp;"|"&amp;M$1, h100_raw[key], h100_raw[chart_points], "")</f>
        <v/>
      </c>
      <c r="N546">
        <f>_xlfn.XLOOKUP($A546&amp;"|"&amp;$B546&amp;"|"&amp;N$1, h100_raw[key], h100_raw[chart_points], "")</f>
        <v>35</v>
      </c>
      <c r="O546">
        <f>_xlfn.XLOOKUP($A546&amp;"|"&amp;$B546&amp;"|"&amp;O$1, h100_raw[key], h100_raw[chart_points], "")</f>
        <v>48</v>
      </c>
      <c r="P546">
        <f>_xlfn.XLOOKUP($A546&amp;"|"&amp;$B546&amp;"|"&amp;P$1, h100_raw[key], h100_raw[chart_points], "")</f>
        <v>44</v>
      </c>
      <c r="Q546">
        <f>_xlfn.XLOOKUP($A546&amp;"|"&amp;$B546&amp;"|"&amp;Q$1, h100_raw[key], h100_raw[chart_points], "")</f>
        <v>37</v>
      </c>
      <c r="R546">
        <f>_xlfn.XLOOKUP($A546&amp;"|"&amp;$B546&amp;"|"&amp;R$1, h100_raw[key], h100_raw[chart_points], "")</f>
        <v>40</v>
      </c>
      <c r="S546">
        <f>_xlfn.XLOOKUP($A546&amp;"|"&amp;$B546&amp;"|"&amp;S$1, h100_raw[key], h100_raw[chart_points], "")</f>
        <v>39</v>
      </c>
      <c r="T546">
        <f>_xlfn.XLOOKUP($A546&amp;"|"&amp;$B546&amp;"|"&amp;T$1, h100_raw[key], h100_raw[chart_points], "")</f>
        <v>42</v>
      </c>
      <c r="U546">
        <f>_xlfn.XLOOKUP($A546&amp;"|"&amp;$B546&amp;"|"&amp;U$1, h100_raw[key], h100_raw[chart_points], "")</f>
        <v>41</v>
      </c>
      <c r="V546">
        <f>_xlfn.XLOOKUP($A546&amp;"|"&amp;$B546&amp;"|"&amp;V$1, h100_raw[key], h100_raw[chart_points], "")</f>
        <v>51</v>
      </c>
      <c r="W546">
        <f>_xlfn.XLOOKUP($A546&amp;"|"&amp;$B546&amp;"|"&amp;W$1, h100_raw[key], h100_raw[chart_points], "")</f>
        <v>53</v>
      </c>
      <c r="X546">
        <f>_xlfn.XLOOKUP($A546&amp;"|"&amp;$B546&amp;"|"&amp;X$1, h100_raw[key], h100_raw[chart_points], "")</f>
        <v>50</v>
      </c>
      <c r="Y546">
        <f>_xlfn.XLOOKUP($A546&amp;"|"&amp;$B546&amp;"|"&amp;Y$1, h100_raw[key], h100_raw[chart_points], "")</f>
        <v>51</v>
      </c>
      <c r="Z546">
        <f>_xlfn.XLOOKUP($A546&amp;"|"&amp;$B546&amp;"|"&amp;Z$1, h100_raw[key], h100_raw[chart_points], "")</f>
        <v>52</v>
      </c>
      <c r="AA546">
        <f>_xlfn.XLOOKUP($A546&amp;"|"&amp;$B546&amp;"|"&amp;AA$1, h100_raw[key], h100_raw[chart_points], "")</f>
        <v>49</v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  <c r="BE546" t="str">
        <f>_xlfn.XLOOKUP($A546&amp;"|"&amp;$B546&amp;"|"&amp;BE$1, h100_raw[key], h100_raw[chart_points], "")</f>
        <v/>
      </c>
      <c r="BF546" t="str">
        <f>_xlfn.XLOOKUP($A546&amp;"|"&amp;$B546&amp;"|"&amp;BF$1, h100_raw[key], h100_raw[chart_points], "")</f>
        <v/>
      </c>
      <c r="BG546" t="str">
        <f>_xlfn.XLOOKUP($A546&amp;"|"&amp;$B546&amp;"|"&amp;BG$1, h100_raw[key], h100_raw[chart_points], "")</f>
        <v/>
      </c>
      <c r="BH546" t="str">
        <f>_xlfn.XLOOKUP($A546&amp;"|"&amp;$B546&amp;"|"&amp;BH$1, h100_raw[key], h100_raw[chart_points], "")</f>
        <v/>
      </c>
      <c r="BI546" t="str">
        <f>_xlfn.XLOOKUP($A546&amp;"|"&amp;$B546&amp;"|"&amp;BI$1, h100_raw[key], h100_raw[chart_points], "")</f>
        <v/>
      </c>
    </row>
    <row r="547" spans="1:61" x14ac:dyDescent="0.3">
      <c r="A547" s="11" t="str">
        <v>Rosary</v>
      </c>
      <c r="B547" s="11" t="str">
        <v>Don Toliver Featuring Travis Scott</v>
      </c>
      <c r="C547" s="5" t="str">
        <f>_xlfn.XLOOKUP($A547&amp;"|"&amp;$B547&amp;"|"&amp;_xlfn.MAXIFS(h100_raw[chart_date], h100_raw[title], $A547, h100_raw[artist], $B547), h100_raw[key], h100_raw[last_week], "")</f>
        <v>36</v>
      </c>
      <c r="D547" s="3">
        <f>_xlfn.XLOOKUP($A547&amp;"|"&amp;$B547&amp;"|"&amp;_xlfn.MAXIFS(h100_raw[chart_date], h100_raw[title], $A547, h100_raw[artist], $B547), h100_raw[key], h100_raw[peak_pos], "")</f>
        <v>36</v>
      </c>
      <c r="E547" s="3">
        <f>_xlfn.XLOOKUP($A547&amp;"|"&amp;$B547&amp;"|"&amp;_xlfn.MAXIFS(h100_raw[chart_date], h100_raw[title], $A547, h100_raw[artist], $B547), h100_raw[key], h100_raw[weeks_on_chart], "")</f>
        <v>2</v>
      </c>
      <c r="F547" s="3">
        <f>_xlfn.XLOOKUP($A547&amp;"|"&amp;$B547&amp;"|"&amp;MAX(h100_raw[chart_date]), h100_raw[key], h100_raw[chart_points], 0)</f>
        <v>0</v>
      </c>
      <c r="G547" s="2">
        <f t="shared" si="24"/>
        <v>397</v>
      </c>
      <c r="H547" s="4">
        <f t="shared" si="25"/>
        <v>125</v>
      </c>
      <c r="I547" s="13" t="str">
        <f t="shared" si="26"/>
        <v>Rosary|Don Toliver Featuring Travis Scott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>
        <f>_xlfn.XLOOKUP($A547&amp;"|"&amp;$B547&amp;"|"&amp;Z$1, h100_raw[key], h100_raw[chart_points], "")</f>
        <v>78</v>
      </c>
      <c r="AA547">
        <f>_xlfn.XLOOKUP($A547&amp;"|"&amp;$B547&amp;"|"&amp;AA$1, h100_raw[key], h100_raw[chart_points], "")</f>
        <v>47</v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  <c r="BE547" t="str">
        <f>_xlfn.XLOOKUP($A547&amp;"|"&amp;$B547&amp;"|"&amp;BE$1, h100_raw[key], h100_raw[chart_points], "")</f>
        <v/>
      </c>
      <c r="BF547" t="str">
        <f>_xlfn.XLOOKUP($A547&amp;"|"&amp;$B547&amp;"|"&amp;BF$1, h100_raw[key], h100_raw[chart_points], "")</f>
        <v/>
      </c>
      <c r="BG547" t="str">
        <f>_xlfn.XLOOKUP($A547&amp;"|"&amp;$B547&amp;"|"&amp;BG$1, h100_raw[key], h100_raw[chart_points], "")</f>
        <v/>
      </c>
      <c r="BH547" t="str">
        <f>_xlfn.XLOOKUP($A547&amp;"|"&amp;$B547&amp;"|"&amp;BH$1, h100_raw[key], h100_raw[chart_points], "")</f>
        <v/>
      </c>
      <c r="BI547" t="str">
        <f>_xlfn.XLOOKUP($A547&amp;"|"&amp;$B547&amp;"|"&amp;BI$1, h100_raw[key], h100_raw[chart_points], "")</f>
        <v/>
      </c>
    </row>
    <row r="548" spans="1:61" x14ac:dyDescent="0.3">
      <c r="A548" s="11" t="str">
        <v>Man Up Above</v>
      </c>
      <c r="B548" s="11" t="str">
        <v>J. Cole</v>
      </c>
      <c r="C548" s="5" t="str">
        <f>_xlfn.XLOOKUP($A548&amp;"|"&amp;$B548&amp;"|"&amp;_xlfn.MAXIFS(h100_raw[chart_date], h100_raw[title], $A548, h100_raw[artist], $B548), h100_raw[key], h100_raw[last_week], "")</f>
        <v>-</v>
      </c>
      <c r="D548" s="3">
        <f>_xlfn.XLOOKUP($A548&amp;"|"&amp;$B548&amp;"|"&amp;_xlfn.MAXIFS(h100_raw[chart_date], h100_raw[title], $A548, h100_raw[artist], $B548), h100_raw[key], h100_raw[peak_pos], "")</f>
        <v>99</v>
      </c>
      <c r="E548" s="3">
        <f>_xlfn.XLOOKUP($A548&amp;"|"&amp;$B548&amp;"|"&amp;_xlfn.MAXIFS(h100_raw[chart_date], h100_raw[title], $A548, h100_raw[artist], $B548), h100_raw[key], h100_raw[weeks_on_chart], "")</f>
        <v>1</v>
      </c>
      <c r="F548" s="3">
        <f>_xlfn.XLOOKUP($A548&amp;"|"&amp;$B548&amp;"|"&amp;MAX(h100_raw[chart_date]), h100_raw[key], h100_raw[chart_points], 0)</f>
        <v>0</v>
      </c>
      <c r="G548" s="2">
        <f t="shared" si="24"/>
        <v>580</v>
      </c>
      <c r="H548" s="4">
        <f t="shared" si="25"/>
        <v>47</v>
      </c>
      <c r="I548" s="13" t="str">
        <f t="shared" si="26"/>
        <v>Man Up Above|J. Cole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>
        <f>_xlfn.XLOOKUP($A548&amp;"|"&amp;$B548&amp;"|"&amp;AA$1, h100_raw[key], h100_raw[chart_points], "")</f>
        <v>47</v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  <c r="BE548" t="str">
        <f>_xlfn.XLOOKUP($A548&amp;"|"&amp;$B548&amp;"|"&amp;BE$1, h100_raw[key], h100_raw[chart_points], "")</f>
        <v/>
      </c>
      <c r="BF548" t="str">
        <f>_xlfn.XLOOKUP($A548&amp;"|"&amp;$B548&amp;"|"&amp;BF$1, h100_raw[key], h100_raw[chart_points], "")</f>
        <v/>
      </c>
      <c r="BG548" t="str">
        <f>_xlfn.XLOOKUP($A548&amp;"|"&amp;$B548&amp;"|"&amp;BG$1, h100_raw[key], h100_raw[chart_points], "")</f>
        <v/>
      </c>
      <c r="BH548" t="str">
        <f>_xlfn.XLOOKUP($A548&amp;"|"&amp;$B548&amp;"|"&amp;BH$1, h100_raw[key], h100_raw[chart_points], "")</f>
        <v/>
      </c>
      <c r="BI548" t="str">
        <f>_xlfn.XLOOKUP($A548&amp;"|"&amp;$B548&amp;"|"&amp;BI$1, h100_raw[key], h100_raw[chart_points], "")</f>
        <v/>
      </c>
    </row>
    <row r="549" spans="1:61" x14ac:dyDescent="0.3">
      <c r="A549" s="11" t="str">
        <v>Quik Stop</v>
      </c>
      <c r="B549" s="11" t="str">
        <v>J. Cole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100</v>
      </c>
      <c r="E549" s="3">
        <f>_xlfn.XLOOKUP($A549&amp;"|"&amp;$B549&amp;"|"&amp;_xlfn.MAXIFS(h100_raw[chart_date], h100_raw[title], $A549, h100_raw[artist], $B549), h100_raw[key], h100_raw[weeks_on_chart], "")</f>
        <v>1</v>
      </c>
      <c r="F549" s="3">
        <f>_xlfn.XLOOKUP($A549&amp;"|"&amp;$B549&amp;"|"&amp;MAX(h100_raw[chart_date]), h100_raw[key], h100_raw[chart_points], 0)</f>
        <v>0</v>
      </c>
      <c r="G549" s="2">
        <f t="shared" si="24"/>
        <v>580</v>
      </c>
      <c r="H549" s="4">
        <f t="shared" si="25"/>
        <v>47</v>
      </c>
      <c r="I549" s="13" t="str">
        <f t="shared" si="26"/>
        <v>Quik Stop|J. Cole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>
        <f>_xlfn.XLOOKUP($A549&amp;"|"&amp;$B549&amp;"|"&amp;AA$1, h100_raw[key], h100_raw[chart_points], "")</f>
        <v>47</v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  <c r="BE549" t="str">
        <f>_xlfn.XLOOKUP($A549&amp;"|"&amp;$B549&amp;"|"&amp;BE$1, h100_raw[key], h100_raw[chart_points], "")</f>
        <v/>
      </c>
      <c r="BF549" t="str">
        <f>_xlfn.XLOOKUP($A549&amp;"|"&amp;$B549&amp;"|"&amp;BF$1, h100_raw[key], h100_raw[chart_points], "")</f>
        <v/>
      </c>
      <c r="BG549" t="str">
        <f>_xlfn.XLOOKUP($A549&amp;"|"&amp;$B549&amp;"|"&amp;BG$1, h100_raw[key], h100_raw[chart_points], "")</f>
        <v/>
      </c>
      <c r="BH549" t="str">
        <f>_xlfn.XLOOKUP($A549&amp;"|"&amp;$B549&amp;"|"&amp;BH$1, h100_raw[key], h100_raw[chart_points], "")</f>
        <v/>
      </c>
      <c r="BI549" t="str">
        <f>_xlfn.XLOOKUP($A549&amp;"|"&amp;$B549&amp;"|"&amp;BI$1, h100_raw[key], h100_raw[chart_points], "")</f>
        <v/>
      </c>
    </row>
    <row r="550" spans="1:61" x14ac:dyDescent="0.3">
      <c r="A550" s="11" t="str">
        <v>Mutt</v>
      </c>
      <c r="B550" s="11" t="str">
        <v>Leon Thomas</v>
      </c>
      <c r="C550" s="5" t="str">
        <f>_xlfn.XLOOKUP($A550&amp;"|"&amp;$B550&amp;"|"&amp;_xlfn.MAXIFS(h100_raw[chart_date], h100_raw[title], $A550, h100_raw[artist], $B550), h100_raw[key], h100_raw[last_week], "")</f>
        <v>12</v>
      </c>
      <c r="D550" s="3">
        <f>_xlfn.XLOOKUP($A550&amp;"|"&amp;$B550&amp;"|"&amp;_xlfn.MAXIFS(h100_raw[chart_date], h100_raw[title], $A550, h100_raw[artist], $B550), h100_raw[key], h100_raw[peak_pos], "")</f>
        <v>6</v>
      </c>
      <c r="E550" s="3">
        <f>_xlfn.XLOOKUP($A550&amp;"|"&amp;$B550&amp;"|"&amp;_xlfn.MAXIFS(h100_raw[chart_date], h100_raw[title], $A550, h100_raw[artist], $B550), h100_raw[key], h100_raw[weeks_on_chart], "")</f>
        <v>52</v>
      </c>
      <c r="F550" s="3">
        <f>_xlfn.XLOOKUP($A550&amp;"|"&amp;$B550&amp;"|"&amp;MAX(h100_raw[chart_date]), h100_raw[key], h100_raw[chart_points], 0)</f>
        <v>0</v>
      </c>
      <c r="G550" s="2">
        <f t="shared" si="24"/>
        <v>39</v>
      </c>
      <c r="H550" s="4">
        <f t="shared" si="25"/>
        <v>1977</v>
      </c>
      <c r="I550" s="13" t="str">
        <f t="shared" si="26"/>
        <v>Mutt|Leon Thomas</v>
      </c>
      <c r="J550">
        <f>_xlfn.XLOOKUP($A550&amp;"|"&amp;$B550&amp;"|"&amp;J$1, h100_raw[key], h100_raw[chart_points], "")</f>
        <v>121</v>
      </c>
      <c r="K550">
        <f>_xlfn.XLOOKUP($A550&amp;"|"&amp;$B550&amp;"|"&amp;K$1, h100_raw[key], h100_raw[chart_points], "")</f>
        <v>122</v>
      </c>
      <c r="L550">
        <f>_xlfn.XLOOKUP($A550&amp;"|"&amp;$B550&amp;"|"&amp;L$1, h100_raw[key], h100_raw[chart_points], "")</f>
        <v>118</v>
      </c>
      <c r="M550">
        <f>_xlfn.XLOOKUP($A550&amp;"|"&amp;$B550&amp;"|"&amp;M$1, h100_raw[key], h100_raw[chart_points], "")</f>
        <v>119</v>
      </c>
      <c r="N550">
        <f>_xlfn.XLOOKUP($A550&amp;"|"&amp;$B550&amp;"|"&amp;N$1, h100_raw[key], h100_raw[chart_points], "")</f>
        <v>124</v>
      </c>
      <c r="O550">
        <f>_xlfn.XLOOKUP($A550&amp;"|"&amp;$B550&amp;"|"&amp;O$1, h100_raw[key], h100_raw[chart_points], "")</f>
        <v>127</v>
      </c>
      <c r="P550">
        <f>_xlfn.XLOOKUP($A550&amp;"|"&amp;$B550&amp;"|"&amp;P$1, h100_raw[key], h100_raw[chart_points], "")</f>
        <v>127</v>
      </c>
      <c r="Q550">
        <f>_xlfn.XLOOKUP($A550&amp;"|"&amp;$B550&amp;"|"&amp;Q$1, h100_raw[key], h100_raw[chart_points], "")</f>
        <v>121</v>
      </c>
      <c r="R550">
        <f>_xlfn.XLOOKUP($A550&amp;"|"&amp;$B550&amp;"|"&amp;R$1, h100_raw[key], h100_raw[chart_points], "")</f>
        <v>125</v>
      </c>
      <c r="S550">
        <f>_xlfn.XLOOKUP($A550&amp;"|"&amp;$B550&amp;"|"&amp;S$1, h100_raw[key], h100_raw[chart_points], "")</f>
        <v>116</v>
      </c>
      <c r="T550" t="str">
        <f>_xlfn.XLOOKUP($A550&amp;"|"&amp;$B550&amp;"|"&amp;T$1, h100_raw[key], h100_raw[chart_points], "")</f>
        <v/>
      </c>
      <c r="U550">
        <f>_xlfn.XLOOKUP($A550&amp;"|"&amp;$B550&amp;"|"&amp;U$1, h100_raw[key], h100_raw[chart_points], "")</f>
        <v>114</v>
      </c>
      <c r="V550">
        <f>_xlfn.XLOOKUP($A550&amp;"|"&amp;$B550&amp;"|"&amp;V$1, h100_raw[key], h100_raw[chart_points], "")</f>
        <v>136</v>
      </c>
      <c r="W550">
        <f>_xlfn.XLOOKUP($A550&amp;"|"&amp;$B550&amp;"|"&amp;W$1, h100_raw[key], h100_raw[chart_points], "")</f>
        <v>132</v>
      </c>
      <c r="X550">
        <f>_xlfn.XLOOKUP($A550&amp;"|"&amp;$B550&amp;"|"&amp;X$1, h100_raw[key], h100_raw[chart_points], "")</f>
        <v>125</v>
      </c>
      <c r="Y550">
        <f>_xlfn.XLOOKUP($A550&amp;"|"&amp;$B550&amp;"|"&amp;Y$1, h100_raw[key], h100_raw[chart_points], "")</f>
        <v>118</v>
      </c>
      <c r="Z550">
        <f>_xlfn.XLOOKUP($A550&amp;"|"&amp;$B550&amp;"|"&amp;Z$1, h100_raw[key], h100_raw[chart_points], "")</f>
        <v>132</v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  <c r="BE550" t="str">
        <f>_xlfn.XLOOKUP($A550&amp;"|"&amp;$B550&amp;"|"&amp;BE$1, h100_raw[key], h100_raw[chart_points], "")</f>
        <v/>
      </c>
      <c r="BF550" t="str">
        <f>_xlfn.XLOOKUP($A550&amp;"|"&amp;$B550&amp;"|"&amp;BF$1, h100_raw[key], h100_raw[chart_points], "")</f>
        <v/>
      </c>
      <c r="BG550" t="str">
        <f>_xlfn.XLOOKUP($A550&amp;"|"&amp;$B550&amp;"|"&amp;BG$1, h100_raw[key], h100_raw[chart_points], "")</f>
        <v/>
      </c>
      <c r="BH550" t="str">
        <f>_xlfn.XLOOKUP($A550&amp;"|"&amp;$B550&amp;"|"&amp;BH$1, h100_raw[key], h100_raw[chart_points], "")</f>
        <v/>
      </c>
      <c r="BI550" t="str">
        <f>_xlfn.XLOOKUP($A550&amp;"|"&amp;$B550&amp;"|"&amp;BI$1, h100_raw[key], h100_raw[chart_points], "")</f>
        <v/>
      </c>
    </row>
    <row r="551" spans="1:61" x14ac:dyDescent="0.3">
      <c r="A551" s="11" t="str">
        <v>I Got Better</v>
      </c>
      <c r="B551" s="11" t="str">
        <v>Morgan Wallen</v>
      </c>
      <c r="C551" s="5" t="str">
        <f>_xlfn.XLOOKUP($A551&amp;"|"&amp;$B551&amp;"|"&amp;_xlfn.MAXIFS(h100_raw[chart_date], h100_raw[title], $A551, h100_raw[artist], $B551), h100_raw[key], h100_raw[last_week], "")</f>
        <v>15</v>
      </c>
      <c r="D551" s="3">
        <f>_xlfn.XLOOKUP($A551&amp;"|"&amp;$B551&amp;"|"&amp;_xlfn.MAXIFS(h100_raw[chart_date], h100_raw[title], $A551, h100_raw[artist], $B551), h100_raw[key], h100_raw[peak_pos], "")</f>
        <v>7</v>
      </c>
      <c r="E551" s="3">
        <f>_xlfn.XLOOKUP($A551&amp;"|"&amp;$B551&amp;"|"&amp;_xlfn.MAXIFS(h100_raw[chart_date], h100_raw[title], $A551, h100_raw[artist], $B551), h100_raw[key], h100_raw[weeks_on_chart], "")</f>
        <v>34</v>
      </c>
      <c r="F551" s="3">
        <f>_xlfn.XLOOKUP($A551&amp;"|"&amp;$B551&amp;"|"&amp;MAX(h100_raw[chart_date]), h100_raw[key], h100_raw[chart_points], 0)</f>
        <v>0</v>
      </c>
      <c r="G551" s="2">
        <f t="shared" si="24"/>
        <v>66</v>
      </c>
      <c r="H551" s="4">
        <f t="shared" si="25"/>
        <v>1477</v>
      </c>
      <c r="I551" s="13" t="str">
        <f t="shared" si="26"/>
        <v>I Got Better|Morgan Wallen</v>
      </c>
      <c r="J551">
        <f>_xlfn.XLOOKUP($A551&amp;"|"&amp;$B551&amp;"|"&amp;J$1, h100_raw[key], h100_raw[chart_points], "")</f>
        <v>131</v>
      </c>
      <c r="K551">
        <f>_xlfn.XLOOKUP($A551&amp;"|"&amp;$B551&amp;"|"&amp;K$1, h100_raw[key], h100_raw[chart_points], "")</f>
        <v>123</v>
      </c>
      <c r="L551">
        <f>_xlfn.XLOOKUP($A551&amp;"|"&amp;$B551&amp;"|"&amp;L$1, h100_raw[key], h100_raw[chart_points], "")</f>
        <v>118</v>
      </c>
      <c r="M551">
        <f>_xlfn.XLOOKUP($A551&amp;"|"&amp;$B551&amp;"|"&amp;M$1, h100_raw[key], h100_raw[chart_points], "")</f>
        <v>118</v>
      </c>
      <c r="N551">
        <f>_xlfn.XLOOKUP($A551&amp;"|"&amp;$B551&amp;"|"&amp;N$1, h100_raw[key], h100_raw[chart_points], "")</f>
        <v>114</v>
      </c>
      <c r="O551">
        <f>_xlfn.XLOOKUP($A551&amp;"|"&amp;$B551&amp;"|"&amp;O$1, h100_raw[key], h100_raw[chart_points], "")</f>
        <v>111</v>
      </c>
      <c r="P551">
        <f>_xlfn.XLOOKUP($A551&amp;"|"&amp;$B551&amp;"|"&amp;P$1, h100_raw[key], h100_raw[chart_points], "")</f>
        <v>112</v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>
        <f>_xlfn.XLOOKUP($A551&amp;"|"&amp;$B551&amp;"|"&amp;U$1, h100_raw[key], h100_raw[chart_points], "")</f>
        <v>96</v>
      </c>
      <c r="V551">
        <f>_xlfn.XLOOKUP($A551&amp;"|"&amp;$B551&amp;"|"&amp;V$1, h100_raw[key], h100_raw[chart_points], "")</f>
        <v>121</v>
      </c>
      <c r="W551">
        <f>_xlfn.XLOOKUP($A551&amp;"|"&amp;$B551&amp;"|"&amp;W$1, h100_raw[key], h100_raw[chart_points], "")</f>
        <v>116</v>
      </c>
      <c r="X551">
        <f>_xlfn.XLOOKUP($A551&amp;"|"&amp;$B551&amp;"|"&amp;X$1, h100_raw[key], h100_raw[chart_points], "")</f>
        <v>106</v>
      </c>
      <c r="Y551">
        <f>_xlfn.XLOOKUP($A551&amp;"|"&amp;$B551&amp;"|"&amp;Y$1, h100_raw[key], h100_raw[chart_points], "")</f>
        <v>102</v>
      </c>
      <c r="Z551">
        <f>_xlfn.XLOOKUP($A551&amp;"|"&amp;$B551&amp;"|"&amp;Z$1, h100_raw[key], h100_raw[chart_points], "")</f>
        <v>109</v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  <c r="BE551" t="str">
        <f>_xlfn.XLOOKUP($A551&amp;"|"&amp;$B551&amp;"|"&amp;BE$1, h100_raw[key], h100_raw[chart_points], "")</f>
        <v/>
      </c>
      <c r="BF551" t="str">
        <f>_xlfn.XLOOKUP($A551&amp;"|"&amp;$B551&amp;"|"&amp;BF$1, h100_raw[key], h100_raw[chart_points], "")</f>
        <v/>
      </c>
      <c r="BG551" t="str">
        <f>_xlfn.XLOOKUP($A551&amp;"|"&amp;$B551&amp;"|"&amp;BG$1, h100_raw[key], h100_raw[chart_points], "")</f>
        <v/>
      </c>
      <c r="BH551" t="str">
        <f>_xlfn.XLOOKUP($A551&amp;"|"&amp;$B551&amp;"|"&amp;BH$1, h100_raw[key], h100_raw[chart_points], "")</f>
        <v/>
      </c>
      <c r="BI551" t="str">
        <f>_xlfn.XLOOKUP($A551&amp;"|"&amp;$B551&amp;"|"&amp;BI$1, h100_raw[key], h100_raw[chart_points], "")</f>
        <v/>
      </c>
    </row>
    <row r="552" spans="1:61" x14ac:dyDescent="0.3">
      <c r="A552" s="11" t="str">
        <v>wgft</v>
      </c>
      <c r="B552" s="11" t="str">
        <v>Gunna Featuring Burna Boy</v>
      </c>
      <c r="C552" s="5" t="str">
        <f>_xlfn.XLOOKUP($A552&amp;"|"&amp;$B552&amp;"|"&amp;_xlfn.MAXIFS(h100_raw[chart_date], h100_raw[title], $A552, h100_raw[artist], $B552), h100_raw[key], h100_raw[last_week], "")</f>
        <v>20</v>
      </c>
      <c r="D552" s="3">
        <f>_xlfn.XLOOKUP($A552&amp;"|"&amp;$B552&amp;"|"&amp;_xlfn.MAXIFS(h100_raw[chart_date], h100_raw[title], $A552, h100_raw[artist], $B552), h100_raw[key], h100_raw[peak_pos], "")</f>
        <v>16</v>
      </c>
      <c r="E552" s="3">
        <f>_xlfn.XLOOKUP($A552&amp;"|"&amp;$B552&amp;"|"&amp;_xlfn.MAXIFS(h100_raw[chart_date], h100_raw[title], $A552, h100_raw[artist], $B552), h100_raw[key], h100_raw[weeks_on_chart], "")</f>
        <v>26</v>
      </c>
      <c r="F552" s="3">
        <f>_xlfn.XLOOKUP($A552&amp;"|"&amp;$B552&amp;"|"&amp;MAX(h100_raw[chart_date]), h100_raw[key], h100_raw[chart_points], 0)</f>
        <v>0</v>
      </c>
      <c r="G552" s="2">
        <f t="shared" si="24"/>
        <v>97</v>
      </c>
      <c r="H552" s="4">
        <f t="shared" si="25"/>
        <v>1139</v>
      </c>
      <c r="I552" s="13" t="str">
        <f t="shared" si="26"/>
        <v>wgft|Gunna Featuring Burna Boy</v>
      </c>
      <c r="J552">
        <f>_xlfn.XLOOKUP($A552&amp;"|"&amp;$B552&amp;"|"&amp;J$1, h100_raw[key], h100_raw[chart_points], "")</f>
        <v>46</v>
      </c>
      <c r="K552">
        <f>_xlfn.XLOOKUP($A552&amp;"|"&amp;$B552&amp;"|"&amp;K$1, h100_raw[key], h100_raw[chart_points], "")</f>
        <v>50</v>
      </c>
      <c r="L552">
        <f>_xlfn.XLOOKUP($A552&amp;"|"&amp;$B552&amp;"|"&amp;L$1, h100_raw[key], h100_raw[chart_points], "")</f>
        <v>51</v>
      </c>
      <c r="M552">
        <f>_xlfn.XLOOKUP($A552&amp;"|"&amp;$B552&amp;"|"&amp;M$1, h100_raw[key], h100_raw[chart_points], "")</f>
        <v>55</v>
      </c>
      <c r="N552">
        <f>_xlfn.XLOOKUP($A552&amp;"|"&amp;$B552&amp;"|"&amp;N$1, h100_raw[key], h100_raw[chart_points], "")</f>
        <v>56</v>
      </c>
      <c r="O552">
        <f>_xlfn.XLOOKUP($A552&amp;"|"&amp;$B552&amp;"|"&amp;O$1, h100_raw[key], h100_raw[chart_points], "")</f>
        <v>59</v>
      </c>
      <c r="P552">
        <f>_xlfn.XLOOKUP($A552&amp;"|"&amp;$B552&amp;"|"&amp;P$1, h100_raw[key], h100_raw[chart_points], "")</f>
        <v>63</v>
      </c>
      <c r="Q552">
        <f>_xlfn.XLOOKUP($A552&amp;"|"&amp;$B552&amp;"|"&amp;Q$1, h100_raw[key], h100_raw[chart_points], "")</f>
        <v>63</v>
      </c>
      <c r="R552">
        <f>_xlfn.XLOOKUP($A552&amp;"|"&amp;$B552&amp;"|"&amp;R$1, h100_raw[key], h100_raw[chart_points], "")</f>
        <v>67</v>
      </c>
      <c r="S552">
        <f>_xlfn.XLOOKUP($A552&amp;"|"&amp;$B552&amp;"|"&amp;S$1, h100_raw[key], h100_raw[chart_points], "")</f>
        <v>64</v>
      </c>
      <c r="T552">
        <f>_xlfn.XLOOKUP($A552&amp;"|"&amp;$B552&amp;"|"&amp;T$1, h100_raw[key], h100_raw[chart_points], "")</f>
        <v>66</v>
      </c>
      <c r="U552">
        <f>_xlfn.XLOOKUP($A552&amp;"|"&amp;$B552&amp;"|"&amp;U$1, h100_raw[key], h100_raw[chart_points], "")</f>
        <v>66</v>
      </c>
      <c r="V552">
        <f>_xlfn.XLOOKUP($A552&amp;"|"&amp;$B552&amp;"|"&amp;V$1, h100_raw[key], h100_raw[chart_points], "")</f>
        <v>80</v>
      </c>
      <c r="W552">
        <f>_xlfn.XLOOKUP($A552&amp;"|"&amp;$B552&amp;"|"&amp;W$1, h100_raw[key], h100_raw[chart_points], "")</f>
        <v>80</v>
      </c>
      <c r="X552">
        <f>_xlfn.XLOOKUP($A552&amp;"|"&amp;$B552&amp;"|"&amp;X$1, h100_raw[key], h100_raw[chart_points], "")</f>
        <v>104</v>
      </c>
      <c r="Y552">
        <f>_xlfn.XLOOKUP($A552&amp;"|"&amp;$B552&amp;"|"&amp;Y$1, h100_raw[key], h100_raw[chart_points], "")</f>
        <v>85</v>
      </c>
      <c r="Z552">
        <f>_xlfn.XLOOKUP($A552&amp;"|"&amp;$B552&amp;"|"&amp;Z$1, h100_raw[key], h100_raw[chart_points], "")</f>
        <v>84</v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  <c r="BE552" t="str">
        <f>_xlfn.XLOOKUP($A552&amp;"|"&amp;$B552&amp;"|"&amp;BE$1, h100_raw[key], h100_raw[chart_points], "")</f>
        <v/>
      </c>
      <c r="BF552" t="str">
        <f>_xlfn.XLOOKUP($A552&amp;"|"&amp;$B552&amp;"|"&amp;BF$1, h100_raw[key], h100_raw[chart_points], "")</f>
        <v/>
      </c>
      <c r="BG552" t="str">
        <f>_xlfn.XLOOKUP($A552&amp;"|"&amp;$B552&amp;"|"&amp;BG$1, h100_raw[key], h100_raw[chart_points], "")</f>
        <v/>
      </c>
      <c r="BH552" t="str">
        <f>_xlfn.XLOOKUP($A552&amp;"|"&amp;$B552&amp;"|"&amp;BH$1, h100_raw[key], h100_raw[chart_points], "")</f>
        <v/>
      </c>
      <c r="BI552" t="str">
        <f>_xlfn.XLOOKUP($A552&amp;"|"&amp;$B552&amp;"|"&amp;BI$1, h100_raw[key], h100_raw[chart_points], "")</f>
        <v/>
      </c>
    </row>
    <row r="553" spans="1:61" x14ac:dyDescent="0.3">
      <c r="A553" s="11" t="str">
        <v>House Again</v>
      </c>
      <c r="B553" s="11" t="str">
        <v>Hudson Westbrook</v>
      </c>
      <c r="C553" s="5" t="str">
        <f>_xlfn.XLOOKUP($A553&amp;"|"&amp;$B553&amp;"|"&amp;_xlfn.MAXIFS(h100_raw[chart_date], h100_raw[title], $A553, h100_raw[artist], $B553), h100_raw[key], h100_raw[last_week], "")</f>
        <v>35</v>
      </c>
      <c r="D553" s="3">
        <f>_xlfn.XLOOKUP($A553&amp;"|"&amp;$B553&amp;"|"&amp;_xlfn.MAXIFS(h100_raw[chart_date], h100_raw[title], $A553, h100_raw[artist], $B553), h100_raw[key], h100_raw[peak_pos], "")</f>
        <v>33</v>
      </c>
      <c r="E553" s="3">
        <f>_xlfn.XLOOKUP($A553&amp;"|"&amp;$B553&amp;"|"&amp;_xlfn.MAXIFS(h100_raw[chart_date], h100_raw[title], $A553, h100_raw[artist], $B553), h100_raw[key], h100_raw[weeks_on_chart], "")</f>
        <v>42</v>
      </c>
      <c r="F553" s="3">
        <f>_xlfn.XLOOKUP($A553&amp;"|"&amp;$B553&amp;"|"&amp;MAX(h100_raw[chart_date]), h100_raw[key], h100_raw[chart_points], 0)</f>
        <v>0</v>
      </c>
      <c r="G553" s="2">
        <f t="shared" si="24"/>
        <v>118</v>
      </c>
      <c r="H553" s="4">
        <f t="shared" si="25"/>
        <v>960</v>
      </c>
      <c r="I553" s="13" t="str">
        <f t="shared" si="26"/>
        <v>House Again|Hudson Westbrook</v>
      </c>
      <c r="J553">
        <f>_xlfn.XLOOKUP($A553&amp;"|"&amp;$B553&amp;"|"&amp;J$1, h100_raw[key], h100_raw[chart_points], "")</f>
        <v>55</v>
      </c>
      <c r="K553">
        <f>_xlfn.XLOOKUP($A553&amp;"|"&amp;$B553&amp;"|"&amp;K$1, h100_raw[key], h100_raw[chart_points], "")</f>
        <v>52</v>
      </c>
      <c r="L553">
        <f>_xlfn.XLOOKUP($A553&amp;"|"&amp;$B553&amp;"|"&amp;L$1, h100_raw[key], h100_raw[chart_points], "")</f>
        <v>48</v>
      </c>
      <c r="M553">
        <f>_xlfn.XLOOKUP($A553&amp;"|"&amp;$B553&amp;"|"&amp;M$1, h100_raw[key], h100_raw[chart_points], "")</f>
        <v>53</v>
      </c>
      <c r="N553">
        <f>_xlfn.XLOOKUP($A553&amp;"|"&amp;$B553&amp;"|"&amp;N$1, h100_raw[key], h100_raw[chart_points], "")</f>
        <v>53</v>
      </c>
      <c r="O553">
        <f>_xlfn.XLOOKUP($A553&amp;"|"&amp;$B553&amp;"|"&amp;O$1, h100_raw[key], h100_raw[chart_points], "")</f>
        <v>54</v>
      </c>
      <c r="P553">
        <f>_xlfn.XLOOKUP($A553&amp;"|"&amp;$B553&amp;"|"&amp;P$1, h100_raw[key], h100_raw[chart_points], "")</f>
        <v>56</v>
      </c>
      <c r="Q553">
        <f>_xlfn.XLOOKUP($A553&amp;"|"&amp;$B553&amp;"|"&amp;Q$1, h100_raw[key], h100_raw[chart_points], "")</f>
        <v>51</v>
      </c>
      <c r="R553">
        <f>_xlfn.XLOOKUP($A553&amp;"|"&amp;$B553&amp;"|"&amp;R$1, h100_raw[key], h100_raw[chart_points], "")</f>
        <v>53</v>
      </c>
      <c r="S553">
        <f>_xlfn.XLOOKUP($A553&amp;"|"&amp;$B553&amp;"|"&amp;S$1, h100_raw[key], h100_raw[chart_points], "")</f>
        <v>51</v>
      </c>
      <c r="T553">
        <f>_xlfn.XLOOKUP($A553&amp;"|"&amp;$B553&amp;"|"&amp;T$1, h100_raw[key], h100_raw[chart_points], "")</f>
        <v>48</v>
      </c>
      <c r="U553">
        <f>_xlfn.XLOOKUP($A553&amp;"|"&amp;$B553&amp;"|"&amp;U$1, h100_raw[key], h100_raw[chart_points], "")</f>
        <v>55</v>
      </c>
      <c r="V553">
        <f>_xlfn.XLOOKUP($A553&amp;"|"&amp;$B553&amp;"|"&amp;V$1, h100_raw[key], h100_raw[chart_points], "")</f>
        <v>69</v>
      </c>
      <c r="W553">
        <f>_xlfn.XLOOKUP($A553&amp;"|"&amp;$B553&amp;"|"&amp;W$1, h100_raw[key], h100_raw[chart_points], "")</f>
        <v>67</v>
      </c>
      <c r="X553">
        <f>_xlfn.XLOOKUP($A553&amp;"|"&amp;$B553&amp;"|"&amp;X$1, h100_raw[key], h100_raw[chart_points], "")</f>
        <v>62</v>
      </c>
      <c r="Y553">
        <f>_xlfn.XLOOKUP($A553&amp;"|"&amp;$B553&amp;"|"&amp;Y$1, h100_raw[key], h100_raw[chart_points], "")</f>
        <v>60</v>
      </c>
      <c r="Z553">
        <f>_xlfn.XLOOKUP($A553&amp;"|"&amp;$B553&amp;"|"&amp;Z$1, h100_raw[key], h100_raw[chart_points], "")</f>
        <v>73</v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  <c r="BE553" t="str">
        <f>_xlfn.XLOOKUP($A553&amp;"|"&amp;$B553&amp;"|"&amp;BE$1, h100_raw[key], h100_raw[chart_points], "")</f>
        <v/>
      </c>
      <c r="BF553" t="str">
        <f>_xlfn.XLOOKUP($A553&amp;"|"&amp;$B553&amp;"|"&amp;BF$1, h100_raw[key], h100_raw[chart_points], "")</f>
        <v/>
      </c>
      <c r="BG553" t="str">
        <f>_xlfn.XLOOKUP($A553&amp;"|"&amp;$B553&amp;"|"&amp;BG$1, h100_raw[key], h100_raw[chart_points], "")</f>
        <v/>
      </c>
      <c r="BH553" t="str">
        <f>_xlfn.XLOOKUP($A553&amp;"|"&amp;$B553&amp;"|"&amp;BH$1, h100_raw[key], h100_raw[chart_points], "")</f>
        <v/>
      </c>
      <c r="BI553" t="str">
        <f>_xlfn.XLOOKUP($A553&amp;"|"&amp;$B553&amp;"|"&amp;BI$1, h100_raw[key], h100_raw[chart_points], "")</f>
        <v/>
      </c>
    </row>
    <row r="554" spans="1:61" x14ac:dyDescent="0.3">
      <c r="A554" s="11" t="str">
        <v>Opposite</v>
      </c>
      <c r="B554" s="11" t="str">
        <v>Don Toliver</v>
      </c>
      <c r="C554" s="5" t="str">
        <f>_xlfn.XLOOKUP($A554&amp;"|"&amp;$B554&amp;"|"&amp;_xlfn.MAXIFS(h100_raw[chart_date], h100_raw[title], $A554, h100_raw[artist], $B554), h100_raw[key], h100_raw[last_week], "")</f>
        <v>-</v>
      </c>
      <c r="D554" s="3">
        <f>_xlfn.XLOOKUP($A554&amp;"|"&amp;$B554&amp;"|"&amp;_xlfn.MAXIFS(h100_raw[chart_date], h100_raw[title], $A554, h100_raw[artist], $B554), h100_raw[key], h100_raw[peak_pos], "")</f>
        <v>49</v>
      </c>
      <c r="E554" s="3">
        <f>_xlfn.XLOOKUP($A554&amp;"|"&amp;$B554&amp;"|"&amp;_xlfn.MAXIFS(h100_raw[chart_date], h100_raw[title], $A554, h100_raw[artist], $B554), h100_raw[key], h100_raw[weeks_on_chart], "")</f>
        <v>1</v>
      </c>
      <c r="F554" s="3">
        <f>_xlfn.XLOOKUP($A554&amp;"|"&amp;$B554&amp;"|"&amp;MAX(h100_raw[chart_date]), h100_raw[key], h100_raw[chart_points], 0)</f>
        <v>0</v>
      </c>
      <c r="G554" s="2">
        <f t="shared" si="24"/>
        <v>492</v>
      </c>
      <c r="H554" s="4">
        <f t="shared" si="25"/>
        <v>66</v>
      </c>
      <c r="I554" s="13" t="str">
        <f t="shared" si="26"/>
        <v>Opposite|Don Toliver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>
        <f>_xlfn.XLOOKUP($A554&amp;"|"&amp;$B554&amp;"|"&amp;Z$1, h100_raw[key], h100_raw[chart_points], "")</f>
        <v>66</v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  <c r="BE554" t="str">
        <f>_xlfn.XLOOKUP($A554&amp;"|"&amp;$B554&amp;"|"&amp;BE$1, h100_raw[key], h100_raw[chart_points], "")</f>
        <v/>
      </c>
      <c r="BF554" t="str">
        <f>_xlfn.XLOOKUP($A554&amp;"|"&amp;$B554&amp;"|"&amp;BF$1, h100_raw[key], h100_raw[chart_points], "")</f>
        <v/>
      </c>
      <c r="BG554" t="str">
        <f>_xlfn.XLOOKUP($A554&amp;"|"&amp;$B554&amp;"|"&amp;BG$1, h100_raw[key], h100_raw[chart_points], "")</f>
        <v/>
      </c>
      <c r="BH554" t="str">
        <f>_xlfn.XLOOKUP($A554&amp;"|"&amp;$B554&amp;"|"&amp;BH$1, h100_raw[key], h100_raw[chart_points], "")</f>
        <v/>
      </c>
      <c r="BI554" t="str">
        <f>_xlfn.XLOOKUP($A554&amp;"|"&amp;$B554&amp;"|"&amp;BI$1, h100_raw[key], h100_raw[chart_points], "")</f>
        <v/>
      </c>
    </row>
    <row r="555" spans="1:61" x14ac:dyDescent="0.3">
      <c r="A555" s="11" t="str">
        <v>All The Signs</v>
      </c>
      <c r="B555" s="11" t="str">
        <v>Don Toliver Featuring Teezo Touchdown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59</v>
      </c>
      <c r="E555" s="3">
        <f>_xlfn.XLOOKUP($A555&amp;"|"&amp;$B555&amp;"|"&amp;_xlfn.MAXIFS(h100_raw[chart_date], h100_raw[title], $A555, h100_raw[artist], $B555), h100_raw[key], h100_raw[weeks_on_chart], "")</f>
        <v>1</v>
      </c>
      <c r="F555" s="3">
        <f>_xlfn.XLOOKUP($A555&amp;"|"&amp;$B555&amp;"|"&amp;MAX(h100_raw[chart_date]), h100_raw[key], h100_raw[chart_points], 0)</f>
        <v>0</v>
      </c>
      <c r="G555" s="2">
        <f t="shared" si="24"/>
        <v>524</v>
      </c>
      <c r="H555" s="4">
        <f t="shared" si="25"/>
        <v>59</v>
      </c>
      <c r="I555" s="13" t="str">
        <f t="shared" si="26"/>
        <v>All The Signs|Don Toliver Featuring Teezo Touchdown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>
        <f>_xlfn.XLOOKUP($A555&amp;"|"&amp;$B555&amp;"|"&amp;Z$1, h100_raw[key], h100_raw[chart_points], "")</f>
        <v>59</v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  <c r="BE555" t="str">
        <f>_xlfn.XLOOKUP($A555&amp;"|"&amp;$B555&amp;"|"&amp;BE$1, h100_raw[key], h100_raw[chart_points], "")</f>
        <v/>
      </c>
      <c r="BF555" t="str">
        <f>_xlfn.XLOOKUP($A555&amp;"|"&amp;$B555&amp;"|"&amp;BF$1, h100_raw[key], h100_raw[chart_points], "")</f>
        <v/>
      </c>
      <c r="BG555" t="str">
        <f>_xlfn.XLOOKUP($A555&amp;"|"&amp;$B555&amp;"|"&amp;BG$1, h100_raw[key], h100_raw[chart_points], "")</f>
        <v/>
      </c>
      <c r="BH555" t="str">
        <f>_xlfn.XLOOKUP($A555&amp;"|"&amp;$B555&amp;"|"&amp;BH$1, h100_raw[key], h100_raw[chart_points], "")</f>
        <v/>
      </c>
      <c r="BI555" t="str">
        <f>_xlfn.XLOOKUP($A555&amp;"|"&amp;$B555&amp;"|"&amp;BI$1, h100_raw[key], h100_raw[chart_points], "")</f>
        <v/>
      </c>
    </row>
    <row r="556" spans="1:61" x14ac:dyDescent="0.3">
      <c r="A556" s="11" t="str">
        <v>Long Way To Calabasas</v>
      </c>
      <c r="B556" s="11" t="str">
        <v>Don Toliver</v>
      </c>
      <c r="C556" s="5" t="str">
        <f>_xlfn.XLOOKUP($A556&amp;"|"&amp;$B556&amp;"|"&amp;_xlfn.MAXIFS(h100_raw[chart_date], h100_raw[title], $A556, h100_raw[artist], $B556), h100_raw[key], h100_raw[last_week], "")</f>
        <v>-</v>
      </c>
      <c r="D556" s="3">
        <f>_xlfn.XLOOKUP($A556&amp;"|"&amp;$B556&amp;"|"&amp;_xlfn.MAXIFS(h100_raw[chart_date], h100_raw[title], $A556, h100_raw[artist], $B556), h100_raw[key], h100_raw[peak_pos], "")</f>
        <v>63</v>
      </c>
      <c r="E556" s="3">
        <f>_xlfn.XLOOKUP($A556&amp;"|"&amp;$B556&amp;"|"&amp;_xlfn.MAXIFS(h100_raw[chart_date], h100_raw[title], $A556, h100_raw[artist], $B556), h100_raw[key], h100_raw[weeks_on_chart], "")</f>
        <v>1</v>
      </c>
      <c r="F556" s="3">
        <f>_xlfn.XLOOKUP($A556&amp;"|"&amp;$B556&amp;"|"&amp;MAX(h100_raw[chart_date]), h100_raw[key], h100_raw[chart_points], 0)</f>
        <v>0</v>
      </c>
      <c r="G556" s="2">
        <f t="shared" si="24"/>
        <v>535</v>
      </c>
      <c r="H556" s="4">
        <f t="shared" si="25"/>
        <v>56</v>
      </c>
      <c r="I556" s="13" t="str">
        <f t="shared" si="26"/>
        <v>Long Way To Calabasas|Don Toliver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>
        <f>_xlfn.XLOOKUP($A556&amp;"|"&amp;$B556&amp;"|"&amp;Z$1, h100_raw[key], h100_raw[chart_points], "")</f>
        <v>56</v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  <c r="BE556" t="str">
        <f>_xlfn.XLOOKUP($A556&amp;"|"&amp;$B556&amp;"|"&amp;BE$1, h100_raw[key], h100_raw[chart_points], "")</f>
        <v/>
      </c>
      <c r="BF556" t="str">
        <f>_xlfn.XLOOKUP($A556&amp;"|"&amp;$B556&amp;"|"&amp;BF$1, h100_raw[key], h100_raw[chart_points], "")</f>
        <v/>
      </c>
      <c r="BG556" t="str">
        <f>_xlfn.XLOOKUP($A556&amp;"|"&amp;$B556&amp;"|"&amp;BG$1, h100_raw[key], h100_raw[chart_points], "")</f>
        <v/>
      </c>
      <c r="BH556" t="str">
        <f>_xlfn.XLOOKUP($A556&amp;"|"&amp;$B556&amp;"|"&amp;BH$1, h100_raw[key], h100_raw[chart_points], "")</f>
        <v/>
      </c>
      <c r="BI556" t="str">
        <f>_xlfn.XLOOKUP($A556&amp;"|"&amp;$B556&amp;"|"&amp;BI$1, h100_raw[key], h100_raw[chart_points], "")</f>
        <v/>
      </c>
    </row>
    <row r="557" spans="1:61" x14ac:dyDescent="0.3">
      <c r="A557" s="11" t="str">
        <v>K9</v>
      </c>
      <c r="B557" s="11" t="str">
        <v>Don Toliver Featuring SahBabii</v>
      </c>
      <c r="C557" s="5" t="str">
        <f>_xlfn.XLOOKUP($A557&amp;"|"&amp;$B557&amp;"|"&amp;_xlfn.MAXIFS(h100_raw[chart_date], h100_raw[title], $A557, h100_raw[artist], $B557), h100_raw[key], h100_raw[last_week], "")</f>
        <v>-</v>
      </c>
      <c r="D557" s="3">
        <f>_xlfn.XLOOKUP($A557&amp;"|"&amp;$B557&amp;"|"&amp;_xlfn.MAXIFS(h100_raw[chart_date], h100_raw[title], $A557, h100_raw[artist], $B557), h100_raw[key], h100_raw[peak_pos], "")</f>
        <v>64</v>
      </c>
      <c r="E557" s="3">
        <f>_xlfn.XLOOKUP($A557&amp;"|"&amp;$B557&amp;"|"&amp;_xlfn.MAXIFS(h100_raw[chart_date], h100_raw[title], $A557, h100_raw[artist], $B557), h100_raw[key], h100_raw[weeks_on_chart], "")</f>
        <v>1</v>
      </c>
      <c r="F557" s="3">
        <f>_xlfn.XLOOKUP($A557&amp;"|"&amp;$B557&amp;"|"&amp;MAX(h100_raw[chart_date]), h100_raw[key], h100_raw[chart_points], 0)</f>
        <v>0</v>
      </c>
      <c r="G557" s="2">
        <f t="shared" si="24"/>
        <v>535</v>
      </c>
      <c r="H557" s="4">
        <f t="shared" si="25"/>
        <v>56</v>
      </c>
      <c r="I557" s="13" t="str">
        <f t="shared" si="26"/>
        <v>K9|Don Toliver Featuring SahBabii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>
        <f>_xlfn.XLOOKUP($A557&amp;"|"&amp;$B557&amp;"|"&amp;Z$1, h100_raw[key], h100_raw[chart_points], "")</f>
        <v>56</v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  <c r="BE557" t="str">
        <f>_xlfn.XLOOKUP($A557&amp;"|"&amp;$B557&amp;"|"&amp;BE$1, h100_raw[key], h100_raw[chart_points], "")</f>
        <v/>
      </c>
      <c r="BF557" t="str">
        <f>_xlfn.XLOOKUP($A557&amp;"|"&amp;$B557&amp;"|"&amp;BF$1, h100_raw[key], h100_raw[chart_points], "")</f>
        <v/>
      </c>
      <c r="BG557" t="str">
        <f>_xlfn.XLOOKUP($A557&amp;"|"&amp;$B557&amp;"|"&amp;BG$1, h100_raw[key], h100_raw[chart_points], "")</f>
        <v/>
      </c>
      <c r="BH557" t="str">
        <f>_xlfn.XLOOKUP($A557&amp;"|"&amp;$B557&amp;"|"&amp;BH$1, h100_raw[key], h100_raw[chart_points], "")</f>
        <v/>
      </c>
      <c r="BI557" t="str">
        <f>_xlfn.XLOOKUP($A557&amp;"|"&amp;$B557&amp;"|"&amp;BI$1, h100_raw[key], h100_raw[chart_points], "")</f>
        <v/>
      </c>
    </row>
    <row r="558" spans="1:61" x14ac:dyDescent="0.3">
      <c r="A558" s="11" t="str">
        <v>TMU</v>
      </c>
      <c r="B558" s="11" t="str">
        <v>Don Toliver</v>
      </c>
      <c r="C558" s="5" t="str">
        <f>_xlfn.XLOOKUP($A558&amp;"|"&amp;$B558&amp;"|"&amp;_xlfn.MAXIFS(h100_raw[chart_date], h100_raw[title], $A558, h100_raw[artist], $B558), h100_raw[key], h100_raw[last_week], "")</f>
        <v>-</v>
      </c>
      <c r="D558" s="3">
        <f>_xlfn.XLOOKUP($A558&amp;"|"&amp;$B558&amp;"|"&amp;_xlfn.MAXIFS(h100_raw[chart_date], h100_raw[title], $A558, h100_raw[artist], $B558), h100_raw[key], h100_raw[peak_pos], "")</f>
        <v>70</v>
      </c>
      <c r="E558" s="3">
        <f>_xlfn.XLOOKUP($A558&amp;"|"&amp;$B558&amp;"|"&amp;_xlfn.MAXIFS(h100_raw[chart_date], h100_raw[title], $A558, h100_raw[artist], $B558), h100_raw[key], h100_raw[weeks_on_chart], "")</f>
        <v>1</v>
      </c>
      <c r="F558" s="3">
        <f>_xlfn.XLOOKUP($A558&amp;"|"&amp;$B558&amp;"|"&amp;MAX(h100_raw[chart_date]), h100_raw[key], h100_raw[chart_points], 0)</f>
        <v>0</v>
      </c>
      <c r="G558" s="2">
        <f t="shared" si="24"/>
        <v>557</v>
      </c>
      <c r="H558" s="4">
        <f t="shared" si="25"/>
        <v>51</v>
      </c>
      <c r="I558" s="13" t="str">
        <f t="shared" si="26"/>
        <v>TMU|Don Toliver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>
        <f>_xlfn.XLOOKUP($A558&amp;"|"&amp;$B558&amp;"|"&amp;Z$1, h100_raw[key], h100_raw[chart_points], "")</f>
        <v>51</v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  <c r="BE558" t="str">
        <f>_xlfn.XLOOKUP($A558&amp;"|"&amp;$B558&amp;"|"&amp;BE$1, h100_raw[key], h100_raw[chart_points], "")</f>
        <v/>
      </c>
      <c r="BF558" t="str">
        <f>_xlfn.XLOOKUP($A558&amp;"|"&amp;$B558&amp;"|"&amp;BF$1, h100_raw[key], h100_raw[chart_points], "")</f>
        <v/>
      </c>
      <c r="BG558" t="str">
        <f>_xlfn.XLOOKUP($A558&amp;"|"&amp;$B558&amp;"|"&amp;BG$1, h100_raw[key], h100_raw[chart_points], "")</f>
        <v/>
      </c>
      <c r="BH558" t="str">
        <f>_xlfn.XLOOKUP($A558&amp;"|"&amp;$B558&amp;"|"&amp;BH$1, h100_raw[key], h100_raw[chart_points], "")</f>
        <v/>
      </c>
      <c r="BI558" t="str">
        <f>_xlfn.XLOOKUP($A558&amp;"|"&amp;$B558&amp;"|"&amp;BI$1, h100_raw[key], h100_raw[chart_points], "")</f>
        <v/>
      </c>
    </row>
    <row r="559" spans="1:61" x14ac:dyDescent="0.3">
      <c r="A559" s="11" t="str">
        <v>Sweet Home</v>
      </c>
      <c r="B559" s="11" t="str">
        <v>Don Toliver</v>
      </c>
      <c r="C559" s="5" t="str">
        <f>_xlfn.XLOOKUP($A559&amp;"|"&amp;$B559&amp;"|"&amp;_xlfn.MAXIFS(h100_raw[chart_date], h100_raw[title], $A559, h100_raw[artist], $B559), h100_raw[key], h100_raw[last_week], "")</f>
        <v>-</v>
      </c>
      <c r="D559" s="3">
        <f>_xlfn.XLOOKUP($A559&amp;"|"&amp;$B559&amp;"|"&amp;_xlfn.MAXIFS(h100_raw[chart_date], h100_raw[title], $A559, h100_raw[artist], $B559), h100_raw[key], h100_raw[peak_pos], "")</f>
        <v>78</v>
      </c>
      <c r="E559" s="3">
        <f>_xlfn.XLOOKUP($A559&amp;"|"&amp;$B559&amp;"|"&amp;_xlfn.MAXIFS(h100_raw[chart_date], h100_raw[title], $A559, h100_raw[artist], $B559), h100_raw[key], h100_raw[weeks_on_chart], "")</f>
        <v>1</v>
      </c>
      <c r="F559" s="3">
        <f>_xlfn.XLOOKUP($A559&amp;"|"&amp;$B559&amp;"|"&amp;MAX(h100_raw[chart_date]), h100_raw[key], h100_raw[chart_points], 0)</f>
        <v>0</v>
      </c>
      <c r="G559" s="2">
        <f t="shared" si="24"/>
        <v>590</v>
      </c>
      <c r="H559" s="4">
        <f t="shared" si="25"/>
        <v>46</v>
      </c>
      <c r="I559" s="13" t="str">
        <f t="shared" si="26"/>
        <v>Sweet Home|Don Toliver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>
        <f>_xlfn.XLOOKUP($A559&amp;"|"&amp;$B559&amp;"|"&amp;Z$1, h100_raw[key], h100_raw[chart_points], "")</f>
        <v>46</v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  <c r="BE559" t="str">
        <f>_xlfn.XLOOKUP($A559&amp;"|"&amp;$B559&amp;"|"&amp;BE$1, h100_raw[key], h100_raw[chart_points], "")</f>
        <v/>
      </c>
      <c r="BF559" t="str">
        <f>_xlfn.XLOOKUP($A559&amp;"|"&amp;$B559&amp;"|"&amp;BF$1, h100_raw[key], h100_raw[chart_points], "")</f>
        <v/>
      </c>
      <c r="BG559" t="str">
        <f>_xlfn.XLOOKUP($A559&amp;"|"&amp;$B559&amp;"|"&amp;BG$1, h100_raw[key], h100_raw[chart_points], "")</f>
        <v/>
      </c>
      <c r="BH559" t="str">
        <f>_xlfn.XLOOKUP($A559&amp;"|"&amp;$B559&amp;"|"&amp;BH$1, h100_raw[key], h100_raw[chart_points], "")</f>
        <v/>
      </c>
      <c r="BI559" t="str">
        <f>_xlfn.XLOOKUP($A559&amp;"|"&amp;$B559&amp;"|"&amp;BI$1, h100_raw[key], h100_raw[chart_points], "")</f>
        <v/>
      </c>
    </row>
    <row r="560" spans="1:61" x14ac:dyDescent="0.3">
      <c r="A560" s="11" t="str">
        <v>Pleasure's Mine</v>
      </c>
      <c r="B560" s="11" t="str">
        <v>Don Toliver</v>
      </c>
      <c r="C560" s="5" t="str">
        <f>_xlfn.XLOOKUP($A560&amp;"|"&amp;$B560&amp;"|"&amp;_xlfn.MAXIFS(h100_raw[chart_date], h100_raw[title], $A560, h100_raw[artist], $B560), h100_raw[key], h100_raw[last_week], "")</f>
        <v>-</v>
      </c>
      <c r="D560" s="3">
        <f>_xlfn.XLOOKUP($A560&amp;"|"&amp;$B560&amp;"|"&amp;_xlfn.MAXIFS(h100_raw[chart_date], h100_raw[title], $A560, h100_raw[artist], $B560), h100_raw[key], h100_raw[peak_pos], "")</f>
        <v>82</v>
      </c>
      <c r="E560" s="3">
        <f>_xlfn.XLOOKUP($A560&amp;"|"&amp;$B560&amp;"|"&amp;_xlfn.MAXIFS(h100_raw[chart_date], h100_raw[title], $A560, h100_raw[artist], $B560), h100_raw[key], h100_raw[weeks_on_chart], "")</f>
        <v>1</v>
      </c>
      <c r="F560" s="3">
        <f>_xlfn.XLOOKUP($A560&amp;"|"&amp;$B560&amp;"|"&amp;MAX(h100_raw[chart_date]), h100_raw[key], h100_raw[chart_points], 0)</f>
        <v>0</v>
      </c>
      <c r="G560" s="2">
        <f t="shared" si="24"/>
        <v>593</v>
      </c>
      <c r="H560" s="4">
        <f t="shared" si="25"/>
        <v>45</v>
      </c>
      <c r="I560" s="13" t="str">
        <f t="shared" si="26"/>
        <v>Pleasure's Mine|Don Toliver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>
        <f>_xlfn.XLOOKUP($A560&amp;"|"&amp;$B560&amp;"|"&amp;Z$1, h100_raw[key], h100_raw[chart_points], "")</f>
        <v>45</v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  <c r="BE560" t="str">
        <f>_xlfn.XLOOKUP($A560&amp;"|"&amp;$B560&amp;"|"&amp;BE$1, h100_raw[key], h100_raw[chart_points], "")</f>
        <v/>
      </c>
      <c r="BF560" t="str">
        <f>_xlfn.XLOOKUP($A560&amp;"|"&amp;$B560&amp;"|"&amp;BF$1, h100_raw[key], h100_raw[chart_points], "")</f>
        <v/>
      </c>
      <c r="BG560" t="str">
        <f>_xlfn.XLOOKUP($A560&amp;"|"&amp;$B560&amp;"|"&amp;BG$1, h100_raw[key], h100_raw[chart_points], "")</f>
        <v/>
      </c>
      <c r="BH560" t="str">
        <f>_xlfn.XLOOKUP($A560&amp;"|"&amp;$B560&amp;"|"&amp;BH$1, h100_raw[key], h100_raw[chart_points], "")</f>
        <v/>
      </c>
      <c r="BI560" t="str">
        <f>_xlfn.XLOOKUP($A560&amp;"|"&amp;$B560&amp;"|"&amp;BI$1, h100_raw[key], h100_raw[chart_points], "")</f>
        <v/>
      </c>
    </row>
    <row r="561" spans="1:61" x14ac:dyDescent="0.3">
      <c r="A561" s="11" t="str">
        <v>Feed The Streets</v>
      </c>
      <c r="B561" s="11" t="str">
        <v>Rod Wave</v>
      </c>
      <c r="C561" s="5" t="str">
        <f>_xlfn.XLOOKUP($A561&amp;"|"&amp;$B561&amp;"|"&amp;_xlfn.MAXIFS(h100_raw[chart_date], h100_raw[title], $A561, h100_raw[artist], $B561), h100_raw[key], h100_raw[last_week], "")</f>
        <v>-</v>
      </c>
      <c r="D561" s="3">
        <f>_xlfn.XLOOKUP($A561&amp;"|"&amp;$B561&amp;"|"&amp;_xlfn.MAXIFS(h100_raw[chart_date], h100_raw[title], $A561, h100_raw[artist], $B561), h100_raw[key], h100_raw[peak_pos], "")</f>
        <v>86</v>
      </c>
      <c r="E561" s="3">
        <f>_xlfn.XLOOKUP($A561&amp;"|"&amp;$B561&amp;"|"&amp;_xlfn.MAXIFS(h100_raw[chart_date], h100_raw[title], $A561, h100_raw[artist], $B561), h100_raw[key], h100_raw[weeks_on_chart], "")</f>
        <v>1</v>
      </c>
      <c r="F561" s="3">
        <f>_xlfn.XLOOKUP($A561&amp;"|"&amp;$B561&amp;"|"&amp;MAX(h100_raw[chart_date]), h100_raw[key], h100_raw[chart_points], 0)</f>
        <v>0</v>
      </c>
      <c r="G561" s="2">
        <f t="shared" si="24"/>
        <v>600</v>
      </c>
      <c r="H561" s="4">
        <f t="shared" si="25"/>
        <v>43</v>
      </c>
      <c r="I561" s="13" t="str">
        <f t="shared" si="26"/>
        <v>Feed The Streets|Rod Wave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>
        <f>_xlfn.XLOOKUP($A561&amp;"|"&amp;$B561&amp;"|"&amp;Z$1, h100_raw[key], h100_raw[chart_points], "")</f>
        <v>43</v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  <c r="BE561" t="str">
        <f>_xlfn.XLOOKUP($A561&amp;"|"&amp;$B561&amp;"|"&amp;BE$1, h100_raw[key], h100_raw[chart_points], "")</f>
        <v/>
      </c>
      <c r="BF561" t="str">
        <f>_xlfn.XLOOKUP($A561&amp;"|"&amp;$B561&amp;"|"&amp;BF$1, h100_raw[key], h100_raw[chart_points], "")</f>
        <v/>
      </c>
      <c r="BG561" t="str">
        <f>_xlfn.XLOOKUP($A561&amp;"|"&amp;$B561&amp;"|"&amp;BG$1, h100_raw[key], h100_raw[chart_points], "")</f>
        <v/>
      </c>
      <c r="BH561" t="str">
        <f>_xlfn.XLOOKUP($A561&amp;"|"&amp;$B561&amp;"|"&amp;BH$1, h100_raw[key], h100_raw[chart_points], "")</f>
        <v/>
      </c>
      <c r="BI561" t="str">
        <f>_xlfn.XLOOKUP($A561&amp;"|"&amp;$B561&amp;"|"&amp;BI$1, h100_raw[key], h100_raw[chart_points], "")</f>
        <v/>
      </c>
    </row>
    <row r="562" spans="1:61" x14ac:dyDescent="0.3">
      <c r="A562" s="11" t="str">
        <v>Bruce Wayne</v>
      </c>
      <c r="B562" s="11" t="str">
        <v>YoungBoy Never Broke Again</v>
      </c>
      <c r="C562" s="5" t="str">
        <f>_xlfn.XLOOKUP($A562&amp;"|"&amp;$B562&amp;"|"&amp;_xlfn.MAXIFS(h100_raw[chart_date], h100_raw[title], $A562, h100_raw[artist], $B562), h100_raw[key], h100_raw[last_week], "")</f>
        <v>57</v>
      </c>
      <c r="D562" s="3">
        <f>_xlfn.XLOOKUP($A562&amp;"|"&amp;$B562&amp;"|"&amp;_xlfn.MAXIFS(h100_raw[chart_date], h100_raw[title], $A562, h100_raw[artist], $B562), h100_raw[key], h100_raw[peak_pos], "")</f>
        <v>57</v>
      </c>
      <c r="E562" s="3">
        <f>_xlfn.XLOOKUP($A562&amp;"|"&amp;$B562&amp;"|"&amp;_xlfn.MAXIFS(h100_raw[chart_date], h100_raw[title], $A562, h100_raw[artist], $B562), h100_raw[key], h100_raw[weeks_on_chart], "")</f>
        <v>3</v>
      </c>
      <c r="F562" s="3">
        <f>_xlfn.XLOOKUP($A562&amp;"|"&amp;$B562&amp;"|"&amp;MAX(h100_raw[chart_date]), h100_raw[key], h100_raw[chart_points], 0)</f>
        <v>0</v>
      </c>
      <c r="G562" s="2">
        <f t="shared" si="24"/>
        <v>391</v>
      </c>
      <c r="H562" s="4">
        <f t="shared" si="25"/>
        <v>131</v>
      </c>
      <c r="I562" s="13" t="str">
        <f t="shared" si="26"/>
        <v>Bruce Wayne|YoungBoy Never Broke Again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>
        <f>_xlfn.XLOOKUP($A562&amp;"|"&amp;$B562&amp;"|"&amp;X$1, h100_raw[key], h100_raw[chart_points], "")</f>
        <v>47</v>
      </c>
      <c r="Y562">
        <f>_xlfn.XLOOKUP($A562&amp;"|"&amp;$B562&amp;"|"&amp;Y$1, h100_raw[key], h100_raw[chart_points], "")</f>
        <v>44</v>
      </c>
      <c r="Z562">
        <f>_xlfn.XLOOKUP($A562&amp;"|"&amp;$B562&amp;"|"&amp;Z$1, h100_raw[key], h100_raw[chart_points], "")</f>
        <v>40</v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  <c r="BE562" t="str">
        <f>_xlfn.XLOOKUP($A562&amp;"|"&amp;$B562&amp;"|"&amp;BE$1, h100_raw[key], h100_raw[chart_points], "")</f>
        <v/>
      </c>
      <c r="BF562" t="str">
        <f>_xlfn.XLOOKUP($A562&amp;"|"&amp;$B562&amp;"|"&amp;BF$1, h100_raw[key], h100_raw[chart_points], "")</f>
        <v/>
      </c>
      <c r="BG562" t="str">
        <f>_xlfn.XLOOKUP($A562&amp;"|"&amp;$B562&amp;"|"&amp;BG$1, h100_raw[key], h100_raw[chart_points], "")</f>
        <v/>
      </c>
      <c r="BH562" t="str">
        <f>_xlfn.XLOOKUP($A562&amp;"|"&amp;$B562&amp;"|"&amp;BH$1, h100_raw[key], h100_raw[chart_points], "")</f>
        <v/>
      </c>
      <c r="BI562" t="str">
        <f>_xlfn.XLOOKUP($A562&amp;"|"&amp;$B562&amp;"|"&amp;BI$1, h100_raw[key], h100_raw[chart_points], "")</f>
        <v/>
      </c>
    </row>
    <row r="563" spans="1:61" x14ac:dyDescent="0.3">
      <c r="A563" s="11" t="str">
        <v>Sienna</v>
      </c>
      <c r="B563" s="11" t="str">
        <v>The Marias</v>
      </c>
      <c r="C563" s="5" t="str">
        <f>_xlfn.XLOOKUP($A563&amp;"|"&amp;$B563&amp;"|"&amp;_xlfn.MAXIFS(h100_raw[chart_date], h100_raw[title], $A563, h100_raw[artist], $B563), h100_raw[key], h100_raw[last_week], "")</f>
        <v>75</v>
      </c>
      <c r="D563" s="3">
        <f>_xlfn.XLOOKUP($A563&amp;"|"&amp;$B563&amp;"|"&amp;_xlfn.MAXIFS(h100_raw[chart_date], h100_raw[title], $A563, h100_raw[artist], $B563), h100_raw[key], h100_raw[peak_pos], "")</f>
        <v>74</v>
      </c>
      <c r="E563" s="3">
        <f>_xlfn.XLOOKUP($A563&amp;"|"&amp;$B563&amp;"|"&amp;_xlfn.MAXIFS(h100_raw[chart_date], h100_raw[title], $A563, h100_raw[artist], $B563), h100_raw[key], h100_raw[weeks_on_chart], "")</f>
        <v>18</v>
      </c>
      <c r="F563" s="3">
        <f>_xlfn.XLOOKUP($A563&amp;"|"&amp;$B563&amp;"|"&amp;MAX(h100_raw[chart_date]), h100_raw[key], h100_raw[chart_points], 0)</f>
        <v>0</v>
      </c>
      <c r="G563" s="2">
        <f t="shared" si="24"/>
        <v>223</v>
      </c>
      <c r="H563" s="4">
        <f t="shared" si="25"/>
        <v>457</v>
      </c>
      <c r="I563" s="13" t="str">
        <f t="shared" si="26"/>
        <v>Sienna|The Marias</v>
      </c>
      <c r="J563">
        <f>_xlfn.XLOOKUP($A563&amp;"|"&amp;$B563&amp;"|"&amp;J$1, h100_raw[key], h100_raw[chart_points], "")</f>
        <v>38</v>
      </c>
      <c r="K563">
        <f>_xlfn.XLOOKUP($A563&amp;"|"&amp;$B563&amp;"|"&amp;K$1, h100_raw[key], h100_raw[chart_points], "")</f>
        <v>37</v>
      </c>
      <c r="L563">
        <f>_xlfn.XLOOKUP($A563&amp;"|"&amp;$B563&amp;"|"&amp;L$1, h100_raw[key], h100_raw[chart_points], "")</f>
        <v>35</v>
      </c>
      <c r="M563">
        <f>_xlfn.XLOOKUP($A563&amp;"|"&amp;$B563&amp;"|"&amp;M$1, h100_raw[key], h100_raw[chart_points], "")</f>
        <v>35</v>
      </c>
      <c r="N563">
        <f>_xlfn.XLOOKUP($A563&amp;"|"&amp;$B563&amp;"|"&amp;N$1, h100_raw[key], h100_raw[chart_points], "")</f>
        <v>36</v>
      </c>
      <c r="O563">
        <f>_xlfn.XLOOKUP($A563&amp;"|"&amp;$B563&amp;"|"&amp;O$1, h100_raw[key], h100_raw[chart_points], "")</f>
        <v>38</v>
      </c>
      <c r="P563" t="str">
        <f>_xlfn.XLOOKUP($A563&amp;"|"&amp;$B563&amp;"|"&amp;P$1, h100_raw[key], h100_raw[chart_points], "")</f>
        <v/>
      </c>
      <c r="Q563">
        <f>_xlfn.XLOOKUP($A563&amp;"|"&amp;$B563&amp;"|"&amp;Q$1, h100_raw[key], h100_raw[chart_points], "")</f>
        <v>33</v>
      </c>
      <c r="R563">
        <f>_xlfn.XLOOKUP($A563&amp;"|"&amp;$B563&amp;"|"&amp;R$1, h100_raw[key], h100_raw[chart_points], "")</f>
        <v>34</v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>
        <f>_xlfn.XLOOKUP($A563&amp;"|"&amp;$B563&amp;"|"&amp;U$1, h100_raw[key], h100_raw[chart_points], "")</f>
        <v>28</v>
      </c>
      <c r="V563">
        <f>_xlfn.XLOOKUP($A563&amp;"|"&amp;$B563&amp;"|"&amp;V$1, h100_raw[key], h100_raw[chart_points], "")</f>
        <v>38</v>
      </c>
      <c r="W563" t="str">
        <f>_xlfn.XLOOKUP($A563&amp;"|"&amp;$B563&amp;"|"&amp;W$1, h100_raw[key], h100_raw[chart_points], "")</f>
        <v/>
      </c>
      <c r="X563">
        <f>_xlfn.XLOOKUP($A563&amp;"|"&amp;$B563&amp;"|"&amp;X$1, h100_raw[key], h100_raw[chart_points], "")</f>
        <v>33</v>
      </c>
      <c r="Y563">
        <f>_xlfn.XLOOKUP($A563&amp;"|"&amp;$B563&amp;"|"&amp;Y$1, h100_raw[key], h100_raw[chart_points], "")</f>
        <v>35</v>
      </c>
      <c r="Z563">
        <f>_xlfn.XLOOKUP($A563&amp;"|"&amp;$B563&amp;"|"&amp;Z$1, h100_raw[key], h100_raw[chart_points], "")</f>
        <v>37</v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  <c r="BE563" t="str">
        <f>_xlfn.XLOOKUP($A563&amp;"|"&amp;$B563&amp;"|"&amp;BE$1, h100_raw[key], h100_raw[chart_points], "")</f>
        <v/>
      </c>
      <c r="BF563" t="str">
        <f>_xlfn.XLOOKUP($A563&amp;"|"&amp;$B563&amp;"|"&amp;BF$1, h100_raw[key], h100_raw[chart_points], "")</f>
        <v/>
      </c>
      <c r="BG563" t="str">
        <f>_xlfn.XLOOKUP($A563&amp;"|"&amp;$B563&amp;"|"&amp;BG$1, h100_raw[key], h100_raw[chart_points], "")</f>
        <v/>
      </c>
      <c r="BH563" t="str">
        <f>_xlfn.XLOOKUP($A563&amp;"|"&amp;$B563&amp;"|"&amp;BH$1, h100_raw[key], h100_raw[chart_points], "")</f>
        <v/>
      </c>
      <c r="BI563" t="str">
        <f>_xlfn.XLOOKUP($A563&amp;"|"&amp;$B563&amp;"|"&amp;BI$1, h100_raw[key], h100_raw[chart_points], "")</f>
        <v/>
      </c>
    </row>
    <row r="564" spans="1:61" x14ac:dyDescent="0.3">
      <c r="A564" s="11" t="str">
        <v>Baby Steps</v>
      </c>
      <c r="B564" s="11" t="str">
        <v>Olivia Dean</v>
      </c>
      <c r="C564" s="5" t="str">
        <f>_xlfn.XLOOKUP($A564&amp;"|"&amp;$B564&amp;"|"&amp;_xlfn.MAXIFS(h100_raw[chart_date], h100_raw[title], $A564, h100_raw[artist], $B564), h100_raw[key], h100_raw[last_week], "")</f>
        <v>-</v>
      </c>
      <c r="D564" s="3">
        <f>_xlfn.XLOOKUP($A564&amp;"|"&amp;$B564&amp;"|"&amp;_xlfn.MAXIFS(h100_raw[chart_date], h100_raw[title], $A564, h100_raw[artist], $B564), h100_raw[key], h100_raw[peak_pos], "")</f>
        <v>91</v>
      </c>
      <c r="E564" s="3">
        <f>_xlfn.XLOOKUP($A564&amp;"|"&amp;$B564&amp;"|"&amp;_xlfn.MAXIFS(h100_raw[chart_date], h100_raw[title], $A564, h100_raw[artist], $B564), h100_raw[key], h100_raw[weeks_on_chart], "")</f>
        <v>3</v>
      </c>
      <c r="F564" s="3">
        <f>_xlfn.XLOOKUP($A564&amp;"|"&amp;$B564&amp;"|"&amp;MAX(h100_raw[chart_date]), h100_raw[key], h100_raw[chart_points], 0)</f>
        <v>0</v>
      </c>
      <c r="G564" s="2">
        <f t="shared" si="24"/>
        <v>438</v>
      </c>
      <c r="H564" s="4">
        <f t="shared" si="25"/>
        <v>100</v>
      </c>
      <c r="I564" s="13" t="str">
        <f t="shared" si="26"/>
        <v>Baby Steps|Olivia Dean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>
        <f>_xlfn.XLOOKUP($A564&amp;"|"&amp;$B564&amp;"|"&amp;U$1, h100_raw[key], h100_raw[chart_points], "")</f>
        <v>26</v>
      </c>
      <c r="V564">
        <f>_xlfn.XLOOKUP($A564&amp;"|"&amp;$B564&amp;"|"&amp;V$1, h100_raw[key], h100_raw[chart_points], "")</f>
        <v>37</v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>
        <f>_xlfn.XLOOKUP($A564&amp;"|"&amp;$B564&amp;"|"&amp;Z$1, h100_raw[key], h100_raw[chart_points], "")</f>
        <v>37</v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  <c r="BE564" t="str">
        <f>_xlfn.XLOOKUP($A564&amp;"|"&amp;$B564&amp;"|"&amp;BE$1, h100_raw[key], h100_raw[chart_points], "")</f>
        <v/>
      </c>
      <c r="BF564" t="str">
        <f>_xlfn.XLOOKUP($A564&amp;"|"&amp;$B564&amp;"|"&amp;BF$1, h100_raw[key], h100_raw[chart_points], "")</f>
        <v/>
      </c>
      <c r="BG564" t="str">
        <f>_xlfn.XLOOKUP($A564&amp;"|"&amp;$B564&amp;"|"&amp;BG$1, h100_raw[key], h100_raw[chart_points], "")</f>
        <v/>
      </c>
      <c r="BH564" t="str">
        <f>_xlfn.XLOOKUP($A564&amp;"|"&amp;$B564&amp;"|"&amp;BH$1, h100_raw[key], h100_raw[chart_points], "")</f>
        <v/>
      </c>
      <c r="BI564" t="str">
        <f>_xlfn.XLOOKUP($A564&amp;"|"&amp;$B564&amp;"|"&amp;BI$1, h100_raw[key], h100_raw[chart_points], "")</f>
        <v/>
      </c>
    </row>
    <row r="565" spans="1:61" x14ac:dyDescent="0.3">
      <c r="A565" s="11" t="str">
        <v>It Won't Be Long</v>
      </c>
      <c r="B565" s="11" t="str">
        <v>George Birge</v>
      </c>
      <c r="C565" s="5" t="str">
        <f>_xlfn.XLOOKUP($A565&amp;"|"&amp;$B565&amp;"|"&amp;_xlfn.MAXIFS(h100_raw[chart_date], h100_raw[title], $A565, h100_raw[artist], $B565), h100_raw[key], h100_raw[last_week], "")</f>
        <v>56</v>
      </c>
      <c r="D565" s="3">
        <f>_xlfn.XLOOKUP($A565&amp;"|"&amp;$B565&amp;"|"&amp;_xlfn.MAXIFS(h100_raw[chart_date], h100_raw[title], $A565, h100_raw[artist], $B565), h100_raw[key], h100_raw[peak_pos], "")</f>
        <v>56</v>
      </c>
      <c r="E565" s="3">
        <f>_xlfn.XLOOKUP($A565&amp;"|"&amp;$B565&amp;"|"&amp;_xlfn.MAXIFS(h100_raw[chart_date], h100_raw[title], $A565, h100_raw[artist], $B565), h100_raw[key], h100_raw[weeks_on_chart], "")</f>
        <v>5</v>
      </c>
      <c r="F565" s="3">
        <f>_xlfn.XLOOKUP($A565&amp;"|"&amp;$B565&amp;"|"&amp;MAX(h100_raw[chart_date]), h100_raw[key], h100_raw[chart_points], 0)</f>
        <v>0</v>
      </c>
      <c r="G565" s="2">
        <f t="shared" si="24"/>
        <v>345</v>
      </c>
      <c r="H565" s="4">
        <f t="shared" si="25"/>
        <v>188</v>
      </c>
      <c r="I565" s="13" t="str">
        <f t="shared" si="26"/>
        <v>It Won't Be Long|George Birge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>
        <f>_xlfn.XLOOKUP($A565&amp;"|"&amp;$B565&amp;"|"&amp;U$1, h100_raw[key], h100_raw[chart_points], "")</f>
        <v>30</v>
      </c>
      <c r="V565">
        <f>_xlfn.XLOOKUP($A565&amp;"|"&amp;$B565&amp;"|"&amp;V$1, h100_raw[key], h100_raw[chart_points], "")</f>
        <v>37</v>
      </c>
      <c r="W565" t="str">
        <f>_xlfn.XLOOKUP($A565&amp;"|"&amp;$B565&amp;"|"&amp;W$1, h100_raw[key], h100_raw[chart_points], "")</f>
        <v/>
      </c>
      <c r="X565">
        <f>_xlfn.XLOOKUP($A565&amp;"|"&amp;$B565&amp;"|"&amp;X$1, h100_raw[key], h100_raw[chart_points], "")</f>
        <v>39</v>
      </c>
      <c r="Y565">
        <f>_xlfn.XLOOKUP($A565&amp;"|"&amp;$B565&amp;"|"&amp;Y$1, h100_raw[key], h100_raw[chart_points], "")</f>
        <v>45</v>
      </c>
      <c r="Z565">
        <f>_xlfn.XLOOKUP($A565&amp;"|"&amp;$B565&amp;"|"&amp;Z$1, h100_raw[key], h100_raw[chart_points], "")</f>
        <v>37</v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  <c r="BE565" t="str">
        <f>_xlfn.XLOOKUP($A565&amp;"|"&amp;$B565&amp;"|"&amp;BE$1, h100_raw[key], h100_raw[chart_points], "")</f>
        <v/>
      </c>
      <c r="BF565" t="str">
        <f>_xlfn.XLOOKUP($A565&amp;"|"&amp;$B565&amp;"|"&amp;BF$1, h100_raw[key], h100_raw[chart_points], "")</f>
        <v/>
      </c>
      <c r="BG565" t="str">
        <f>_xlfn.XLOOKUP($A565&amp;"|"&amp;$B565&amp;"|"&amp;BG$1, h100_raw[key], h100_raw[chart_points], "")</f>
        <v/>
      </c>
      <c r="BH565" t="str">
        <f>_xlfn.XLOOKUP($A565&amp;"|"&amp;$B565&amp;"|"&amp;BH$1, h100_raw[key], h100_raw[chart_points], "")</f>
        <v/>
      </c>
      <c r="BI565" t="str">
        <f>_xlfn.XLOOKUP($A565&amp;"|"&amp;$B565&amp;"|"&amp;BI$1, h100_raw[key], h100_raw[chart_points], "")</f>
        <v/>
      </c>
    </row>
    <row r="566" spans="1:61" x14ac:dyDescent="0.3">
      <c r="A566" s="11" t="str">
        <v>Darlin'</v>
      </c>
      <c r="B566" s="11" t="str">
        <v>Chase Matthew</v>
      </c>
      <c r="C566" s="5" t="str">
        <f>_xlfn.XLOOKUP($A566&amp;"|"&amp;$B566&amp;"|"&amp;_xlfn.MAXIFS(h100_raw[chart_date], h100_raw[title], $A566, h100_raw[artist], $B566), h100_raw[key], h100_raw[last_week], "")</f>
        <v>73</v>
      </c>
      <c r="D566" s="3">
        <f>_xlfn.XLOOKUP($A566&amp;"|"&amp;$B566&amp;"|"&amp;_xlfn.MAXIFS(h100_raw[chart_date], h100_raw[title], $A566, h100_raw[artist], $B566), h100_raw[key], h100_raw[peak_pos], "")</f>
        <v>52</v>
      </c>
      <c r="E566" s="3">
        <f>_xlfn.XLOOKUP($A566&amp;"|"&amp;$B566&amp;"|"&amp;_xlfn.MAXIFS(h100_raw[chart_date], h100_raw[title], $A566, h100_raw[artist], $B566), h100_raw[key], h100_raw[weeks_on_chart], "")</f>
        <v>19</v>
      </c>
      <c r="F566" s="3">
        <f>_xlfn.XLOOKUP($A566&amp;"|"&amp;$B566&amp;"|"&amp;MAX(h100_raw[chart_date]), h100_raw[key], h100_raw[chart_points], 0)</f>
        <v>0</v>
      </c>
      <c r="G566" s="2">
        <f t="shared" si="24"/>
        <v>173</v>
      </c>
      <c r="H566" s="4">
        <f t="shared" si="25"/>
        <v>679</v>
      </c>
      <c r="I566" s="13" t="str">
        <f t="shared" si="26"/>
        <v>Darlin'|Chase Matthew</v>
      </c>
      <c r="J566">
        <f>_xlfn.XLOOKUP($A566&amp;"|"&amp;$B566&amp;"|"&amp;J$1, h100_raw[key], h100_raw[chart_points], "")</f>
        <v>45</v>
      </c>
      <c r="K566">
        <f>_xlfn.XLOOKUP($A566&amp;"|"&amp;$B566&amp;"|"&amp;K$1, h100_raw[key], h100_raw[chart_points], "")</f>
        <v>47</v>
      </c>
      <c r="L566">
        <f>_xlfn.XLOOKUP($A566&amp;"|"&amp;$B566&amp;"|"&amp;L$1, h100_raw[key], h100_raw[chart_points], "")</f>
        <v>50</v>
      </c>
      <c r="M566">
        <f>_xlfn.XLOOKUP($A566&amp;"|"&amp;$B566&amp;"|"&amp;M$1, h100_raw[key], h100_raw[chart_points], "")</f>
        <v>51</v>
      </c>
      <c r="N566">
        <f>_xlfn.XLOOKUP($A566&amp;"|"&amp;$B566&amp;"|"&amp;N$1, h100_raw[key], h100_raw[chart_points], "")</f>
        <v>53</v>
      </c>
      <c r="O566">
        <f>_xlfn.XLOOKUP($A566&amp;"|"&amp;$B566&amp;"|"&amp;O$1, h100_raw[key], h100_raw[chart_points], "")</f>
        <v>53</v>
      </c>
      <c r="P566">
        <f>_xlfn.XLOOKUP($A566&amp;"|"&amp;$B566&amp;"|"&amp;P$1, h100_raw[key], h100_raw[chart_points], "")</f>
        <v>45</v>
      </c>
      <c r="Q566">
        <f>_xlfn.XLOOKUP($A566&amp;"|"&amp;$B566&amp;"|"&amp;Q$1, h100_raw[key], h100_raw[chart_points], "")</f>
        <v>40</v>
      </c>
      <c r="R566">
        <f>_xlfn.XLOOKUP($A566&amp;"|"&amp;$B566&amp;"|"&amp;R$1, h100_raw[key], h100_raw[chart_points], "")</f>
        <v>38</v>
      </c>
      <c r="S566">
        <f>_xlfn.XLOOKUP($A566&amp;"|"&amp;$B566&amp;"|"&amp;S$1, h100_raw[key], h100_raw[chart_points], "")</f>
        <v>34</v>
      </c>
      <c r="T566" t="str">
        <f>_xlfn.XLOOKUP($A566&amp;"|"&amp;$B566&amp;"|"&amp;T$1, h100_raw[key], h100_raw[chart_points], "")</f>
        <v/>
      </c>
      <c r="U566">
        <f>_xlfn.XLOOKUP($A566&amp;"|"&amp;$B566&amp;"|"&amp;U$1, h100_raw[key], h100_raw[chart_points], "")</f>
        <v>35</v>
      </c>
      <c r="V566">
        <f>_xlfn.XLOOKUP($A566&amp;"|"&amp;$B566&amp;"|"&amp;V$1, h100_raw[key], h100_raw[chart_points], "")</f>
        <v>41</v>
      </c>
      <c r="W566">
        <f>_xlfn.XLOOKUP($A566&amp;"|"&amp;$B566&amp;"|"&amp;W$1, h100_raw[key], h100_raw[chart_points], "")</f>
        <v>39</v>
      </c>
      <c r="X566">
        <f>_xlfn.XLOOKUP($A566&amp;"|"&amp;$B566&amp;"|"&amp;X$1, h100_raw[key], h100_raw[chart_points], "")</f>
        <v>37</v>
      </c>
      <c r="Y566">
        <f>_xlfn.XLOOKUP($A566&amp;"|"&amp;$B566&amp;"|"&amp;Y$1, h100_raw[key], h100_raw[chart_points], "")</f>
        <v>35</v>
      </c>
      <c r="Z566">
        <f>_xlfn.XLOOKUP($A566&amp;"|"&amp;$B566&amp;"|"&amp;Z$1, h100_raw[key], h100_raw[chart_points], "")</f>
        <v>36</v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  <c r="BE566" t="str">
        <f>_xlfn.XLOOKUP($A566&amp;"|"&amp;$B566&amp;"|"&amp;BE$1, h100_raw[key], h100_raw[chart_points], "")</f>
        <v/>
      </c>
      <c r="BF566" t="str">
        <f>_xlfn.XLOOKUP($A566&amp;"|"&amp;$B566&amp;"|"&amp;BF$1, h100_raw[key], h100_raw[chart_points], "")</f>
        <v/>
      </c>
      <c r="BG566" t="str">
        <f>_xlfn.XLOOKUP($A566&amp;"|"&amp;$B566&amp;"|"&amp;BG$1, h100_raw[key], h100_raw[chart_points], "")</f>
        <v/>
      </c>
      <c r="BH566" t="str">
        <f>_xlfn.XLOOKUP($A566&amp;"|"&amp;$B566&amp;"|"&amp;BH$1, h100_raw[key], h100_raw[chart_points], "")</f>
        <v/>
      </c>
      <c r="BI566" t="str">
        <f>_xlfn.XLOOKUP($A566&amp;"|"&amp;$B566&amp;"|"&amp;BI$1, h100_raw[key], h100_raw[chart_points], "")</f>
        <v/>
      </c>
    </row>
    <row r="567" spans="1:61" x14ac:dyDescent="0.3">
      <c r="A567" s="11" t="str">
        <v>Nice To Meet You</v>
      </c>
      <c r="B567" s="11" t="str">
        <v>Myles Smith</v>
      </c>
      <c r="C567" s="5" t="str">
        <f>_xlfn.XLOOKUP($A567&amp;"|"&amp;$B567&amp;"|"&amp;_xlfn.MAXIFS(h100_raw[chart_date], h100_raw[title], $A567, h100_raw[artist], $B567), h100_raw[key], h100_raw[last_week], "")</f>
        <v>26</v>
      </c>
      <c r="D567" s="3">
        <f>_xlfn.XLOOKUP($A567&amp;"|"&amp;$B567&amp;"|"&amp;_xlfn.MAXIFS(h100_raw[chart_date], h100_raw[title], $A567, h100_raw[artist], $B567), h100_raw[key], h100_raw[peak_pos], "")</f>
        <v>25</v>
      </c>
      <c r="E567" s="3">
        <f>_xlfn.XLOOKUP($A567&amp;"|"&amp;$B567&amp;"|"&amp;_xlfn.MAXIFS(h100_raw[chart_date], h100_raw[title], $A567, h100_raw[artist], $B567), h100_raw[key], h100_raw[weeks_on_chart], "")</f>
        <v>33</v>
      </c>
      <c r="F567" s="3">
        <f>_xlfn.XLOOKUP($A567&amp;"|"&amp;$B567&amp;"|"&amp;MAX(h100_raw[chart_date]), h100_raw[key], h100_raw[chart_points], 0)</f>
        <v>0</v>
      </c>
      <c r="G567" s="2">
        <f t="shared" si="24"/>
        <v>132</v>
      </c>
      <c r="H567" s="4">
        <f t="shared" si="25"/>
        <v>882</v>
      </c>
      <c r="I567" s="13" t="str">
        <f t="shared" si="26"/>
        <v>Nice To Meet You|Myles Smith</v>
      </c>
      <c r="J567">
        <f>_xlfn.XLOOKUP($A567&amp;"|"&amp;$B567&amp;"|"&amp;J$1, h100_raw[key], h100_raw[chart_points], "")</f>
        <v>44</v>
      </c>
      <c r="K567">
        <f>_xlfn.XLOOKUP($A567&amp;"|"&amp;$B567&amp;"|"&amp;K$1, h100_raw[key], h100_raw[chart_points], "")</f>
        <v>46</v>
      </c>
      <c r="L567">
        <f>_xlfn.XLOOKUP($A567&amp;"|"&amp;$B567&amp;"|"&amp;L$1, h100_raw[key], h100_raw[chart_points], "")</f>
        <v>47</v>
      </c>
      <c r="M567">
        <f>_xlfn.XLOOKUP($A567&amp;"|"&amp;$B567&amp;"|"&amp;M$1, h100_raw[key], h100_raw[chart_points], "")</f>
        <v>49</v>
      </c>
      <c r="N567">
        <f>_xlfn.XLOOKUP($A567&amp;"|"&amp;$B567&amp;"|"&amp;N$1, h100_raw[key], h100_raw[chart_points], "")</f>
        <v>52</v>
      </c>
      <c r="O567">
        <f>_xlfn.XLOOKUP($A567&amp;"|"&amp;$B567&amp;"|"&amp;O$1, h100_raw[key], h100_raw[chart_points], "")</f>
        <v>54</v>
      </c>
      <c r="P567">
        <f>_xlfn.XLOOKUP($A567&amp;"|"&amp;$B567&amp;"|"&amp;P$1, h100_raw[key], h100_raw[chart_points], "")</f>
        <v>55</v>
      </c>
      <c r="Q567">
        <f>_xlfn.XLOOKUP($A567&amp;"|"&amp;$B567&amp;"|"&amp;Q$1, h100_raw[key], h100_raw[chart_points], "")</f>
        <v>56</v>
      </c>
      <c r="R567">
        <f>_xlfn.XLOOKUP($A567&amp;"|"&amp;$B567&amp;"|"&amp;R$1, h100_raw[key], h100_raw[chart_points], "")</f>
        <v>60</v>
      </c>
      <c r="S567">
        <f>_xlfn.XLOOKUP($A567&amp;"|"&amp;$B567&amp;"|"&amp;S$1, h100_raw[key], h100_raw[chart_points], "")</f>
        <v>59</v>
      </c>
      <c r="T567" t="str">
        <f>_xlfn.XLOOKUP($A567&amp;"|"&amp;$B567&amp;"|"&amp;T$1, h100_raw[key], h100_raw[chart_points], "")</f>
        <v/>
      </c>
      <c r="U567">
        <f>_xlfn.XLOOKUP($A567&amp;"|"&amp;$B567&amp;"|"&amp;U$1, h100_raw[key], h100_raw[chart_points], "")</f>
        <v>62</v>
      </c>
      <c r="V567">
        <f>_xlfn.XLOOKUP($A567&amp;"|"&amp;$B567&amp;"|"&amp;V$1, h100_raw[key], h100_raw[chart_points], "")</f>
        <v>75</v>
      </c>
      <c r="W567">
        <f>_xlfn.XLOOKUP($A567&amp;"|"&amp;$B567&amp;"|"&amp;W$1, h100_raw[key], h100_raw[chart_points], "")</f>
        <v>74</v>
      </c>
      <c r="X567">
        <f>_xlfn.XLOOKUP($A567&amp;"|"&amp;$B567&amp;"|"&amp;X$1, h100_raw[key], h100_raw[chart_points], "")</f>
        <v>78</v>
      </c>
      <c r="Y567">
        <f>_xlfn.XLOOKUP($A567&amp;"|"&amp;$B567&amp;"|"&amp;Y$1, h100_raw[key], h100_raw[chart_points], "")</f>
        <v>71</v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  <c r="BE567" t="str">
        <f>_xlfn.XLOOKUP($A567&amp;"|"&amp;$B567&amp;"|"&amp;BE$1, h100_raw[key], h100_raw[chart_points], "")</f>
        <v/>
      </c>
      <c r="BF567" t="str">
        <f>_xlfn.XLOOKUP($A567&amp;"|"&amp;$B567&amp;"|"&amp;BF$1, h100_raw[key], h100_raw[chart_points], "")</f>
        <v/>
      </c>
      <c r="BG567" t="str">
        <f>_xlfn.XLOOKUP($A567&amp;"|"&amp;$B567&amp;"|"&amp;BG$1, h100_raw[key], h100_raw[chart_points], "")</f>
        <v/>
      </c>
      <c r="BH567" t="str">
        <f>_xlfn.XLOOKUP($A567&amp;"|"&amp;$B567&amp;"|"&amp;BH$1, h100_raw[key], h100_raw[chart_points], "")</f>
        <v/>
      </c>
      <c r="BI567" t="str">
        <f>_xlfn.XLOOKUP($A567&amp;"|"&amp;$B567&amp;"|"&amp;BI$1, h100_raw[key], h100_raw[chart_points], "")</f>
        <v/>
      </c>
    </row>
    <row r="568" spans="1:61" x14ac:dyDescent="0.3">
      <c r="A568" s="11" t="str">
        <v>Gabriela</v>
      </c>
      <c r="B568" s="11" t="str">
        <v>KATSEYE</v>
      </c>
      <c r="C568" s="5" t="str">
        <f>_xlfn.XLOOKUP($A568&amp;"|"&amp;$B568&amp;"|"&amp;_xlfn.MAXIFS(h100_raw[chart_date], h100_raw[title], $A568, h100_raw[artist], $B568), h100_raw[key], h100_raw[last_week], "")</f>
        <v>27</v>
      </c>
      <c r="D568" s="3">
        <f>_xlfn.XLOOKUP($A568&amp;"|"&amp;$B568&amp;"|"&amp;_xlfn.MAXIFS(h100_raw[chart_date], h100_raw[title], $A568, h100_raw[artist], $B568), h100_raw[key], h100_raw[peak_pos], "")</f>
        <v>21</v>
      </c>
      <c r="E568" s="3">
        <f>_xlfn.XLOOKUP($A568&amp;"|"&amp;$B568&amp;"|"&amp;_xlfn.MAXIFS(h100_raw[chart_date], h100_raw[title], $A568, h100_raw[artist], $B568), h100_raw[key], h100_raw[weeks_on_chart], "")</f>
        <v>28</v>
      </c>
      <c r="F568" s="3">
        <f>_xlfn.XLOOKUP($A568&amp;"|"&amp;$B568&amp;"|"&amp;MAX(h100_raw[chart_date]), h100_raw[key], h100_raw[chart_points], 0)</f>
        <v>0</v>
      </c>
      <c r="G568" s="2">
        <f t="shared" si="24"/>
        <v>102</v>
      </c>
      <c r="H568" s="4">
        <f t="shared" si="25"/>
        <v>1080</v>
      </c>
      <c r="I568" s="13" t="str">
        <f t="shared" si="26"/>
        <v>Gabriela|KATSEYE</v>
      </c>
      <c r="J568">
        <f>_xlfn.XLOOKUP($A568&amp;"|"&amp;$B568&amp;"|"&amp;J$1, h100_raw[key], h100_raw[chart_points], "")</f>
        <v>61</v>
      </c>
      <c r="K568">
        <f>_xlfn.XLOOKUP($A568&amp;"|"&amp;$B568&amp;"|"&amp;K$1, h100_raw[key], h100_raw[chart_points], "")</f>
        <v>62</v>
      </c>
      <c r="L568">
        <f>_xlfn.XLOOKUP($A568&amp;"|"&amp;$B568&amp;"|"&amp;L$1, h100_raw[key], h100_raw[chart_points], "")</f>
        <v>65</v>
      </c>
      <c r="M568">
        <f>_xlfn.XLOOKUP($A568&amp;"|"&amp;$B568&amp;"|"&amp;M$1, h100_raw[key], h100_raw[chart_points], "")</f>
        <v>65</v>
      </c>
      <c r="N568">
        <f>_xlfn.XLOOKUP($A568&amp;"|"&amp;$B568&amp;"|"&amp;N$1, h100_raw[key], h100_raw[chart_points], "")</f>
        <v>65</v>
      </c>
      <c r="O568">
        <f>_xlfn.XLOOKUP($A568&amp;"|"&amp;$B568&amp;"|"&amp;O$1, h100_raw[key], h100_raw[chart_points], "")</f>
        <v>67</v>
      </c>
      <c r="P568">
        <f>_xlfn.XLOOKUP($A568&amp;"|"&amp;$B568&amp;"|"&amp;P$1, h100_raw[key], h100_raw[chart_points], "")</f>
        <v>67</v>
      </c>
      <c r="Q568">
        <f>_xlfn.XLOOKUP($A568&amp;"|"&amp;$B568&amp;"|"&amp;Q$1, h100_raw[key], h100_raw[chart_points], "")</f>
        <v>61</v>
      </c>
      <c r="R568">
        <f>_xlfn.XLOOKUP($A568&amp;"|"&amp;$B568&amp;"|"&amp;R$1, h100_raw[key], h100_raw[chart_points], "")</f>
        <v>63</v>
      </c>
      <c r="S568">
        <f>_xlfn.XLOOKUP($A568&amp;"|"&amp;$B568&amp;"|"&amp;S$1, h100_raw[key], h100_raw[chart_points], "")</f>
        <v>59</v>
      </c>
      <c r="T568">
        <f>_xlfn.XLOOKUP($A568&amp;"|"&amp;$B568&amp;"|"&amp;T$1, h100_raw[key], h100_raw[chart_points], "")</f>
        <v>62</v>
      </c>
      <c r="U568">
        <f>_xlfn.XLOOKUP($A568&amp;"|"&amp;$B568&amp;"|"&amp;U$1, h100_raw[key], h100_raw[chart_points], "")</f>
        <v>68</v>
      </c>
      <c r="V568">
        <f>_xlfn.XLOOKUP($A568&amp;"|"&amp;$B568&amp;"|"&amp;V$1, h100_raw[key], h100_raw[chart_points], "")</f>
        <v>86</v>
      </c>
      <c r="W568">
        <f>_xlfn.XLOOKUP($A568&amp;"|"&amp;$B568&amp;"|"&amp;W$1, h100_raw[key], h100_raw[chart_points], "")</f>
        <v>86</v>
      </c>
      <c r="X568">
        <f>_xlfn.XLOOKUP($A568&amp;"|"&amp;$B568&amp;"|"&amp;X$1, h100_raw[key], h100_raw[chart_points], "")</f>
        <v>76</v>
      </c>
      <c r="Y568">
        <f>_xlfn.XLOOKUP($A568&amp;"|"&amp;$B568&amp;"|"&amp;Y$1, h100_raw[key], h100_raw[chart_points], "")</f>
        <v>67</v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  <c r="BE568" t="str">
        <f>_xlfn.XLOOKUP($A568&amp;"|"&amp;$B568&amp;"|"&amp;BE$1, h100_raw[key], h100_raw[chart_points], "")</f>
        <v/>
      </c>
      <c r="BF568" t="str">
        <f>_xlfn.XLOOKUP($A568&amp;"|"&amp;$B568&amp;"|"&amp;BF$1, h100_raw[key], h100_raw[chart_points], "")</f>
        <v/>
      </c>
      <c r="BG568" t="str">
        <f>_xlfn.XLOOKUP($A568&amp;"|"&amp;$B568&amp;"|"&amp;BG$1, h100_raw[key], h100_raw[chart_points], "")</f>
        <v/>
      </c>
      <c r="BH568" t="str">
        <f>_xlfn.XLOOKUP($A568&amp;"|"&amp;$B568&amp;"|"&amp;BH$1, h100_raw[key], h100_raw[chart_points], "")</f>
        <v/>
      </c>
      <c r="BI568" t="str">
        <f>_xlfn.XLOOKUP($A568&amp;"|"&amp;$B568&amp;"|"&amp;BI$1, h100_raw[key], h100_raw[chart_points], "")</f>
        <v/>
      </c>
    </row>
    <row r="569" spans="1:61" x14ac:dyDescent="0.3">
      <c r="A569" s="11" t="str">
        <v>Purple Rain</v>
      </c>
      <c r="B569" s="11" t="str">
        <v>Prince And The Revolution</v>
      </c>
      <c r="C569" s="5" t="str">
        <f>_xlfn.XLOOKUP($A569&amp;"|"&amp;$B569&amp;"|"&amp;_xlfn.MAXIFS(h100_raw[chart_date], h100_raw[title], $A569, h100_raw[artist], $B569), h100_raw[key], h100_raw[last_week], "")</f>
        <v>38</v>
      </c>
      <c r="D569" s="3">
        <f>_xlfn.XLOOKUP($A569&amp;"|"&amp;$B569&amp;"|"&amp;_xlfn.MAXIFS(h100_raw[chart_date], h100_raw[title], $A569, h100_raw[artist], $B569), h100_raw[key], h100_raw[peak_pos], "")</f>
        <v>2</v>
      </c>
      <c r="E569" s="3">
        <f>_xlfn.XLOOKUP($A569&amp;"|"&amp;$B569&amp;"|"&amp;_xlfn.MAXIFS(h100_raw[chart_date], h100_raw[title], $A569, h100_raw[artist], $B569), h100_raw[key], h100_raw[weeks_on_chart], "")</f>
        <v>22</v>
      </c>
      <c r="F569" s="3">
        <f>_xlfn.XLOOKUP($A569&amp;"|"&amp;$B569&amp;"|"&amp;MAX(h100_raw[chart_date]), h100_raw[key], h100_raw[chart_points], 0)</f>
        <v>0</v>
      </c>
      <c r="G569" s="2">
        <f t="shared" si="24"/>
        <v>289</v>
      </c>
      <c r="H569" s="4">
        <f t="shared" si="25"/>
        <v>277</v>
      </c>
      <c r="I569" s="13" t="str">
        <f t="shared" si="26"/>
        <v>Purple Rain|Prince And The Revolution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>
        <f>_xlfn.XLOOKUP($A569&amp;"|"&amp;$B569&amp;"|"&amp;V$1, h100_raw[key], h100_raw[chart_points], "")</f>
        <v>79</v>
      </c>
      <c r="W569">
        <f>_xlfn.XLOOKUP($A569&amp;"|"&amp;$B569&amp;"|"&amp;W$1, h100_raw[key], h100_raw[chart_points], "")</f>
        <v>78</v>
      </c>
      <c r="X569">
        <f>_xlfn.XLOOKUP($A569&amp;"|"&amp;$B569&amp;"|"&amp;X$1, h100_raw[key], h100_raw[chart_points], "")</f>
        <v>64</v>
      </c>
      <c r="Y569">
        <f>_xlfn.XLOOKUP($A569&amp;"|"&amp;$B569&amp;"|"&amp;Y$1, h100_raw[key], h100_raw[chart_points], "")</f>
        <v>56</v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  <c r="BE569" t="str">
        <f>_xlfn.XLOOKUP($A569&amp;"|"&amp;$B569&amp;"|"&amp;BE$1, h100_raw[key], h100_raw[chart_points], "")</f>
        <v/>
      </c>
      <c r="BF569" t="str">
        <f>_xlfn.XLOOKUP($A569&amp;"|"&amp;$B569&amp;"|"&amp;BF$1, h100_raw[key], h100_raw[chart_points], "")</f>
        <v/>
      </c>
      <c r="BG569" t="str">
        <f>_xlfn.XLOOKUP($A569&amp;"|"&amp;$B569&amp;"|"&amp;BG$1, h100_raw[key], h100_raw[chart_points], "")</f>
        <v/>
      </c>
      <c r="BH569" t="str">
        <f>_xlfn.XLOOKUP($A569&amp;"|"&amp;$B569&amp;"|"&amp;BH$1, h100_raw[key], h100_raw[chart_points], "")</f>
        <v/>
      </c>
      <c r="BI569" t="str">
        <f>_xlfn.XLOOKUP($A569&amp;"|"&amp;$B569&amp;"|"&amp;BI$1, h100_raw[key], h100_raw[chart_points], "")</f>
        <v/>
      </c>
    </row>
    <row r="570" spans="1:61" x14ac:dyDescent="0.3">
      <c r="A570" s="11" t="str">
        <v>Is It A Crime</v>
      </c>
      <c r="B570" s="11" t="str">
        <v>Mariah The Scientist &amp; Kali Uchis</v>
      </c>
      <c r="C570" s="5" t="str">
        <f>_xlfn.XLOOKUP($A570&amp;"|"&amp;$B570&amp;"|"&amp;_xlfn.MAXIFS(h100_raw[chart_date], h100_raw[title], $A570, h100_raw[artist], $B570), h100_raw[key], h100_raw[last_week], "")</f>
        <v>43</v>
      </c>
      <c r="D570" s="3">
        <f>_xlfn.XLOOKUP($A570&amp;"|"&amp;$B570&amp;"|"&amp;_xlfn.MAXIFS(h100_raw[chart_date], h100_raw[title], $A570, h100_raw[artist], $B570), h100_raw[key], h100_raw[peak_pos], "")</f>
        <v>27</v>
      </c>
      <c r="E570" s="3">
        <f>_xlfn.XLOOKUP($A570&amp;"|"&amp;$B570&amp;"|"&amp;_xlfn.MAXIFS(h100_raw[chart_date], h100_raw[title], $A570, h100_raw[artist], $B570), h100_raw[key], h100_raw[weeks_on_chart], "")</f>
        <v>25</v>
      </c>
      <c r="F570" s="3">
        <f>_xlfn.XLOOKUP($A570&amp;"|"&amp;$B570&amp;"|"&amp;MAX(h100_raw[chart_date]), h100_raw[key], h100_raw[chart_points], 0)</f>
        <v>0</v>
      </c>
      <c r="G570" s="2">
        <f t="shared" si="24"/>
        <v>122</v>
      </c>
      <c r="H570" s="4">
        <f t="shared" si="25"/>
        <v>941</v>
      </c>
      <c r="I570" s="13" t="str">
        <f t="shared" si="26"/>
        <v>Is It A Crime|Mariah The Scientist &amp; Kali Uchis</v>
      </c>
      <c r="J570">
        <f>_xlfn.XLOOKUP($A570&amp;"|"&amp;$B570&amp;"|"&amp;J$1, h100_raw[key], h100_raw[chart_points], "")</f>
        <v>50</v>
      </c>
      <c r="K570">
        <f>_xlfn.XLOOKUP($A570&amp;"|"&amp;$B570&amp;"|"&amp;K$1, h100_raw[key], h100_raw[chart_points], "")</f>
        <v>51</v>
      </c>
      <c r="L570">
        <f>_xlfn.XLOOKUP($A570&amp;"|"&amp;$B570&amp;"|"&amp;L$1, h100_raw[key], h100_raw[chart_points], "")</f>
        <v>53</v>
      </c>
      <c r="M570">
        <f>_xlfn.XLOOKUP($A570&amp;"|"&amp;$B570&amp;"|"&amp;M$1, h100_raw[key], h100_raw[chart_points], "")</f>
        <v>53</v>
      </c>
      <c r="N570">
        <f>_xlfn.XLOOKUP($A570&amp;"|"&amp;$B570&amp;"|"&amp;N$1, h100_raw[key], h100_raw[chart_points], "")</f>
        <v>55</v>
      </c>
      <c r="O570">
        <f>_xlfn.XLOOKUP($A570&amp;"|"&amp;$B570&amp;"|"&amp;O$1, h100_raw[key], h100_raw[chart_points], "")</f>
        <v>55</v>
      </c>
      <c r="P570">
        <f>_xlfn.XLOOKUP($A570&amp;"|"&amp;$B570&amp;"|"&amp;P$1, h100_raw[key], h100_raw[chart_points], "")</f>
        <v>57</v>
      </c>
      <c r="Q570">
        <f>_xlfn.XLOOKUP($A570&amp;"|"&amp;$B570&amp;"|"&amp;Q$1, h100_raw[key], h100_raw[chart_points], "")</f>
        <v>55</v>
      </c>
      <c r="R570">
        <f>_xlfn.XLOOKUP($A570&amp;"|"&amp;$B570&amp;"|"&amp;R$1, h100_raw[key], h100_raw[chart_points], "")</f>
        <v>63</v>
      </c>
      <c r="S570">
        <f>_xlfn.XLOOKUP($A570&amp;"|"&amp;$B570&amp;"|"&amp;S$1, h100_raw[key], h100_raw[chart_points], "")</f>
        <v>62</v>
      </c>
      <c r="T570">
        <f>_xlfn.XLOOKUP($A570&amp;"|"&amp;$B570&amp;"|"&amp;T$1, h100_raw[key], h100_raw[chart_points], "")</f>
        <v>62</v>
      </c>
      <c r="U570">
        <f>_xlfn.XLOOKUP($A570&amp;"|"&amp;$B570&amp;"|"&amp;U$1, h100_raw[key], h100_raw[chart_points], "")</f>
        <v>60</v>
      </c>
      <c r="V570">
        <f>_xlfn.XLOOKUP($A570&amp;"|"&amp;$B570&amp;"|"&amp;V$1, h100_raw[key], h100_raw[chart_points], "")</f>
        <v>75</v>
      </c>
      <c r="W570">
        <f>_xlfn.XLOOKUP($A570&amp;"|"&amp;$B570&amp;"|"&amp;W$1, h100_raw[key], h100_raw[chart_points], "")</f>
        <v>72</v>
      </c>
      <c r="X570">
        <f>_xlfn.XLOOKUP($A570&amp;"|"&amp;$B570&amp;"|"&amp;X$1, h100_raw[key], h100_raw[chart_points], "")</f>
        <v>62</v>
      </c>
      <c r="Y570">
        <f>_xlfn.XLOOKUP($A570&amp;"|"&amp;$B570&amp;"|"&amp;Y$1, h100_raw[key], h100_raw[chart_points], "")</f>
        <v>56</v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  <c r="BE570" t="str">
        <f>_xlfn.XLOOKUP($A570&amp;"|"&amp;$B570&amp;"|"&amp;BE$1, h100_raw[key], h100_raw[chart_points], "")</f>
        <v/>
      </c>
      <c r="BF570" t="str">
        <f>_xlfn.XLOOKUP($A570&amp;"|"&amp;$B570&amp;"|"&amp;BF$1, h100_raw[key], h100_raw[chart_points], "")</f>
        <v/>
      </c>
      <c r="BG570" t="str">
        <f>_xlfn.XLOOKUP($A570&amp;"|"&amp;$B570&amp;"|"&amp;BG$1, h100_raw[key], h100_raw[chart_points], "")</f>
        <v/>
      </c>
      <c r="BH570" t="str">
        <f>_xlfn.XLOOKUP($A570&amp;"|"&amp;$B570&amp;"|"&amp;BH$1, h100_raw[key], h100_raw[chart_points], "")</f>
        <v/>
      </c>
      <c r="BI570" t="str">
        <f>_xlfn.XLOOKUP($A570&amp;"|"&amp;$B570&amp;"|"&amp;BI$1, h100_raw[key], h100_raw[chart_points], "")</f>
        <v/>
      </c>
    </row>
    <row r="571" spans="1:61" x14ac:dyDescent="0.3">
      <c r="A571" s="11" t="str">
        <v>Helicopter</v>
      </c>
      <c r="B571" s="11" t="str">
        <v>A$AP Rocky</v>
      </c>
      <c r="C571" s="5" t="str">
        <f>_xlfn.XLOOKUP($A571&amp;"|"&amp;$B571&amp;"|"&amp;_xlfn.MAXIFS(h100_raw[chart_date], h100_raw[title], $A571, h100_raw[artist], $B571), h100_raw[key], h100_raw[last_week], "")</f>
        <v>24</v>
      </c>
      <c r="D571" s="3">
        <f>_xlfn.XLOOKUP($A571&amp;"|"&amp;$B571&amp;"|"&amp;_xlfn.MAXIFS(h100_raw[chart_date], h100_raw[title], $A571, h100_raw[artist], $B571), h100_raw[key], h100_raw[peak_pos], "")</f>
        <v>24</v>
      </c>
      <c r="E571" s="3">
        <f>_xlfn.XLOOKUP($A571&amp;"|"&amp;$B571&amp;"|"&amp;_xlfn.MAXIFS(h100_raw[chart_date], h100_raw[title], $A571, h100_raw[artist], $B571), h100_raw[key], h100_raw[weeks_on_chart], "")</f>
        <v>2</v>
      </c>
      <c r="F571" s="3">
        <f>_xlfn.XLOOKUP($A571&amp;"|"&amp;$B571&amp;"|"&amp;MAX(h100_raw[chart_date]), h100_raw[key], h100_raw[chart_points], 0)</f>
        <v>0</v>
      </c>
      <c r="G571" s="2">
        <f t="shared" si="24"/>
        <v>403</v>
      </c>
      <c r="H571" s="4">
        <f t="shared" si="25"/>
        <v>120</v>
      </c>
      <c r="I571" s="13" t="str">
        <f t="shared" si="26"/>
        <v>Helicopter|A$AP Rocky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>
        <f>_xlfn.XLOOKUP($A571&amp;"|"&amp;$B571&amp;"|"&amp;X$1, h100_raw[key], h100_raw[chart_points], "")</f>
        <v>81</v>
      </c>
      <c r="Y571">
        <f>_xlfn.XLOOKUP($A571&amp;"|"&amp;$B571&amp;"|"&amp;Y$1, h100_raw[key], h100_raw[chart_points], "")</f>
        <v>39</v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  <c r="BE571" t="str">
        <f>_xlfn.XLOOKUP($A571&amp;"|"&amp;$B571&amp;"|"&amp;BE$1, h100_raw[key], h100_raw[chart_points], "")</f>
        <v/>
      </c>
      <c r="BF571" t="str">
        <f>_xlfn.XLOOKUP($A571&amp;"|"&amp;$B571&amp;"|"&amp;BF$1, h100_raw[key], h100_raw[chart_points], "")</f>
        <v/>
      </c>
      <c r="BG571" t="str">
        <f>_xlfn.XLOOKUP($A571&amp;"|"&amp;$B571&amp;"|"&amp;BG$1, h100_raw[key], h100_raw[chart_points], "")</f>
        <v/>
      </c>
      <c r="BH571" t="str">
        <f>_xlfn.XLOOKUP($A571&amp;"|"&amp;$B571&amp;"|"&amp;BH$1, h100_raw[key], h100_raw[chart_points], "")</f>
        <v/>
      </c>
      <c r="BI571" t="str">
        <f>_xlfn.XLOOKUP($A571&amp;"|"&amp;$B571&amp;"|"&amp;BI$1, h100_raw[key], h100_raw[chart_points], "")</f>
        <v/>
      </c>
    </row>
    <row r="572" spans="1:61" x14ac:dyDescent="0.3">
      <c r="A572" s="11" t="str">
        <v>Shot Callin</v>
      </c>
      <c r="B572" s="11" t="str">
        <v>YoungBoy Never Broke Again</v>
      </c>
      <c r="C572" s="5" t="str">
        <f>_xlfn.XLOOKUP($A572&amp;"|"&amp;$B572&amp;"|"&amp;_xlfn.MAXIFS(h100_raw[chart_date], h100_raw[title], $A572, h100_raw[artist], $B572), h100_raw[key], h100_raw[last_week], "")</f>
        <v>71</v>
      </c>
      <c r="D572" s="3">
        <f>_xlfn.XLOOKUP($A572&amp;"|"&amp;$B572&amp;"|"&amp;_xlfn.MAXIFS(h100_raw[chart_date], h100_raw[title], $A572, h100_raw[artist], $B572), h100_raw[key], h100_raw[peak_pos], "")</f>
        <v>43</v>
      </c>
      <c r="E572" s="3">
        <f>_xlfn.XLOOKUP($A572&amp;"|"&amp;$B572&amp;"|"&amp;_xlfn.MAXIFS(h100_raw[chart_date], h100_raw[title], $A572, h100_raw[artist], $B572), h100_raw[key], h100_raw[weeks_on_chart], "")</f>
        <v>20</v>
      </c>
      <c r="F572" s="3">
        <f>_xlfn.XLOOKUP($A572&amp;"|"&amp;$B572&amp;"|"&amp;MAX(h100_raw[chart_date]), h100_raw[key], h100_raw[chart_points], 0)</f>
        <v>0</v>
      </c>
      <c r="G572" s="2">
        <f t="shared" si="24"/>
        <v>145</v>
      </c>
      <c r="H572" s="4">
        <f t="shared" si="25"/>
        <v>792</v>
      </c>
      <c r="I572" s="13" t="str">
        <f t="shared" si="26"/>
        <v>Shot Callin|YoungBoy Never Broke Again</v>
      </c>
      <c r="J572">
        <f>_xlfn.XLOOKUP($A572&amp;"|"&amp;$B572&amp;"|"&amp;J$1, h100_raw[key], h100_raw[chart_points], "")</f>
        <v>56</v>
      </c>
      <c r="K572">
        <f>_xlfn.XLOOKUP($A572&amp;"|"&amp;$B572&amp;"|"&amp;K$1, h100_raw[key], h100_raw[chart_points], "")</f>
        <v>57</v>
      </c>
      <c r="L572">
        <f>_xlfn.XLOOKUP($A572&amp;"|"&amp;$B572&amp;"|"&amp;L$1, h100_raw[key], h100_raw[chart_points], "")</f>
        <v>56</v>
      </c>
      <c r="M572">
        <f>_xlfn.XLOOKUP($A572&amp;"|"&amp;$B572&amp;"|"&amp;M$1, h100_raw[key], h100_raw[chart_points], "")</f>
        <v>56</v>
      </c>
      <c r="N572">
        <f>_xlfn.XLOOKUP($A572&amp;"|"&amp;$B572&amp;"|"&amp;N$1, h100_raw[key], h100_raw[chart_points], "")</f>
        <v>53</v>
      </c>
      <c r="O572">
        <f>_xlfn.XLOOKUP($A572&amp;"|"&amp;$B572&amp;"|"&amp;O$1, h100_raw[key], h100_raw[chart_points], "")</f>
        <v>53</v>
      </c>
      <c r="P572">
        <f>_xlfn.XLOOKUP($A572&amp;"|"&amp;$B572&amp;"|"&amp;P$1, h100_raw[key], h100_raw[chart_points], "")</f>
        <v>52</v>
      </c>
      <c r="Q572">
        <f>_xlfn.XLOOKUP($A572&amp;"|"&amp;$B572&amp;"|"&amp;Q$1, h100_raw[key], h100_raw[chart_points], "")</f>
        <v>45</v>
      </c>
      <c r="R572">
        <f>_xlfn.XLOOKUP($A572&amp;"|"&amp;$B572&amp;"|"&amp;R$1, h100_raw[key], h100_raw[chart_points], "")</f>
        <v>47</v>
      </c>
      <c r="S572">
        <f>_xlfn.XLOOKUP($A572&amp;"|"&amp;$B572&amp;"|"&amp;S$1, h100_raw[key], h100_raw[chart_points], "")</f>
        <v>45</v>
      </c>
      <c r="T572">
        <f>_xlfn.XLOOKUP($A572&amp;"|"&amp;$B572&amp;"|"&amp;T$1, h100_raw[key], h100_raw[chart_points], "")</f>
        <v>47</v>
      </c>
      <c r="U572">
        <f>_xlfn.XLOOKUP($A572&amp;"|"&amp;$B572&amp;"|"&amp;U$1, h100_raw[key], h100_raw[chart_points], "")</f>
        <v>44</v>
      </c>
      <c r="V572">
        <f>_xlfn.XLOOKUP($A572&amp;"|"&amp;$B572&amp;"|"&amp;V$1, h100_raw[key], h100_raw[chart_points], "")</f>
        <v>51</v>
      </c>
      <c r="W572">
        <f>_xlfn.XLOOKUP($A572&amp;"|"&amp;$B572&amp;"|"&amp;W$1, h100_raw[key], h100_raw[chart_points], "")</f>
        <v>50</v>
      </c>
      <c r="X572">
        <f>_xlfn.XLOOKUP($A572&amp;"|"&amp;$B572&amp;"|"&amp;X$1, h100_raw[key], h100_raw[chart_points], "")</f>
        <v>43</v>
      </c>
      <c r="Y572">
        <f>_xlfn.XLOOKUP($A572&amp;"|"&amp;$B572&amp;"|"&amp;Y$1, h100_raw[key], h100_raw[chart_points], "")</f>
        <v>37</v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  <c r="BE572" t="str">
        <f>_xlfn.XLOOKUP($A572&amp;"|"&amp;$B572&amp;"|"&amp;BE$1, h100_raw[key], h100_raw[chart_points], "")</f>
        <v/>
      </c>
      <c r="BF572" t="str">
        <f>_xlfn.XLOOKUP($A572&amp;"|"&amp;$B572&amp;"|"&amp;BF$1, h100_raw[key], h100_raw[chart_points], "")</f>
        <v/>
      </c>
      <c r="BG572" t="str">
        <f>_xlfn.XLOOKUP($A572&amp;"|"&amp;$B572&amp;"|"&amp;BG$1, h100_raw[key], h100_raw[chart_points], "")</f>
        <v/>
      </c>
      <c r="BH572" t="str">
        <f>_xlfn.XLOOKUP($A572&amp;"|"&amp;$B572&amp;"|"&amp;BH$1, h100_raw[key], h100_raw[chart_points], "")</f>
        <v/>
      </c>
      <c r="BI572" t="str">
        <f>_xlfn.XLOOKUP($A572&amp;"|"&amp;$B572&amp;"|"&amp;BI$1, h100_raw[key], h100_raw[chart_points], "")</f>
        <v/>
      </c>
    </row>
    <row r="573" spans="1:61" x14ac:dyDescent="0.3">
      <c r="A573" s="11" t="str">
        <v>Bittersweet</v>
      </c>
      <c r="B573" s="11" t="str">
        <v>Madison Beer</v>
      </c>
      <c r="C573" s="5" t="str">
        <f>_xlfn.XLOOKUP($A573&amp;"|"&amp;$B573&amp;"|"&amp;_xlfn.MAXIFS(h100_raw[chart_date], h100_raw[title], $A573, h100_raw[artist], $B573), h100_raw[key], h100_raw[last_week], "")</f>
        <v>68</v>
      </c>
      <c r="D573" s="3">
        <f>_xlfn.XLOOKUP($A573&amp;"|"&amp;$B573&amp;"|"&amp;_xlfn.MAXIFS(h100_raw[chart_date], h100_raw[title], $A573, h100_raw[artist], $B573), h100_raw[key], h100_raw[peak_pos], "")</f>
        <v>68</v>
      </c>
      <c r="E573" s="3">
        <f>_xlfn.XLOOKUP($A573&amp;"|"&amp;$B573&amp;"|"&amp;_xlfn.MAXIFS(h100_raw[chart_date], h100_raw[title], $A573, h100_raw[artist], $B573), h100_raw[key], h100_raw[weeks_on_chart], "")</f>
        <v>3</v>
      </c>
      <c r="F573" s="3">
        <f>_xlfn.XLOOKUP($A573&amp;"|"&amp;$B573&amp;"|"&amp;MAX(h100_raw[chart_date]), h100_raw[key], h100_raw[chart_points], 0)</f>
        <v>0</v>
      </c>
      <c r="G573" s="2">
        <f t="shared" si="24"/>
        <v>426</v>
      </c>
      <c r="H573" s="4">
        <f t="shared" si="25"/>
        <v>106</v>
      </c>
      <c r="I573" s="13" t="str">
        <f t="shared" si="26"/>
        <v>Bittersweet|Madison Beer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>
        <f>_xlfn.XLOOKUP($A573&amp;"|"&amp;$B573&amp;"|"&amp;U$1, h100_raw[key], h100_raw[chart_points], "")</f>
        <v>26</v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>
        <f>_xlfn.XLOOKUP($A573&amp;"|"&amp;$B573&amp;"|"&amp;X$1, h100_raw[key], h100_raw[chart_points], "")</f>
        <v>44</v>
      </c>
      <c r="Y573">
        <f>_xlfn.XLOOKUP($A573&amp;"|"&amp;$B573&amp;"|"&amp;Y$1, h100_raw[key], h100_raw[chart_points], "")</f>
        <v>36</v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  <c r="BE573" t="str">
        <f>_xlfn.XLOOKUP($A573&amp;"|"&amp;$B573&amp;"|"&amp;BE$1, h100_raw[key], h100_raw[chart_points], "")</f>
        <v/>
      </c>
      <c r="BF573" t="str">
        <f>_xlfn.XLOOKUP($A573&amp;"|"&amp;$B573&amp;"|"&amp;BF$1, h100_raw[key], h100_raw[chart_points], "")</f>
        <v/>
      </c>
      <c r="BG573" t="str">
        <f>_xlfn.XLOOKUP($A573&amp;"|"&amp;$B573&amp;"|"&amp;BG$1, h100_raw[key], h100_raw[chart_points], "")</f>
        <v/>
      </c>
      <c r="BH573" t="str">
        <f>_xlfn.XLOOKUP($A573&amp;"|"&amp;$B573&amp;"|"&amp;BH$1, h100_raw[key], h100_raw[chart_points], "")</f>
        <v/>
      </c>
      <c r="BI573" t="str">
        <f>_xlfn.XLOOKUP($A573&amp;"|"&amp;$B573&amp;"|"&amp;BI$1, h100_raw[key], h100_raw[chart_points], "")</f>
        <v/>
      </c>
    </row>
    <row r="574" spans="1:61" x14ac:dyDescent="0.3">
      <c r="A574" s="11" t="str">
        <v>Take Me Thru Dere</v>
      </c>
      <c r="B574" s="11" t="str">
        <v>Metro Boomin, Quavo, Breskii &amp; YKNIECE</v>
      </c>
      <c r="C574" s="5" t="str">
        <f>_xlfn.XLOOKUP($A574&amp;"|"&amp;$B574&amp;"|"&amp;_xlfn.MAXIFS(h100_raw[chart_date], h100_raw[title], $A574, h100_raw[artist], $B574), h100_raw[key], h100_raw[last_week], "")</f>
        <v>76</v>
      </c>
      <c r="D574" s="3">
        <f>_xlfn.XLOOKUP($A574&amp;"|"&amp;$B574&amp;"|"&amp;_xlfn.MAXIFS(h100_raw[chart_date], h100_raw[title], $A574, h100_raw[artist], $B574), h100_raw[key], h100_raw[peak_pos], "")</f>
        <v>51</v>
      </c>
      <c r="E574" s="3">
        <f>_xlfn.XLOOKUP($A574&amp;"|"&amp;$B574&amp;"|"&amp;_xlfn.MAXIFS(h100_raw[chart_date], h100_raw[title], $A574, h100_raw[artist], $B574), h100_raw[key], h100_raw[weeks_on_chart], "")</f>
        <v>18</v>
      </c>
      <c r="F574" s="3">
        <f>_xlfn.XLOOKUP($A574&amp;"|"&amp;$B574&amp;"|"&amp;MAX(h100_raw[chart_date]), h100_raw[key], h100_raw[chart_points], 0)</f>
        <v>0</v>
      </c>
      <c r="G574" s="2">
        <f t="shared" si="24"/>
        <v>172</v>
      </c>
      <c r="H574" s="4">
        <f t="shared" si="25"/>
        <v>681</v>
      </c>
      <c r="I574" s="13" t="str">
        <f t="shared" si="26"/>
        <v>Take Me Thru Dere|Metro Boomin, Quavo, Breskii &amp; YKNIECE</v>
      </c>
      <c r="J574">
        <f>_xlfn.XLOOKUP($A574&amp;"|"&amp;$B574&amp;"|"&amp;J$1, h100_raw[key], h100_raw[chart_points], "")</f>
        <v>40</v>
      </c>
      <c r="K574">
        <f>_xlfn.XLOOKUP($A574&amp;"|"&amp;$B574&amp;"|"&amp;K$1, h100_raw[key], h100_raw[chart_points], "")</f>
        <v>41</v>
      </c>
      <c r="L574">
        <f>_xlfn.XLOOKUP($A574&amp;"|"&amp;$B574&amp;"|"&amp;L$1, h100_raw[key], h100_raw[chart_points], "")</f>
        <v>41</v>
      </c>
      <c r="M574">
        <f>_xlfn.XLOOKUP($A574&amp;"|"&amp;$B574&amp;"|"&amp;M$1, h100_raw[key], h100_raw[chart_points], "")</f>
        <v>42</v>
      </c>
      <c r="N574">
        <f>_xlfn.XLOOKUP($A574&amp;"|"&amp;$B574&amp;"|"&amp;N$1, h100_raw[key], h100_raw[chart_points], "")</f>
        <v>42</v>
      </c>
      <c r="O574">
        <f>_xlfn.XLOOKUP($A574&amp;"|"&amp;$B574&amp;"|"&amp;O$1, h100_raw[key], h100_raw[chart_points], "")</f>
        <v>45</v>
      </c>
      <c r="P574">
        <f>_xlfn.XLOOKUP($A574&amp;"|"&amp;$B574&amp;"|"&amp;P$1, h100_raw[key], h100_raw[chart_points], "")</f>
        <v>48</v>
      </c>
      <c r="Q574">
        <f>_xlfn.XLOOKUP($A574&amp;"|"&amp;$B574&amp;"|"&amp;Q$1, h100_raw[key], h100_raw[chart_points], "")</f>
        <v>43</v>
      </c>
      <c r="R574">
        <f>_xlfn.XLOOKUP($A574&amp;"|"&amp;$B574&amp;"|"&amp;R$1, h100_raw[key], h100_raw[chart_points], "")</f>
        <v>45</v>
      </c>
      <c r="S574">
        <f>_xlfn.XLOOKUP($A574&amp;"|"&amp;$B574&amp;"|"&amp;S$1, h100_raw[key], h100_raw[chart_points], "")</f>
        <v>41</v>
      </c>
      <c r="T574">
        <f>_xlfn.XLOOKUP($A574&amp;"|"&amp;$B574&amp;"|"&amp;T$1, h100_raw[key], h100_raw[chart_points], "")</f>
        <v>43</v>
      </c>
      <c r="U574">
        <f>_xlfn.XLOOKUP($A574&amp;"|"&amp;$B574&amp;"|"&amp;U$1, h100_raw[key], h100_raw[chart_points], "")</f>
        <v>43</v>
      </c>
      <c r="V574">
        <f>_xlfn.XLOOKUP($A574&amp;"|"&amp;$B574&amp;"|"&amp;V$1, h100_raw[key], h100_raw[chart_points], "")</f>
        <v>48</v>
      </c>
      <c r="W574">
        <f>_xlfn.XLOOKUP($A574&amp;"|"&amp;$B574&amp;"|"&amp;W$1, h100_raw[key], h100_raw[chart_points], "")</f>
        <v>45</v>
      </c>
      <c r="X574">
        <f>_xlfn.XLOOKUP($A574&amp;"|"&amp;$B574&amp;"|"&amp;X$1, h100_raw[key], h100_raw[chart_points], "")</f>
        <v>39</v>
      </c>
      <c r="Y574">
        <f>_xlfn.XLOOKUP($A574&amp;"|"&amp;$B574&amp;"|"&amp;Y$1, h100_raw[key], h100_raw[chart_points], "")</f>
        <v>35</v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  <c r="BE574" t="str">
        <f>_xlfn.XLOOKUP($A574&amp;"|"&amp;$B574&amp;"|"&amp;BE$1, h100_raw[key], h100_raw[chart_points], "")</f>
        <v/>
      </c>
      <c r="BF574" t="str">
        <f>_xlfn.XLOOKUP($A574&amp;"|"&amp;$B574&amp;"|"&amp;BF$1, h100_raw[key], h100_raw[chart_points], "")</f>
        <v/>
      </c>
      <c r="BG574" t="str">
        <f>_xlfn.XLOOKUP($A574&amp;"|"&amp;$B574&amp;"|"&amp;BG$1, h100_raw[key], h100_raw[chart_points], "")</f>
        <v/>
      </c>
      <c r="BH574" t="str">
        <f>_xlfn.XLOOKUP($A574&amp;"|"&amp;$B574&amp;"|"&amp;BH$1, h100_raw[key], h100_raw[chart_points], "")</f>
        <v/>
      </c>
      <c r="BI574" t="str">
        <f>_xlfn.XLOOKUP($A574&amp;"|"&amp;$B574&amp;"|"&amp;BI$1, h100_raw[key], h100_raw[chart_points], "")</f>
        <v/>
      </c>
    </row>
    <row r="575" spans="1:61" x14ac:dyDescent="0.3">
      <c r="A575" s="11" t="str">
        <v>Damn I Love Miami</v>
      </c>
      <c r="B575" s="11" t="str">
        <v>Pitbull X Lil Jon</v>
      </c>
      <c r="C575" s="5" t="str">
        <f>_xlfn.XLOOKUP($A575&amp;"|"&amp;$B575&amp;"|"&amp;_xlfn.MAXIFS(h100_raw[chart_date], h100_raw[title], $A575, h100_raw[artist], $B575), h100_raw[key], h100_raw[last_week], "")</f>
        <v>91</v>
      </c>
      <c r="D575" s="3">
        <f>_xlfn.XLOOKUP($A575&amp;"|"&amp;$B575&amp;"|"&amp;_xlfn.MAXIFS(h100_raw[chart_date], h100_raw[title], $A575, h100_raw[artist], $B575), h100_raw[key], h100_raw[peak_pos], "")</f>
        <v>76</v>
      </c>
      <c r="E575" s="3">
        <f>_xlfn.XLOOKUP($A575&amp;"|"&amp;$B575&amp;"|"&amp;_xlfn.MAXIFS(h100_raw[chart_date], h100_raw[title], $A575, h100_raw[artist], $B575), h100_raw[key], h100_raw[weeks_on_chart], "")</f>
        <v>2</v>
      </c>
      <c r="F575" s="3">
        <f>_xlfn.XLOOKUP($A575&amp;"|"&amp;$B575&amp;"|"&amp;MAX(h100_raw[chart_date]), h100_raw[key], h100_raw[chart_points], 0)</f>
        <v>0</v>
      </c>
      <c r="G575" s="2">
        <f t="shared" si="24"/>
        <v>478</v>
      </c>
      <c r="H575" s="4">
        <f t="shared" si="25"/>
        <v>71</v>
      </c>
      <c r="I575" s="13" t="str">
        <f t="shared" si="26"/>
        <v>Damn I Love Miami|Pitbull X Lil Jon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>
        <f>_xlfn.XLOOKUP($A575&amp;"|"&amp;$B575&amp;"|"&amp;X$1, h100_raw[key], h100_raw[chart_points], "")</f>
        <v>36</v>
      </c>
      <c r="Y575">
        <f>_xlfn.XLOOKUP($A575&amp;"|"&amp;$B575&amp;"|"&amp;Y$1, h100_raw[key], h100_raw[chart_points], "")</f>
        <v>35</v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  <c r="BE575" t="str">
        <f>_xlfn.XLOOKUP($A575&amp;"|"&amp;$B575&amp;"|"&amp;BE$1, h100_raw[key], h100_raw[chart_points], "")</f>
        <v/>
      </c>
      <c r="BF575" t="str">
        <f>_xlfn.XLOOKUP($A575&amp;"|"&amp;$B575&amp;"|"&amp;BF$1, h100_raw[key], h100_raw[chart_points], "")</f>
        <v/>
      </c>
      <c r="BG575" t="str">
        <f>_xlfn.XLOOKUP($A575&amp;"|"&amp;$B575&amp;"|"&amp;BG$1, h100_raw[key], h100_raw[chart_points], "")</f>
        <v/>
      </c>
      <c r="BH575" t="str">
        <f>_xlfn.XLOOKUP($A575&amp;"|"&amp;$B575&amp;"|"&amp;BH$1, h100_raw[key], h100_raw[chart_points], "")</f>
        <v/>
      </c>
      <c r="BI575" t="str">
        <f>_xlfn.XLOOKUP($A575&amp;"|"&amp;$B575&amp;"|"&amp;BI$1, h100_raw[key], h100_raw[chart_points], "")</f>
        <v/>
      </c>
    </row>
    <row r="576" spans="1:61" x14ac:dyDescent="0.3">
      <c r="A576" s="11" t="str">
        <v>Internet Girl</v>
      </c>
      <c r="B576" s="11" t="str">
        <v>KATSEYE</v>
      </c>
      <c r="C576" s="5" t="str">
        <f>_xlfn.XLOOKUP($A576&amp;"|"&amp;$B576&amp;"|"&amp;_xlfn.MAXIFS(h100_raw[chart_date], h100_raw[title], $A576, h100_raw[artist], $B576), h100_raw[key], h100_raw[last_week], "")</f>
        <v>85</v>
      </c>
      <c r="D576" s="3">
        <f>_xlfn.XLOOKUP($A576&amp;"|"&amp;$B576&amp;"|"&amp;_xlfn.MAXIFS(h100_raw[chart_date], h100_raw[title], $A576, h100_raw[artist], $B576), h100_raw[key], h100_raw[peak_pos], "")</f>
        <v>29</v>
      </c>
      <c r="E576" s="3">
        <f>_xlfn.XLOOKUP($A576&amp;"|"&amp;$B576&amp;"|"&amp;_xlfn.MAXIFS(h100_raw[chart_date], h100_raw[title], $A576, h100_raw[artist], $B576), h100_raw[key], h100_raw[weeks_on_chart], "")</f>
        <v>4</v>
      </c>
      <c r="F576" s="3">
        <f>_xlfn.XLOOKUP($A576&amp;"|"&amp;$B576&amp;"|"&amp;MAX(h100_raw[chart_date]), h100_raw[key], h100_raw[chart_points], 0)</f>
        <v>0</v>
      </c>
      <c r="G576" s="2">
        <f t="shared" si="24"/>
        <v>330</v>
      </c>
      <c r="H576" s="4">
        <f t="shared" si="25"/>
        <v>203</v>
      </c>
      <c r="I576" s="13" t="str">
        <f t="shared" si="26"/>
        <v>Internet Girl|KATSEYE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>
        <f>_xlfn.XLOOKUP($A576&amp;"|"&amp;$B576&amp;"|"&amp;V$1, h100_raw[key], h100_raw[chart_points], "")</f>
        <v>77</v>
      </c>
      <c r="W576">
        <f>_xlfn.XLOOKUP($A576&amp;"|"&amp;$B576&amp;"|"&amp;W$1, h100_raw[key], h100_raw[chart_points], "")</f>
        <v>55</v>
      </c>
      <c r="X576">
        <f>_xlfn.XLOOKUP($A576&amp;"|"&amp;$B576&amp;"|"&amp;X$1, h100_raw[key], h100_raw[chart_points], "")</f>
        <v>37</v>
      </c>
      <c r="Y576">
        <f>_xlfn.XLOOKUP($A576&amp;"|"&amp;$B576&amp;"|"&amp;Y$1, h100_raw[key], h100_raw[chart_points], "")</f>
        <v>34</v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  <c r="BE576" t="str">
        <f>_xlfn.XLOOKUP($A576&amp;"|"&amp;$B576&amp;"|"&amp;BE$1, h100_raw[key], h100_raw[chart_points], "")</f>
        <v/>
      </c>
      <c r="BF576" t="str">
        <f>_xlfn.XLOOKUP($A576&amp;"|"&amp;$B576&amp;"|"&amp;BF$1, h100_raw[key], h100_raw[chart_points], "")</f>
        <v/>
      </c>
      <c r="BG576" t="str">
        <f>_xlfn.XLOOKUP($A576&amp;"|"&amp;$B576&amp;"|"&amp;BG$1, h100_raw[key], h100_raw[chart_points], "")</f>
        <v/>
      </c>
      <c r="BH576" t="str">
        <f>_xlfn.XLOOKUP($A576&amp;"|"&amp;$B576&amp;"|"&amp;BH$1, h100_raw[key], h100_raw[chart_points], "")</f>
        <v/>
      </c>
      <c r="BI576" t="str">
        <f>_xlfn.XLOOKUP($A576&amp;"|"&amp;$B576&amp;"|"&amp;BI$1, h100_raw[key], h100_raw[chart_points], "")</f>
        <v/>
      </c>
    </row>
    <row r="577" spans="1:61" x14ac:dyDescent="0.3">
      <c r="A577" s="11" t="str">
        <v>Phantom</v>
      </c>
      <c r="B577" s="11" t="str">
        <v>EsDeeKid &amp; Rico Ace</v>
      </c>
      <c r="C577" s="5" t="str">
        <f>_xlfn.XLOOKUP($A577&amp;"|"&amp;$B577&amp;"|"&amp;_xlfn.MAXIFS(h100_raw[chart_date], h100_raw[title], $A577, h100_raw[artist], $B577), h100_raw[key], h100_raw[last_week], "")</f>
        <v>87</v>
      </c>
      <c r="D577" s="3">
        <f>_xlfn.XLOOKUP($A577&amp;"|"&amp;$B577&amp;"|"&amp;_xlfn.MAXIFS(h100_raw[chart_date], h100_raw[title], $A577, h100_raw[artist], $B577), h100_raw[key], h100_raw[peak_pos], "")</f>
        <v>67</v>
      </c>
      <c r="E577" s="3">
        <f>_xlfn.XLOOKUP($A577&amp;"|"&amp;$B577&amp;"|"&amp;_xlfn.MAXIFS(h100_raw[chart_date], h100_raw[title], $A577, h100_raw[artist], $B577), h100_raw[key], h100_raw[weeks_on_chart], "")</f>
        <v>6</v>
      </c>
      <c r="F577" s="3">
        <f>_xlfn.XLOOKUP($A577&amp;"|"&amp;$B577&amp;"|"&amp;MAX(h100_raw[chart_date]), h100_raw[key], h100_raw[chart_points], 0)</f>
        <v>0</v>
      </c>
      <c r="G577" s="2">
        <f t="shared" si="24"/>
        <v>315</v>
      </c>
      <c r="H577" s="4">
        <f t="shared" si="25"/>
        <v>232</v>
      </c>
      <c r="I577" s="13" t="str">
        <f t="shared" si="26"/>
        <v>Phantom|EsDeeKid &amp; Rico Ace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>
        <f>_xlfn.XLOOKUP($A577&amp;"|"&amp;$B577&amp;"|"&amp;T$1, h100_raw[key], h100_raw[chart_points], "")</f>
        <v>40</v>
      </c>
      <c r="U577">
        <f>_xlfn.XLOOKUP($A577&amp;"|"&amp;$B577&amp;"|"&amp;U$1, h100_raw[key], h100_raw[chart_points], "")</f>
        <v>36</v>
      </c>
      <c r="V577">
        <f>_xlfn.XLOOKUP($A577&amp;"|"&amp;$B577&amp;"|"&amp;V$1, h100_raw[key], h100_raw[chart_points], "")</f>
        <v>45</v>
      </c>
      <c r="W577">
        <f>_xlfn.XLOOKUP($A577&amp;"|"&amp;$B577&amp;"|"&amp;W$1, h100_raw[key], h100_raw[chart_points], "")</f>
        <v>42</v>
      </c>
      <c r="X577">
        <f>_xlfn.XLOOKUP($A577&amp;"|"&amp;$B577&amp;"|"&amp;X$1, h100_raw[key], h100_raw[chart_points], "")</f>
        <v>36</v>
      </c>
      <c r="Y577">
        <f>_xlfn.XLOOKUP($A577&amp;"|"&amp;$B577&amp;"|"&amp;Y$1, h100_raw[key], h100_raw[chart_points], "")</f>
        <v>33</v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  <c r="BE577" t="str">
        <f>_xlfn.XLOOKUP($A577&amp;"|"&amp;$B577&amp;"|"&amp;BE$1, h100_raw[key], h100_raw[chart_points], "")</f>
        <v/>
      </c>
      <c r="BF577" t="str">
        <f>_xlfn.XLOOKUP($A577&amp;"|"&amp;$B577&amp;"|"&amp;BF$1, h100_raw[key], h100_raw[chart_points], "")</f>
        <v/>
      </c>
      <c r="BG577" t="str">
        <f>_xlfn.XLOOKUP($A577&amp;"|"&amp;$B577&amp;"|"&amp;BG$1, h100_raw[key], h100_raw[chart_points], "")</f>
        <v/>
      </c>
      <c r="BH577" t="str">
        <f>_xlfn.XLOOKUP($A577&amp;"|"&amp;$B577&amp;"|"&amp;BH$1, h100_raw[key], h100_raw[chart_points], "")</f>
        <v/>
      </c>
      <c r="BI577" t="str">
        <f>_xlfn.XLOOKUP($A577&amp;"|"&amp;$B577&amp;"|"&amp;BI$1, h100_raw[key], h100_raw[chart_points], "")</f>
        <v/>
      </c>
    </row>
    <row r="578" spans="1:61" x14ac:dyDescent="0.3">
      <c r="A578" s="11" t="str">
        <v>Lover, You Should've Come Over</v>
      </c>
      <c r="B578" s="11" t="str">
        <v>Jeff Buckley</v>
      </c>
      <c r="C578" s="5" t="str">
        <f>_xlfn.XLOOKUP($A578&amp;"|"&amp;$B578&amp;"|"&amp;_xlfn.MAXIFS(h100_raw[chart_date], h100_raw[title], $A578, h100_raw[artist], $B578), h100_raw[key], h100_raw[last_week], "")</f>
        <v>97</v>
      </c>
      <c r="D578" s="3">
        <f>_xlfn.XLOOKUP($A578&amp;"|"&amp;$B578&amp;"|"&amp;_xlfn.MAXIFS(h100_raw[chart_date], h100_raw[title], $A578, h100_raw[artist], $B578), h100_raw[key], h100_raw[peak_pos], "")</f>
        <v>84</v>
      </c>
      <c r="E578" s="3">
        <f>_xlfn.XLOOKUP($A578&amp;"|"&amp;$B578&amp;"|"&amp;_xlfn.MAXIFS(h100_raw[chart_date], h100_raw[title], $A578, h100_raw[artist], $B578), h100_raw[key], h100_raw[weeks_on_chart], "")</f>
        <v>2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489</v>
      </c>
      <c r="H578" s="4">
        <f t="shared" ref="H578:H641" si="28">SUM(J578:BI578)</f>
        <v>67</v>
      </c>
      <c r="I578" s="13" t="str">
        <f t="shared" si="26"/>
        <v>Lover, You Should've Come Over|Jeff Buckley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>
        <f>_xlfn.XLOOKUP($A578&amp;"|"&amp;$B578&amp;"|"&amp;X$1, h100_raw[key], h100_raw[chart_points], "")</f>
        <v>34</v>
      </c>
      <c r="Y578">
        <f>_xlfn.XLOOKUP($A578&amp;"|"&amp;$B578&amp;"|"&amp;Y$1, h100_raw[key], h100_raw[chart_points], "")</f>
        <v>33</v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  <c r="BE578" t="str">
        <f>_xlfn.XLOOKUP($A578&amp;"|"&amp;$B578&amp;"|"&amp;BE$1, h100_raw[key], h100_raw[chart_points], "")</f>
        <v/>
      </c>
      <c r="BF578" t="str">
        <f>_xlfn.XLOOKUP($A578&amp;"|"&amp;$B578&amp;"|"&amp;BF$1, h100_raw[key], h100_raw[chart_points], "")</f>
        <v/>
      </c>
      <c r="BG578" t="str">
        <f>_xlfn.XLOOKUP($A578&amp;"|"&amp;$B578&amp;"|"&amp;BG$1, h100_raw[key], h100_raw[chart_points], "")</f>
        <v/>
      </c>
      <c r="BH578" t="str">
        <f>_xlfn.XLOOKUP($A578&amp;"|"&amp;$B578&amp;"|"&amp;BH$1, h100_raw[key], h100_raw[chart_points], "")</f>
        <v/>
      </c>
      <c r="BI578" t="str">
        <f>_xlfn.XLOOKUP($A578&amp;"|"&amp;$B578&amp;"|"&amp;BI$1, h100_raw[key], h100_raw[chart_points], "")</f>
        <v/>
      </c>
    </row>
    <row r="579" spans="1:61" x14ac:dyDescent="0.3">
      <c r="A579" s="11" t="str">
        <v>Stole Ya Flow</v>
      </c>
      <c r="B579" s="11" t="str">
        <v>A$AP Rocky</v>
      </c>
      <c r="C579" s="5" t="str">
        <f>_xlfn.XLOOKUP($A579&amp;"|"&amp;$B579&amp;"|"&amp;_xlfn.MAXIFS(h100_raw[chart_date], h100_raw[title], $A579, h100_raw[artist], $B579), h100_raw[key], h100_raw[last_week], "")</f>
        <v>33</v>
      </c>
      <c r="D579" s="3">
        <f>_xlfn.XLOOKUP($A579&amp;"|"&amp;$B579&amp;"|"&amp;_xlfn.MAXIFS(h100_raw[chart_date], h100_raw[title], $A579, h100_raw[artist], $B579), h100_raw[key], h100_raw[peak_pos], "")</f>
        <v>33</v>
      </c>
      <c r="E579" s="3">
        <f>_xlfn.XLOOKUP($A579&amp;"|"&amp;$B579&amp;"|"&amp;_xlfn.MAXIFS(h100_raw[chart_date], h100_raw[title], $A579, h100_raw[artist], $B579), h100_raw[key], h100_raw[weeks_on_chart], "")</f>
        <v>2</v>
      </c>
      <c r="F579" s="3">
        <f>_xlfn.XLOOKUP($A579&amp;"|"&amp;$B579&amp;"|"&amp;MAX(h100_raw[chart_date]), h100_raw[key], h100_raw[chart_points], 0)</f>
        <v>0</v>
      </c>
      <c r="G579" s="2">
        <f t="shared" si="27"/>
        <v>438</v>
      </c>
      <c r="H579" s="4">
        <f t="shared" si="28"/>
        <v>100</v>
      </c>
      <c r="I579" s="13" t="str">
        <f t="shared" ref="I579:I642" si="29">A579&amp;"|"&amp;B579</f>
        <v>Stole Ya Flow|A$AP Rocky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>
        <f>_xlfn.XLOOKUP($A579&amp;"|"&amp;$B579&amp;"|"&amp;X$1, h100_raw[key], h100_raw[chart_points], "")</f>
        <v>67</v>
      </c>
      <c r="Y579">
        <f>_xlfn.XLOOKUP($A579&amp;"|"&amp;$B579&amp;"|"&amp;Y$1, h100_raw[key], h100_raw[chart_points], "")</f>
        <v>33</v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  <c r="BE579" t="str">
        <f>_xlfn.XLOOKUP($A579&amp;"|"&amp;$B579&amp;"|"&amp;BE$1, h100_raw[key], h100_raw[chart_points], "")</f>
        <v/>
      </c>
      <c r="BF579" t="str">
        <f>_xlfn.XLOOKUP($A579&amp;"|"&amp;$B579&amp;"|"&amp;BF$1, h100_raw[key], h100_raw[chart_points], "")</f>
        <v/>
      </c>
      <c r="BG579" t="str">
        <f>_xlfn.XLOOKUP($A579&amp;"|"&amp;$B579&amp;"|"&amp;BG$1, h100_raw[key], h100_raw[chart_points], "")</f>
        <v/>
      </c>
      <c r="BH579" t="str">
        <f>_xlfn.XLOOKUP($A579&amp;"|"&amp;$B579&amp;"|"&amp;BH$1, h100_raw[key], h100_raw[chart_points], "")</f>
        <v/>
      </c>
      <c r="BI579" t="str">
        <f>_xlfn.XLOOKUP($A579&amp;"|"&amp;$B579&amp;"|"&amp;BI$1, h100_raw[key], h100_raw[chart_points], "")</f>
        <v/>
      </c>
    </row>
    <row r="580" spans="1:61" x14ac:dyDescent="0.3">
      <c r="A580" s="11" t="str">
        <v>Don't Kill The Party</v>
      </c>
      <c r="B580" s="11" t="str">
        <v>Ty Dolla $ign Featuring Quavo &amp; Juicy J</v>
      </c>
      <c r="C580" s="5" t="str">
        <f>_xlfn.XLOOKUP($A580&amp;"|"&amp;$B580&amp;"|"&amp;_xlfn.MAXIFS(h100_raw[chart_date], h100_raw[title], $A580, h100_raw[artist], $B580), h100_raw[key], h100_raw[last_week], "")</f>
        <v>89</v>
      </c>
      <c r="D580" s="3">
        <f>_xlfn.XLOOKUP($A580&amp;"|"&amp;$B580&amp;"|"&amp;_xlfn.MAXIFS(h100_raw[chart_date], h100_raw[title], $A580, h100_raw[artist], $B580), h100_raw[key], h100_raw[peak_pos], "")</f>
        <v>87</v>
      </c>
      <c r="E580" s="3">
        <f>_xlfn.XLOOKUP($A580&amp;"|"&amp;$B580&amp;"|"&amp;_xlfn.MAXIFS(h100_raw[chart_date], h100_raw[title], $A580, h100_raw[artist], $B580), h100_raw[key], h100_raw[weeks_on_chart], "")</f>
        <v>3</v>
      </c>
      <c r="F580" s="3">
        <f>_xlfn.XLOOKUP($A580&amp;"|"&amp;$B580&amp;"|"&amp;MAX(h100_raw[chart_date]), h100_raw[key], h100_raw[chart_points], 0)</f>
        <v>0</v>
      </c>
      <c r="G580" s="2">
        <f t="shared" si="27"/>
        <v>431</v>
      </c>
      <c r="H580" s="4">
        <f t="shared" si="28"/>
        <v>103</v>
      </c>
      <c r="I580" s="13" t="str">
        <f t="shared" si="29"/>
        <v>Don't Kill The Party|Ty Dolla $ign Featuring Quavo &amp; Juicy J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>
        <f>_xlfn.XLOOKUP($A580&amp;"|"&amp;$B580&amp;"|"&amp;V$1, h100_raw[key], h100_raw[chart_points], "")</f>
        <v>35</v>
      </c>
      <c r="W580" t="str">
        <f>_xlfn.XLOOKUP($A580&amp;"|"&amp;$B580&amp;"|"&amp;W$1, h100_raw[key], h100_raw[chart_points], "")</f>
        <v/>
      </c>
      <c r="X580">
        <f>_xlfn.XLOOKUP($A580&amp;"|"&amp;$B580&amp;"|"&amp;X$1, h100_raw[key], h100_raw[chart_points], "")</f>
        <v>36</v>
      </c>
      <c r="Y580">
        <f>_xlfn.XLOOKUP($A580&amp;"|"&amp;$B580&amp;"|"&amp;Y$1, h100_raw[key], h100_raw[chart_points], "")</f>
        <v>32</v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  <c r="BE580" t="str">
        <f>_xlfn.XLOOKUP($A580&amp;"|"&amp;$B580&amp;"|"&amp;BE$1, h100_raw[key], h100_raw[chart_points], "")</f>
        <v/>
      </c>
      <c r="BF580" t="str">
        <f>_xlfn.XLOOKUP($A580&amp;"|"&amp;$B580&amp;"|"&amp;BF$1, h100_raw[key], h100_raw[chart_points], "")</f>
        <v/>
      </c>
      <c r="BG580" t="str">
        <f>_xlfn.XLOOKUP($A580&amp;"|"&amp;$B580&amp;"|"&amp;BG$1, h100_raw[key], h100_raw[chart_points], "")</f>
        <v/>
      </c>
      <c r="BH580" t="str">
        <f>_xlfn.XLOOKUP($A580&amp;"|"&amp;$B580&amp;"|"&amp;BH$1, h100_raw[key], h100_raw[chart_points], "")</f>
        <v/>
      </c>
      <c r="BI580" t="str">
        <f>_xlfn.XLOOKUP($A580&amp;"|"&amp;$B580&amp;"|"&amp;BI$1, h100_raw[key], h100_raw[chart_points], "")</f>
        <v/>
      </c>
    </row>
    <row r="581" spans="1:61" x14ac:dyDescent="0.3">
      <c r="A581" s="11" t="str">
        <v>Dopamina</v>
      </c>
      <c r="B581" s="11" t="str">
        <v>Peso Pluma &amp; Tito Double P</v>
      </c>
      <c r="C581" s="5" t="str">
        <f>_xlfn.XLOOKUP($A581&amp;"|"&amp;$B581&amp;"|"&amp;_xlfn.MAXIFS(h100_raw[chart_date], h100_raw[title], $A581, h100_raw[artist], $B581), h100_raw[key], h100_raw[last_week], "")</f>
        <v>-</v>
      </c>
      <c r="D581" s="3">
        <f>_xlfn.XLOOKUP($A581&amp;"|"&amp;$B581&amp;"|"&amp;_xlfn.MAXIFS(h100_raw[chart_date], h100_raw[title], $A581, h100_raw[artist], $B581), h100_raw[key], h100_raw[peak_pos], "")</f>
        <v>52</v>
      </c>
      <c r="E581" s="3">
        <f>_xlfn.XLOOKUP($A581&amp;"|"&amp;$B581&amp;"|"&amp;_xlfn.MAXIFS(h100_raw[chart_date], h100_raw[title], $A581, h100_raw[artist], $B581), h100_raw[key], h100_raw[weeks_on_chart], "")</f>
        <v>3</v>
      </c>
      <c r="F581" s="3">
        <f>_xlfn.XLOOKUP($A581&amp;"|"&amp;$B581&amp;"|"&amp;MAX(h100_raw[chart_date]), h100_raw[key], h100_raw[chart_points], 0)</f>
        <v>0</v>
      </c>
      <c r="G581" s="2">
        <f t="shared" si="27"/>
        <v>407</v>
      </c>
      <c r="H581" s="4">
        <f t="shared" si="28"/>
        <v>116</v>
      </c>
      <c r="I581" s="13" t="str">
        <f t="shared" si="29"/>
        <v>Dopamina|Peso Pluma &amp; Tito Double P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>
        <f>_xlfn.XLOOKUP($A581&amp;"|"&amp;$B581&amp;"|"&amp;U$1, h100_raw[key], h100_raw[chart_points], "")</f>
        <v>43</v>
      </c>
      <c r="V581">
        <f>_xlfn.XLOOKUP($A581&amp;"|"&amp;$B581&amp;"|"&amp;V$1, h100_raw[key], h100_raw[chart_points], "")</f>
        <v>41</v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>
        <f>_xlfn.XLOOKUP($A581&amp;"|"&amp;$B581&amp;"|"&amp;Y$1, h100_raw[key], h100_raw[chart_points], "")</f>
        <v>32</v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  <c r="BE581" t="str">
        <f>_xlfn.XLOOKUP($A581&amp;"|"&amp;$B581&amp;"|"&amp;BE$1, h100_raw[key], h100_raw[chart_points], "")</f>
        <v/>
      </c>
      <c r="BF581" t="str">
        <f>_xlfn.XLOOKUP($A581&amp;"|"&amp;$B581&amp;"|"&amp;BF$1, h100_raw[key], h100_raw[chart_points], "")</f>
        <v/>
      </c>
      <c r="BG581" t="str">
        <f>_xlfn.XLOOKUP($A581&amp;"|"&amp;$B581&amp;"|"&amp;BG$1, h100_raw[key], h100_raw[chart_points], "")</f>
        <v/>
      </c>
      <c r="BH581" t="str">
        <f>_xlfn.XLOOKUP($A581&amp;"|"&amp;$B581&amp;"|"&amp;BH$1, h100_raw[key], h100_raw[chart_points], "")</f>
        <v/>
      </c>
      <c r="BI581" t="str">
        <f>_xlfn.XLOOKUP($A581&amp;"|"&amp;$B581&amp;"|"&amp;BI$1, h100_raw[key], h100_raw[chart_points], "")</f>
        <v/>
      </c>
    </row>
    <row r="582" spans="1:61" x14ac:dyDescent="0.3">
      <c r="A582" s="11" t="str">
        <v>What An Awesome God</v>
      </c>
      <c r="B582" s="11" t="str">
        <v>Phil Wickham</v>
      </c>
      <c r="C582" s="5" t="str">
        <f>_xlfn.XLOOKUP($A582&amp;"|"&amp;$B582&amp;"|"&amp;_xlfn.MAXIFS(h100_raw[chart_date], h100_raw[title], $A582, h100_raw[artist], $B582), h100_raw[key], h100_raw[last_week], "")</f>
        <v>96</v>
      </c>
      <c r="D582" s="3">
        <f>_xlfn.XLOOKUP($A582&amp;"|"&amp;$B582&amp;"|"&amp;_xlfn.MAXIFS(h100_raw[chart_date], h100_raw[title], $A582, h100_raw[artist], $B582), h100_raw[key], h100_raw[peak_pos], "")</f>
        <v>86</v>
      </c>
      <c r="E582" s="3">
        <f>_xlfn.XLOOKUP($A582&amp;"|"&amp;$B582&amp;"|"&amp;_xlfn.MAXIFS(h100_raw[chart_date], h100_raw[title], $A582, h100_raw[artist], $B582), h100_raw[key], h100_raw[weeks_on_chart], "")</f>
        <v>8</v>
      </c>
      <c r="F582" s="3">
        <f>_xlfn.XLOOKUP($A582&amp;"|"&amp;$B582&amp;"|"&amp;MAX(h100_raw[chart_date]), h100_raw[key], h100_raw[chart_points], 0)</f>
        <v>0</v>
      </c>
      <c r="G582" s="2">
        <f t="shared" si="27"/>
        <v>314</v>
      </c>
      <c r="H582" s="4">
        <f t="shared" si="28"/>
        <v>233</v>
      </c>
      <c r="I582" s="13" t="str">
        <f t="shared" si="29"/>
        <v>What An Awesome God|Phil Wickham</v>
      </c>
      <c r="J582">
        <f>_xlfn.XLOOKUP($A582&amp;"|"&amp;$B582&amp;"|"&amp;J$1, h100_raw[key], h100_raw[chart_points], "")</f>
        <v>32</v>
      </c>
      <c r="K582">
        <f>_xlfn.XLOOKUP($A582&amp;"|"&amp;$B582&amp;"|"&amp;K$1, h100_raw[key], h100_raw[chart_points], "")</f>
        <v>29</v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>
        <f>_xlfn.XLOOKUP($A582&amp;"|"&amp;$B582&amp;"|"&amp;U$1, h100_raw[key], h100_raw[chart_points], "")</f>
        <v>27</v>
      </c>
      <c r="V582">
        <f>_xlfn.XLOOKUP($A582&amp;"|"&amp;$B582&amp;"|"&amp;V$1, h100_raw[key], h100_raw[chart_points], "")</f>
        <v>39</v>
      </c>
      <c r="W582">
        <f>_xlfn.XLOOKUP($A582&amp;"|"&amp;$B582&amp;"|"&amp;W$1, h100_raw[key], h100_raw[chart_points], "")</f>
        <v>40</v>
      </c>
      <c r="X582">
        <f>_xlfn.XLOOKUP($A582&amp;"|"&amp;$B582&amp;"|"&amp;X$1, h100_raw[key], h100_raw[chart_points], "")</f>
        <v>34</v>
      </c>
      <c r="Y582">
        <f>_xlfn.XLOOKUP($A582&amp;"|"&amp;$B582&amp;"|"&amp;Y$1, h100_raw[key], h100_raw[chart_points], "")</f>
        <v>32</v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  <c r="BE582" t="str">
        <f>_xlfn.XLOOKUP($A582&amp;"|"&amp;$B582&amp;"|"&amp;BE$1, h100_raw[key], h100_raw[chart_points], "")</f>
        <v/>
      </c>
      <c r="BF582" t="str">
        <f>_xlfn.XLOOKUP($A582&amp;"|"&amp;$B582&amp;"|"&amp;BF$1, h100_raw[key], h100_raw[chart_points], "")</f>
        <v/>
      </c>
      <c r="BG582" t="str">
        <f>_xlfn.XLOOKUP($A582&amp;"|"&amp;$B582&amp;"|"&amp;BG$1, h100_raw[key], h100_raw[chart_points], "")</f>
        <v/>
      </c>
      <c r="BH582" t="str">
        <f>_xlfn.XLOOKUP($A582&amp;"|"&amp;$B582&amp;"|"&amp;BH$1, h100_raw[key], h100_raw[chart_points], "")</f>
        <v/>
      </c>
      <c r="BI582" t="str">
        <f>_xlfn.XLOOKUP($A582&amp;"|"&amp;$B582&amp;"|"&amp;BI$1, h100_raw[key], h100_raw[chart_points], "")</f>
        <v/>
      </c>
    </row>
    <row r="583" spans="1:61" x14ac:dyDescent="0.3">
      <c r="A583" s="11" t="str">
        <v>Let Down</v>
      </c>
      <c r="B583" s="11" t="str">
        <v>Radiohead</v>
      </c>
      <c r="C583" s="5" t="str">
        <f>_xlfn.XLOOKUP($A583&amp;"|"&amp;$B583&amp;"|"&amp;_xlfn.MAXIFS(h100_raw[chart_date], h100_raw[title], $A583, h100_raw[artist], $B583), h100_raw[key], h100_raw[last_week], "")</f>
        <v>-</v>
      </c>
      <c r="D583" s="3">
        <f>_xlfn.XLOOKUP($A583&amp;"|"&amp;$B583&amp;"|"&amp;_xlfn.MAXIFS(h100_raw[chart_date], h100_raw[title], $A583, h100_raw[artist], $B583), h100_raw[key], h100_raw[peak_pos], "")</f>
        <v>91</v>
      </c>
      <c r="E583" s="3">
        <f>_xlfn.XLOOKUP($A583&amp;"|"&amp;$B583&amp;"|"&amp;_xlfn.MAXIFS(h100_raw[chart_date], h100_raw[title], $A583, h100_raw[artist], $B583), h100_raw[key], h100_raw[weeks_on_chart], "")</f>
        <v>13</v>
      </c>
      <c r="F583" s="3">
        <f>_xlfn.XLOOKUP($A583&amp;"|"&amp;$B583&amp;"|"&amp;MAX(h100_raw[chart_date]), h100_raw[key], h100_raw[chart_points], 0)</f>
        <v>0</v>
      </c>
      <c r="G583" s="2">
        <f t="shared" si="27"/>
        <v>345</v>
      </c>
      <c r="H583" s="4">
        <f t="shared" si="28"/>
        <v>188</v>
      </c>
      <c r="I583" s="13" t="str">
        <f t="shared" si="29"/>
        <v>Let Down|Radiohead</v>
      </c>
      <c r="J583">
        <f>_xlfn.XLOOKUP($A583&amp;"|"&amp;$B583&amp;"|"&amp;J$1, h100_raw[key], h100_raw[chart_points], "")</f>
        <v>33</v>
      </c>
      <c r="K583">
        <f>_xlfn.XLOOKUP($A583&amp;"|"&amp;$B583&amp;"|"&amp;K$1, h100_raw[key], h100_raw[chart_points], "")</f>
        <v>31</v>
      </c>
      <c r="L583">
        <f>_xlfn.XLOOKUP($A583&amp;"|"&amp;$B583&amp;"|"&amp;L$1, h100_raw[key], h100_raw[chart_points], "")</f>
        <v>31</v>
      </c>
      <c r="M583">
        <f>_xlfn.XLOOKUP($A583&amp;"|"&amp;$B583&amp;"|"&amp;M$1, h100_raw[key], h100_raw[chart_points], "")</f>
        <v>30</v>
      </c>
      <c r="N583">
        <f>_xlfn.XLOOKUP($A583&amp;"|"&amp;$B583&amp;"|"&amp;N$1, h100_raw[key], h100_raw[chart_points], "")</f>
        <v>32</v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>
        <f>_xlfn.XLOOKUP($A583&amp;"|"&amp;$B583&amp;"|"&amp;Y$1, h100_raw[key], h100_raw[chart_points], "")</f>
        <v>31</v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  <c r="BE583" t="str">
        <f>_xlfn.XLOOKUP($A583&amp;"|"&amp;$B583&amp;"|"&amp;BE$1, h100_raw[key], h100_raw[chart_points], "")</f>
        <v/>
      </c>
      <c r="BF583" t="str">
        <f>_xlfn.XLOOKUP($A583&amp;"|"&amp;$B583&amp;"|"&amp;BF$1, h100_raw[key], h100_raw[chart_points], "")</f>
        <v/>
      </c>
      <c r="BG583" t="str">
        <f>_xlfn.XLOOKUP($A583&amp;"|"&amp;$B583&amp;"|"&amp;BG$1, h100_raw[key], h100_raw[chart_points], "")</f>
        <v/>
      </c>
      <c r="BH583" t="str">
        <f>_xlfn.XLOOKUP($A583&amp;"|"&amp;$B583&amp;"|"&amp;BH$1, h100_raw[key], h100_raw[chart_points], "")</f>
        <v/>
      </c>
      <c r="BI583" t="str">
        <f>_xlfn.XLOOKUP($A583&amp;"|"&amp;$B583&amp;"|"&amp;BI$1, h100_raw[key], h100_raw[chart_points], "")</f>
        <v/>
      </c>
    </row>
    <row r="584" spans="1:61" x14ac:dyDescent="0.3">
      <c r="A584" s="11" t="str">
        <v>Girl, Get Up.</v>
      </c>
      <c r="B584" s="11" t="str">
        <v>Doechii &amp; SZA</v>
      </c>
      <c r="C584" s="5" t="str">
        <f>_xlfn.XLOOKUP($A584&amp;"|"&amp;$B584&amp;"|"&amp;_xlfn.MAXIFS(h100_raw[chart_date], h100_raw[title], $A584, h100_raw[artist], $B584), h100_raw[key], h100_raw[last_week], "")</f>
        <v>98</v>
      </c>
      <c r="D584" s="3">
        <f>_xlfn.XLOOKUP($A584&amp;"|"&amp;$B584&amp;"|"&amp;_xlfn.MAXIFS(h100_raw[chart_date], h100_raw[title], $A584, h100_raw[artist], $B584), h100_raw[key], h100_raw[peak_pos], "")</f>
        <v>57</v>
      </c>
      <c r="E584" s="3">
        <f>_xlfn.XLOOKUP($A584&amp;"|"&amp;$B584&amp;"|"&amp;_xlfn.MAXIFS(h100_raw[chart_date], h100_raw[title], $A584, h100_raw[artist], $B584), h100_raw[key], h100_raw[weeks_on_chart], "")</f>
        <v>4</v>
      </c>
      <c r="F584" s="3">
        <f>_xlfn.XLOOKUP($A584&amp;"|"&amp;$B584&amp;"|"&amp;MAX(h100_raw[chart_date]), h100_raw[key], h100_raw[chart_points], 0)</f>
        <v>0</v>
      </c>
      <c r="G584" s="2">
        <f t="shared" si="27"/>
        <v>358</v>
      </c>
      <c r="H584" s="4">
        <f t="shared" si="28"/>
        <v>158</v>
      </c>
      <c r="I584" s="13" t="str">
        <f t="shared" si="29"/>
        <v>Girl, Get Up.|Doechii &amp; SZA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>
        <f>_xlfn.XLOOKUP($A584&amp;"|"&amp;$B584&amp;"|"&amp;V$1, h100_raw[key], h100_raw[chart_points], "")</f>
        <v>52</v>
      </c>
      <c r="W584">
        <f>_xlfn.XLOOKUP($A584&amp;"|"&amp;$B584&amp;"|"&amp;W$1, h100_raw[key], h100_raw[chart_points], "")</f>
        <v>42</v>
      </c>
      <c r="X584">
        <f>_xlfn.XLOOKUP($A584&amp;"|"&amp;$B584&amp;"|"&amp;X$1, h100_raw[key], h100_raw[chart_points], "")</f>
        <v>33</v>
      </c>
      <c r="Y584">
        <f>_xlfn.XLOOKUP($A584&amp;"|"&amp;$B584&amp;"|"&amp;Y$1, h100_raw[key], h100_raw[chart_points], "")</f>
        <v>31</v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  <c r="BE584" t="str">
        <f>_xlfn.XLOOKUP($A584&amp;"|"&amp;$B584&amp;"|"&amp;BE$1, h100_raw[key], h100_raw[chart_points], "")</f>
        <v/>
      </c>
      <c r="BF584" t="str">
        <f>_xlfn.XLOOKUP($A584&amp;"|"&amp;$B584&amp;"|"&amp;BF$1, h100_raw[key], h100_raw[chart_points], "")</f>
        <v/>
      </c>
      <c r="BG584" t="str">
        <f>_xlfn.XLOOKUP($A584&amp;"|"&amp;$B584&amp;"|"&amp;BG$1, h100_raw[key], h100_raw[chart_points], "")</f>
        <v/>
      </c>
      <c r="BH584" t="str">
        <f>_xlfn.XLOOKUP($A584&amp;"|"&amp;$B584&amp;"|"&amp;BH$1, h100_raw[key], h100_raw[chart_points], "")</f>
        <v/>
      </c>
      <c r="BI584" t="str">
        <f>_xlfn.XLOOKUP($A584&amp;"|"&amp;$B584&amp;"|"&amp;BI$1, h100_raw[key], h100_raw[chart_points], "")</f>
        <v/>
      </c>
    </row>
    <row r="585" spans="1:61" x14ac:dyDescent="0.3">
      <c r="A585" s="11" t="str">
        <v>Mrs Magic</v>
      </c>
      <c r="B585" s="11" t="str">
        <v>Strawberry Guy</v>
      </c>
      <c r="C585" s="5" t="str">
        <f>_xlfn.XLOOKUP($A585&amp;"|"&amp;$B585&amp;"|"&amp;_xlfn.MAXIFS(h100_raw[chart_date], h100_raw[title], $A585, h100_raw[artist], $B585), h100_raw[key], h100_raw[last_week], "")</f>
        <v>-</v>
      </c>
      <c r="D585" s="3">
        <f>_xlfn.XLOOKUP($A585&amp;"|"&amp;$B585&amp;"|"&amp;_xlfn.MAXIFS(h100_raw[chart_date], h100_raw[title], $A585, h100_raw[artist], $B585), h100_raw[key], h100_raw[peak_pos], "")</f>
        <v>97</v>
      </c>
      <c r="E585" s="3">
        <f>_xlfn.XLOOKUP($A585&amp;"|"&amp;$B585&amp;"|"&amp;_xlfn.MAXIFS(h100_raw[chart_date], h100_raw[title], $A585, h100_raw[artist], $B585), h100_raw[key], h100_raw[weeks_on_chart], "")</f>
        <v>1</v>
      </c>
      <c r="F585" s="3">
        <f>_xlfn.XLOOKUP($A585&amp;"|"&amp;$B585&amp;"|"&amp;MAX(h100_raw[chart_date]), h100_raw[key], h100_raw[chart_points], 0)</f>
        <v>0</v>
      </c>
      <c r="G585" s="2">
        <f t="shared" si="27"/>
        <v>682</v>
      </c>
      <c r="H585" s="4">
        <f t="shared" si="28"/>
        <v>31</v>
      </c>
      <c r="I585" s="13" t="str">
        <f t="shared" si="29"/>
        <v>Mrs Magic|Strawberry Guy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>
        <f>_xlfn.XLOOKUP($A585&amp;"|"&amp;$B585&amp;"|"&amp;Y$1, h100_raw[key], h100_raw[chart_points], "")</f>
        <v>31</v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  <c r="BE585" t="str">
        <f>_xlfn.XLOOKUP($A585&amp;"|"&amp;$B585&amp;"|"&amp;BE$1, h100_raw[key], h100_raw[chart_points], "")</f>
        <v/>
      </c>
      <c r="BF585" t="str">
        <f>_xlfn.XLOOKUP($A585&amp;"|"&amp;$B585&amp;"|"&amp;BF$1, h100_raw[key], h100_raw[chart_points], "")</f>
        <v/>
      </c>
      <c r="BG585" t="str">
        <f>_xlfn.XLOOKUP($A585&amp;"|"&amp;$B585&amp;"|"&amp;BG$1, h100_raw[key], h100_raw[chart_points], "")</f>
        <v/>
      </c>
      <c r="BH585" t="str">
        <f>_xlfn.XLOOKUP($A585&amp;"|"&amp;$B585&amp;"|"&amp;BH$1, h100_raw[key], h100_raw[chart_points], "")</f>
        <v/>
      </c>
      <c r="BI585" t="str">
        <f>_xlfn.XLOOKUP($A585&amp;"|"&amp;$B585&amp;"|"&amp;BI$1, h100_raw[key], h100_raw[chart_points], "")</f>
        <v/>
      </c>
    </row>
    <row r="586" spans="1:61" x14ac:dyDescent="0.3">
      <c r="A586" s="11" t="str">
        <v>3am</v>
      </c>
      <c r="B586" s="11" t="str">
        <v>Loe Shimmy &amp; Don Toliver</v>
      </c>
      <c r="C586" s="5" t="str">
        <f>_xlfn.XLOOKUP($A586&amp;"|"&amp;$B586&amp;"|"&amp;_xlfn.MAXIFS(h100_raw[chart_date], h100_raw[title], $A586, h100_raw[artist], $B586), h100_raw[key], h100_raw[last_week], "")</f>
        <v>-</v>
      </c>
      <c r="D586" s="3">
        <f>_xlfn.XLOOKUP($A586&amp;"|"&amp;$B586&amp;"|"&amp;_xlfn.MAXIFS(h100_raw[chart_date], h100_raw[title], $A586, h100_raw[artist], $B586), h100_raw[key], h100_raw[peak_pos], "")</f>
        <v>71</v>
      </c>
      <c r="E586" s="3">
        <f>_xlfn.XLOOKUP($A586&amp;"|"&amp;$B586&amp;"|"&amp;_xlfn.MAXIFS(h100_raw[chart_date], h100_raw[title], $A586, h100_raw[artist], $B586), h100_raw[key], h100_raw[weeks_on_chart], "")</f>
        <v>10</v>
      </c>
      <c r="F586" s="3">
        <f>_xlfn.XLOOKUP($A586&amp;"|"&amp;$B586&amp;"|"&amp;MAX(h100_raw[chart_date]), h100_raw[key], h100_raw[chart_points], 0)</f>
        <v>0</v>
      </c>
      <c r="G586" s="2">
        <f t="shared" si="27"/>
        <v>261</v>
      </c>
      <c r="H586" s="4">
        <f t="shared" si="28"/>
        <v>335</v>
      </c>
      <c r="I586" s="13" t="str">
        <f t="shared" si="29"/>
        <v>3am|Loe Shimmy &amp; Don Toliver</v>
      </c>
      <c r="J586" t="str">
        <f>_xlfn.XLOOKUP($A586&amp;"|"&amp;$B586&amp;"|"&amp;J$1, h100_raw[key], h100_raw[chart_points], "")</f>
        <v/>
      </c>
      <c r="K586">
        <f>_xlfn.XLOOKUP($A586&amp;"|"&amp;$B586&amp;"|"&amp;K$1, h100_raw[key], h100_raw[chart_points], "")</f>
        <v>29</v>
      </c>
      <c r="L586" t="str">
        <f>_xlfn.XLOOKUP($A586&amp;"|"&amp;$B586&amp;"|"&amp;L$1, h100_raw[key], h100_raw[chart_points], "")</f>
        <v/>
      </c>
      <c r="M586">
        <f>_xlfn.XLOOKUP($A586&amp;"|"&amp;$B586&amp;"|"&amp;M$1, h100_raw[key], h100_raw[chart_points], "")</f>
        <v>30</v>
      </c>
      <c r="N586">
        <f>_xlfn.XLOOKUP($A586&amp;"|"&amp;$B586&amp;"|"&amp;N$1, h100_raw[key], h100_raw[chart_points], "")</f>
        <v>31</v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>
        <f>_xlfn.XLOOKUP($A586&amp;"|"&amp;$B586&amp;"|"&amp;R$1, h100_raw[key], h100_raw[chart_points], "")</f>
        <v>33</v>
      </c>
      <c r="S586">
        <f>_xlfn.XLOOKUP($A586&amp;"|"&amp;$B586&amp;"|"&amp;S$1, h100_raw[key], h100_raw[chart_points], "")</f>
        <v>34</v>
      </c>
      <c r="T586">
        <f>_xlfn.XLOOKUP($A586&amp;"|"&amp;$B586&amp;"|"&amp;T$1, h100_raw[key], h100_raw[chart_points], "")</f>
        <v>35</v>
      </c>
      <c r="U586">
        <f>_xlfn.XLOOKUP($A586&amp;"|"&amp;$B586&amp;"|"&amp;U$1, h100_raw[key], h100_raw[chart_points], "")</f>
        <v>33</v>
      </c>
      <c r="V586">
        <f>_xlfn.XLOOKUP($A586&amp;"|"&amp;$B586&amp;"|"&amp;V$1, h100_raw[key], h100_raw[chart_points], "")</f>
        <v>40</v>
      </c>
      <c r="W586">
        <f>_xlfn.XLOOKUP($A586&amp;"|"&amp;$B586&amp;"|"&amp;W$1, h100_raw[key], h100_raw[chart_points], "")</f>
        <v>39</v>
      </c>
      <c r="X586" t="str">
        <f>_xlfn.XLOOKUP($A586&amp;"|"&amp;$B586&amp;"|"&amp;X$1, h100_raw[key], h100_raw[chart_points], "")</f>
        <v/>
      </c>
      <c r="Y586">
        <f>_xlfn.XLOOKUP($A586&amp;"|"&amp;$B586&amp;"|"&amp;Y$1, h100_raw[key], h100_raw[chart_points], "")</f>
        <v>31</v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  <c r="BE586" t="str">
        <f>_xlfn.XLOOKUP($A586&amp;"|"&amp;$B586&amp;"|"&amp;BE$1, h100_raw[key], h100_raw[chart_points], "")</f>
        <v/>
      </c>
      <c r="BF586" t="str">
        <f>_xlfn.XLOOKUP($A586&amp;"|"&amp;$B586&amp;"|"&amp;BF$1, h100_raw[key], h100_raw[chart_points], "")</f>
        <v/>
      </c>
      <c r="BG586" t="str">
        <f>_xlfn.XLOOKUP($A586&amp;"|"&amp;$B586&amp;"|"&amp;BG$1, h100_raw[key], h100_raw[chart_points], "")</f>
        <v/>
      </c>
      <c r="BH586" t="str">
        <f>_xlfn.XLOOKUP($A586&amp;"|"&amp;$B586&amp;"|"&amp;BH$1, h100_raw[key], h100_raw[chart_points], "")</f>
        <v/>
      </c>
      <c r="BI586" t="str">
        <f>_xlfn.XLOOKUP($A586&amp;"|"&amp;$B586&amp;"|"&amp;BI$1, h100_raw[key], h100_raw[chart_points], "")</f>
        <v/>
      </c>
    </row>
    <row r="587" spans="1:61" x14ac:dyDescent="0.3">
      <c r="A587" s="11" t="str">
        <v>Mr Recoup</v>
      </c>
      <c r="B587" s="11" t="str">
        <v>21 Savage &amp; Drake</v>
      </c>
      <c r="C587" s="5" t="str">
        <f>_xlfn.XLOOKUP($A587&amp;"|"&amp;$B587&amp;"|"&amp;_xlfn.MAXIFS(h100_raw[chart_date], h100_raw[title], $A587, h100_raw[artist], $B587), h100_raw[key], h100_raw[last_week], "")</f>
        <v>-</v>
      </c>
      <c r="D587" s="3">
        <f>_xlfn.XLOOKUP($A587&amp;"|"&amp;$B587&amp;"|"&amp;_xlfn.MAXIFS(h100_raw[chart_date], h100_raw[title], $A587, h100_raw[artist], $B587), h100_raw[key], h100_raw[peak_pos], "")</f>
        <v>51</v>
      </c>
      <c r="E587" s="3">
        <f>_xlfn.XLOOKUP($A587&amp;"|"&amp;$B587&amp;"|"&amp;_xlfn.MAXIFS(h100_raw[chart_date], h100_raw[title], $A587, h100_raw[artist], $B587), h100_raw[key], h100_raw[weeks_on_chart], "")</f>
        <v>6</v>
      </c>
      <c r="F587" s="3">
        <f>_xlfn.XLOOKUP($A587&amp;"|"&amp;$B587&amp;"|"&amp;MAX(h100_raw[chart_date]), h100_raw[key], h100_raw[chart_points], 0)</f>
        <v>0</v>
      </c>
      <c r="G587" s="2">
        <f t="shared" si="27"/>
        <v>283</v>
      </c>
      <c r="H587" s="4">
        <f t="shared" si="28"/>
        <v>287</v>
      </c>
      <c r="I587" s="13" t="str">
        <f t="shared" si="29"/>
        <v>Mr Recoup|21 Savage &amp; Drake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>
        <f>_xlfn.XLOOKUP($A587&amp;"|"&amp;$B587&amp;"|"&amp;S$1, h100_raw[key], h100_raw[chart_points], "")</f>
        <v>80</v>
      </c>
      <c r="T587">
        <f>_xlfn.XLOOKUP($A587&amp;"|"&amp;$B587&amp;"|"&amp;T$1, h100_raw[key], h100_raw[chart_points], "")</f>
        <v>53</v>
      </c>
      <c r="U587">
        <f>_xlfn.XLOOKUP($A587&amp;"|"&amp;$B587&amp;"|"&amp;U$1, h100_raw[key], h100_raw[chart_points], "")</f>
        <v>39</v>
      </c>
      <c r="V587">
        <f>_xlfn.XLOOKUP($A587&amp;"|"&amp;$B587&amp;"|"&amp;V$1, h100_raw[key], h100_raw[chart_points], "")</f>
        <v>44</v>
      </c>
      <c r="W587">
        <f>_xlfn.XLOOKUP($A587&amp;"|"&amp;$B587&amp;"|"&amp;W$1, h100_raw[key], h100_raw[chart_points], "")</f>
        <v>40</v>
      </c>
      <c r="X587" t="str">
        <f>_xlfn.XLOOKUP($A587&amp;"|"&amp;$B587&amp;"|"&amp;X$1, h100_raw[key], h100_raw[chart_points], "")</f>
        <v/>
      </c>
      <c r="Y587">
        <f>_xlfn.XLOOKUP($A587&amp;"|"&amp;$B587&amp;"|"&amp;Y$1, h100_raw[key], h100_raw[chart_points], "")</f>
        <v>31</v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  <c r="BE587" t="str">
        <f>_xlfn.XLOOKUP($A587&amp;"|"&amp;$B587&amp;"|"&amp;BE$1, h100_raw[key], h100_raw[chart_points], "")</f>
        <v/>
      </c>
      <c r="BF587" t="str">
        <f>_xlfn.XLOOKUP($A587&amp;"|"&amp;$B587&amp;"|"&amp;BF$1, h100_raw[key], h100_raw[chart_points], "")</f>
        <v/>
      </c>
      <c r="BG587" t="str">
        <f>_xlfn.XLOOKUP($A587&amp;"|"&amp;$B587&amp;"|"&amp;BG$1, h100_raw[key], h100_raw[chart_points], "")</f>
        <v/>
      </c>
      <c r="BH587" t="str">
        <f>_xlfn.XLOOKUP($A587&amp;"|"&amp;$B587&amp;"|"&amp;BH$1, h100_raw[key], h100_raw[chart_points], "")</f>
        <v/>
      </c>
      <c r="BI587" t="str">
        <f>_xlfn.XLOOKUP($A587&amp;"|"&amp;$B587&amp;"|"&amp;BI$1, h100_raw[key], h100_raw[chart_points], "")</f>
        <v/>
      </c>
    </row>
    <row r="588" spans="1:61" x14ac:dyDescent="0.3">
      <c r="A588" s="11" t="str">
        <v>Happen To Me</v>
      </c>
      <c r="B588" s="11" t="str">
        <v>Russell Dickerson</v>
      </c>
      <c r="C588" s="5" t="str">
        <f>_xlfn.XLOOKUP($A588&amp;"|"&amp;$B588&amp;"|"&amp;_xlfn.MAXIFS(h100_raw[chart_date], h100_raw[title], $A588, h100_raw[artist], $B588), h100_raw[key], h100_raw[last_week], "")</f>
        <v>37</v>
      </c>
      <c r="D588" s="3">
        <f>_xlfn.XLOOKUP($A588&amp;"|"&amp;$B588&amp;"|"&amp;_xlfn.MAXIFS(h100_raw[chart_date], h100_raw[title], $A588, h100_raw[artist], $B588), h100_raw[key], h100_raw[peak_pos], "")</f>
        <v>28</v>
      </c>
      <c r="E588" s="3">
        <f>_xlfn.XLOOKUP($A588&amp;"|"&amp;$B588&amp;"|"&amp;_xlfn.MAXIFS(h100_raw[chart_date], h100_raw[title], $A588, h100_raw[artist], $B588), h100_raw[key], h100_raw[weeks_on_chart], "")</f>
        <v>40</v>
      </c>
      <c r="F588" s="3">
        <f>_xlfn.XLOOKUP($A588&amp;"|"&amp;$B588&amp;"|"&amp;MAX(h100_raw[chart_date]), h100_raw[key], h100_raw[chart_points], 0)</f>
        <v>0</v>
      </c>
      <c r="G588" s="2">
        <f t="shared" si="27"/>
        <v>125</v>
      </c>
      <c r="H588" s="4">
        <f t="shared" si="28"/>
        <v>915</v>
      </c>
      <c r="I588" s="13" t="str">
        <f t="shared" si="29"/>
        <v>Happen To Me|Russell Dickerson</v>
      </c>
      <c r="J588">
        <f>_xlfn.XLOOKUP($A588&amp;"|"&amp;$B588&amp;"|"&amp;J$1, h100_raw[key], h100_raw[chart_points], "")</f>
        <v>62</v>
      </c>
      <c r="K588">
        <f>_xlfn.XLOOKUP($A588&amp;"|"&amp;$B588&amp;"|"&amp;K$1, h100_raw[key], h100_raw[chart_points], "")</f>
        <v>61</v>
      </c>
      <c r="L588">
        <f>_xlfn.XLOOKUP($A588&amp;"|"&amp;$B588&amp;"|"&amp;L$1, h100_raw[key], h100_raw[chart_points], "")</f>
        <v>60</v>
      </c>
      <c r="M588">
        <f>_xlfn.XLOOKUP($A588&amp;"|"&amp;$B588&amp;"|"&amp;M$1, h100_raw[key], h100_raw[chart_points], "")</f>
        <v>65</v>
      </c>
      <c r="N588">
        <f>_xlfn.XLOOKUP($A588&amp;"|"&amp;$B588&amp;"|"&amp;N$1, h100_raw[key], h100_raw[chart_points], "")</f>
        <v>61</v>
      </c>
      <c r="O588">
        <f>_xlfn.XLOOKUP($A588&amp;"|"&amp;$B588&amp;"|"&amp;O$1, h100_raw[key], h100_raw[chart_points], "")</f>
        <v>59</v>
      </c>
      <c r="P588">
        <f>_xlfn.XLOOKUP($A588&amp;"|"&amp;$B588&amp;"|"&amp;P$1, h100_raw[key], h100_raw[chart_points], "")</f>
        <v>61</v>
      </c>
      <c r="Q588">
        <f>_xlfn.XLOOKUP($A588&amp;"|"&amp;$B588&amp;"|"&amp;Q$1, h100_raw[key], h100_raw[chart_points], "")</f>
        <v>57</v>
      </c>
      <c r="R588">
        <f>_xlfn.XLOOKUP($A588&amp;"|"&amp;$B588&amp;"|"&amp;R$1, h100_raw[key], h100_raw[chart_points], "")</f>
        <v>57</v>
      </c>
      <c r="S588">
        <f>_xlfn.XLOOKUP($A588&amp;"|"&amp;$B588&amp;"|"&amp;S$1, h100_raw[key], h100_raw[chart_points], "")</f>
        <v>54</v>
      </c>
      <c r="T588">
        <f>_xlfn.XLOOKUP($A588&amp;"|"&amp;$B588&amp;"|"&amp;T$1, h100_raw[key], h100_raw[chart_points], "")</f>
        <v>50</v>
      </c>
      <c r="U588">
        <f>_xlfn.XLOOKUP($A588&amp;"|"&amp;$B588&amp;"|"&amp;U$1, h100_raw[key], h100_raw[chart_points], "")</f>
        <v>58</v>
      </c>
      <c r="V588">
        <f>_xlfn.XLOOKUP($A588&amp;"|"&amp;$B588&amp;"|"&amp;V$1, h100_raw[key], h100_raw[chart_points], "")</f>
        <v>74</v>
      </c>
      <c r="W588">
        <f>_xlfn.XLOOKUP($A588&amp;"|"&amp;$B588&amp;"|"&amp;W$1, h100_raw[key], h100_raw[chart_points], "")</f>
        <v>70</v>
      </c>
      <c r="X588">
        <f>_xlfn.XLOOKUP($A588&amp;"|"&amp;$B588&amp;"|"&amp;X$1, h100_raw[key], h100_raw[chart_points], "")</f>
        <v>66</v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  <c r="BE588" t="str">
        <f>_xlfn.XLOOKUP($A588&amp;"|"&amp;$B588&amp;"|"&amp;BE$1, h100_raw[key], h100_raw[chart_points], "")</f>
        <v/>
      </c>
      <c r="BF588" t="str">
        <f>_xlfn.XLOOKUP($A588&amp;"|"&amp;$B588&amp;"|"&amp;BF$1, h100_raw[key], h100_raw[chart_points], "")</f>
        <v/>
      </c>
      <c r="BG588" t="str">
        <f>_xlfn.XLOOKUP($A588&amp;"|"&amp;$B588&amp;"|"&amp;BG$1, h100_raw[key], h100_raw[chart_points], "")</f>
        <v/>
      </c>
      <c r="BH588" t="str">
        <f>_xlfn.XLOOKUP($A588&amp;"|"&amp;$B588&amp;"|"&amp;BH$1, h100_raw[key], h100_raw[chart_points], "")</f>
        <v/>
      </c>
      <c r="BI588" t="str">
        <f>_xlfn.XLOOKUP($A588&amp;"|"&amp;$B588&amp;"|"&amp;BI$1, h100_raw[key], h100_raw[chart_points], "")</f>
        <v/>
      </c>
    </row>
    <row r="589" spans="1:61" x14ac:dyDescent="0.3">
      <c r="A589" s="11" t="str">
        <v>Trap Queen</v>
      </c>
      <c r="B589" s="11" t="str">
        <v>Fetty Wap</v>
      </c>
      <c r="C589" s="5" t="str">
        <f>_xlfn.XLOOKUP($A589&amp;"|"&amp;$B589&amp;"|"&amp;_xlfn.MAXIFS(h100_raw[chart_date], h100_raw[title], $A589, h100_raw[artist], $B589), h100_raw[key], h100_raw[last_week], "")</f>
        <v>-</v>
      </c>
      <c r="D589" s="3">
        <f>_xlfn.XLOOKUP($A589&amp;"|"&amp;$B589&amp;"|"&amp;_xlfn.MAXIFS(h100_raw[chart_date], h100_raw[title], $A589, h100_raw[artist], $B589), h100_raw[key], h100_raw[peak_pos], "")</f>
        <v>2</v>
      </c>
      <c r="E589" s="3">
        <f>_xlfn.XLOOKUP($A589&amp;"|"&amp;$B589&amp;"|"&amp;_xlfn.MAXIFS(h100_raw[chart_date], h100_raw[title], $A589, h100_raw[artist], $B589), h100_raw[key], h100_raw[weeks_on_chart], "")</f>
        <v>53</v>
      </c>
      <c r="F589" s="3">
        <f>_xlfn.XLOOKUP($A589&amp;"|"&amp;$B589&amp;"|"&amp;MAX(h100_raw[chart_date]), h100_raw[key], h100_raw[chart_points], 0)</f>
        <v>0</v>
      </c>
      <c r="G589" s="2">
        <f t="shared" si="27"/>
        <v>498</v>
      </c>
      <c r="H589" s="4">
        <f t="shared" si="28"/>
        <v>65</v>
      </c>
      <c r="I589" s="13" t="str">
        <f t="shared" si="29"/>
        <v>Trap Queen|Fetty Wap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>
        <f>_xlfn.XLOOKUP($A589&amp;"|"&amp;$B589&amp;"|"&amp;X$1, h100_raw[key], h100_raw[chart_points], "")</f>
        <v>65</v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  <c r="BE589" t="str">
        <f>_xlfn.XLOOKUP($A589&amp;"|"&amp;$B589&amp;"|"&amp;BE$1, h100_raw[key], h100_raw[chart_points], "")</f>
        <v/>
      </c>
      <c r="BF589" t="str">
        <f>_xlfn.XLOOKUP($A589&amp;"|"&amp;$B589&amp;"|"&amp;BF$1, h100_raw[key], h100_raw[chart_points], "")</f>
        <v/>
      </c>
      <c r="BG589" t="str">
        <f>_xlfn.XLOOKUP($A589&amp;"|"&amp;$B589&amp;"|"&amp;BG$1, h100_raw[key], h100_raw[chart_points], "")</f>
        <v/>
      </c>
      <c r="BH589" t="str">
        <f>_xlfn.XLOOKUP($A589&amp;"|"&amp;$B589&amp;"|"&amp;BH$1, h100_raw[key], h100_raw[chart_points], "")</f>
        <v/>
      </c>
      <c r="BI589" t="str">
        <f>_xlfn.XLOOKUP($A589&amp;"|"&amp;$B589&amp;"|"&amp;BI$1, h100_raw[key], h100_raw[chart_points], "")</f>
        <v/>
      </c>
    </row>
    <row r="590" spans="1:61" x14ac:dyDescent="0.3">
      <c r="A590" s="11" t="str">
        <v>No Broke Boys</v>
      </c>
      <c r="B590" s="11" t="str">
        <v>Disco Lines &amp; Tinashe</v>
      </c>
      <c r="C590" s="5" t="str">
        <f>_xlfn.XLOOKUP($A590&amp;"|"&amp;$B590&amp;"|"&amp;_xlfn.MAXIFS(h100_raw[chart_date], h100_raw[title], $A590, h100_raw[artist], $B590), h100_raw[key], h100_raw[last_week], "")</f>
        <v>43</v>
      </c>
      <c r="D590" s="3">
        <f>_xlfn.XLOOKUP($A590&amp;"|"&amp;$B590&amp;"|"&amp;_xlfn.MAXIFS(h100_raw[chart_date], h100_raw[title], $A590, h100_raw[artist], $B590), h100_raw[key], h100_raw[peak_pos], "")</f>
        <v>36</v>
      </c>
      <c r="E590" s="3">
        <f>_xlfn.XLOOKUP($A590&amp;"|"&amp;$B590&amp;"|"&amp;_xlfn.MAXIFS(h100_raw[chart_date], h100_raw[title], $A590, h100_raw[artist], $B590), h100_raw[key], h100_raw[weeks_on_chart], "")</f>
        <v>24</v>
      </c>
      <c r="F590" s="3">
        <f>_xlfn.XLOOKUP($A590&amp;"|"&amp;$B590&amp;"|"&amp;MAX(h100_raw[chart_date]), h100_raw[key], h100_raw[chart_points], 0)</f>
        <v>0</v>
      </c>
      <c r="G590" s="2">
        <f t="shared" si="27"/>
        <v>180</v>
      </c>
      <c r="H590" s="4">
        <f t="shared" si="28"/>
        <v>652</v>
      </c>
      <c r="I590" s="13" t="str">
        <f t="shared" si="29"/>
        <v>No Broke Boys|Disco Lines &amp; Tinashe</v>
      </c>
      <c r="J590">
        <f>_xlfn.XLOOKUP($A590&amp;"|"&amp;$B590&amp;"|"&amp;J$1, h100_raw[key], h100_raw[chart_points], "")</f>
        <v>63</v>
      </c>
      <c r="K590">
        <f>_xlfn.XLOOKUP($A590&amp;"|"&amp;$B590&amp;"|"&amp;K$1, h100_raw[key], h100_raw[chart_points], "")</f>
        <v>60</v>
      </c>
      <c r="L590">
        <f>_xlfn.XLOOKUP($A590&amp;"|"&amp;$B590&amp;"|"&amp;L$1, h100_raw[key], h100_raw[chart_points], "")</f>
        <v>60</v>
      </c>
      <c r="M590">
        <f>_xlfn.XLOOKUP($A590&amp;"|"&amp;$B590&amp;"|"&amp;M$1, h100_raw[key], h100_raw[chart_points], "")</f>
        <v>62</v>
      </c>
      <c r="N590">
        <f>_xlfn.XLOOKUP($A590&amp;"|"&amp;$B590&amp;"|"&amp;N$1, h100_raw[key], h100_raw[chart_points], "")</f>
        <v>61</v>
      </c>
      <c r="O590">
        <f>_xlfn.XLOOKUP($A590&amp;"|"&amp;$B590&amp;"|"&amp;O$1, h100_raw[key], h100_raw[chart_points], "")</f>
        <v>60</v>
      </c>
      <c r="P590">
        <f>_xlfn.XLOOKUP($A590&amp;"|"&amp;$B590&amp;"|"&amp;P$1, h100_raw[key], h100_raw[chart_points], "")</f>
        <v>59</v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>
        <f>_xlfn.XLOOKUP($A590&amp;"|"&amp;$B590&amp;"|"&amp;U$1, h100_raw[key], h100_raw[chart_points], "")</f>
        <v>48</v>
      </c>
      <c r="V590">
        <f>_xlfn.XLOOKUP($A590&amp;"|"&amp;$B590&amp;"|"&amp;V$1, h100_raw[key], h100_raw[chart_points], "")</f>
        <v>59</v>
      </c>
      <c r="W590">
        <f>_xlfn.XLOOKUP($A590&amp;"|"&amp;$B590&amp;"|"&amp;W$1, h100_raw[key], h100_raw[chart_points], "")</f>
        <v>66</v>
      </c>
      <c r="X590">
        <f>_xlfn.XLOOKUP($A590&amp;"|"&amp;$B590&amp;"|"&amp;X$1, h100_raw[key], h100_raw[chart_points], "")</f>
        <v>54</v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  <c r="BE590" t="str">
        <f>_xlfn.XLOOKUP($A590&amp;"|"&amp;$B590&amp;"|"&amp;BE$1, h100_raw[key], h100_raw[chart_points], "")</f>
        <v/>
      </c>
      <c r="BF590" t="str">
        <f>_xlfn.XLOOKUP($A590&amp;"|"&amp;$B590&amp;"|"&amp;BF$1, h100_raw[key], h100_raw[chart_points], "")</f>
        <v/>
      </c>
      <c r="BG590" t="str">
        <f>_xlfn.XLOOKUP($A590&amp;"|"&amp;$B590&amp;"|"&amp;BG$1, h100_raw[key], h100_raw[chart_points], "")</f>
        <v/>
      </c>
      <c r="BH590" t="str">
        <f>_xlfn.XLOOKUP($A590&amp;"|"&amp;$B590&amp;"|"&amp;BH$1, h100_raw[key], h100_raw[chart_points], "")</f>
        <v/>
      </c>
      <c r="BI590" t="str">
        <f>_xlfn.XLOOKUP($A590&amp;"|"&amp;$B590&amp;"|"&amp;BI$1, h100_raw[key], h100_raw[chart_points], "")</f>
        <v/>
      </c>
    </row>
    <row r="591" spans="1:61" x14ac:dyDescent="0.3">
      <c r="A591" s="11" t="str">
        <v>Order Of Protection</v>
      </c>
      <c r="B591" s="11" t="str">
        <v>A$AP Rocky</v>
      </c>
      <c r="C591" s="5" t="str">
        <f>_xlfn.XLOOKUP($A591&amp;"|"&amp;$B591&amp;"|"&amp;_xlfn.MAXIFS(h100_raw[chart_date], h100_raw[title], $A591, h100_raw[artist], $B591), h100_raw[key], h100_raw[last_week], "")</f>
        <v>-</v>
      </c>
      <c r="D591" s="3">
        <f>_xlfn.XLOOKUP($A591&amp;"|"&amp;$B591&amp;"|"&amp;_xlfn.MAXIFS(h100_raw[chart_date], h100_raw[title], $A591, h100_raw[artist], $B591), h100_raw[key], h100_raw[peak_pos], "")</f>
        <v>54</v>
      </c>
      <c r="E591" s="3">
        <f>_xlfn.XLOOKUP($A591&amp;"|"&amp;$B591&amp;"|"&amp;_xlfn.MAXIFS(h100_raw[chart_date], h100_raw[title], $A591, h100_raw[artist], $B591), h100_raw[key], h100_raw[weeks_on_chart], "")</f>
        <v>1</v>
      </c>
      <c r="F591" s="3">
        <f>_xlfn.XLOOKUP($A591&amp;"|"&amp;$B591&amp;"|"&amp;MAX(h100_raw[chart_date]), h100_raw[key], h100_raw[chart_points], 0)</f>
        <v>0</v>
      </c>
      <c r="G591" s="2">
        <f t="shared" si="27"/>
        <v>549</v>
      </c>
      <c r="H591" s="4">
        <f t="shared" si="28"/>
        <v>52</v>
      </c>
      <c r="I591" s="13" t="str">
        <f t="shared" si="29"/>
        <v>Order Of Protection|A$AP Rocky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>
        <f>_xlfn.XLOOKUP($A591&amp;"|"&amp;$B591&amp;"|"&amp;X$1, h100_raw[key], h100_raw[chart_points], "")</f>
        <v>52</v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  <c r="BE591" t="str">
        <f>_xlfn.XLOOKUP($A591&amp;"|"&amp;$B591&amp;"|"&amp;BE$1, h100_raw[key], h100_raw[chart_points], "")</f>
        <v/>
      </c>
      <c r="BF591" t="str">
        <f>_xlfn.XLOOKUP($A591&amp;"|"&amp;$B591&amp;"|"&amp;BF$1, h100_raw[key], h100_raw[chart_points], "")</f>
        <v/>
      </c>
      <c r="BG591" t="str">
        <f>_xlfn.XLOOKUP($A591&amp;"|"&amp;$B591&amp;"|"&amp;BG$1, h100_raw[key], h100_raw[chart_points], "")</f>
        <v/>
      </c>
      <c r="BH591" t="str">
        <f>_xlfn.XLOOKUP($A591&amp;"|"&amp;$B591&amp;"|"&amp;BH$1, h100_raw[key], h100_raw[chart_points], "")</f>
        <v/>
      </c>
      <c r="BI591" t="str">
        <f>_xlfn.XLOOKUP($A591&amp;"|"&amp;$B591&amp;"|"&amp;BI$1, h100_raw[key], h100_raw[chart_points], "")</f>
        <v/>
      </c>
    </row>
    <row r="592" spans="1:61" x14ac:dyDescent="0.3">
      <c r="A592" s="11" t="str">
        <v>Punk Rocky</v>
      </c>
      <c r="B592" s="11" t="str">
        <v>A$AP Rocky</v>
      </c>
      <c r="C592" s="5" t="str">
        <f>_xlfn.XLOOKUP($A592&amp;"|"&amp;$B592&amp;"|"&amp;_xlfn.MAXIFS(h100_raw[chart_date], h100_raw[title], $A592, h100_raw[artist], $B592), h100_raw[key], h100_raw[last_week], "")</f>
        <v>64</v>
      </c>
      <c r="D592" s="3">
        <f>_xlfn.XLOOKUP($A592&amp;"|"&amp;$B592&amp;"|"&amp;_xlfn.MAXIFS(h100_raw[chart_date], h100_raw[title], $A592, h100_raw[artist], $B592), h100_raw[key], h100_raw[peak_pos], "")</f>
        <v>56</v>
      </c>
      <c r="E592" s="3">
        <f>_xlfn.XLOOKUP($A592&amp;"|"&amp;$B592&amp;"|"&amp;_xlfn.MAXIFS(h100_raw[chart_date], h100_raw[title], $A592, h100_raw[artist], $B592), h100_raw[key], h100_raw[weeks_on_chart], "")</f>
        <v>2</v>
      </c>
      <c r="F592" s="3">
        <f>_xlfn.XLOOKUP($A592&amp;"|"&amp;$B592&amp;"|"&amp;MAX(h100_raw[chart_date]), h100_raw[key], h100_raw[chart_points], 0)</f>
        <v>0</v>
      </c>
      <c r="G592" s="2">
        <f t="shared" si="27"/>
        <v>429</v>
      </c>
      <c r="H592" s="4">
        <f t="shared" si="28"/>
        <v>104</v>
      </c>
      <c r="I592" s="13" t="str">
        <f t="shared" si="29"/>
        <v>Punk Rocky|A$AP Rocky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>
        <f>_xlfn.XLOOKUP($A592&amp;"|"&amp;$B592&amp;"|"&amp;W$1, h100_raw[key], h100_raw[chart_points], "")</f>
        <v>52</v>
      </c>
      <c r="X592">
        <f>_xlfn.XLOOKUP($A592&amp;"|"&amp;$B592&amp;"|"&amp;X$1, h100_raw[key], h100_raw[chart_points], "")</f>
        <v>52</v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  <c r="BE592" t="str">
        <f>_xlfn.XLOOKUP($A592&amp;"|"&amp;$B592&amp;"|"&amp;BE$1, h100_raw[key], h100_raw[chart_points], "")</f>
        <v/>
      </c>
      <c r="BF592" t="str">
        <f>_xlfn.XLOOKUP($A592&amp;"|"&amp;$B592&amp;"|"&amp;BF$1, h100_raw[key], h100_raw[chart_points], "")</f>
        <v/>
      </c>
      <c r="BG592" t="str">
        <f>_xlfn.XLOOKUP($A592&amp;"|"&amp;$B592&amp;"|"&amp;BG$1, h100_raw[key], h100_raw[chart_points], "")</f>
        <v/>
      </c>
      <c r="BH592" t="str">
        <f>_xlfn.XLOOKUP($A592&amp;"|"&amp;$B592&amp;"|"&amp;BH$1, h100_raw[key], h100_raw[chart_points], "")</f>
        <v/>
      </c>
      <c r="BI592" t="str">
        <f>_xlfn.XLOOKUP($A592&amp;"|"&amp;$B592&amp;"|"&amp;BI$1, h100_raw[key], h100_raw[chart_points], "")</f>
        <v/>
      </c>
    </row>
    <row r="593" spans="1:61" x14ac:dyDescent="0.3">
      <c r="A593" s="11" t="str">
        <v>Playa</v>
      </c>
      <c r="B593" s="11" t="str">
        <v>A$AP Rocky</v>
      </c>
      <c r="C593" s="5" t="str">
        <f>_xlfn.XLOOKUP($A593&amp;"|"&amp;$B593&amp;"|"&amp;_xlfn.MAXIFS(h100_raw[chart_date], h100_raw[title], $A593, h100_raw[artist], $B593), h100_raw[key], h100_raw[last_week], "")</f>
        <v>-</v>
      </c>
      <c r="D593" s="3">
        <f>_xlfn.XLOOKUP($A593&amp;"|"&amp;$B593&amp;"|"&amp;_xlfn.MAXIFS(h100_raw[chart_date], h100_raw[title], $A593, h100_raw[artist], $B593), h100_raw[key], h100_raw[peak_pos], "")</f>
        <v>59</v>
      </c>
      <c r="E593" s="3">
        <f>_xlfn.XLOOKUP($A593&amp;"|"&amp;$B593&amp;"|"&amp;_xlfn.MAXIFS(h100_raw[chart_date], h100_raw[title], $A593, h100_raw[artist], $B593), h100_raw[key], h100_raw[weeks_on_chart], "")</f>
        <v>1</v>
      </c>
      <c r="F593" s="3">
        <f>_xlfn.XLOOKUP($A593&amp;"|"&amp;$B593&amp;"|"&amp;MAX(h100_raw[chart_date]), h100_raw[key], h100_raw[chart_points], 0)</f>
        <v>0</v>
      </c>
      <c r="G593" s="2">
        <f t="shared" si="27"/>
        <v>560</v>
      </c>
      <c r="H593" s="4">
        <f t="shared" si="28"/>
        <v>50</v>
      </c>
      <c r="I593" s="13" t="str">
        <f t="shared" si="29"/>
        <v>Playa|A$AP Rocky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>
        <f>_xlfn.XLOOKUP($A593&amp;"|"&amp;$B593&amp;"|"&amp;X$1, h100_raw[key], h100_raw[chart_points], "")</f>
        <v>50</v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  <c r="BE593" t="str">
        <f>_xlfn.XLOOKUP($A593&amp;"|"&amp;$B593&amp;"|"&amp;BE$1, h100_raw[key], h100_raw[chart_points], "")</f>
        <v/>
      </c>
      <c r="BF593" t="str">
        <f>_xlfn.XLOOKUP($A593&amp;"|"&amp;$B593&amp;"|"&amp;BF$1, h100_raw[key], h100_raw[chart_points], "")</f>
        <v/>
      </c>
      <c r="BG593" t="str">
        <f>_xlfn.XLOOKUP($A593&amp;"|"&amp;$B593&amp;"|"&amp;BG$1, h100_raw[key], h100_raw[chart_points], "")</f>
        <v/>
      </c>
      <c r="BH593" t="str">
        <f>_xlfn.XLOOKUP($A593&amp;"|"&amp;$B593&amp;"|"&amp;BH$1, h100_raw[key], h100_raw[chart_points], "")</f>
        <v/>
      </c>
      <c r="BI593" t="str">
        <f>_xlfn.XLOOKUP($A593&amp;"|"&amp;$B593&amp;"|"&amp;BI$1, h100_raw[key], h100_raw[chart_points], "")</f>
        <v/>
      </c>
    </row>
    <row r="594" spans="1:61" x14ac:dyDescent="0.3">
      <c r="A594" s="11" t="str">
        <v>Stop Snitching</v>
      </c>
      <c r="B594" s="11" t="str">
        <v>A$AP Rocky Featuring BossMan Dlow &amp; Sauce Walka</v>
      </c>
      <c r="C594" s="5" t="str">
        <f>_xlfn.XLOOKUP($A594&amp;"|"&amp;$B594&amp;"|"&amp;_xlfn.MAXIFS(h100_raw[chart_date], h100_raw[title], $A594, h100_raw[artist], $B594), h100_raw[key], h100_raw[last_week], "")</f>
        <v>-</v>
      </c>
      <c r="D594" s="3">
        <f>_xlfn.XLOOKUP($A594&amp;"|"&amp;$B594&amp;"|"&amp;_xlfn.MAXIFS(h100_raw[chart_date], h100_raw[title], $A594, h100_raw[artist], $B594), h100_raw[key], h100_raw[peak_pos], "")</f>
        <v>62</v>
      </c>
      <c r="E594" s="3">
        <f>_xlfn.XLOOKUP($A594&amp;"|"&amp;$B594&amp;"|"&amp;_xlfn.MAXIFS(h100_raw[chart_date], h100_raw[title], $A594, h100_raw[artist], $B594), h100_raw[key], h100_raw[weeks_on_chart], "")</f>
        <v>1</v>
      </c>
      <c r="F594" s="3">
        <f>_xlfn.XLOOKUP($A594&amp;"|"&amp;$B594&amp;"|"&amp;MAX(h100_raw[chart_date]), h100_raw[key], h100_raw[chart_points], 0)</f>
        <v>0</v>
      </c>
      <c r="G594" s="2">
        <f t="shared" si="27"/>
        <v>574</v>
      </c>
      <c r="H594" s="4">
        <f t="shared" si="28"/>
        <v>48</v>
      </c>
      <c r="I594" s="13" t="str">
        <f t="shared" si="29"/>
        <v>Stop Snitching|A$AP Rocky Featuring BossMan Dlow &amp; Sauce Walka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>
        <f>_xlfn.XLOOKUP($A594&amp;"|"&amp;$B594&amp;"|"&amp;X$1, h100_raw[key], h100_raw[chart_points], "")</f>
        <v>48</v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  <c r="BE594" t="str">
        <f>_xlfn.XLOOKUP($A594&amp;"|"&amp;$B594&amp;"|"&amp;BE$1, h100_raw[key], h100_raw[chart_points], "")</f>
        <v/>
      </c>
      <c r="BF594" t="str">
        <f>_xlfn.XLOOKUP($A594&amp;"|"&amp;$B594&amp;"|"&amp;BF$1, h100_raw[key], h100_raw[chart_points], "")</f>
        <v/>
      </c>
      <c r="BG594" t="str">
        <f>_xlfn.XLOOKUP($A594&amp;"|"&amp;$B594&amp;"|"&amp;BG$1, h100_raw[key], h100_raw[chart_points], "")</f>
        <v/>
      </c>
      <c r="BH594" t="str">
        <f>_xlfn.XLOOKUP($A594&amp;"|"&amp;$B594&amp;"|"&amp;BH$1, h100_raw[key], h100_raw[chart_points], "")</f>
        <v/>
      </c>
      <c r="BI594" t="str">
        <f>_xlfn.XLOOKUP($A594&amp;"|"&amp;$B594&amp;"|"&amp;BI$1, h100_raw[key], h100_raw[chart_points], "")</f>
        <v/>
      </c>
    </row>
    <row r="595" spans="1:61" x14ac:dyDescent="0.3">
      <c r="A595" s="11" t="str">
        <v>No Trespassing</v>
      </c>
      <c r="B595" s="11" t="str">
        <v>A$AP Rocky</v>
      </c>
      <c r="C595" s="5" t="str">
        <f>_xlfn.XLOOKUP($A595&amp;"|"&amp;$B595&amp;"|"&amp;_xlfn.MAXIFS(h100_raw[chart_date], h100_raw[title], $A595, h100_raw[artist], $B595), h100_raw[key], h100_raw[last_week], "")</f>
        <v>-</v>
      </c>
      <c r="D595" s="3">
        <f>_xlfn.XLOOKUP($A595&amp;"|"&amp;$B595&amp;"|"&amp;_xlfn.MAXIFS(h100_raw[chart_date], h100_raw[title], $A595, h100_raw[artist], $B595), h100_raw[key], h100_raw[peak_pos], "")</f>
        <v>65</v>
      </c>
      <c r="E595" s="3">
        <f>_xlfn.XLOOKUP($A595&amp;"|"&amp;$B595&amp;"|"&amp;_xlfn.MAXIFS(h100_raw[chart_date], h100_raw[title], $A595, h100_raw[artist], $B595), h100_raw[key], h100_raw[weeks_on_chart], "")</f>
        <v>1</v>
      </c>
      <c r="F595" s="3">
        <f>_xlfn.XLOOKUP($A595&amp;"|"&amp;$B595&amp;"|"&amp;MAX(h100_raw[chart_date]), h100_raw[key], h100_raw[chart_points], 0)</f>
        <v>0</v>
      </c>
      <c r="G595" s="2">
        <f t="shared" si="27"/>
        <v>580</v>
      </c>
      <c r="H595" s="4">
        <f t="shared" si="28"/>
        <v>47</v>
      </c>
      <c r="I595" s="13" t="str">
        <f t="shared" si="29"/>
        <v>No Trespassing|A$AP Rocky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>
        <f>_xlfn.XLOOKUP($A595&amp;"|"&amp;$B595&amp;"|"&amp;X$1, h100_raw[key], h100_raw[chart_points], "")</f>
        <v>47</v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  <c r="BE595" t="str">
        <f>_xlfn.XLOOKUP($A595&amp;"|"&amp;$B595&amp;"|"&amp;BE$1, h100_raw[key], h100_raw[chart_points], "")</f>
        <v/>
      </c>
      <c r="BF595" t="str">
        <f>_xlfn.XLOOKUP($A595&amp;"|"&amp;$B595&amp;"|"&amp;BF$1, h100_raw[key], h100_raw[chart_points], "")</f>
        <v/>
      </c>
      <c r="BG595" t="str">
        <f>_xlfn.XLOOKUP($A595&amp;"|"&amp;$B595&amp;"|"&amp;BG$1, h100_raw[key], h100_raw[chart_points], "")</f>
        <v/>
      </c>
      <c r="BH595" t="str">
        <f>_xlfn.XLOOKUP($A595&amp;"|"&amp;$B595&amp;"|"&amp;BH$1, h100_raw[key], h100_raw[chart_points], "")</f>
        <v/>
      </c>
      <c r="BI595" t="str">
        <f>_xlfn.XLOOKUP($A595&amp;"|"&amp;$B595&amp;"|"&amp;BI$1, h100_raw[key], h100_raw[chart_points], "")</f>
        <v/>
      </c>
    </row>
    <row r="596" spans="1:61" x14ac:dyDescent="0.3">
      <c r="A596" s="11" t="str">
        <v>Don't Be Dumb / Trip Baby</v>
      </c>
      <c r="B596" s="11" t="str">
        <v>A$AP Rocky</v>
      </c>
      <c r="C596" s="5" t="str">
        <f>_xlfn.XLOOKUP($A596&amp;"|"&amp;$B596&amp;"|"&amp;_xlfn.MAXIFS(h100_raw[chart_date], h100_raw[title], $A596, h100_raw[artist], $B596), h100_raw[key], h100_raw[last_week], "")</f>
        <v>-</v>
      </c>
      <c r="D596" s="3">
        <f>_xlfn.XLOOKUP($A596&amp;"|"&amp;$B596&amp;"|"&amp;_xlfn.MAXIFS(h100_raw[chart_date], h100_raw[title], $A596, h100_raw[artist], $B596), h100_raw[key], h100_raw[peak_pos], "")</f>
        <v>73</v>
      </c>
      <c r="E596" s="3">
        <f>_xlfn.XLOOKUP($A596&amp;"|"&amp;$B596&amp;"|"&amp;_xlfn.MAXIFS(h100_raw[chart_date], h100_raw[title], $A596, h100_raw[artist], $B596), h100_raw[key], h100_raw[weeks_on_chart], "")</f>
        <v>1</v>
      </c>
      <c r="F596" s="3">
        <f>_xlfn.XLOOKUP($A596&amp;"|"&amp;$B596&amp;"|"&amp;MAX(h100_raw[chart_date]), h100_raw[key], h100_raw[chart_points], 0)</f>
        <v>0</v>
      </c>
      <c r="G596" s="2">
        <f t="shared" si="27"/>
        <v>623</v>
      </c>
      <c r="H596" s="4">
        <f t="shared" si="28"/>
        <v>40</v>
      </c>
      <c r="I596" s="13" t="str">
        <f t="shared" si="29"/>
        <v>Don't Be Dumb / Trip Baby|A$AP Rocky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>
        <f>_xlfn.XLOOKUP($A596&amp;"|"&amp;$B596&amp;"|"&amp;X$1, h100_raw[key], h100_raw[chart_points], "")</f>
        <v>40</v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  <c r="BE596" t="str">
        <f>_xlfn.XLOOKUP($A596&amp;"|"&amp;$B596&amp;"|"&amp;BE$1, h100_raw[key], h100_raw[chart_points], "")</f>
        <v/>
      </c>
      <c r="BF596" t="str">
        <f>_xlfn.XLOOKUP($A596&amp;"|"&amp;$B596&amp;"|"&amp;BF$1, h100_raw[key], h100_raw[chart_points], "")</f>
        <v/>
      </c>
      <c r="BG596" t="str">
        <f>_xlfn.XLOOKUP($A596&amp;"|"&amp;$B596&amp;"|"&amp;BG$1, h100_raw[key], h100_raw[chart_points], "")</f>
        <v/>
      </c>
      <c r="BH596" t="str">
        <f>_xlfn.XLOOKUP($A596&amp;"|"&amp;$B596&amp;"|"&amp;BH$1, h100_raw[key], h100_raw[chart_points], "")</f>
        <v/>
      </c>
      <c r="BI596" t="str">
        <f>_xlfn.XLOOKUP($A596&amp;"|"&amp;$B596&amp;"|"&amp;BI$1, h100_raw[key], h100_raw[chart_points], "")</f>
        <v/>
      </c>
    </row>
    <row r="597" spans="1:61" x14ac:dyDescent="0.3">
      <c r="A597" s="11" t="str">
        <v>Bad News</v>
      </c>
      <c r="B597" s="11" t="str">
        <v>Zach Bryan</v>
      </c>
      <c r="C597" s="5" t="str">
        <f>_xlfn.XLOOKUP($A597&amp;"|"&amp;$B597&amp;"|"&amp;_xlfn.MAXIFS(h100_raw[chart_date], h100_raw[title], $A597, h100_raw[artist], $B597), h100_raw[key], h100_raw[last_week], "")</f>
        <v>35</v>
      </c>
      <c r="D597" s="3">
        <f>_xlfn.XLOOKUP($A597&amp;"|"&amp;$B597&amp;"|"&amp;_xlfn.MAXIFS(h100_raw[chart_date], h100_raw[title], $A597, h100_raw[artist], $B597), h100_raw[key], h100_raw[peak_pos], "")</f>
        <v>35</v>
      </c>
      <c r="E597" s="3">
        <f>_xlfn.XLOOKUP($A597&amp;"|"&amp;$B597&amp;"|"&amp;_xlfn.MAXIFS(h100_raw[chart_date], h100_raw[title], $A597, h100_raw[artist], $B597), h100_raw[key], h100_raw[weeks_on_chart], "")</f>
        <v>2</v>
      </c>
      <c r="F597" s="3">
        <f>_xlfn.XLOOKUP($A597&amp;"|"&amp;$B597&amp;"|"&amp;MAX(h100_raw[chart_date]), h100_raw[key], h100_raw[chart_points], 0)</f>
        <v>0</v>
      </c>
      <c r="G597" s="2">
        <f t="shared" si="27"/>
        <v>414</v>
      </c>
      <c r="H597" s="4">
        <f t="shared" si="28"/>
        <v>112</v>
      </c>
      <c r="I597" s="13" t="str">
        <f t="shared" si="29"/>
        <v>Bad News|Zach Bryan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>
        <f>_xlfn.XLOOKUP($A597&amp;"|"&amp;$B597&amp;"|"&amp;W$1, h100_raw[key], h100_raw[chart_points], "")</f>
        <v>72</v>
      </c>
      <c r="X597">
        <f>_xlfn.XLOOKUP($A597&amp;"|"&amp;$B597&amp;"|"&amp;X$1, h100_raw[key], h100_raw[chart_points], "")</f>
        <v>40</v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  <c r="BE597" t="str">
        <f>_xlfn.XLOOKUP($A597&amp;"|"&amp;$B597&amp;"|"&amp;BE$1, h100_raw[key], h100_raw[chart_points], "")</f>
        <v/>
      </c>
      <c r="BF597" t="str">
        <f>_xlfn.XLOOKUP($A597&amp;"|"&amp;$B597&amp;"|"&amp;BF$1, h100_raw[key], h100_raw[chart_points], "")</f>
        <v/>
      </c>
      <c r="BG597" t="str">
        <f>_xlfn.XLOOKUP($A597&amp;"|"&amp;$B597&amp;"|"&amp;BG$1, h100_raw[key], h100_raw[chart_points], "")</f>
        <v/>
      </c>
      <c r="BH597" t="str">
        <f>_xlfn.XLOOKUP($A597&amp;"|"&amp;$B597&amp;"|"&amp;BH$1, h100_raw[key], h100_raw[chart_points], "")</f>
        <v/>
      </c>
      <c r="BI597" t="str">
        <f>_xlfn.XLOOKUP($A597&amp;"|"&amp;$B597&amp;"|"&amp;BI$1, h100_raw[key], h100_raw[chart_points], "")</f>
        <v/>
      </c>
    </row>
    <row r="598" spans="1:61" x14ac:dyDescent="0.3">
      <c r="A598" s="11" t="str">
        <v>Headtap</v>
      </c>
      <c r="B598" s="11" t="str">
        <v>YoungBoy Never Broke Again</v>
      </c>
      <c r="C598" s="5" t="str">
        <f>_xlfn.XLOOKUP($A598&amp;"|"&amp;$B598&amp;"|"&amp;_xlfn.MAXIFS(h100_raw[chart_date], h100_raw[title], $A598, h100_raw[artist], $B598), h100_raw[key], h100_raw[last_week], "")</f>
        <v>-</v>
      </c>
      <c r="D598" s="3">
        <f>_xlfn.XLOOKUP($A598&amp;"|"&amp;$B598&amp;"|"&amp;_xlfn.MAXIFS(h100_raw[chart_date], h100_raw[title], $A598, h100_raw[artist], $B598), h100_raw[key], h100_raw[peak_pos], "")</f>
        <v>80</v>
      </c>
      <c r="E598" s="3">
        <f>_xlfn.XLOOKUP($A598&amp;"|"&amp;$B598&amp;"|"&amp;_xlfn.MAXIFS(h100_raw[chart_date], h100_raw[title], $A598, h100_raw[artist], $B598), h100_raw[key], h100_raw[weeks_on_chart], "")</f>
        <v>1</v>
      </c>
      <c r="F598" s="3">
        <f>_xlfn.XLOOKUP($A598&amp;"|"&amp;$B598&amp;"|"&amp;MAX(h100_raw[chart_date]), h100_raw[key], h100_raw[chart_points], 0)</f>
        <v>0</v>
      </c>
      <c r="G598" s="2">
        <f t="shared" si="27"/>
        <v>632</v>
      </c>
      <c r="H598" s="4">
        <f t="shared" si="28"/>
        <v>39</v>
      </c>
      <c r="I598" s="13" t="str">
        <f t="shared" si="29"/>
        <v>Headtap|YoungBoy Never Broke Again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>
        <f>_xlfn.XLOOKUP($A598&amp;"|"&amp;$B598&amp;"|"&amp;X$1, h100_raw[key], h100_raw[chart_points], "")</f>
        <v>39</v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  <c r="BE598" t="str">
        <f>_xlfn.XLOOKUP($A598&amp;"|"&amp;$B598&amp;"|"&amp;BE$1, h100_raw[key], h100_raw[chart_points], "")</f>
        <v/>
      </c>
      <c r="BF598" t="str">
        <f>_xlfn.XLOOKUP($A598&amp;"|"&amp;$B598&amp;"|"&amp;BF$1, h100_raw[key], h100_raw[chart_points], "")</f>
        <v/>
      </c>
      <c r="BG598" t="str">
        <f>_xlfn.XLOOKUP($A598&amp;"|"&amp;$B598&amp;"|"&amp;BG$1, h100_raw[key], h100_raw[chart_points], "")</f>
        <v/>
      </c>
      <c r="BH598" t="str">
        <f>_xlfn.XLOOKUP($A598&amp;"|"&amp;$B598&amp;"|"&amp;BH$1, h100_raw[key], h100_raw[chart_points], "")</f>
        <v/>
      </c>
      <c r="BI598" t="str">
        <f>_xlfn.XLOOKUP($A598&amp;"|"&amp;$B598&amp;"|"&amp;BI$1, h100_raw[key], h100_raw[chart_points], "")</f>
        <v/>
      </c>
    </row>
    <row r="599" spans="1:61" x14ac:dyDescent="0.3">
      <c r="A599" s="11" t="str">
        <v>Air Force (Black Demarco)</v>
      </c>
      <c r="B599" s="11" t="str">
        <v>A$AP Rocky</v>
      </c>
      <c r="C599" s="5" t="str">
        <f>_xlfn.XLOOKUP($A599&amp;"|"&amp;$B599&amp;"|"&amp;_xlfn.MAXIFS(h100_raw[chart_date], h100_raw[title], $A599, h100_raw[artist], $B599), h100_raw[key], h100_raw[last_week], "")</f>
        <v>-</v>
      </c>
      <c r="D599" s="3">
        <f>_xlfn.XLOOKUP($A599&amp;"|"&amp;$B599&amp;"|"&amp;_xlfn.MAXIFS(h100_raw[chart_date], h100_raw[title], $A599, h100_raw[artist], $B599), h100_raw[key], h100_raw[peak_pos], "")</f>
        <v>81</v>
      </c>
      <c r="E599" s="3">
        <f>_xlfn.XLOOKUP($A599&amp;"|"&amp;$B599&amp;"|"&amp;_xlfn.MAXIFS(h100_raw[chart_date], h100_raw[title], $A599, h100_raw[artist], $B599), h100_raw[key], h100_raw[weeks_on_chart], "")</f>
        <v>1</v>
      </c>
      <c r="F599" s="3">
        <f>_xlfn.XLOOKUP($A599&amp;"|"&amp;$B599&amp;"|"&amp;MAX(h100_raw[chart_date]), h100_raw[key], h100_raw[chart_points], 0)</f>
        <v>0</v>
      </c>
      <c r="G599" s="2">
        <f t="shared" si="27"/>
        <v>632</v>
      </c>
      <c r="H599" s="4">
        <f t="shared" si="28"/>
        <v>39</v>
      </c>
      <c r="I599" s="13" t="str">
        <f t="shared" si="29"/>
        <v>Air Force (Black Demarco)|A$AP Rocky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>
        <f>_xlfn.XLOOKUP($A599&amp;"|"&amp;$B599&amp;"|"&amp;X$1, h100_raw[key], h100_raw[chart_points], "")</f>
        <v>39</v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  <c r="BE599" t="str">
        <f>_xlfn.XLOOKUP($A599&amp;"|"&amp;$B599&amp;"|"&amp;BE$1, h100_raw[key], h100_raw[chart_points], "")</f>
        <v/>
      </c>
      <c r="BF599" t="str">
        <f>_xlfn.XLOOKUP($A599&amp;"|"&amp;$B599&amp;"|"&amp;BF$1, h100_raw[key], h100_raw[chart_points], "")</f>
        <v/>
      </c>
      <c r="BG599" t="str">
        <f>_xlfn.XLOOKUP($A599&amp;"|"&amp;$B599&amp;"|"&amp;BG$1, h100_raw[key], h100_raw[chart_points], "")</f>
        <v/>
      </c>
      <c r="BH599" t="str">
        <f>_xlfn.XLOOKUP($A599&amp;"|"&amp;$B599&amp;"|"&amp;BH$1, h100_raw[key], h100_raw[chart_points], "")</f>
        <v/>
      </c>
      <c r="BI599" t="str">
        <f>_xlfn.XLOOKUP($A599&amp;"|"&amp;$B599&amp;"|"&amp;BI$1, h100_raw[key], h100_raw[chart_points], "")</f>
        <v/>
      </c>
    </row>
    <row r="600" spans="1:61" x14ac:dyDescent="0.3">
      <c r="A600" s="11" t="str">
        <v>Another Episode</v>
      </c>
      <c r="B600" s="11" t="str">
        <v>YoungBoy Never Broke Again</v>
      </c>
      <c r="C600" s="5" t="str">
        <f>_xlfn.XLOOKUP($A600&amp;"|"&amp;$B600&amp;"|"&amp;_xlfn.MAXIFS(h100_raw[chart_date], h100_raw[title], $A600, h100_raw[artist], $B600), h100_raw[key], h100_raw[last_week], "")</f>
        <v>-</v>
      </c>
      <c r="D600" s="3">
        <f>_xlfn.XLOOKUP($A600&amp;"|"&amp;$B600&amp;"|"&amp;_xlfn.MAXIFS(h100_raw[chart_date], h100_raw[title], $A600, h100_raw[artist], $B600), h100_raw[key], h100_raw[peak_pos], "")</f>
        <v>83</v>
      </c>
      <c r="E600" s="3">
        <f>_xlfn.XLOOKUP($A600&amp;"|"&amp;$B600&amp;"|"&amp;_xlfn.MAXIFS(h100_raw[chart_date], h100_raw[title], $A600, h100_raw[artist], $B600), h100_raw[key], h100_raw[weeks_on_chart], "")</f>
        <v>1</v>
      </c>
      <c r="F600" s="3">
        <f>_xlfn.XLOOKUP($A600&amp;"|"&amp;$B600&amp;"|"&amp;MAX(h100_raw[chart_date]), h100_raw[key], h100_raw[chart_points], 0)</f>
        <v>0</v>
      </c>
      <c r="G600" s="2">
        <f t="shared" si="27"/>
        <v>649</v>
      </c>
      <c r="H600" s="4">
        <f t="shared" si="28"/>
        <v>37</v>
      </c>
      <c r="I600" s="13" t="str">
        <f t="shared" si="29"/>
        <v>Another Episode|YoungBoy Never Broke Again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>
        <f>_xlfn.XLOOKUP($A600&amp;"|"&amp;$B600&amp;"|"&amp;X$1, h100_raw[key], h100_raw[chart_points], "")</f>
        <v>37</v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  <c r="BE600" t="str">
        <f>_xlfn.XLOOKUP($A600&amp;"|"&amp;$B600&amp;"|"&amp;BE$1, h100_raw[key], h100_raw[chart_points], "")</f>
        <v/>
      </c>
      <c r="BF600" t="str">
        <f>_xlfn.XLOOKUP($A600&amp;"|"&amp;$B600&amp;"|"&amp;BF$1, h100_raw[key], h100_raw[chart_points], "")</f>
        <v/>
      </c>
      <c r="BG600" t="str">
        <f>_xlfn.XLOOKUP($A600&amp;"|"&amp;$B600&amp;"|"&amp;BG$1, h100_raw[key], h100_raw[chart_points], "")</f>
        <v/>
      </c>
      <c r="BH600" t="str">
        <f>_xlfn.XLOOKUP($A600&amp;"|"&amp;$B600&amp;"|"&amp;BH$1, h100_raw[key], h100_raw[chart_points], "")</f>
        <v/>
      </c>
      <c r="BI600" t="str">
        <f>_xlfn.XLOOKUP($A600&amp;"|"&amp;$B600&amp;"|"&amp;BI$1, h100_raw[key], h100_raw[chart_points], "")</f>
        <v/>
      </c>
    </row>
    <row r="601" spans="1:61" x14ac:dyDescent="0.3">
      <c r="A601" s="11" t="str">
        <v>Appetite</v>
      </c>
      <c r="B601" s="11" t="str">
        <v>Zach Bryan</v>
      </c>
      <c r="C601" s="5" t="str">
        <f>_xlfn.XLOOKUP($A601&amp;"|"&amp;$B601&amp;"|"&amp;_xlfn.MAXIFS(h100_raw[chart_date], h100_raw[title], $A601, h100_raw[artist], $B601), h100_raw[key], h100_raw[last_week], "")</f>
        <v>38</v>
      </c>
      <c r="D601" s="3">
        <f>_xlfn.XLOOKUP($A601&amp;"|"&amp;$B601&amp;"|"&amp;_xlfn.MAXIFS(h100_raw[chart_date], h100_raw[title], $A601, h100_raw[artist], $B601), h100_raw[key], h100_raw[peak_pos], "")</f>
        <v>38</v>
      </c>
      <c r="E601" s="3">
        <f>_xlfn.XLOOKUP($A601&amp;"|"&amp;$B601&amp;"|"&amp;_xlfn.MAXIFS(h100_raw[chart_date], h100_raw[title], $A601, h100_raw[artist], $B601), h100_raw[key], h100_raw[weeks_on_chart], "")</f>
        <v>2</v>
      </c>
      <c r="F601" s="3">
        <f>_xlfn.XLOOKUP($A601&amp;"|"&amp;$B601&amp;"|"&amp;MAX(h100_raw[chart_date]), h100_raw[key], h100_raw[chart_points], 0)</f>
        <v>0</v>
      </c>
      <c r="G601" s="2">
        <f t="shared" si="27"/>
        <v>426</v>
      </c>
      <c r="H601" s="4">
        <f t="shared" si="28"/>
        <v>106</v>
      </c>
      <c r="I601" s="13" t="str">
        <f t="shared" si="29"/>
        <v>Appetite|Zach Bryan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>
        <f>_xlfn.XLOOKUP($A601&amp;"|"&amp;$B601&amp;"|"&amp;W$1, h100_raw[key], h100_raw[chart_points], "")</f>
        <v>69</v>
      </c>
      <c r="X601">
        <f>_xlfn.XLOOKUP($A601&amp;"|"&amp;$B601&amp;"|"&amp;X$1, h100_raw[key], h100_raw[chart_points], "")</f>
        <v>37</v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  <c r="BE601" t="str">
        <f>_xlfn.XLOOKUP($A601&amp;"|"&amp;$B601&amp;"|"&amp;BE$1, h100_raw[key], h100_raw[chart_points], "")</f>
        <v/>
      </c>
      <c r="BF601" t="str">
        <f>_xlfn.XLOOKUP($A601&amp;"|"&amp;$B601&amp;"|"&amp;BF$1, h100_raw[key], h100_raw[chart_points], "")</f>
        <v/>
      </c>
      <c r="BG601" t="str">
        <f>_xlfn.XLOOKUP($A601&amp;"|"&amp;$B601&amp;"|"&amp;BG$1, h100_raw[key], h100_raw[chart_points], "")</f>
        <v/>
      </c>
      <c r="BH601" t="str">
        <f>_xlfn.XLOOKUP($A601&amp;"|"&amp;$B601&amp;"|"&amp;BH$1, h100_raw[key], h100_raw[chart_points], "")</f>
        <v/>
      </c>
      <c r="BI601" t="str">
        <f>_xlfn.XLOOKUP($A601&amp;"|"&amp;$B601&amp;"|"&amp;BI$1, h100_raw[key], h100_raw[chart_points], "")</f>
        <v/>
      </c>
    </row>
    <row r="602" spans="1:61" x14ac:dyDescent="0.3">
      <c r="A602" s="11" t="str">
        <v>Whiskey (Release Me)</v>
      </c>
      <c r="B602" s="11" t="str">
        <v>A$AP Rocky Featuring Gorillaz &amp; Westside Gunn</v>
      </c>
      <c r="C602" s="5" t="str">
        <f>_xlfn.XLOOKUP($A602&amp;"|"&amp;$B602&amp;"|"&amp;_xlfn.MAXIFS(h100_raw[chart_date], h100_raw[title], $A602, h100_raw[artist], $B602), h100_raw[key], h100_raw[last_week], "")</f>
        <v>-</v>
      </c>
      <c r="D602" s="3">
        <f>_xlfn.XLOOKUP($A602&amp;"|"&amp;$B602&amp;"|"&amp;_xlfn.MAXIFS(h100_raw[chart_date], h100_raw[title], $A602, h100_raw[artist], $B602), h100_raw[key], h100_raw[peak_pos], "")</f>
        <v>88</v>
      </c>
      <c r="E602" s="3">
        <f>_xlfn.XLOOKUP($A602&amp;"|"&amp;$B602&amp;"|"&amp;_xlfn.MAXIFS(h100_raw[chart_date], h100_raw[title], $A602, h100_raw[artist], $B602), h100_raw[key], h100_raw[weeks_on_chart], "")</f>
        <v>1</v>
      </c>
      <c r="F602" s="3">
        <f>_xlfn.XLOOKUP($A602&amp;"|"&amp;$B602&amp;"|"&amp;MAX(h100_raw[chart_date]), h100_raw[key], h100_raw[chart_points], 0)</f>
        <v>0</v>
      </c>
      <c r="G602" s="2">
        <f t="shared" si="27"/>
        <v>657</v>
      </c>
      <c r="H602" s="4">
        <f t="shared" si="28"/>
        <v>36</v>
      </c>
      <c r="I602" s="13" t="str">
        <f t="shared" si="29"/>
        <v>Whiskey (Release Me)|A$AP Rocky Featuring Gorillaz &amp; Westside Gunn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>
        <f>_xlfn.XLOOKUP($A602&amp;"|"&amp;$B602&amp;"|"&amp;X$1, h100_raw[key], h100_raw[chart_points], "")</f>
        <v>36</v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  <c r="BE602" t="str">
        <f>_xlfn.XLOOKUP($A602&amp;"|"&amp;$B602&amp;"|"&amp;BE$1, h100_raw[key], h100_raw[chart_points], "")</f>
        <v/>
      </c>
      <c r="BF602" t="str">
        <f>_xlfn.XLOOKUP($A602&amp;"|"&amp;$B602&amp;"|"&amp;BF$1, h100_raw[key], h100_raw[chart_points], "")</f>
        <v/>
      </c>
      <c r="BG602" t="str">
        <f>_xlfn.XLOOKUP($A602&amp;"|"&amp;$B602&amp;"|"&amp;BG$1, h100_raw[key], h100_raw[chart_points], "")</f>
        <v/>
      </c>
      <c r="BH602" t="str">
        <f>_xlfn.XLOOKUP($A602&amp;"|"&amp;$B602&amp;"|"&amp;BH$1, h100_raw[key], h100_raw[chart_points], "")</f>
        <v/>
      </c>
      <c r="BI602" t="str">
        <f>_xlfn.XLOOKUP($A602&amp;"|"&amp;$B602&amp;"|"&amp;BI$1, h100_raw[key], h100_raw[chart_points], "")</f>
        <v/>
      </c>
    </row>
    <row r="603" spans="1:61" x14ac:dyDescent="0.3">
      <c r="A603" s="11" t="str">
        <v>Anti-Social</v>
      </c>
      <c r="B603" s="11" t="str">
        <v>YoungBoy Never Broke Again</v>
      </c>
      <c r="C603" s="5" t="str">
        <f>_xlfn.XLOOKUP($A603&amp;"|"&amp;$B603&amp;"|"&amp;_xlfn.MAXIFS(h100_raw[chart_date], h100_raw[title], $A603, h100_raw[artist], $B603), h100_raw[key], h100_raw[last_week], "")</f>
        <v>-</v>
      </c>
      <c r="D603" s="3">
        <f>_xlfn.XLOOKUP($A603&amp;"|"&amp;$B603&amp;"|"&amp;_xlfn.MAXIFS(h100_raw[chart_date], h100_raw[title], $A603, h100_raw[artist], $B603), h100_raw[key], h100_raw[peak_pos], "")</f>
        <v>90</v>
      </c>
      <c r="E603" s="3">
        <f>_xlfn.XLOOKUP($A603&amp;"|"&amp;$B603&amp;"|"&amp;_xlfn.MAXIFS(h100_raw[chart_date], h100_raw[title], $A603, h100_raw[artist], $B603), h100_raw[key], h100_raw[weeks_on_chart], "")</f>
        <v>1</v>
      </c>
      <c r="F603" s="3">
        <f>_xlfn.XLOOKUP($A603&amp;"|"&amp;$B603&amp;"|"&amp;MAX(h100_raw[chart_date]), h100_raw[key], h100_raw[chart_points], 0)</f>
        <v>0</v>
      </c>
      <c r="G603" s="2">
        <f t="shared" si="27"/>
        <v>657</v>
      </c>
      <c r="H603" s="4">
        <f t="shared" si="28"/>
        <v>36</v>
      </c>
      <c r="I603" s="13" t="str">
        <f t="shared" si="29"/>
        <v>Anti-Social|YoungBoy Never Broke Again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>
        <f>_xlfn.XLOOKUP($A603&amp;"|"&amp;$B603&amp;"|"&amp;X$1, h100_raw[key], h100_raw[chart_points], "")</f>
        <v>36</v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  <c r="BE603" t="str">
        <f>_xlfn.XLOOKUP($A603&amp;"|"&amp;$B603&amp;"|"&amp;BE$1, h100_raw[key], h100_raw[chart_points], "")</f>
        <v/>
      </c>
      <c r="BF603" t="str">
        <f>_xlfn.XLOOKUP($A603&amp;"|"&amp;$B603&amp;"|"&amp;BF$1, h100_raw[key], h100_raw[chart_points], "")</f>
        <v/>
      </c>
      <c r="BG603" t="str">
        <f>_xlfn.XLOOKUP($A603&amp;"|"&amp;$B603&amp;"|"&amp;BG$1, h100_raw[key], h100_raw[chart_points], "")</f>
        <v/>
      </c>
      <c r="BH603" t="str">
        <f>_xlfn.XLOOKUP($A603&amp;"|"&amp;$B603&amp;"|"&amp;BH$1, h100_raw[key], h100_raw[chart_points], "")</f>
        <v/>
      </c>
      <c r="BI603" t="str">
        <f>_xlfn.XLOOKUP($A603&amp;"|"&amp;$B603&amp;"|"&amp;BI$1, h100_raw[key], h100_raw[chart_points], "")</f>
        <v/>
      </c>
    </row>
    <row r="604" spans="1:61" x14ac:dyDescent="0.3">
      <c r="A604" s="11" t="str">
        <v>Father Figure</v>
      </c>
      <c r="B604" s="11" t="str">
        <v>Taylor Swift</v>
      </c>
      <c r="C604" s="5" t="str">
        <f>_xlfn.XLOOKUP($A604&amp;"|"&amp;$B604&amp;"|"&amp;_xlfn.MAXIFS(h100_raw[chart_date], h100_raw[title], $A604, h100_raw[artist], $B604), h100_raw[key], h100_raw[last_week], "")</f>
        <v>98</v>
      </c>
      <c r="D604" s="3">
        <f>_xlfn.XLOOKUP($A604&amp;"|"&amp;$B604&amp;"|"&amp;_xlfn.MAXIFS(h100_raw[chart_date], h100_raw[title], $A604, h100_raw[artist], $B604), h100_raw[key], h100_raw[peak_pos], "")</f>
        <v>4</v>
      </c>
      <c r="E604" s="3">
        <f>_xlfn.XLOOKUP($A604&amp;"|"&amp;$B604&amp;"|"&amp;_xlfn.MAXIFS(h100_raw[chart_date], h100_raw[title], $A604, h100_raw[artist], $B604), h100_raw[key], h100_raw[weeks_on_chart], "")</f>
        <v>15</v>
      </c>
      <c r="F604" s="3">
        <f>_xlfn.XLOOKUP($A604&amp;"|"&amp;$B604&amp;"|"&amp;MAX(h100_raw[chart_date]), h100_raw[key], h100_raw[chart_points], 0)</f>
        <v>0</v>
      </c>
      <c r="G604" s="2">
        <f t="shared" si="27"/>
        <v>115</v>
      </c>
      <c r="H604" s="4">
        <f t="shared" si="28"/>
        <v>973</v>
      </c>
      <c r="I604" s="13" t="str">
        <f t="shared" si="29"/>
        <v>Father Figure|Taylor Swift</v>
      </c>
      <c r="J604">
        <f>_xlfn.XLOOKUP($A604&amp;"|"&amp;$B604&amp;"|"&amp;J$1, h100_raw[key], h100_raw[chart_points], "")</f>
        <v>211</v>
      </c>
      <c r="K604">
        <f>_xlfn.XLOOKUP($A604&amp;"|"&amp;$B604&amp;"|"&amp;K$1, h100_raw[key], h100_raw[chart_points], "")</f>
        <v>139</v>
      </c>
      <c r="L604">
        <f>_xlfn.XLOOKUP($A604&amp;"|"&amp;$B604&amp;"|"&amp;L$1, h100_raw[key], h100_raw[chart_points], "")</f>
        <v>105</v>
      </c>
      <c r="M604">
        <f>_xlfn.XLOOKUP($A604&amp;"|"&amp;$B604&amp;"|"&amp;M$1, h100_raw[key], h100_raw[chart_points], "")</f>
        <v>83</v>
      </c>
      <c r="N604">
        <f>_xlfn.XLOOKUP($A604&amp;"|"&amp;$B604&amp;"|"&amp;N$1, h100_raw[key], h100_raw[chart_points], "")</f>
        <v>70</v>
      </c>
      <c r="O604">
        <f>_xlfn.XLOOKUP($A604&amp;"|"&amp;$B604&amp;"|"&amp;O$1, h100_raw[key], h100_raw[chart_points], "")</f>
        <v>59</v>
      </c>
      <c r="P604">
        <f>_xlfn.XLOOKUP($A604&amp;"|"&amp;$B604&amp;"|"&amp;P$1, h100_raw[key], h100_raw[chart_points], "")</f>
        <v>49</v>
      </c>
      <c r="Q604">
        <f>_xlfn.XLOOKUP($A604&amp;"|"&amp;$B604&amp;"|"&amp;Q$1, h100_raw[key], h100_raw[chart_points], "")</f>
        <v>38</v>
      </c>
      <c r="R604">
        <f>_xlfn.XLOOKUP($A604&amp;"|"&amp;$B604&amp;"|"&amp;R$1, h100_raw[key], h100_raw[chart_points], "")</f>
        <v>38</v>
      </c>
      <c r="S604">
        <f>_xlfn.XLOOKUP($A604&amp;"|"&amp;$B604&amp;"|"&amp;S$1, h100_raw[key], h100_raw[chart_points], "")</f>
        <v>34</v>
      </c>
      <c r="T604" t="str">
        <f>_xlfn.XLOOKUP($A604&amp;"|"&amp;$B604&amp;"|"&amp;T$1, h100_raw[key], h100_raw[chart_points], "")</f>
        <v/>
      </c>
      <c r="U604">
        <f>_xlfn.XLOOKUP($A604&amp;"|"&amp;$B604&amp;"|"&amp;U$1, h100_raw[key], h100_raw[chart_points], "")</f>
        <v>33</v>
      </c>
      <c r="V604">
        <f>_xlfn.XLOOKUP($A604&amp;"|"&amp;$B604&amp;"|"&amp;V$1, h100_raw[key], h100_raw[chart_points], "")</f>
        <v>42</v>
      </c>
      <c r="W604">
        <f>_xlfn.XLOOKUP($A604&amp;"|"&amp;$B604&amp;"|"&amp;W$1, h100_raw[key], h100_raw[chart_points], "")</f>
        <v>39</v>
      </c>
      <c r="X604">
        <f>_xlfn.XLOOKUP($A604&amp;"|"&amp;$B604&amp;"|"&amp;X$1, h100_raw[key], h100_raw[chart_points], "")</f>
        <v>33</v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  <c r="BE604" t="str">
        <f>_xlfn.XLOOKUP($A604&amp;"|"&amp;$B604&amp;"|"&amp;BE$1, h100_raw[key], h100_raw[chart_points], "")</f>
        <v/>
      </c>
      <c r="BF604" t="str">
        <f>_xlfn.XLOOKUP($A604&amp;"|"&amp;$B604&amp;"|"&amp;BF$1, h100_raw[key], h100_raw[chart_points], "")</f>
        <v/>
      </c>
      <c r="BG604" t="str">
        <f>_xlfn.XLOOKUP($A604&amp;"|"&amp;$B604&amp;"|"&amp;BG$1, h100_raw[key], h100_raw[chart_points], "")</f>
        <v/>
      </c>
      <c r="BH604" t="str">
        <f>_xlfn.XLOOKUP($A604&amp;"|"&amp;$B604&amp;"|"&amp;BH$1, h100_raw[key], h100_raw[chart_points], "")</f>
        <v/>
      </c>
      <c r="BI604" t="str">
        <f>_xlfn.XLOOKUP($A604&amp;"|"&amp;$B604&amp;"|"&amp;BI$1, h100_raw[key], h100_raw[chart_points], "")</f>
        <v/>
      </c>
    </row>
    <row r="605" spans="1:61" x14ac:dyDescent="0.3">
      <c r="A605" s="11" t="str">
        <v>6 Months Later</v>
      </c>
      <c r="B605" s="11" t="str">
        <v>Megan Moroney</v>
      </c>
      <c r="C605" s="5" t="str">
        <f>_xlfn.XLOOKUP($A605&amp;"|"&amp;$B605&amp;"|"&amp;_xlfn.MAXIFS(h100_raw[chart_date], h100_raw[title], $A605, h100_raw[artist], $B605), h100_raw[key], h100_raw[last_week], "")</f>
        <v>34</v>
      </c>
      <c r="D605" s="3">
        <f>_xlfn.XLOOKUP($A605&amp;"|"&amp;$B605&amp;"|"&amp;_xlfn.MAXIFS(h100_raw[chart_date], h100_raw[title], $A605, h100_raw[artist], $B605), h100_raw[key], h100_raw[peak_pos], "")</f>
        <v>29</v>
      </c>
      <c r="E605" s="3">
        <f>_xlfn.XLOOKUP($A605&amp;"|"&amp;$B605&amp;"|"&amp;_xlfn.MAXIFS(h100_raw[chart_date], h100_raw[title], $A605, h100_raw[artist], $B605), h100_raw[key], h100_raw[weeks_on_chart], "")</f>
        <v>30</v>
      </c>
      <c r="F605" s="3">
        <f>_xlfn.XLOOKUP($A605&amp;"|"&amp;$B605&amp;"|"&amp;MAX(h100_raw[chart_date]), h100_raw[key], h100_raw[chart_points], 0)</f>
        <v>0</v>
      </c>
      <c r="G605" s="2">
        <f t="shared" si="27"/>
        <v>139</v>
      </c>
      <c r="H605" s="4">
        <f t="shared" si="28"/>
        <v>819</v>
      </c>
      <c r="I605" s="13" t="str">
        <f t="shared" si="29"/>
        <v>6 Months Later|Megan Moroney</v>
      </c>
      <c r="J605">
        <f>_xlfn.XLOOKUP($A605&amp;"|"&amp;$B605&amp;"|"&amp;J$1, h100_raw[key], h100_raw[chart_points], "")</f>
        <v>55</v>
      </c>
      <c r="K605">
        <f>_xlfn.XLOOKUP($A605&amp;"|"&amp;$B605&amp;"|"&amp;K$1, h100_raw[key], h100_raw[chart_points], "")</f>
        <v>53</v>
      </c>
      <c r="L605">
        <f>_xlfn.XLOOKUP($A605&amp;"|"&amp;$B605&amp;"|"&amp;L$1, h100_raw[key], h100_raw[chart_points], "")</f>
        <v>56</v>
      </c>
      <c r="M605">
        <f>_xlfn.XLOOKUP($A605&amp;"|"&amp;$B605&amp;"|"&amp;M$1, h100_raw[key], h100_raw[chart_points], "")</f>
        <v>58</v>
      </c>
      <c r="N605">
        <f>_xlfn.XLOOKUP($A605&amp;"|"&amp;$B605&amp;"|"&amp;N$1, h100_raw[key], h100_raw[chart_points], "")</f>
        <v>59</v>
      </c>
      <c r="O605">
        <f>_xlfn.XLOOKUP($A605&amp;"|"&amp;$B605&amp;"|"&amp;O$1, h100_raw[key], h100_raw[chart_points], "")</f>
        <v>61</v>
      </c>
      <c r="P605">
        <f>_xlfn.XLOOKUP($A605&amp;"|"&amp;$B605&amp;"|"&amp;P$1, h100_raw[key], h100_raw[chart_points], "")</f>
        <v>63</v>
      </c>
      <c r="Q605">
        <f>_xlfn.XLOOKUP($A605&amp;"|"&amp;$B605&amp;"|"&amp;Q$1, h100_raw[key], h100_raw[chart_points], "")</f>
        <v>55</v>
      </c>
      <c r="R605">
        <f>_xlfn.XLOOKUP($A605&amp;"|"&amp;$B605&amp;"|"&amp;R$1, h100_raw[key], h100_raw[chart_points], "")</f>
        <v>53</v>
      </c>
      <c r="S605">
        <f>_xlfn.XLOOKUP($A605&amp;"|"&amp;$B605&amp;"|"&amp;S$1, h100_raw[key], h100_raw[chart_points], "")</f>
        <v>52</v>
      </c>
      <c r="T605">
        <f>_xlfn.XLOOKUP($A605&amp;"|"&amp;$B605&amp;"|"&amp;T$1, h100_raw[key], h100_raw[chart_points], "")</f>
        <v>48</v>
      </c>
      <c r="U605">
        <f>_xlfn.XLOOKUP($A605&amp;"|"&amp;$B605&amp;"|"&amp;U$1, h100_raw[key], h100_raw[chart_points], "")</f>
        <v>57</v>
      </c>
      <c r="V605">
        <f>_xlfn.XLOOKUP($A605&amp;"|"&amp;$B605&amp;"|"&amp;V$1, h100_raw[key], h100_raw[chart_points], "")</f>
        <v>71</v>
      </c>
      <c r="W605">
        <f>_xlfn.XLOOKUP($A605&amp;"|"&amp;$B605&amp;"|"&amp;W$1, h100_raw[key], h100_raw[chart_points], "")</f>
        <v>78</v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  <c r="BE605" t="str">
        <f>_xlfn.XLOOKUP($A605&amp;"|"&amp;$B605&amp;"|"&amp;BE$1, h100_raw[key], h100_raw[chart_points], "")</f>
        <v/>
      </c>
      <c r="BF605" t="str">
        <f>_xlfn.XLOOKUP($A605&amp;"|"&amp;$B605&amp;"|"&amp;BF$1, h100_raw[key], h100_raw[chart_points], "")</f>
        <v/>
      </c>
      <c r="BG605" t="str">
        <f>_xlfn.XLOOKUP($A605&amp;"|"&amp;$B605&amp;"|"&amp;BG$1, h100_raw[key], h100_raw[chart_points], "")</f>
        <v/>
      </c>
      <c r="BH605" t="str">
        <f>_xlfn.XLOOKUP($A605&amp;"|"&amp;$B605&amp;"|"&amp;BH$1, h100_raw[key], h100_raw[chart_points], "")</f>
        <v/>
      </c>
      <c r="BI605" t="str">
        <f>_xlfn.XLOOKUP($A605&amp;"|"&amp;$B605&amp;"|"&amp;BI$1, h100_raw[key], h100_raw[chart_points], "")</f>
        <v/>
      </c>
    </row>
    <row r="606" spans="1:61" x14ac:dyDescent="0.3">
      <c r="A606" s="11" t="str">
        <v>Don't Mind If I Do</v>
      </c>
      <c r="B606" s="11" t="str">
        <v>Riley Green Featuring Ella Langley</v>
      </c>
      <c r="C606" s="5" t="str">
        <f>_xlfn.XLOOKUP($A606&amp;"|"&amp;$B606&amp;"|"&amp;_xlfn.MAXIFS(h100_raw[chart_date], h100_raw[title], $A606, h100_raw[artist], $B606), h100_raw[key], h100_raw[last_week], "")</f>
        <v>24</v>
      </c>
      <c r="D606" s="3">
        <f>_xlfn.XLOOKUP($A606&amp;"|"&amp;$B606&amp;"|"&amp;_xlfn.MAXIFS(h100_raw[chart_date], h100_raw[title], $A606, h100_raw[artist], $B606), h100_raw[key], h100_raw[peak_pos], "")</f>
        <v>23</v>
      </c>
      <c r="E606" s="3">
        <f>_xlfn.XLOOKUP($A606&amp;"|"&amp;$B606&amp;"|"&amp;_xlfn.MAXIFS(h100_raw[chart_date], h100_raw[title], $A606, h100_raw[artist], $B606), h100_raw[key], h100_raw[weeks_on_chart], "")</f>
        <v>24</v>
      </c>
      <c r="F606" s="3">
        <f>_xlfn.XLOOKUP($A606&amp;"|"&amp;$B606&amp;"|"&amp;MAX(h100_raw[chart_date]), h100_raw[key], h100_raw[chart_points], 0)</f>
        <v>0</v>
      </c>
      <c r="G606" s="2">
        <f t="shared" si="27"/>
        <v>129</v>
      </c>
      <c r="H606" s="4">
        <f t="shared" si="28"/>
        <v>905</v>
      </c>
      <c r="I606" s="13" t="str">
        <f t="shared" si="29"/>
        <v>Don't Mind If I Do|Riley Green Featuring Ella Langley</v>
      </c>
      <c r="J606">
        <f>_xlfn.XLOOKUP($A606&amp;"|"&amp;$B606&amp;"|"&amp;J$1, h100_raw[key], h100_raw[chart_points], "")</f>
        <v>47</v>
      </c>
      <c r="K606">
        <f>_xlfn.XLOOKUP($A606&amp;"|"&amp;$B606&amp;"|"&amp;K$1, h100_raw[key], h100_raw[chart_points], "")</f>
        <v>52</v>
      </c>
      <c r="L606">
        <f>_xlfn.XLOOKUP($A606&amp;"|"&amp;$B606&amp;"|"&amp;L$1, h100_raw[key], h100_raw[chart_points], "")</f>
        <v>57</v>
      </c>
      <c r="M606">
        <f>_xlfn.XLOOKUP($A606&amp;"|"&amp;$B606&amp;"|"&amp;M$1, h100_raw[key], h100_raw[chart_points], "")</f>
        <v>57</v>
      </c>
      <c r="N606">
        <f>_xlfn.XLOOKUP($A606&amp;"|"&amp;$B606&amp;"|"&amp;N$1, h100_raw[key], h100_raw[chart_points], "")</f>
        <v>62</v>
      </c>
      <c r="O606">
        <f>_xlfn.XLOOKUP($A606&amp;"|"&amp;$B606&amp;"|"&amp;O$1, h100_raw[key], h100_raw[chart_points], "")</f>
        <v>66</v>
      </c>
      <c r="P606">
        <f>_xlfn.XLOOKUP($A606&amp;"|"&amp;$B606&amp;"|"&amp;P$1, h100_raw[key], h100_raw[chart_points], "")</f>
        <v>75</v>
      </c>
      <c r="Q606">
        <f>_xlfn.XLOOKUP($A606&amp;"|"&amp;$B606&amp;"|"&amp;Q$1, h100_raw[key], h100_raw[chart_points], "")</f>
        <v>67</v>
      </c>
      <c r="R606">
        <f>_xlfn.XLOOKUP($A606&amp;"|"&amp;$B606&amp;"|"&amp;R$1, h100_raw[key], h100_raw[chart_points], "")</f>
        <v>74</v>
      </c>
      <c r="S606">
        <f>_xlfn.XLOOKUP($A606&amp;"|"&amp;$B606&amp;"|"&amp;S$1, h100_raw[key], h100_raw[chart_points], "")</f>
        <v>69</v>
      </c>
      <c r="T606">
        <f>_xlfn.XLOOKUP($A606&amp;"|"&amp;$B606&amp;"|"&amp;T$1, h100_raw[key], h100_raw[chart_points], "")</f>
        <v>62</v>
      </c>
      <c r="U606">
        <f>_xlfn.XLOOKUP($A606&amp;"|"&amp;$B606&amp;"|"&amp;U$1, h100_raw[key], h100_raw[chart_points], "")</f>
        <v>68</v>
      </c>
      <c r="V606">
        <f>_xlfn.XLOOKUP($A606&amp;"|"&amp;$B606&amp;"|"&amp;V$1, h100_raw[key], h100_raw[chart_points], "")</f>
        <v>81</v>
      </c>
      <c r="W606">
        <f>_xlfn.XLOOKUP($A606&amp;"|"&amp;$B606&amp;"|"&amp;W$1, h100_raw[key], h100_raw[chart_points], "")</f>
        <v>68</v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  <c r="BE606" t="str">
        <f>_xlfn.XLOOKUP($A606&amp;"|"&amp;$B606&amp;"|"&amp;BE$1, h100_raw[key], h100_raw[chart_points], "")</f>
        <v/>
      </c>
      <c r="BF606" t="str">
        <f>_xlfn.XLOOKUP($A606&amp;"|"&amp;$B606&amp;"|"&amp;BF$1, h100_raw[key], h100_raw[chart_points], "")</f>
        <v/>
      </c>
      <c r="BG606" t="str">
        <f>_xlfn.XLOOKUP($A606&amp;"|"&amp;$B606&amp;"|"&amp;BG$1, h100_raw[key], h100_raw[chart_points], "")</f>
        <v/>
      </c>
      <c r="BH606" t="str">
        <f>_xlfn.XLOOKUP($A606&amp;"|"&amp;$B606&amp;"|"&amp;BH$1, h100_raw[key], h100_raw[chart_points], "")</f>
        <v/>
      </c>
      <c r="BI606" t="str">
        <f>_xlfn.XLOOKUP($A606&amp;"|"&amp;$B606&amp;"|"&amp;BI$1, h100_raw[key], h100_raw[chart_points], "")</f>
        <v/>
      </c>
    </row>
    <row r="607" spans="1:61" x14ac:dyDescent="0.3">
      <c r="A607" s="11" t="str">
        <v>Soda Pop</v>
      </c>
      <c r="B607" s="11" t="str">
        <v>Saja Boys: Andrew Choi, Neckwav, Danny Chung, Kevin Woo &amp; samUIL Lee</v>
      </c>
      <c r="C607" s="5" t="str">
        <f>_xlfn.XLOOKUP($A607&amp;"|"&amp;$B607&amp;"|"&amp;_xlfn.MAXIFS(h100_raw[chart_date], h100_raw[title], $A607, h100_raw[artist], $B607), h100_raw[key], h100_raw[last_week], "")</f>
        <v>39</v>
      </c>
      <c r="D607" s="3">
        <f>_xlfn.XLOOKUP($A607&amp;"|"&amp;$B607&amp;"|"&amp;_xlfn.MAXIFS(h100_raw[chart_date], h100_raw[title], $A607, h100_raw[artist], $B607), h100_raw[key], h100_raw[peak_pos], "")</f>
        <v>3</v>
      </c>
      <c r="E607" s="3">
        <f>_xlfn.XLOOKUP($A607&amp;"|"&amp;$B607&amp;"|"&amp;_xlfn.MAXIFS(h100_raw[chart_date], h100_raw[title], $A607, h100_raw[artist], $B607), h100_raw[key], h100_raw[weeks_on_chart], "")</f>
        <v>25</v>
      </c>
      <c r="F607" s="3">
        <f>_xlfn.XLOOKUP($A607&amp;"|"&amp;$B607&amp;"|"&amp;MAX(h100_raw[chart_date]), h100_raw[key], h100_raw[chart_points], 0)</f>
        <v>0</v>
      </c>
      <c r="G607" s="2">
        <f t="shared" si="27"/>
        <v>141</v>
      </c>
      <c r="H607" s="4">
        <f t="shared" si="28"/>
        <v>813</v>
      </c>
      <c r="I607" s="13" t="str">
        <f t="shared" si="29"/>
        <v>Soda Pop|Saja Boys: Andrew Choi, Neckwav, Danny Chung, Kevin Woo &amp; samUIL Lee</v>
      </c>
      <c r="J607">
        <f>_xlfn.XLOOKUP($A607&amp;"|"&amp;$B607&amp;"|"&amp;J$1, h100_raw[key], h100_raw[chart_points], "")</f>
        <v>114</v>
      </c>
      <c r="K607">
        <f>_xlfn.XLOOKUP($A607&amp;"|"&amp;$B607&amp;"|"&amp;K$1, h100_raw[key], h100_raw[chart_points], "")</f>
        <v>95</v>
      </c>
      <c r="L607">
        <f>_xlfn.XLOOKUP($A607&amp;"|"&amp;$B607&amp;"|"&amp;L$1, h100_raw[key], h100_raw[chart_points], "")</f>
        <v>90</v>
      </c>
      <c r="M607">
        <f>_xlfn.XLOOKUP($A607&amp;"|"&amp;$B607&amp;"|"&amp;M$1, h100_raw[key], h100_raw[chart_points], "")</f>
        <v>96</v>
      </c>
      <c r="N607">
        <f>_xlfn.XLOOKUP($A607&amp;"|"&amp;$B607&amp;"|"&amp;N$1, h100_raw[key], h100_raw[chart_points], "")</f>
        <v>86</v>
      </c>
      <c r="O607">
        <f>_xlfn.XLOOKUP($A607&amp;"|"&amp;$B607&amp;"|"&amp;O$1, h100_raw[key], h100_raw[chart_points], "")</f>
        <v>78</v>
      </c>
      <c r="P607">
        <f>_xlfn.XLOOKUP($A607&amp;"|"&amp;$B607&amp;"|"&amp;P$1, h100_raw[key], h100_raw[chart_points], "")</f>
        <v>73</v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>
        <f>_xlfn.XLOOKUP($A607&amp;"|"&amp;$B607&amp;"|"&amp;U$1, h100_raw[key], h100_raw[chart_points], "")</f>
        <v>53</v>
      </c>
      <c r="V607">
        <f>_xlfn.XLOOKUP($A607&amp;"|"&amp;$B607&amp;"|"&amp;V$1, h100_raw[key], h100_raw[chart_points], "")</f>
        <v>65</v>
      </c>
      <c r="W607">
        <f>_xlfn.XLOOKUP($A607&amp;"|"&amp;$B607&amp;"|"&amp;W$1, h100_raw[key], h100_raw[chart_points], "")</f>
        <v>63</v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  <c r="BE607" t="str">
        <f>_xlfn.XLOOKUP($A607&amp;"|"&amp;$B607&amp;"|"&amp;BE$1, h100_raw[key], h100_raw[chart_points], "")</f>
        <v/>
      </c>
      <c r="BF607" t="str">
        <f>_xlfn.XLOOKUP($A607&amp;"|"&amp;$B607&amp;"|"&amp;BF$1, h100_raw[key], h100_raw[chart_points], "")</f>
        <v/>
      </c>
      <c r="BG607" t="str">
        <f>_xlfn.XLOOKUP($A607&amp;"|"&amp;$B607&amp;"|"&amp;BG$1, h100_raw[key], h100_raw[chart_points], "")</f>
        <v/>
      </c>
      <c r="BH607" t="str">
        <f>_xlfn.XLOOKUP($A607&amp;"|"&amp;$B607&amp;"|"&amp;BH$1, h100_raw[key], h100_raw[chart_points], "")</f>
        <v/>
      </c>
      <c r="BI607" t="str">
        <f>_xlfn.XLOOKUP($A607&amp;"|"&amp;$B607&amp;"|"&amp;BI$1, h100_raw[key], h100_raw[chart_points], "")</f>
        <v/>
      </c>
    </row>
    <row r="608" spans="1:61" x14ac:dyDescent="0.3">
      <c r="A608" s="11" t="str">
        <v>Runny Eggs</v>
      </c>
      <c r="B608" s="11" t="str">
        <v>Zach Bryan</v>
      </c>
      <c r="C608" s="5" t="str">
        <f>_xlfn.XLOOKUP($A608&amp;"|"&amp;$B608&amp;"|"&amp;_xlfn.MAXIFS(h100_raw[chart_date], h100_raw[title], $A608, h100_raw[artist], $B608), h100_raw[key], h100_raw[last_week], "")</f>
        <v>-</v>
      </c>
      <c r="D608" s="3">
        <f>_xlfn.XLOOKUP($A608&amp;"|"&amp;$B608&amp;"|"&amp;_xlfn.MAXIFS(h100_raw[chart_date], h100_raw[title], $A608, h100_raw[artist], $B608), h100_raw[key], h100_raw[peak_pos], "")</f>
        <v>46</v>
      </c>
      <c r="E608" s="3">
        <f>_xlfn.XLOOKUP($A608&amp;"|"&amp;$B608&amp;"|"&amp;_xlfn.MAXIFS(h100_raw[chart_date], h100_raw[title], $A608, h100_raw[artist], $B608), h100_raw[key], h100_raw[weeks_on_chart], "")</f>
        <v>1</v>
      </c>
      <c r="F608" s="3">
        <f>_xlfn.XLOOKUP($A608&amp;"|"&amp;$B608&amp;"|"&amp;MAX(h100_raw[chart_date]), h100_raw[key], h100_raw[chart_points], 0)</f>
        <v>0</v>
      </c>
      <c r="G608" s="2">
        <f t="shared" si="27"/>
        <v>505</v>
      </c>
      <c r="H608" s="4">
        <f t="shared" si="28"/>
        <v>62</v>
      </c>
      <c r="I608" s="13" t="str">
        <f t="shared" si="29"/>
        <v>Runny Eggs|Zach Bryan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>
        <f>_xlfn.XLOOKUP($A608&amp;"|"&amp;$B608&amp;"|"&amp;W$1, h100_raw[key], h100_raw[chart_points], "")</f>
        <v>62</v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  <c r="BE608" t="str">
        <f>_xlfn.XLOOKUP($A608&amp;"|"&amp;$B608&amp;"|"&amp;BE$1, h100_raw[key], h100_raw[chart_points], "")</f>
        <v/>
      </c>
      <c r="BF608" t="str">
        <f>_xlfn.XLOOKUP($A608&amp;"|"&amp;$B608&amp;"|"&amp;BF$1, h100_raw[key], h100_raw[chart_points], "")</f>
        <v/>
      </c>
      <c r="BG608" t="str">
        <f>_xlfn.XLOOKUP($A608&amp;"|"&amp;$B608&amp;"|"&amp;BG$1, h100_raw[key], h100_raw[chart_points], "")</f>
        <v/>
      </c>
      <c r="BH608" t="str">
        <f>_xlfn.XLOOKUP($A608&amp;"|"&amp;$B608&amp;"|"&amp;BH$1, h100_raw[key], h100_raw[chart_points], "")</f>
        <v/>
      </c>
      <c r="BI608" t="str">
        <f>_xlfn.XLOOKUP($A608&amp;"|"&amp;$B608&amp;"|"&amp;BI$1, h100_raw[key], h100_raw[chart_points], "")</f>
        <v/>
      </c>
    </row>
    <row r="609" spans="1:61" x14ac:dyDescent="0.3">
      <c r="A609" s="11" t="str">
        <v>Skin</v>
      </c>
      <c r="B609" s="11" t="str">
        <v>Zach Bryan</v>
      </c>
      <c r="C609" s="5" t="str">
        <f>_xlfn.XLOOKUP($A609&amp;"|"&amp;$B609&amp;"|"&amp;_xlfn.MAXIFS(h100_raw[chart_date], h100_raw[title], $A609, h100_raw[artist], $B609), h100_raw[key], h100_raw[last_week], "")</f>
        <v>-</v>
      </c>
      <c r="D609" s="3">
        <f>_xlfn.XLOOKUP($A609&amp;"|"&amp;$B609&amp;"|"&amp;_xlfn.MAXIFS(h100_raw[chart_date], h100_raw[title], $A609, h100_raw[artist], $B609), h100_raw[key], h100_raw[peak_pos], "")</f>
        <v>51</v>
      </c>
      <c r="E609" s="3">
        <f>_xlfn.XLOOKUP($A609&amp;"|"&amp;$B609&amp;"|"&amp;_xlfn.MAXIFS(h100_raw[chart_date], h100_raw[title], $A609, h100_raw[artist], $B609), h100_raw[key], h100_raw[weeks_on_chart], "")</f>
        <v>1</v>
      </c>
      <c r="F609" s="3">
        <f>_xlfn.XLOOKUP($A609&amp;"|"&amp;$B609&amp;"|"&amp;MAX(h100_raw[chart_date]), h100_raw[key], h100_raw[chart_points], 0)</f>
        <v>0</v>
      </c>
      <c r="G609" s="2">
        <f t="shared" si="27"/>
        <v>528</v>
      </c>
      <c r="H609" s="4">
        <f t="shared" si="28"/>
        <v>58</v>
      </c>
      <c r="I609" s="13" t="str">
        <f t="shared" si="29"/>
        <v>Skin|Zach Bryan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>
        <f>_xlfn.XLOOKUP($A609&amp;"|"&amp;$B609&amp;"|"&amp;W$1, h100_raw[key], h100_raw[chart_points], "")</f>
        <v>58</v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  <c r="BE609" t="str">
        <f>_xlfn.XLOOKUP($A609&amp;"|"&amp;$B609&amp;"|"&amp;BE$1, h100_raw[key], h100_raw[chart_points], "")</f>
        <v/>
      </c>
      <c r="BF609" t="str">
        <f>_xlfn.XLOOKUP($A609&amp;"|"&amp;$B609&amp;"|"&amp;BF$1, h100_raw[key], h100_raw[chart_points], "")</f>
        <v/>
      </c>
      <c r="BG609" t="str">
        <f>_xlfn.XLOOKUP($A609&amp;"|"&amp;$B609&amp;"|"&amp;BG$1, h100_raw[key], h100_raw[chart_points], "")</f>
        <v/>
      </c>
      <c r="BH609" t="str">
        <f>_xlfn.XLOOKUP($A609&amp;"|"&amp;$B609&amp;"|"&amp;BH$1, h100_raw[key], h100_raw[chart_points], "")</f>
        <v/>
      </c>
      <c r="BI609" t="str">
        <f>_xlfn.XLOOKUP($A609&amp;"|"&amp;$B609&amp;"|"&amp;BI$1, h100_raw[key], h100_raw[chart_points], "")</f>
        <v/>
      </c>
    </row>
    <row r="610" spans="1:61" x14ac:dyDescent="0.3">
      <c r="A610" s="11" t="str">
        <v>Deann's Denim</v>
      </c>
      <c r="B610" s="11" t="str">
        <v>Zach Bryan</v>
      </c>
      <c r="C610" s="5" t="str">
        <f>_xlfn.XLOOKUP($A610&amp;"|"&amp;$B610&amp;"|"&amp;_xlfn.MAXIFS(h100_raw[chart_date], h100_raw[title], $A610, h100_raw[artist], $B610), h100_raw[key], h100_raw[last_week], "")</f>
        <v>-</v>
      </c>
      <c r="D610" s="3">
        <f>_xlfn.XLOOKUP($A610&amp;"|"&amp;$B610&amp;"|"&amp;_xlfn.MAXIFS(h100_raw[chart_date], h100_raw[title], $A610, h100_raw[artist], $B610), h100_raw[key], h100_raw[peak_pos], "")</f>
        <v>56</v>
      </c>
      <c r="E610" s="3">
        <f>_xlfn.XLOOKUP($A610&amp;"|"&amp;$B610&amp;"|"&amp;_xlfn.MAXIFS(h100_raw[chart_date], h100_raw[title], $A610, h100_raw[artist], $B610), h100_raw[key], h100_raw[weeks_on_chart], "")</f>
        <v>1</v>
      </c>
      <c r="F610" s="3">
        <f>_xlfn.XLOOKUP($A610&amp;"|"&amp;$B610&amp;"|"&amp;MAX(h100_raw[chart_date]), h100_raw[key], h100_raw[chart_points], 0)</f>
        <v>0</v>
      </c>
      <c r="G610" s="2">
        <f t="shared" si="27"/>
        <v>535</v>
      </c>
      <c r="H610" s="4">
        <f t="shared" si="28"/>
        <v>56</v>
      </c>
      <c r="I610" s="13" t="str">
        <f t="shared" si="29"/>
        <v>Deann's Denim|Zach Bryan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>
        <f>_xlfn.XLOOKUP($A610&amp;"|"&amp;$B610&amp;"|"&amp;W$1, h100_raw[key], h100_raw[chart_points], "")</f>
        <v>56</v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  <c r="BE610" t="str">
        <f>_xlfn.XLOOKUP($A610&amp;"|"&amp;$B610&amp;"|"&amp;BE$1, h100_raw[key], h100_raw[chart_points], "")</f>
        <v/>
      </c>
      <c r="BF610" t="str">
        <f>_xlfn.XLOOKUP($A610&amp;"|"&amp;$B610&amp;"|"&amp;BF$1, h100_raw[key], h100_raw[chart_points], "")</f>
        <v/>
      </c>
      <c r="BG610" t="str">
        <f>_xlfn.XLOOKUP($A610&amp;"|"&amp;$B610&amp;"|"&amp;BG$1, h100_raw[key], h100_raw[chart_points], "")</f>
        <v/>
      </c>
      <c r="BH610" t="str">
        <f>_xlfn.XLOOKUP($A610&amp;"|"&amp;$B610&amp;"|"&amp;BH$1, h100_raw[key], h100_raw[chart_points], "")</f>
        <v/>
      </c>
      <c r="BI610" t="str">
        <f>_xlfn.XLOOKUP($A610&amp;"|"&amp;$B610&amp;"|"&amp;BI$1, h100_raw[key], h100_raw[chart_points], "")</f>
        <v/>
      </c>
    </row>
    <row r="611" spans="1:61" x14ac:dyDescent="0.3">
      <c r="A611" s="11" t="str">
        <v>Drowning</v>
      </c>
      <c r="B611" s="11" t="str">
        <v>Zach Bryan</v>
      </c>
      <c r="C611" s="5" t="str">
        <f>_xlfn.XLOOKUP($A611&amp;"|"&amp;$B611&amp;"|"&amp;_xlfn.MAXIFS(h100_raw[chart_date], h100_raw[title], $A611, h100_raw[artist], $B611), h100_raw[key], h100_raw[last_week], "")</f>
        <v>-</v>
      </c>
      <c r="D611" s="3">
        <f>_xlfn.XLOOKUP($A611&amp;"|"&amp;$B611&amp;"|"&amp;_xlfn.MAXIFS(h100_raw[chart_date], h100_raw[title], $A611, h100_raw[artist], $B611), h100_raw[key], h100_raw[peak_pos], "")</f>
        <v>57</v>
      </c>
      <c r="E611" s="3">
        <f>_xlfn.XLOOKUP($A611&amp;"|"&amp;$B611&amp;"|"&amp;_xlfn.MAXIFS(h100_raw[chart_date], h100_raw[title], $A611, h100_raw[artist], $B611), h100_raw[key], h100_raw[weeks_on_chart], "")</f>
        <v>1</v>
      </c>
      <c r="F611" s="3">
        <f>_xlfn.XLOOKUP($A611&amp;"|"&amp;$B611&amp;"|"&amp;MAX(h100_raw[chart_date]), h100_raw[key], h100_raw[chart_points], 0)</f>
        <v>0</v>
      </c>
      <c r="G611" s="2">
        <f t="shared" si="27"/>
        <v>535</v>
      </c>
      <c r="H611" s="4">
        <f t="shared" si="28"/>
        <v>56</v>
      </c>
      <c r="I611" s="13" t="str">
        <f t="shared" si="29"/>
        <v>Drowning|Zach Bryan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>
        <f>_xlfn.XLOOKUP($A611&amp;"|"&amp;$B611&amp;"|"&amp;W$1, h100_raw[key], h100_raw[chart_points], "")</f>
        <v>56</v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  <c r="BE611" t="str">
        <f>_xlfn.XLOOKUP($A611&amp;"|"&amp;$B611&amp;"|"&amp;BE$1, h100_raw[key], h100_raw[chart_points], "")</f>
        <v/>
      </c>
      <c r="BF611" t="str">
        <f>_xlfn.XLOOKUP($A611&amp;"|"&amp;$B611&amp;"|"&amp;BF$1, h100_raw[key], h100_raw[chart_points], "")</f>
        <v/>
      </c>
      <c r="BG611" t="str">
        <f>_xlfn.XLOOKUP($A611&amp;"|"&amp;$B611&amp;"|"&amp;BG$1, h100_raw[key], h100_raw[chart_points], "")</f>
        <v/>
      </c>
      <c r="BH611" t="str">
        <f>_xlfn.XLOOKUP($A611&amp;"|"&amp;$B611&amp;"|"&amp;BH$1, h100_raw[key], h100_raw[chart_points], "")</f>
        <v/>
      </c>
      <c r="BI611" t="str">
        <f>_xlfn.XLOOKUP($A611&amp;"|"&amp;$B611&amp;"|"&amp;BI$1, h100_raw[key], h100_raw[chart_points], "")</f>
        <v/>
      </c>
    </row>
    <row r="612" spans="1:61" x14ac:dyDescent="0.3">
      <c r="A612" s="11" t="str">
        <v>Dry Deserts</v>
      </c>
      <c r="B612" s="11" t="str">
        <v>Zach Bryan</v>
      </c>
      <c r="C612" s="5" t="str">
        <f>_xlfn.XLOOKUP($A612&amp;"|"&amp;$B612&amp;"|"&amp;_xlfn.MAXIFS(h100_raw[chart_date], h100_raw[title], $A612, h100_raw[artist], $B612), h100_raw[key], h100_raw[last_week], "")</f>
        <v>-</v>
      </c>
      <c r="D612" s="3">
        <f>_xlfn.XLOOKUP($A612&amp;"|"&amp;$B612&amp;"|"&amp;_xlfn.MAXIFS(h100_raw[chart_date], h100_raw[title], $A612, h100_raw[artist], $B612), h100_raw[key], h100_raw[peak_pos], "")</f>
        <v>58</v>
      </c>
      <c r="E612" s="3">
        <f>_xlfn.XLOOKUP($A612&amp;"|"&amp;$B612&amp;"|"&amp;_xlfn.MAXIFS(h100_raw[chart_date], h100_raw[title], $A612, h100_raw[artist], $B612), h100_raw[key], h100_raw[weeks_on_chart], "")</f>
        <v>1</v>
      </c>
      <c r="F612" s="3">
        <f>_xlfn.XLOOKUP($A612&amp;"|"&amp;$B612&amp;"|"&amp;MAX(h100_raw[chart_date]), h100_raw[key], h100_raw[chart_points], 0)</f>
        <v>0</v>
      </c>
      <c r="G612" s="2">
        <f t="shared" si="27"/>
        <v>540</v>
      </c>
      <c r="H612" s="4">
        <f t="shared" si="28"/>
        <v>55</v>
      </c>
      <c r="I612" s="13" t="str">
        <f t="shared" si="29"/>
        <v>Dry Deserts|Zach Bryan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>
        <f>_xlfn.XLOOKUP($A612&amp;"|"&amp;$B612&amp;"|"&amp;W$1, h100_raw[key], h100_raw[chart_points], "")</f>
        <v>55</v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  <c r="BE612" t="str">
        <f>_xlfn.XLOOKUP($A612&amp;"|"&amp;$B612&amp;"|"&amp;BE$1, h100_raw[key], h100_raw[chart_points], "")</f>
        <v/>
      </c>
      <c r="BF612" t="str">
        <f>_xlfn.XLOOKUP($A612&amp;"|"&amp;$B612&amp;"|"&amp;BF$1, h100_raw[key], h100_raw[chart_points], "")</f>
        <v/>
      </c>
      <c r="BG612" t="str">
        <f>_xlfn.XLOOKUP($A612&amp;"|"&amp;$B612&amp;"|"&amp;BG$1, h100_raw[key], h100_raw[chart_points], "")</f>
        <v/>
      </c>
      <c r="BH612" t="str">
        <f>_xlfn.XLOOKUP($A612&amp;"|"&amp;$B612&amp;"|"&amp;BH$1, h100_raw[key], h100_raw[chart_points], "")</f>
        <v/>
      </c>
      <c r="BI612" t="str">
        <f>_xlfn.XLOOKUP($A612&amp;"|"&amp;$B612&amp;"|"&amp;BI$1, h100_raw[key], h100_raw[chart_points], "")</f>
        <v/>
      </c>
    </row>
    <row r="613" spans="1:61" x14ac:dyDescent="0.3">
      <c r="A613" s="11" t="str">
        <v>Santa Fe</v>
      </c>
      <c r="B613" s="11" t="str">
        <v>Zach Bryan</v>
      </c>
      <c r="C613" s="5" t="str">
        <f>_xlfn.XLOOKUP($A613&amp;"|"&amp;$B613&amp;"|"&amp;_xlfn.MAXIFS(h100_raw[chart_date], h100_raw[title], $A613, h100_raw[artist], $B613), h100_raw[key], h100_raw[last_week], "")</f>
        <v>-</v>
      </c>
      <c r="D613" s="3">
        <f>_xlfn.XLOOKUP($A613&amp;"|"&amp;$B613&amp;"|"&amp;_xlfn.MAXIFS(h100_raw[chart_date], h100_raw[title], $A613, h100_raw[artist], $B613), h100_raw[key], h100_raw[peak_pos], "")</f>
        <v>61</v>
      </c>
      <c r="E613" s="3">
        <f>_xlfn.XLOOKUP($A613&amp;"|"&amp;$B613&amp;"|"&amp;_xlfn.MAXIFS(h100_raw[chart_date], h100_raw[title], $A613, h100_raw[artist], $B613), h100_raw[key], h100_raw[weeks_on_chart], "")</f>
        <v>1</v>
      </c>
      <c r="F613" s="3">
        <f>_xlfn.XLOOKUP($A613&amp;"|"&amp;$B613&amp;"|"&amp;MAX(h100_raw[chart_date]), h100_raw[key], h100_raw[chart_points], 0)</f>
        <v>0</v>
      </c>
      <c r="G613" s="2">
        <f t="shared" si="27"/>
        <v>545</v>
      </c>
      <c r="H613" s="4">
        <f t="shared" si="28"/>
        <v>53</v>
      </c>
      <c r="I613" s="13" t="str">
        <f t="shared" si="29"/>
        <v>Santa Fe|Zach Bryan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>
        <f>_xlfn.XLOOKUP($A613&amp;"|"&amp;$B613&amp;"|"&amp;W$1, h100_raw[key], h100_raw[chart_points], "")</f>
        <v>53</v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  <c r="BE613" t="str">
        <f>_xlfn.XLOOKUP($A613&amp;"|"&amp;$B613&amp;"|"&amp;BE$1, h100_raw[key], h100_raw[chart_points], "")</f>
        <v/>
      </c>
      <c r="BF613" t="str">
        <f>_xlfn.XLOOKUP($A613&amp;"|"&amp;$B613&amp;"|"&amp;BF$1, h100_raw[key], h100_raw[chart_points], "")</f>
        <v/>
      </c>
      <c r="BG613" t="str">
        <f>_xlfn.XLOOKUP($A613&amp;"|"&amp;$B613&amp;"|"&amp;BG$1, h100_raw[key], h100_raw[chart_points], "")</f>
        <v/>
      </c>
      <c r="BH613" t="str">
        <f>_xlfn.XLOOKUP($A613&amp;"|"&amp;$B613&amp;"|"&amp;BH$1, h100_raw[key], h100_raw[chart_points], "")</f>
        <v/>
      </c>
      <c r="BI613" t="str">
        <f>_xlfn.XLOOKUP($A613&amp;"|"&amp;$B613&amp;"|"&amp;BI$1, h100_raw[key], h100_raw[chart_points], "")</f>
        <v/>
      </c>
    </row>
    <row r="614" spans="1:61" x14ac:dyDescent="0.3">
      <c r="A614" s="11" t="str">
        <v>With Heaven On Top</v>
      </c>
      <c r="B614" s="11" t="str">
        <v>Zach Bryan</v>
      </c>
      <c r="C614" s="5" t="str">
        <f>_xlfn.XLOOKUP($A614&amp;"|"&amp;$B614&amp;"|"&amp;_xlfn.MAXIFS(h100_raw[chart_date], h100_raw[title], $A614, h100_raw[artist], $B614), h100_raw[key], h100_raw[last_week], "")</f>
        <v>-</v>
      </c>
      <c r="D614" s="3">
        <f>_xlfn.XLOOKUP($A614&amp;"|"&amp;$B614&amp;"|"&amp;_xlfn.MAXIFS(h100_raw[chart_date], h100_raw[title], $A614, h100_raw[artist], $B614), h100_raw[key], h100_raw[peak_pos], "")</f>
        <v>68</v>
      </c>
      <c r="E614" s="3">
        <f>_xlfn.XLOOKUP($A614&amp;"|"&amp;$B614&amp;"|"&amp;_xlfn.MAXIFS(h100_raw[chart_date], h100_raw[title], $A614, h100_raw[artist], $B614), h100_raw[key], h100_raw[weeks_on_chart], "")</f>
        <v>1</v>
      </c>
      <c r="F614" s="3">
        <f>_xlfn.XLOOKUP($A614&amp;"|"&amp;$B614&amp;"|"&amp;MAX(h100_raw[chart_date]), h100_raw[key], h100_raw[chart_points], 0)</f>
        <v>0</v>
      </c>
      <c r="G614" s="2">
        <f t="shared" si="27"/>
        <v>560</v>
      </c>
      <c r="H614" s="4">
        <f t="shared" si="28"/>
        <v>50</v>
      </c>
      <c r="I614" s="13" t="str">
        <f t="shared" si="29"/>
        <v>With Heaven On Top|Zach Bryan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>
        <f>_xlfn.XLOOKUP($A614&amp;"|"&amp;$B614&amp;"|"&amp;W$1, h100_raw[key], h100_raw[chart_points], "")</f>
        <v>50</v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  <c r="BE614" t="str">
        <f>_xlfn.XLOOKUP($A614&amp;"|"&amp;$B614&amp;"|"&amp;BE$1, h100_raw[key], h100_raw[chart_points], "")</f>
        <v/>
      </c>
      <c r="BF614" t="str">
        <f>_xlfn.XLOOKUP($A614&amp;"|"&amp;$B614&amp;"|"&amp;BF$1, h100_raw[key], h100_raw[chart_points], "")</f>
        <v/>
      </c>
      <c r="BG614" t="str">
        <f>_xlfn.XLOOKUP($A614&amp;"|"&amp;$B614&amp;"|"&amp;BG$1, h100_raw[key], h100_raw[chart_points], "")</f>
        <v/>
      </c>
      <c r="BH614" t="str">
        <f>_xlfn.XLOOKUP($A614&amp;"|"&amp;$B614&amp;"|"&amp;BH$1, h100_raw[key], h100_raw[chart_points], "")</f>
        <v/>
      </c>
      <c r="BI614" t="str">
        <f>_xlfn.XLOOKUP($A614&amp;"|"&amp;$B614&amp;"|"&amp;BI$1, h100_raw[key], h100_raw[chart_points], "")</f>
        <v/>
      </c>
    </row>
    <row r="615" spans="1:61" x14ac:dyDescent="0.3">
      <c r="A615" s="11" t="str">
        <v>South And Pine</v>
      </c>
      <c r="B615" s="11" t="str">
        <v>Zach Bryan</v>
      </c>
      <c r="C615" s="5" t="str">
        <f>_xlfn.XLOOKUP($A615&amp;"|"&amp;$B615&amp;"|"&amp;_xlfn.MAXIFS(h100_raw[chart_date], h100_raw[title], $A615, h100_raw[artist], $B615), h100_raw[key], h100_raw[last_week], "")</f>
        <v>-</v>
      </c>
      <c r="D615" s="3">
        <f>_xlfn.XLOOKUP($A615&amp;"|"&amp;$B615&amp;"|"&amp;_xlfn.MAXIFS(h100_raw[chart_date], h100_raw[title], $A615, h100_raw[artist], $B615), h100_raw[key], h100_raw[peak_pos], "")</f>
        <v>69</v>
      </c>
      <c r="E615" s="3">
        <f>_xlfn.XLOOKUP($A615&amp;"|"&amp;$B615&amp;"|"&amp;_xlfn.MAXIFS(h100_raw[chart_date], h100_raw[title], $A615, h100_raw[artist], $B615), h100_raw[key], h100_raw[weeks_on_chart], "")</f>
        <v>1</v>
      </c>
      <c r="F615" s="3">
        <f>_xlfn.XLOOKUP($A615&amp;"|"&amp;$B615&amp;"|"&amp;MAX(h100_raw[chart_date]), h100_raw[key], h100_raw[chart_points], 0)</f>
        <v>0</v>
      </c>
      <c r="G615" s="2">
        <f t="shared" si="27"/>
        <v>574</v>
      </c>
      <c r="H615" s="4">
        <f t="shared" si="28"/>
        <v>48</v>
      </c>
      <c r="I615" s="13" t="str">
        <f t="shared" si="29"/>
        <v>South And Pine|Zach Bryan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>
        <f>_xlfn.XLOOKUP($A615&amp;"|"&amp;$B615&amp;"|"&amp;W$1, h100_raw[key], h100_raw[chart_points], "")</f>
        <v>48</v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  <c r="BE615" t="str">
        <f>_xlfn.XLOOKUP($A615&amp;"|"&amp;$B615&amp;"|"&amp;BE$1, h100_raw[key], h100_raw[chart_points], "")</f>
        <v/>
      </c>
      <c r="BF615" t="str">
        <f>_xlfn.XLOOKUP($A615&amp;"|"&amp;$B615&amp;"|"&amp;BF$1, h100_raw[key], h100_raw[chart_points], "")</f>
        <v/>
      </c>
      <c r="BG615" t="str">
        <f>_xlfn.XLOOKUP($A615&amp;"|"&amp;$B615&amp;"|"&amp;BG$1, h100_raw[key], h100_raw[chart_points], "")</f>
        <v/>
      </c>
      <c r="BH615" t="str">
        <f>_xlfn.XLOOKUP($A615&amp;"|"&amp;$B615&amp;"|"&amp;BH$1, h100_raw[key], h100_raw[chart_points], "")</f>
        <v/>
      </c>
      <c r="BI615" t="str">
        <f>_xlfn.XLOOKUP($A615&amp;"|"&amp;$B615&amp;"|"&amp;BI$1, h100_raw[key], h100_raw[chart_points], "")</f>
        <v/>
      </c>
    </row>
    <row r="616" spans="1:61" x14ac:dyDescent="0.3">
      <c r="A616" s="11" t="str">
        <v>Cannonball</v>
      </c>
      <c r="B616" s="11" t="str">
        <v>Zach Bryan</v>
      </c>
      <c r="C616" s="5" t="str">
        <f>_xlfn.XLOOKUP($A616&amp;"|"&amp;$B616&amp;"|"&amp;_xlfn.MAXIFS(h100_raw[chart_date], h100_raw[title], $A616, h100_raw[artist], $B616), h100_raw[key], h100_raw[last_week], "")</f>
        <v>-</v>
      </c>
      <c r="D616" s="3">
        <f>_xlfn.XLOOKUP($A616&amp;"|"&amp;$B616&amp;"|"&amp;_xlfn.MAXIFS(h100_raw[chart_date], h100_raw[title], $A616, h100_raw[artist], $B616), h100_raw[key], h100_raw[peak_pos], "")</f>
        <v>71</v>
      </c>
      <c r="E616" s="3">
        <f>_xlfn.XLOOKUP($A616&amp;"|"&amp;$B616&amp;"|"&amp;_xlfn.MAXIFS(h100_raw[chart_date], h100_raw[title], $A616, h100_raw[artist], $B616), h100_raw[key], h100_raw[weeks_on_chart], "")</f>
        <v>1</v>
      </c>
      <c r="F616" s="3">
        <f>_xlfn.XLOOKUP($A616&amp;"|"&amp;$B616&amp;"|"&amp;MAX(h100_raw[chart_date]), h100_raw[key], h100_raw[chart_points], 0)</f>
        <v>0</v>
      </c>
      <c r="G616" s="2">
        <f t="shared" si="27"/>
        <v>580</v>
      </c>
      <c r="H616" s="4">
        <f t="shared" si="28"/>
        <v>47</v>
      </c>
      <c r="I616" s="13" t="str">
        <f t="shared" si="29"/>
        <v>Cannonball|Zach Bryan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>
        <f>_xlfn.XLOOKUP($A616&amp;"|"&amp;$B616&amp;"|"&amp;W$1, h100_raw[key], h100_raw[chart_points], "")</f>
        <v>47</v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  <c r="BE616" t="str">
        <f>_xlfn.XLOOKUP($A616&amp;"|"&amp;$B616&amp;"|"&amp;BE$1, h100_raw[key], h100_raw[chart_points], "")</f>
        <v/>
      </c>
      <c r="BF616" t="str">
        <f>_xlfn.XLOOKUP($A616&amp;"|"&amp;$B616&amp;"|"&amp;BF$1, h100_raw[key], h100_raw[chart_points], "")</f>
        <v/>
      </c>
      <c r="BG616" t="str">
        <f>_xlfn.XLOOKUP($A616&amp;"|"&amp;$B616&amp;"|"&amp;BG$1, h100_raw[key], h100_raw[chart_points], "")</f>
        <v/>
      </c>
      <c r="BH616" t="str">
        <f>_xlfn.XLOOKUP($A616&amp;"|"&amp;$B616&amp;"|"&amp;BH$1, h100_raw[key], h100_raw[chart_points], "")</f>
        <v/>
      </c>
      <c r="BI616" t="str">
        <f>_xlfn.XLOOKUP($A616&amp;"|"&amp;$B616&amp;"|"&amp;BI$1, h100_raw[key], h100_raw[chart_points], "")</f>
        <v/>
      </c>
    </row>
    <row r="617" spans="1:61" x14ac:dyDescent="0.3">
      <c r="A617" s="11" t="str">
        <v>Slicked Back</v>
      </c>
      <c r="B617" s="11" t="str">
        <v>Zach Bryan</v>
      </c>
      <c r="C617" s="5" t="str">
        <f>_xlfn.XLOOKUP($A617&amp;"|"&amp;$B617&amp;"|"&amp;_xlfn.MAXIFS(h100_raw[chart_date], h100_raw[title], $A617, h100_raw[artist], $B617), h100_raw[key], h100_raw[last_week], "")</f>
        <v>-</v>
      </c>
      <c r="D617" s="3">
        <f>_xlfn.XLOOKUP($A617&amp;"|"&amp;$B617&amp;"|"&amp;_xlfn.MAXIFS(h100_raw[chart_date], h100_raw[title], $A617, h100_raw[artist], $B617), h100_raw[key], h100_raw[peak_pos], "")</f>
        <v>72</v>
      </c>
      <c r="E617" s="3">
        <f>_xlfn.XLOOKUP($A617&amp;"|"&amp;$B617&amp;"|"&amp;_xlfn.MAXIFS(h100_raw[chart_date], h100_raw[title], $A617, h100_raw[artist], $B617), h100_raw[key], h100_raw[weeks_on_chart], "")</f>
        <v>1</v>
      </c>
      <c r="F617" s="3">
        <f>_xlfn.XLOOKUP($A617&amp;"|"&amp;$B617&amp;"|"&amp;MAX(h100_raw[chart_date]), h100_raw[key], h100_raw[chart_points], 0)</f>
        <v>0</v>
      </c>
      <c r="G617" s="2">
        <f t="shared" si="27"/>
        <v>580</v>
      </c>
      <c r="H617" s="4">
        <f t="shared" si="28"/>
        <v>47</v>
      </c>
      <c r="I617" s="13" t="str">
        <f t="shared" si="29"/>
        <v>Slicked Back|Zach Bryan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>
        <f>_xlfn.XLOOKUP($A617&amp;"|"&amp;$B617&amp;"|"&amp;W$1, h100_raw[key], h100_raw[chart_points], "")</f>
        <v>47</v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  <c r="BE617" t="str">
        <f>_xlfn.XLOOKUP($A617&amp;"|"&amp;$B617&amp;"|"&amp;BE$1, h100_raw[key], h100_raw[chart_points], "")</f>
        <v/>
      </c>
      <c r="BF617" t="str">
        <f>_xlfn.XLOOKUP($A617&amp;"|"&amp;$B617&amp;"|"&amp;BF$1, h100_raw[key], h100_raw[chart_points], "")</f>
        <v/>
      </c>
      <c r="BG617" t="str">
        <f>_xlfn.XLOOKUP($A617&amp;"|"&amp;$B617&amp;"|"&amp;BG$1, h100_raw[key], h100_raw[chart_points], "")</f>
        <v/>
      </c>
      <c r="BH617" t="str">
        <f>_xlfn.XLOOKUP($A617&amp;"|"&amp;$B617&amp;"|"&amp;BH$1, h100_raw[key], h100_raw[chart_points], "")</f>
        <v/>
      </c>
      <c r="BI617" t="str">
        <f>_xlfn.XLOOKUP($A617&amp;"|"&amp;$B617&amp;"|"&amp;BI$1, h100_raw[key], h100_raw[chart_points], "")</f>
        <v/>
      </c>
    </row>
    <row r="618" spans="1:61" x14ac:dyDescent="0.3">
      <c r="A618" s="11" t="str">
        <v>Anyways</v>
      </c>
      <c r="B618" s="11" t="str">
        <v>Zach Bryan</v>
      </c>
      <c r="C618" s="5" t="str">
        <f>_xlfn.XLOOKUP($A618&amp;"|"&amp;$B618&amp;"|"&amp;_xlfn.MAXIFS(h100_raw[chart_date], h100_raw[title], $A618, h100_raw[artist], $B618), h100_raw[key], h100_raw[last_week], "")</f>
        <v>-</v>
      </c>
      <c r="D618" s="3">
        <f>_xlfn.XLOOKUP($A618&amp;"|"&amp;$B618&amp;"|"&amp;_xlfn.MAXIFS(h100_raw[chart_date], h100_raw[title], $A618, h100_raw[artist], $B618), h100_raw[key], h100_raw[peak_pos], "")</f>
        <v>73</v>
      </c>
      <c r="E618" s="3">
        <f>_xlfn.XLOOKUP($A618&amp;"|"&amp;$B618&amp;"|"&amp;_xlfn.MAXIFS(h100_raw[chart_date], h100_raw[title], $A618, h100_raw[artist], $B618), h100_raw[key], h100_raw[weeks_on_chart], "")</f>
        <v>1</v>
      </c>
      <c r="F618" s="3">
        <f>_xlfn.XLOOKUP($A618&amp;"|"&amp;$B618&amp;"|"&amp;MAX(h100_raw[chart_date]), h100_raw[key], h100_raw[chart_points], 0)</f>
        <v>0</v>
      </c>
      <c r="G618" s="2">
        <f t="shared" si="27"/>
        <v>580</v>
      </c>
      <c r="H618" s="4">
        <f t="shared" si="28"/>
        <v>47</v>
      </c>
      <c r="I618" s="13" t="str">
        <f t="shared" si="29"/>
        <v>Anyways|Zach Bryan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>
        <f>_xlfn.XLOOKUP($A618&amp;"|"&amp;$B618&amp;"|"&amp;W$1, h100_raw[key], h100_raw[chart_points], "")</f>
        <v>47</v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  <c r="BE618" t="str">
        <f>_xlfn.XLOOKUP($A618&amp;"|"&amp;$B618&amp;"|"&amp;BE$1, h100_raw[key], h100_raw[chart_points], "")</f>
        <v/>
      </c>
      <c r="BF618" t="str">
        <f>_xlfn.XLOOKUP($A618&amp;"|"&amp;$B618&amp;"|"&amp;BF$1, h100_raw[key], h100_raw[chart_points], "")</f>
        <v/>
      </c>
      <c r="BG618" t="str">
        <f>_xlfn.XLOOKUP($A618&amp;"|"&amp;$B618&amp;"|"&amp;BG$1, h100_raw[key], h100_raw[chart_points], "")</f>
        <v/>
      </c>
      <c r="BH618" t="str">
        <f>_xlfn.XLOOKUP($A618&amp;"|"&amp;$B618&amp;"|"&amp;BH$1, h100_raw[key], h100_raw[chart_points], "")</f>
        <v/>
      </c>
      <c r="BI618" t="str">
        <f>_xlfn.XLOOKUP($A618&amp;"|"&amp;$B618&amp;"|"&amp;BI$1, h100_raw[key], h100_raw[chart_points], "")</f>
        <v/>
      </c>
    </row>
    <row r="619" spans="1:61" x14ac:dyDescent="0.3">
      <c r="A619" s="11" t="str">
        <v>Tears</v>
      </c>
      <c r="B619" s="11" t="str">
        <v>Sabrina Carpenter</v>
      </c>
      <c r="C619" s="5" t="str">
        <f>_xlfn.XLOOKUP($A619&amp;"|"&amp;$B619&amp;"|"&amp;_xlfn.MAXIFS(h100_raw[chart_date], h100_raw[title], $A619, h100_raw[artist], $B619), h100_raw[key], h100_raw[last_week], "")</f>
        <v>53</v>
      </c>
      <c r="D619" s="3">
        <f>_xlfn.XLOOKUP($A619&amp;"|"&amp;$B619&amp;"|"&amp;_xlfn.MAXIFS(h100_raw[chart_date], h100_raw[title], $A619, h100_raw[artist], $B619), h100_raw[key], h100_raw[peak_pos], "")</f>
        <v>3</v>
      </c>
      <c r="E619" s="3">
        <f>_xlfn.XLOOKUP($A619&amp;"|"&amp;$B619&amp;"|"&amp;_xlfn.MAXIFS(h100_raw[chart_date], h100_raw[title], $A619, h100_raw[artist], $B619), h100_raw[key], h100_raw[weeks_on_chart], "")</f>
        <v>20</v>
      </c>
      <c r="F619" s="3">
        <f>_xlfn.XLOOKUP($A619&amp;"|"&amp;$B619&amp;"|"&amp;MAX(h100_raw[chart_date]), h100_raw[key], h100_raw[chart_points], 0)</f>
        <v>0</v>
      </c>
      <c r="G619" s="2">
        <f t="shared" si="27"/>
        <v>115</v>
      </c>
      <c r="H619" s="4">
        <f t="shared" si="28"/>
        <v>973</v>
      </c>
      <c r="I619" s="13" t="str">
        <f t="shared" si="29"/>
        <v>Tears|Sabrina Carpenter</v>
      </c>
      <c r="J619">
        <f>_xlfn.XLOOKUP($A619&amp;"|"&amp;$B619&amp;"|"&amp;J$1, h100_raw[key], h100_raw[chart_points], "")</f>
        <v>87</v>
      </c>
      <c r="K619">
        <f>_xlfn.XLOOKUP($A619&amp;"|"&amp;$B619&amp;"|"&amp;K$1, h100_raw[key], h100_raw[chart_points], "")</f>
        <v>88</v>
      </c>
      <c r="L619">
        <f>_xlfn.XLOOKUP($A619&amp;"|"&amp;$B619&amp;"|"&amp;L$1, h100_raw[key], h100_raw[chart_points], "")</f>
        <v>88</v>
      </c>
      <c r="M619">
        <f>_xlfn.XLOOKUP($A619&amp;"|"&amp;$B619&amp;"|"&amp;M$1, h100_raw[key], h100_raw[chart_points], "")</f>
        <v>88</v>
      </c>
      <c r="N619">
        <f>_xlfn.XLOOKUP($A619&amp;"|"&amp;$B619&amp;"|"&amp;N$1, h100_raw[key], h100_raw[chart_points], "")</f>
        <v>84</v>
      </c>
      <c r="O619">
        <f>_xlfn.XLOOKUP($A619&amp;"|"&amp;$B619&amp;"|"&amp;O$1, h100_raw[key], h100_raw[chart_points], "")</f>
        <v>78</v>
      </c>
      <c r="P619">
        <f>_xlfn.XLOOKUP($A619&amp;"|"&amp;$B619&amp;"|"&amp;P$1, h100_raw[key], h100_raw[chart_points], "")</f>
        <v>75</v>
      </c>
      <c r="Q619">
        <f>_xlfn.XLOOKUP($A619&amp;"|"&amp;$B619&amp;"|"&amp;Q$1, h100_raw[key], h100_raw[chart_points], "")</f>
        <v>69</v>
      </c>
      <c r="R619">
        <f>_xlfn.XLOOKUP($A619&amp;"|"&amp;$B619&amp;"|"&amp;R$1, h100_raw[key], h100_raw[chart_points], "")</f>
        <v>63</v>
      </c>
      <c r="S619">
        <f>_xlfn.XLOOKUP($A619&amp;"|"&amp;$B619&amp;"|"&amp;S$1, h100_raw[key], h100_raw[chart_points], "")</f>
        <v>51</v>
      </c>
      <c r="T619">
        <f>_xlfn.XLOOKUP($A619&amp;"|"&amp;$B619&amp;"|"&amp;T$1, h100_raw[key], h100_raw[chart_points], "")</f>
        <v>48</v>
      </c>
      <c r="U619">
        <f>_xlfn.XLOOKUP($A619&amp;"|"&amp;$B619&amp;"|"&amp;U$1, h100_raw[key], h100_raw[chart_points], "")</f>
        <v>51</v>
      </c>
      <c r="V619">
        <f>_xlfn.XLOOKUP($A619&amp;"|"&amp;$B619&amp;"|"&amp;V$1, h100_raw[key], h100_raw[chart_points], "")</f>
        <v>56</v>
      </c>
      <c r="W619">
        <f>_xlfn.XLOOKUP($A619&amp;"|"&amp;$B619&amp;"|"&amp;W$1, h100_raw[key], h100_raw[chart_points], "")</f>
        <v>47</v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  <c r="BE619" t="str">
        <f>_xlfn.XLOOKUP($A619&amp;"|"&amp;$B619&amp;"|"&amp;BE$1, h100_raw[key], h100_raw[chart_points], "")</f>
        <v/>
      </c>
      <c r="BF619" t="str">
        <f>_xlfn.XLOOKUP($A619&amp;"|"&amp;$B619&amp;"|"&amp;BF$1, h100_raw[key], h100_raw[chart_points], "")</f>
        <v/>
      </c>
      <c r="BG619" t="str">
        <f>_xlfn.XLOOKUP($A619&amp;"|"&amp;$B619&amp;"|"&amp;BG$1, h100_raw[key], h100_raw[chart_points], "")</f>
        <v/>
      </c>
      <c r="BH619" t="str">
        <f>_xlfn.XLOOKUP($A619&amp;"|"&amp;$B619&amp;"|"&amp;BH$1, h100_raw[key], h100_raw[chart_points], "")</f>
        <v/>
      </c>
      <c r="BI619" t="str">
        <f>_xlfn.XLOOKUP($A619&amp;"|"&amp;$B619&amp;"|"&amp;BI$1, h100_raw[key], h100_raw[chart_points], "")</f>
        <v/>
      </c>
    </row>
    <row r="620" spans="1:61" x14ac:dyDescent="0.3">
      <c r="A620" s="11" t="str">
        <v>Rather Be</v>
      </c>
      <c r="B620" s="11" t="str">
        <v>The Kid Laroi Featuring Lithe</v>
      </c>
      <c r="C620" s="5" t="str">
        <f>_xlfn.XLOOKUP($A620&amp;"|"&amp;$B620&amp;"|"&amp;_xlfn.MAXIFS(h100_raw[chart_date], h100_raw[title], $A620, h100_raw[artist], $B620), h100_raw[key], h100_raw[last_week], "")</f>
        <v>-</v>
      </c>
      <c r="D620" s="3">
        <f>_xlfn.XLOOKUP($A620&amp;"|"&amp;$B620&amp;"|"&amp;_xlfn.MAXIFS(h100_raw[chart_date], h100_raw[title], $A620, h100_raw[artist], $B620), h100_raw[key], h100_raw[peak_pos], "")</f>
        <v>77</v>
      </c>
      <c r="E620" s="3">
        <f>_xlfn.XLOOKUP($A620&amp;"|"&amp;$B620&amp;"|"&amp;_xlfn.MAXIFS(h100_raw[chart_date], h100_raw[title], $A620, h100_raw[artist], $B620), h100_raw[key], h100_raw[weeks_on_chart], "")</f>
        <v>1</v>
      </c>
      <c r="F620" s="3">
        <f>_xlfn.XLOOKUP($A620&amp;"|"&amp;$B620&amp;"|"&amp;MAX(h100_raw[chart_date]), h100_raw[key], h100_raw[chart_points], 0)</f>
        <v>0</v>
      </c>
      <c r="G620" s="2">
        <f t="shared" si="27"/>
        <v>593</v>
      </c>
      <c r="H620" s="4">
        <f t="shared" si="28"/>
        <v>45</v>
      </c>
      <c r="I620" s="13" t="str">
        <f t="shared" si="29"/>
        <v>Rather Be|The Kid Laroi Featuring Lithe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>
        <f>_xlfn.XLOOKUP($A620&amp;"|"&amp;$B620&amp;"|"&amp;W$1, h100_raw[key], h100_raw[chart_points], "")</f>
        <v>45</v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  <c r="BE620" t="str">
        <f>_xlfn.XLOOKUP($A620&amp;"|"&amp;$B620&amp;"|"&amp;BE$1, h100_raw[key], h100_raw[chart_points], "")</f>
        <v/>
      </c>
      <c r="BF620" t="str">
        <f>_xlfn.XLOOKUP($A620&amp;"|"&amp;$B620&amp;"|"&amp;BF$1, h100_raw[key], h100_raw[chart_points], "")</f>
        <v/>
      </c>
      <c r="BG620" t="str">
        <f>_xlfn.XLOOKUP($A620&amp;"|"&amp;$B620&amp;"|"&amp;BG$1, h100_raw[key], h100_raw[chart_points], "")</f>
        <v/>
      </c>
      <c r="BH620" t="str">
        <f>_xlfn.XLOOKUP($A620&amp;"|"&amp;$B620&amp;"|"&amp;BH$1, h100_raw[key], h100_raw[chart_points], "")</f>
        <v/>
      </c>
      <c r="BI620" t="str">
        <f>_xlfn.XLOOKUP($A620&amp;"|"&amp;$B620&amp;"|"&amp;BI$1, h100_raw[key], h100_raw[chart_points], "")</f>
        <v/>
      </c>
    </row>
    <row r="621" spans="1:61" x14ac:dyDescent="0.3">
      <c r="A621" s="11" t="str">
        <v>Eternity</v>
      </c>
      <c r="B621" s="11" t="str">
        <v>Alex Warren</v>
      </c>
      <c r="C621" s="5" t="str">
        <f>_xlfn.XLOOKUP($A621&amp;"|"&amp;$B621&amp;"|"&amp;_xlfn.MAXIFS(h100_raw[chart_date], h100_raw[title], $A621, h100_raw[artist], $B621), h100_raw[key], h100_raw[last_week], "")</f>
        <v>74</v>
      </c>
      <c r="D621" s="3">
        <f>_xlfn.XLOOKUP($A621&amp;"|"&amp;$B621&amp;"|"&amp;_xlfn.MAXIFS(h100_raw[chart_date], h100_raw[title], $A621, h100_raw[artist], $B621), h100_raw[key], h100_raw[peak_pos], "")</f>
        <v>16</v>
      </c>
      <c r="E621" s="3">
        <f>_xlfn.XLOOKUP($A621&amp;"|"&amp;$B621&amp;"|"&amp;_xlfn.MAXIFS(h100_raw[chart_date], h100_raw[title], $A621, h100_raw[artist], $B621), h100_raw[key], h100_raw[weeks_on_chart], "")</f>
        <v>20</v>
      </c>
      <c r="F621" s="3">
        <f>_xlfn.XLOOKUP($A621&amp;"|"&amp;$B621&amp;"|"&amp;MAX(h100_raw[chart_date]), h100_raw[key], h100_raw[chart_points], 0)</f>
        <v>0</v>
      </c>
      <c r="G621" s="2">
        <f t="shared" si="27"/>
        <v>269</v>
      </c>
      <c r="H621" s="4">
        <f t="shared" si="28"/>
        <v>320</v>
      </c>
      <c r="I621" s="13" t="str">
        <f t="shared" si="29"/>
        <v>Eternity|Alex Warren</v>
      </c>
      <c r="J621">
        <f>_xlfn.XLOOKUP($A621&amp;"|"&amp;$B621&amp;"|"&amp;J$1, h100_raw[key], h100_raw[chart_points], "")</f>
        <v>37</v>
      </c>
      <c r="K621">
        <f>_xlfn.XLOOKUP($A621&amp;"|"&amp;$B621&amp;"|"&amp;K$1, h100_raw[key], h100_raw[chart_points], "")</f>
        <v>33</v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>
        <f>_xlfn.XLOOKUP($A621&amp;"|"&amp;$B621&amp;"|"&amp;R$1, h100_raw[key], h100_raw[chart_points], "")</f>
        <v>41</v>
      </c>
      <c r="S621">
        <f>_xlfn.XLOOKUP($A621&amp;"|"&amp;$B621&amp;"|"&amp;S$1, h100_raw[key], h100_raw[chart_points], "")</f>
        <v>44</v>
      </c>
      <c r="T621">
        <f>_xlfn.XLOOKUP($A621&amp;"|"&amp;$B621&amp;"|"&amp;T$1, h100_raw[key], h100_raw[chart_points], "")</f>
        <v>37</v>
      </c>
      <c r="U621">
        <f>_xlfn.XLOOKUP($A621&amp;"|"&amp;$B621&amp;"|"&amp;U$1, h100_raw[key], h100_raw[chart_points], "")</f>
        <v>40</v>
      </c>
      <c r="V621">
        <f>_xlfn.XLOOKUP($A621&amp;"|"&amp;$B621&amp;"|"&amp;V$1, h100_raw[key], h100_raw[chart_points], "")</f>
        <v>44</v>
      </c>
      <c r="W621">
        <f>_xlfn.XLOOKUP($A621&amp;"|"&amp;$B621&amp;"|"&amp;W$1, h100_raw[key], h100_raw[chart_points], "")</f>
        <v>44</v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  <c r="BE621" t="str">
        <f>_xlfn.XLOOKUP($A621&amp;"|"&amp;$B621&amp;"|"&amp;BE$1, h100_raw[key], h100_raw[chart_points], "")</f>
        <v/>
      </c>
      <c r="BF621" t="str">
        <f>_xlfn.XLOOKUP($A621&amp;"|"&amp;$B621&amp;"|"&amp;BF$1, h100_raw[key], h100_raw[chart_points], "")</f>
        <v/>
      </c>
      <c r="BG621" t="str">
        <f>_xlfn.XLOOKUP($A621&amp;"|"&amp;$B621&amp;"|"&amp;BG$1, h100_raw[key], h100_raw[chart_points], "")</f>
        <v/>
      </c>
      <c r="BH621" t="str">
        <f>_xlfn.XLOOKUP($A621&amp;"|"&amp;$B621&amp;"|"&amp;BH$1, h100_raw[key], h100_raw[chart_points], "")</f>
        <v/>
      </c>
      <c r="BI621" t="str">
        <f>_xlfn.XLOOKUP($A621&amp;"|"&amp;$B621&amp;"|"&amp;BI$1, h100_raw[key], h100_raw[chart_points], "")</f>
        <v/>
      </c>
    </row>
    <row r="622" spans="1:61" x14ac:dyDescent="0.3">
      <c r="A622" s="11" t="str">
        <v>Stay Country Or Die Tryin'</v>
      </c>
      <c r="B622" s="11" t="str">
        <v>Blake Shelton</v>
      </c>
      <c r="C622" s="5" t="str">
        <f>_xlfn.XLOOKUP($A622&amp;"|"&amp;$B622&amp;"|"&amp;_xlfn.MAXIFS(h100_raw[chart_date], h100_raw[title], $A622, h100_raw[artist], $B622), h100_raw[key], h100_raw[last_week], "")</f>
        <v>63</v>
      </c>
      <c r="D622" s="3">
        <f>_xlfn.XLOOKUP($A622&amp;"|"&amp;$B622&amp;"|"&amp;_xlfn.MAXIFS(h100_raw[chart_date], h100_raw[title], $A622, h100_raw[artist], $B622), h100_raw[key], h100_raw[peak_pos], "")</f>
        <v>63</v>
      </c>
      <c r="E622" s="3">
        <f>_xlfn.XLOOKUP($A622&amp;"|"&amp;$B622&amp;"|"&amp;_xlfn.MAXIFS(h100_raw[chart_date], h100_raw[title], $A622, h100_raw[artist], $B622), h100_raw[key], h100_raw[weeks_on_chart], "")</f>
        <v>3</v>
      </c>
      <c r="F622" s="3">
        <f>_xlfn.XLOOKUP($A622&amp;"|"&amp;$B622&amp;"|"&amp;MAX(h100_raw[chart_date]), h100_raw[key], h100_raw[chart_points], 0)</f>
        <v>0</v>
      </c>
      <c r="G622" s="2">
        <f t="shared" si="27"/>
        <v>393</v>
      </c>
      <c r="H622" s="4">
        <f t="shared" si="28"/>
        <v>129</v>
      </c>
      <c r="I622" s="13" t="str">
        <f t="shared" si="29"/>
        <v>Stay Country Or Die Tryin'|Blake Shelton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>
        <f>_xlfn.XLOOKUP($A622&amp;"|"&amp;$B622&amp;"|"&amp;U$1, h100_raw[key], h100_raw[chart_points], "")</f>
        <v>38</v>
      </c>
      <c r="V622">
        <f>_xlfn.XLOOKUP($A622&amp;"|"&amp;$B622&amp;"|"&amp;V$1, h100_raw[key], h100_raw[chart_points], "")</f>
        <v>48</v>
      </c>
      <c r="W622">
        <f>_xlfn.XLOOKUP($A622&amp;"|"&amp;$B622&amp;"|"&amp;W$1, h100_raw[key], h100_raw[chart_points], "")</f>
        <v>43</v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  <c r="BE622" t="str">
        <f>_xlfn.XLOOKUP($A622&amp;"|"&amp;$B622&amp;"|"&amp;BE$1, h100_raw[key], h100_raw[chart_points], "")</f>
        <v/>
      </c>
      <c r="BF622" t="str">
        <f>_xlfn.XLOOKUP($A622&amp;"|"&amp;$B622&amp;"|"&amp;BF$1, h100_raw[key], h100_raw[chart_points], "")</f>
        <v/>
      </c>
      <c r="BG622" t="str">
        <f>_xlfn.XLOOKUP($A622&amp;"|"&amp;$B622&amp;"|"&amp;BG$1, h100_raw[key], h100_raw[chart_points], "")</f>
        <v/>
      </c>
      <c r="BH622" t="str">
        <f>_xlfn.XLOOKUP($A622&amp;"|"&amp;$B622&amp;"|"&amp;BH$1, h100_raw[key], h100_raw[chart_points], "")</f>
        <v/>
      </c>
      <c r="BI622" t="str">
        <f>_xlfn.XLOOKUP($A622&amp;"|"&amp;$B622&amp;"|"&amp;BI$1, h100_raw[key], h100_raw[chart_points], "")</f>
        <v/>
      </c>
    </row>
    <row r="623" spans="1:61" x14ac:dyDescent="0.3">
      <c r="A623" s="11" t="str">
        <v>If They Come Lookin'</v>
      </c>
      <c r="B623" s="11" t="str">
        <v>Zach Bryan</v>
      </c>
      <c r="C623" s="5" t="str">
        <f>_xlfn.XLOOKUP($A623&amp;"|"&amp;$B623&amp;"|"&amp;_xlfn.MAXIFS(h100_raw[chart_date], h100_raw[title], $A623, h100_raw[artist], $B623), h100_raw[key], h100_raw[last_week], "")</f>
        <v>-</v>
      </c>
      <c r="D623" s="3">
        <f>_xlfn.XLOOKUP($A623&amp;"|"&amp;$B623&amp;"|"&amp;_xlfn.MAXIFS(h100_raw[chart_date], h100_raw[title], $A623, h100_raw[artist], $B623), h100_raw[key], h100_raw[peak_pos], "")</f>
        <v>87</v>
      </c>
      <c r="E623" s="3">
        <f>_xlfn.XLOOKUP($A623&amp;"|"&amp;$B623&amp;"|"&amp;_xlfn.MAXIFS(h100_raw[chart_date], h100_raw[title], $A623, h100_raw[artist], $B623), h100_raw[key], h100_raw[weeks_on_chart], "")</f>
        <v>1</v>
      </c>
      <c r="F623" s="3">
        <f>_xlfn.XLOOKUP($A623&amp;"|"&amp;$B623&amp;"|"&amp;MAX(h100_raw[chart_date]), h100_raw[key], h100_raw[chart_points], 0)</f>
        <v>0</v>
      </c>
      <c r="G623" s="2">
        <f t="shared" si="27"/>
        <v>607</v>
      </c>
      <c r="H623" s="4">
        <f t="shared" si="28"/>
        <v>42</v>
      </c>
      <c r="I623" s="13" t="str">
        <f t="shared" si="29"/>
        <v>If They Come Lookin'|Zach Bryan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>
        <f>_xlfn.XLOOKUP($A623&amp;"|"&amp;$B623&amp;"|"&amp;W$1, h100_raw[key], h100_raw[chart_points], "")</f>
        <v>42</v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  <c r="BE623" t="str">
        <f>_xlfn.XLOOKUP($A623&amp;"|"&amp;$B623&amp;"|"&amp;BE$1, h100_raw[key], h100_raw[chart_points], "")</f>
        <v/>
      </c>
      <c r="BF623" t="str">
        <f>_xlfn.XLOOKUP($A623&amp;"|"&amp;$B623&amp;"|"&amp;BF$1, h100_raw[key], h100_raw[chart_points], "")</f>
        <v/>
      </c>
      <c r="BG623" t="str">
        <f>_xlfn.XLOOKUP($A623&amp;"|"&amp;$B623&amp;"|"&amp;BG$1, h100_raw[key], h100_raw[chart_points], "")</f>
        <v/>
      </c>
      <c r="BH623" t="str">
        <f>_xlfn.XLOOKUP($A623&amp;"|"&amp;$B623&amp;"|"&amp;BH$1, h100_raw[key], h100_raw[chart_points], "")</f>
        <v/>
      </c>
      <c r="BI623" t="str">
        <f>_xlfn.XLOOKUP($A623&amp;"|"&amp;$B623&amp;"|"&amp;BI$1, h100_raw[key], h100_raw[chart_points], "")</f>
        <v/>
      </c>
    </row>
    <row r="624" spans="1:61" x14ac:dyDescent="0.3">
      <c r="A624" s="11" t="str">
        <v>Rivers And Creeks</v>
      </c>
      <c r="B624" s="11" t="str">
        <v>Zach Bryan</v>
      </c>
      <c r="C624" s="5" t="str">
        <f>_xlfn.XLOOKUP($A624&amp;"|"&amp;$B624&amp;"|"&amp;_xlfn.MAXIFS(h100_raw[chart_date], h100_raw[title], $A624, h100_raw[artist], $B624), h100_raw[key], h100_raw[last_week], "")</f>
        <v>-</v>
      </c>
      <c r="D624" s="3">
        <f>_xlfn.XLOOKUP($A624&amp;"|"&amp;$B624&amp;"|"&amp;_xlfn.MAXIFS(h100_raw[chart_date], h100_raw[title], $A624, h100_raw[artist], $B624), h100_raw[key], h100_raw[peak_pos], "")</f>
        <v>89</v>
      </c>
      <c r="E624" s="3">
        <f>_xlfn.XLOOKUP($A624&amp;"|"&amp;$B624&amp;"|"&amp;_xlfn.MAXIFS(h100_raw[chart_date], h100_raw[title], $A624, h100_raw[artist], $B624), h100_raw[key], h100_raw[weeks_on_chart], "")</f>
        <v>1</v>
      </c>
      <c r="F624" s="3">
        <f>_xlfn.XLOOKUP($A624&amp;"|"&amp;$B624&amp;"|"&amp;MAX(h100_raw[chart_date]), h100_raw[key], h100_raw[chart_points], 0)</f>
        <v>0</v>
      </c>
      <c r="G624" s="2">
        <f t="shared" si="27"/>
        <v>607</v>
      </c>
      <c r="H624" s="4">
        <f t="shared" si="28"/>
        <v>42</v>
      </c>
      <c r="I624" s="13" t="str">
        <f t="shared" si="29"/>
        <v>Rivers And Creeks|Zach Bryan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>
        <f>_xlfn.XLOOKUP($A624&amp;"|"&amp;$B624&amp;"|"&amp;W$1, h100_raw[key], h100_raw[chart_points], "")</f>
        <v>42</v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  <c r="BE624" t="str">
        <f>_xlfn.XLOOKUP($A624&amp;"|"&amp;$B624&amp;"|"&amp;BE$1, h100_raw[key], h100_raw[chart_points], "")</f>
        <v/>
      </c>
      <c r="BF624" t="str">
        <f>_xlfn.XLOOKUP($A624&amp;"|"&amp;$B624&amp;"|"&amp;BF$1, h100_raw[key], h100_raw[chart_points], "")</f>
        <v/>
      </c>
      <c r="BG624" t="str">
        <f>_xlfn.XLOOKUP($A624&amp;"|"&amp;$B624&amp;"|"&amp;BG$1, h100_raw[key], h100_raw[chart_points], "")</f>
        <v/>
      </c>
      <c r="BH624" t="str">
        <f>_xlfn.XLOOKUP($A624&amp;"|"&amp;$B624&amp;"|"&amp;BH$1, h100_raw[key], h100_raw[chart_points], "")</f>
        <v/>
      </c>
      <c r="BI624" t="str">
        <f>_xlfn.XLOOKUP($A624&amp;"|"&amp;$B624&amp;"|"&amp;BI$1, h100_raw[key], h100_raw[chart_points], "")</f>
        <v/>
      </c>
    </row>
    <row r="625" spans="1:61" x14ac:dyDescent="0.3">
      <c r="A625" s="11" t="str">
        <v>Camera</v>
      </c>
      <c r="B625" s="11" t="str">
        <v>Ed Sheeran</v>
      </c>
      <c r="C625" s="5" t="str">
        <f>_xlfn.XLOOKUP($A625&amp;"|"&amp;$B625&amp;"|"&amp;_xlfn.MAXIFS(h100_raw[chart_date], h100_raw[title], $A625, h100_raw[artist], $B625), h100_raw[key], h100_raw[last_week], "")</f>
        <v>67</v>
      </c>
      <c r="D625" s="3">
        <f>_xlfn.XLOOKUP($A625&amp;"|"&amp;$B625&amp;"|"&amp;_xlfn.MAXIFS(h100_raw[chart_date], h100_raw[title], $A625, h100_raw[artist], $B625), h100_raw[key], h100_raw[peak_pos], "")</f>
        <v>58</v>
      </c>
      <c r="E625" s="3">
        <f>_xlfn.XLOOKUP($A625&amp;"|"&amp;$B625&amp;"|"&amp;_xlfn.MAXIFS(h100_raw[chart_date], h100_raw[title], $A625, h100_raw[artist], $B625), h100_raw[key], h100_raw[weeks_on_chart], "")</f>
        <v>18</v>
      </c>
      <c r="F625" s="3">
        <f>_xlfn.XLOOKUP($A625&amp;"|"&amp;$B625&amp;"|"&amp;MAX(h100_raw[chart_date]), h100_raw[key], h100_raw[chart_points], 0)</f>
        <v>0</v>
      </c>
      <c r="G625" s="2">
        <f t="shared" si="27"/>
        <v>197</v>
      </c>
      <c r="H625" s="4">
        <f t="shared" si="28"/>
        <v>555</v>
      </c>
      <c r="I625" s="13" t="str">
        <f t="shared" si="29"/>
        <v>Camera|Ed Sheeran</v>
      </c>
      <c r="J625">
        <f>_xlfn.XLOOKUP($A625&amp;"|"&amp;$B625&amp;"|"&amp;J$1, h100_raw[key], h100_raw[chart_points], "")</f>
        <v>38</v>
      </c>
      <c r="K625">
        <f>_xlfn.XLOOKUP($A625&amp;"|"&amp;$B625&amp;"|"&amp;K$1, h100_raw[key], h100_raw[chart_points], "")</f>
        <v>39</v>
      </c>
      <c r="L625">
        <f>_xlfn.XLOOKUP($A625&amp;"|"&amp;$B625&amp;"|"&amp;L$1, h100_raw[key], h100_raw[chart_points], "")</f>
        <v>38</v>
      </c>
      <c r="M625">
        <f>_xlfn.XLOOKUP($A625&amp;"|"&amp;$B625&amp;"|"&amp;M$1, h100_raw[key], h100_raw[chart_points], "")</f>
        <v>44</v>
      </c>
      <c r="N625">
        <f>_xlfn.XLOOKUP($A625&amp;"|"&amp;$B625&amp;"|"&amp;N$1, h100_raw[key], h100_raw[chart_points], "")</f>
        <v>40</v>
      </c>
      <c r="O625">
        <f>_xlfn.XLOOKUP($A625&amp;"|"&amp;$B625&amp;"|"&amp;O$1, h100_raw[key], h100_raw[chart_points], "")</f>
        <v>38</v>
      </c>
      <c r="P625">
        <f>_xlfn.XLOOKUP($A625&amp;"|"&amp;$B625&amp;"|"&amp;P$1, h100_raw[key], h100_raw[chart_points], "")</f>
        <v>38</v>
      </c>
      <c r="Q625">
        <f>_xlfn.XLOOKUP($A625&amp;"|"&amp;$B625&amp;"|"&amp;Q$1, h100_raw[key], h100_raw[chart_points], "")</f>
        <v>38</v>
      </c>
      <c r="R625">
        <f>_xlfn.XLOOKUP($A625&amp;"|"&amp;$B625&amp;"|"&amp;R$1, h100_raw[key], h100_raw[chart_points], "")</f>
        <v>38</v>
      </c>
      <c r="S625">
        <f>_xlfn.XLOOKUP($A625&amp;"|"&amp;$B625&amp;"|"&amp;S$1, h100_raw[key], h100_raw[chart_points], "")</f>
        <v>37</v>
      </c>
      <c r="T625">
        <f>_xlfn.XLOOKUP($A625&amp;"|"&amp;$B625&amp;"|"&amp;T$1, h100_raw[key], h100_raw[chart_points], "")</f>
        <v>38</v>
      </c>
      <c r="U625">
        <f>_xlfn.XLOOKUP($A625&amp;"|"&amp;$B625&amp;"|"&amp;U$1, h100_raw[key], h100_raw[chart_points], "")</f>
        <v>40</v>
      </c>
      <c r="V625">
        <f>_xlfn.XLOOKUP($A625&amp;"|"&amp;$B625&amp;"|"&amp;V$1, h100_raw[key], h100_raw[chart_points], "")</f>
        <v>47</v>
      </c>
      <c r="W625">
        <f>_xlfn.XLOOKUP($A625&amp;"|"&amp;$B625&amp;"|"&amp;W$1, h100_raw[key], h100_raw[chart_points], "")</f>
        <v>42</v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  <c r="BE625" t="str">
        <f>_xlfn.XLOOKUP($A625&amp;"|"&amp;$B625&amp;"|"&amp;BE$1, h100_raw[key], h100_raw[chart_points], "")</f>
        <v/>
      </c>
      <c r="BF625" t="str">
        <f>_xlfn.XLOOKUP($A625&amp;"|"&amp;$B625&amp;"|"&amp;BF$1, h100_raw[key], h100_raw[chart_points], "")</f>
        <v/>
      </c>
      <c r="BG625" t="str">
        <f>_xlfn.XLOOKUP($A625&amp;"|"&amp;$B625&amp;"|"&amp;BG$1, h100_raw[key], h100_raw[chart_points], "")</f>
        <v/>
      </c>
      <c r="BH625" t="str">
        <f>_xlfn.XLOOKUP($A625&amp;"|"&amp;$B625&amp;"|"&amp;BH$1, h100_raw[key], h100_raw[chart_points], "")</f>
        <v/>
      </c>
      <c r="BI625" t="str">
        <f>_xlfn.XLOOKUP($A625&amp;"|"&amp;$B625&amp;"|"&amp;BI$1, h100_raw[key], h100_raw[chart_points], "")</f>
        <v/>
      </c>
    </row>
    <row r="626" spans="1:61" x14ac:dyDescent="0.3">
      <c r="A626" s="11" t="str">
        <v>You Can Still Come Home</v>
      </c>
      <c r="B626" s="11" t="str">
        <v>Zach Bryan</v>
      </c>
      <c r="C626" s="5" t="str">
        <f>_xlfn.XLOOKUP($A626&amp;"|"&amp;$B626&amp;"|"&amp;_xlfn.MAXIFS(h100_raw[chart_date], h100_raw[title], $A626, h100_raw[artist], $B626), h100_raw[key], h100_raw[last_week], "")</f>
        <v>-</v>
      </c>
      <c r="D626" s="3">
        <f>_xlfn.XLOOKUP($A626&amp;"|"&amp;$B626&amp;"|"&amp;_xlfn.MAXIFS(h100_raw[chart_date], h100_raw[title], $A626, h100_raw[artist], $B626), h100_raw[key], h100_raw[peak_pos], "")</f>
        <v>95</v>
      </c>
      <c r="E626" s="3">
        <f>_xlfn.XLOOKUP($A626&amp;"|"&amp;$B626&amp;"|"&amp;_xlfn.MAXIFS(h100_raw[chart_date], h100_raw[title], $A626, h100_raw[artist], $B626), h100_raw[key], h100_raw[weeks_on_chart], "")</f>
        <v>1</v>
      </c>
      <c r="F626" s="3">
        <f>_xlfn.XLOOKUP($A626&amp;"|"&amp;$B626&amp;"|"&amp;MAX(h100_raw[chart_date]), h100_raw[key], h100_raw[chart_points], 0)</f>
        <v>0</v>
      </c>
      <c r="G626" s="2">
        <f t="shared" si="27"/>
        <v>623</v>
      </c>
      <c r="H626" s="4">
        <f t="shared" si="28"/>
        <v>40</v>
      </c>
      <c r="I626" s="13" t="str">
        <f t="shared" si="29"/>
        <v>You Can Still Come Home|Zach Bryan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>
        <f>_xlfn.XLOOKUP($A626&amp;"|"&amp;$B626&amp;"|"&amp;W$1, h100_raw[key], h100_raw[chart_points], "")</f>
        <v>40</v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  <c r="BE626" t="str">
        <f>_xlfn.XLOOKUP($A626&amp;"|"&amp;$B626&amp;"|"&amp;BE$1, h100_raw[key], h100_raw[chart_points], "")</f>
        <v/>
      </c>
      <c r="BF626" t="str">
        <f>_xlfn.XLOOKUP($A626&amp;"|"&amp;$B626&amp;"|"&amp;BF$1, h100_raw[key], h100_raw[chart_points], "")</f>
        <v/>
      </c>
      <c r="BG626" t="str">
        <f>_xlfn.XLOOKUP($A626&amp;"|"&amp;$B626&amp;"|"&amp;BG$1, h100_raw[key], h100_raw[chart_points], "")</f>
        <v/>
      </c>
      <c r="BH626" t="str">
        <f>_xlfn.XLOOKUP($A626&amp;"|"&amp;$B626&amp;"|"&amp;BH$1, h100_raw[key], h100_raw[chart_points], "")</f>
        <v/>
      </c>
      <c r="BI626" t="str">
        <f>_xlfn.XLOOKUP($A626&amp;"|"&amp;$B626&amp;"|"&amp;BI$1, h100_raw[key], h100_raw[chart_points], "")</f>
        <v/>
      </c>
    </row>
    <row r="627" spans="1:61" x14ac:dyDescent="0.3">
      <c r="A627" s="11" t="str">
        <v>Big Guy</v>
      </c>
      <c r="B627" s="11" t="str">
        <v>Ice Spice</v>
      </c>
      <c r="C627" s="5" t="str">
        <f>_xlfn.XLOOKUP($A627&amp;"|"&amp;$B627&amp;"|"&amp;_xlfn.MAXIFS(h100_raw[chart_date], h100_raw[title], $A627, h100_raw[artist], $B627), h100_raw[key], h100_raw[last_week], "")</f>
        <v>-</v>
      </c>
      <c r="D627" s="3">
        <f>_xlfn.XLOOKUP($A627&amp;"|"&amp;$B627&amp;"|"&amp;_xlfn.MAXIFS(h100_raw[chart_date], h100_raw[title], $A627, h100_raw[artist], $B627), h100_raw[key], h100_raw[peak_pos], "")</f>
        <v>100</v>
      </c>
      <c r="E627" s="3">
        <f>_xlfn.XLOOKUP($A627&amp;"|"&amp;$B627&amp;"|"&amp;_xlfn.MAXIFS(h100_raw[chart_date], h100_raw[title], $A627, h100_raw[artist], $B627), h100_raw[key], h100_raw[weeks_on_chart], "")</f>
        <v>1</v>
      </c>
      <c r="F627" s="3">
        <f>_xlfn.XLOOKUP($A627&amp;"|"&amp;$B627&amp;"|"&amp;MAX(h100_raw[chart_date]), h100_raw[key], h100_raw[chart_points], 0)</f>
        <v>0</v>
      </c>
      <c r="G627" s="2">
        <f t="shared" si="27"/>
        <v>632</v>
      </c>
      <c r="H627" s="4">
        <f t="shared" si="28"/>
        <v>39</v>
      </c>
      <c r="I627" s="13" t="str">
        <f t="shared" si="29"/>
        <v>Big Guy|Ice Spice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>
        <f>_xlfn.XLOOKUP($A627&amp;"|"&amp;$B627&amp;"|"&amp;W$1, h100_raw[key], h100_raw[chart_points], "")</f>
        <v>39</v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  <c r="BE627" t="str">
        <f>_xlfn.XLOOKUP($A627&amp;"|"&amp;$B627&amp;"|"&amp;BE$1, h100_raw[key], h100_raw[chart_points], "")</f>
        <v/>
      </c>
      <c r="BF627" t="str">
        <f>_xlfn.XLOOKUP($A627&amp;"|"&amp;$B627&amp;"|"&amp;BF$1, h100_raw[key], h100_raw[chart_points], "")</f>
        <v/>
      </c>
      <c r="BG627" t="str">
        <f>_xlfn.XLOOKUP($A627&amp;"|"&amp;$B627&amp;"|"&amp;BG$1, h100_raw[key], h100_raw[chart_points], "")</f>
        <v/>
      </c>
      <c r="BH627" t="str">
        <f>_xlfn.XLOOKUP($A627&amp;"|"&amp;$B627&amp;"|"&amp;BH$1, h100_raw[key], h100_raw[chart_points], "")</f>
        <v/>
      </c>
      <c r="BI627" t="str">
        <f>_xlfn.XLOOKUP($A627&amp;"|"&amp;$B627&amp;"|"&amp;BI$1, h100_raw[key], h100_raw[chart_points], "")</f>
        <v/>
      </c>
    </row>
    <row r="628" spans="1:61" x14ac:dyDescent="0.3">
      <c r="A628" s="11" t="str">
        <v>What I Want</v>
      </c>
      <c r="B628" s="11" t="str">
        <v>Morgan Wallen Featuring Tate McRae</v>
      </c>
      <c r="C628" s="5" t="str">
        <f>_xlfn.XLOOKUP($A628&amp;"|"&amp;$B628&amp;"|"&amp;_xlfn.MAXIFS(h100_raw[chart_date], h100_raw[title], $A628, h100_raw[artist], $B628), h100_raw[key], h100_raw[last_week], "")</f>
        <v>19</v>
      </c>
      <c r="D628" s="3">
        <f>_xlfn.XLOOKUP($A628&amp;"|"&amp;$B628&amp;"|"&amp;_xlfn.MAXIFS(h100_raw[chart_date], h100_raw[title], $A628, h100_raw[artist], $B628), h100_raw[key], h100_raw[peak_pos], "")</f>
        <v>1</v>
      </c>
      <c r="E628" s="3">
        <f>_xlfn.XLOOKUP($A628&amp;"|"&amp;$B628&amp;"|"&amp;_xlfn.MAXIFS(h100_raw[chart_date], h100_raw[title], $A628, h100_raw[artist], $B628), h100_raw[key], h100_raw[weeks_on_chart], "")</f>
        <v>29</v>
      </c>
      <c r="F628" s="3">
        <f>_xlfn.XLOOKUP($A628&amp;"|"&amp;$B628&amp;"|"&amp;MAX(h100_raw[chart_date]), h100_raw[key], h100_raw[chart_points], 0)</f>
        <v>0</v>
      </c>
      <c r="G628" s="2">
        <f t="shared" si="27"/>
        <v>160</v>
      </c>
      <c r="H628" s="4">
        <f t="shared" si="28"/>
        <v>724</v>
      </c>
      <c r="I628" s="13" t="str">
        <f t="shared" si="29"/>
        <v>What I Want|Morgan Wallen Featuring Tate McRae</v>
      </c>
      <c r="J628">
        <f>_xlfn.XLOOKUP($A628&amp;"|"&amp;$B628&amp;"|"&amp;J$1, h100_raw[key], h100_raw[chart_points], "")</f>
        <v>105</v>
      </c>
      <c r="K628">
        <f>_xlfn.XLOOKUP($A628&amp;"|"&amp;$B628&amp;"|"&amp;K$1, h100_raw[key], h100_raw[chart_points], "")</f>
        <v>96</v>
      </c>
      <c r="L628">
        <f>_xlfn.XLOOKUP($A628&amp;"|"&amp;$B628&amp;"|"&amp;L$1, h100_raw[key], h100_raw[chart_points], "")</f>
        <v>91</v>
      </c>
      <c r="M628">
        <f>_xlfn.XLOOKUP($A628&amp;"|"&amp;$B628&amp;"|"&amp;M$1, h100_raw[key], h100_raw[chart_points], "")</f>
        <v>91</v>
      </c>
      <c r="N628">
        <f>_xlfn.XLOOKUP($A628&amp;"|"&amp;$B628&amp;"|"&amp;N$1, h100_raw[key], h100_raw[chart_points], "")</f>
        <v>90</v>
      </c>
      <c r="O628">
        <f>_xlfn.XLOOKUP($A628&amp;"|"&amp;$B628&amp;"|"&amp;O$1, h100_raw[key], h100_raw[chart_points], "")</f>
        <v>89</v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>
        <f>_xlfn.XLOOKUP($A628&amp;"|"&amp;$B628&amp;"|"&amp;U$1, h100_raw[key], h100_raw[chart_points], "")</f>
        <v>73</v>
      </c>
      <c r="V628">
        <f>_xlfn.XLOOKUP($A628&amp;"|"&amp;$B628&amp;"|"&amp;V$1, h100_raw[key], h100_raw[chart_points], "")</f>
        <v>89</v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  <c r="BE628" t="str">
        <f>_xlfn.XLOOKUP($A628&amp;"|"&amp;$B628&amp;"|"&amp;BE$1, h100_raw[key], h100_raw[chart_points], "")</f>
        <v/>
      </c>
      <c r="BF628" t="str">
        <f>_xlfn.XLOOKUP($A628&amp;"|"&amp;$B628&amp;"|"&amp;BF$1, h100_raw[key], h100_raw[chart_points], "")</f>
        <v/>
      </c>
      <c r="BG628" t="str">
        <f>_xlfn.XLOOKUP($A628&amp;"|"&amp;$B628&amp;"|"&amp;BG$1, h100_raw[key], h100_raw[chart_points], "")</f>
        <v/>
      </c>
      <c r="BH628" t="str">
        <f>_xlfn.XLOOKUP($A628&amp;"|"&amp;$B628&amp;"|"&amp;BH$1, h100_raw[key], h100_raw[chart_points], "")</f>
        <v/>
      </c>
      <c r="BI628" t="str">
        <f>_xlfn.XLOOKUP($A628&amp;"|"&amp;$B628&amp;"|"&amp;BI$1, h100_raw[key], h100_raw[chart_points], "")</f>
        <v/>
      </c>
    </row>
    <row r="629" spans="1:61" x14ac:dyDescent="0.3">
      <c r="A629" s="11" t="str">
        <v>Manchild</v>
      </c>
      <c r="B629" s="11" t="str">
        <v>Sabrina Carpenter</v>
      </c>
      <c r="C629" s="5" t="str">
        <f>_xlfn.XLOOKUP($A629&amp;"|"&amp;$B629&amp;"|"&amp;_xlfn.MAXIFS(h100_raw[chart_date], h100_raw[title], $A629, h100_raw[artist], $B629), h100_raw[key], h100_raw[last_week], "")</f>
        <v>18</v>
      </c>
      <c r="D629" s="3">
        <f>_xlfn.XLOOKUP($A629&amp;"|"&amp;$B629&amp;"|"&amp;_xlfn.MAXIFS(h100_raw[chart_date], h100_raw[title], $A629, h100_raw[artist], $B629), h100_raw[key], h100_raw[peak_pos], "")</f>
        <v>1</v>
      </c>
      <c r="E629" s="3">
        <f>_xlfn.XLOOKUP($A629&amp;"|"&amp;$B629&amp;"|"&amp;_xlfn.MAXIFS(h100_raw[chart_date], h100_raw[title], $A629, h100_raw[artist], $B629), h100_raw[key], h100_raw[weeks_on_chart], "")</f>
        <v>27</v>
      </c>
      <c r="F629" s="3">
        <f>_xlfn.XLOOKUP($A629&amp;"|"&amp;$B629&amp;"|"&amp;MAX(h100_raw[chart_date]), h100_raw[key], h100_raw[chart_points], 0)</f>
        <v>0</v>
      </c>
      <c r="G629" s="2">
        <f t="shared" si="27"/>
        <v>152</v>
      </c>
      <c r="H629" s="4">
        <f t="shared" si="28"/>
        <v>752</v>
      </c>
      <c r="I629" s="13" t="str">
        <f t="shared" si="29"/>
        <v>Manchild|Sabrina Carpenter</v>
      </c>
      <c r="J629">
        <f>_xlfn.XLOOKUP($A629&amp;"|"&amp;$B629&amp;"|"&amp;J$1, h100_raw[key], h100_raw[chart_points], "")</f>
        <v>95</v>
      </c>
      <c r="K629">
        <f>_xlfn.XLOOKUP($A629&amp;"|"&amp;$B629&amp;"|"&amp;K$1, h100_raw[key], h100_raw[chart_points], "")</f>
        <v>90</v>
      </c>
      <c r="L629">
        <f>_xlfn.XLOOKUP($A629&amp;"|"&amp;$B629&amp;"|"&amp;L$1, h100_raw[key], h100_raw[chart_points], "")</f>
        <v>91</v>
      </c>
      <c r="M629">
        <f>_xlfn.XLOOKUP($A629&amp;"|"&amp;$B629&amp;"|"&amp;M$1, h100_raw[key], h100_raw[chart_points], "")</f>
        <v>85</v>
      </c>
      <c r="N629">
        <f>_xlfn.XLOOKUP($A629&amp;"|"&amp;$B629&amp;"|"&amp;N$1, h100_raw[key], h100_raw[chart_points], "")</f>
        <v>79</v>
      </c>
      <c r="O629">
        <f>_xlfn.XLOOKUP($A629&amp;"|"&amp;$B629&amp;"|"&amp;O$1, h100_raw[key], h100_raw[chart_points], "")</f>
        <v>78</v>
      </c>
      <c r="P629">
        <f>_xlfn.XLOOKUP($A629&amp;"|"&amp;$B629&amp;"|"&amp;P$1, h100_raw[key], h100_raw[chart_points], "")</f>
        <v>76</v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>
        <f>_xlfn.XLOOKUP($A629&amp;"|"&amp;$B629&amp;"|"&amp;U$1, h100_raw[key], h100_raw[chart_points], "")</f>
        <v>75</v>
      </c>
      <c r="V629">
        <f>_xlfn.XLOOKUP($A629&amp;"|"&amp;$B629&amp;"|"&amp;V$1, h100_raw[key], h100_raw[chart_points], "")</f>
        <v>83</v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  <c r="BE629" t="str">
        <f>_xlfn.XLOOKUP($A629&amp;"|"&amp;$B629&amp;"|"&amp;BE$1, h100_raw[key], h100_raw[chart_points], "")</f>
        <v/>
      </c>
      <c r="BF629" t="str">
        <f>_xlfn.XLOOKUP($A629&amp;"|"&amp;$B629&amp;"|"&amp;BF$1, h100_raw[key], h100_raw[chart_points], "")</f>
        <v/>
      </c>
      <c r="BG629" t="str">
        <f>_xlfn.XLOOKUP($A629&amp;"|"&amp;$B629&amp;"|"&amp;BG$1, h100_raw[key], h100_raw[chart_points], "")</f>
        <v/>
      </c>
      <c r="BH629" t="str">
        <f>_xlfn.XLOOKUP($A629&amp;"|"&amp;$B629&amp;"|"&amp;BH$1, h100_raw[key], h100_raw[chart_points], "")</f>
        <v/>
      </c>
      <c r="BI629" t="str">
        <f>_xlfn.XLOOKUP($A629&amp;"|"&amp;$B629&amp;"|"&amp;BI$1, h100_raw[key], h100_raw[chart_points], "")</f>
        <v/>
      </c>
    </row>
    <row r="630" spans="1:61" x14ac:dyDescent="0.3">
      <c r="A630" s="11" t="str">
        <v>Love Me Not</v>
      </c>
      <c r="B630" s="11" t="str">
        <v>Ravyn Lenae</v>
      </c>
      <c r="C630" s="5" t="str">
        <f>_xlfn.XLOOKUP($A630&amp;"|"&amp;$B630&amp;"|"&amp;_xlfn.MAXIFS(h100_raw[chart_date], h100_raw[title], $A630, h100_raw[artist], $B630), h100_raw[key], h100_raw[last_week], "")</f>
        <v>24</v>
      </c>
      <c r="D630" s="3">
        <f>_xlfn.XLOOKUP($A630&amp;"|"&amp;$B630&amp;"|"&amp;_xlfn.MAXIFS(h100_raw[chart_date], h100_raw[title], $A630, h100_raw[artist], $B630), h100_raw[key], h100_raw[peak_pos], "")</f>
        <v>5</v>
      </c>
      <c r="E630" s="3">
        <f>_xlfn.XLOOKUP($A630&amp;"|"&amp;$B630&amp;"|"&amp;_xlfn.MAXIFS(h100_raw[chart_date], h100_raw[title], $A630, h100_raw[artist], $B630), h100_raw[key], h100_raw[weeks_on_chart], "")</f>
        <v>36</v>
      </c>
      <c r="F630" s="3">
        <f>_xlfn.XLOOKUP($A630&amp;"|"&amp;$B630&amp;"|"&amp;MAX(h100_raw[chart_date]), h100_raw[key], h100_raw[chart_points], 0)</f>
        <v>0</v>
      </c>
      <c r="G630" s="2">
        <f t="shared" si="27"/>
        <v>175</v>
      </c>
      <c r="H630" s="4">
        <f t="shared" si="28"/>
        <v>670</v>
      </c>
      <c r="I630" s="13" t="str">
        <f t="shared" si="29"/>
        <v>Love Me Not|Ravyn Lenae</v>
      </c>
      <c r="J630">
        <f>_xlfn.XLOOKUP($A630&amp;"|"&amp;$B630&amp;"|"&amp;J$1, h100_raw[key], h100_raw[chart_points], "")</f>
        <v>99</v>
      </c>
      <c r="K630">
        <f>_xlfn.XLOOKUP($A630&amp;"|"&amp;$B630&amp;"|"&amp;K$1, h100_raw[key], h100_raw[chart_points], "")</f>
        <v>94</v>
      </c>
      <c r="L630">
        <f>_xlfn.XLOOKUP($A630&amp;"|"&amp;$B630&amp;"|"&amp;L$1, h100_raw[key], h100_raw[chart_points], "")</f>
        <v>90</v>
      </c>
      <c r="M630">
        <f>_xlfn.XLOOKUP($A630&amp;"|"&amp;$B630&amp;"|"&amp;M$1, h100_raw[key], h100_raw[chart_points], "")</f>
        <v>84</v>
      </c>
      <c r="N630">
        <f>_xlfn.XLOOKUP($A630&amp;"|"&amp;$B630&amp;"|"&amp;N$1, h100_raw[key], h100_raw[chart_points], "")</f>
        <v>80</v>
      </c>
      <c r="O630">
        <f>_xlfn.XLOOKUP($A630&amp;"|"&amp;$B630&amp;"|"&amp;O$1, h100_raw[key], h100_raw[chart_points], "")</f>
        <v>75</v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>
        <f>_xlfn.XLOOKUP($A630&amp;"|"&amp;$B630&amp;"|"&amp;U$1, h100_raw[key], h100_raw[chart_points], "")</f>
        <v>67</v>
      </c>
      <c r="V630">
        <f>_xlfn.XLOOKUP($A630&amp;"|"&amp;$B630&amp;"|"&amp;V$1, h100_raw[key], h100_raw[chart_points], "")</f>
        <v>81</v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  <c r="BE630" t="str">
        <f>_xlfn.XLOOKUP($A630&amp;"|"&amp;$B630&amp;"|"&amp;BE$1, h100_raw[key], h100_raw[chart_points], "")</f>
        <v/>
      </c>
      <c r="BF630" t="str">
        <f>_xlfn.XLOOKUP($A630&amp;"|"&amp;$B630&amp;"|"&amp;BF$1, h100_raw[key], h100_raw[chart_points], "")</f>
        <v/>
      </c>
      <c r="BG630" t="str">
        <f>_xlfn.XLOOKUP($A630&amp;"|"&amp;$B630&amp;"|"&amp;BG$1, h100_raw[key], h100_raw[chart_points], "")</f>
        <v/>
      </c>
      <c r="BH630" t="str">
        <f>_xlfn.XLOOKUP($A630&amp;"|"&amp;$B630&amp;"|"&amp;BH$1, h100_raw[key], h100_raw[chart_points], "")</f>
        <v/>
      </c>
      <c r="BI630" t="str">
        <f>_xlfn.XLOOKUP($A630&amp;"|"&amp;$B630&amp;"|"&amp;BI$1, h100_raw[key], h100_raw[chart_points], "")</f>
        <v/>
      </c>
    </row>
    <row r="631" spans="1:61" x14ac:dyDescent="0.3">
      <c r="A631" s="11" t="str">
        <v>Landslide</v>
      </c>
      <c r="B631" s="11" t="str">
        <v>Fleetwood Mac</v>
      </c>
      <c r="C631" s="5" t="str">
        <f>_xlfn.XLOOKUP($A631&amp;"|"&amp;$B631&amp;"|"&amp;_xlfn.MAXIFS(h100_raw[chart_date], h100_raw[title], $A631, h100_raw[artist], $B631), h100_raw[key], h100_raw[last_week], "")</f>
        <v>-</v>
      </c>
      <c r="D631" s="3">
        <f>_xlfn.XLOOKUP($A631&amp;"|"&amp;$B631&amp;"|"&amp;_xlfn.MAXIFS(h100_raw[chart_date], h100_raw[title], $A631, h100_raw[artist], $B631), h100_raw[key], h100_raw[peak_pos], "")</f>
        <v>41</v>
      </c>
      <c r="E631" s="3">
        <f>_xlfn.XLOOKUP($A631&amp;"|"&amp;$B631&amp;"|"&amp;_xlfn.MAXIFS(h100_raw[chart_date], h100_raw[title], $A631, h100_raw[artist], $B631), h100_raw[key], h100_raw[weeks_on_chart], "")</f>
        <v>1</v>
      </c>
      <c r="F631" s="3">
        <f>_xlfn.XLOOKUP($A631&amp;"|"&amp;$B631&amp;"|"&amp;MAX(h100_raw[chart_date]), h100_raw[key], h100_raw[chart_points], 0)</f>
        <v>0</v>
      </c>
      <c r="G631" s="2">
        <f t="shared" si="27"/>
        <v>500</v>
      </c>
      <c r="H631" s="4">
        <f t="shared" si="28"/>
        <v>64</v>
      </c>
      <c r="I631" s="13" t="str">
        <f t="shared" si="29"/>
        <v>Landslide|Fleetwood Mac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>
        <f>_xlfn.XLOOKUP($A631&amp;"|"&amp;$B631&amp;"|"&amp;V$1, h100_raw[key], h100_raw[chart_points], "")</f>
        <v>64</v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  <c r="BE631" t="str">
        <f>_xlfn.XLOOKUP($A631&amp;"|"&amp;$B631&amp;"|"&amp;BE$1, h100_raw[key], h100_raw[chart_points], "")</f>
        <v/>
      </c>
      <c r="BF631" t="str">
        <f>_xlfn.XLOOKUP($A631&amp;"|"&amp;$B631&amp;"|"&amp;BF$1, h100_raw[key], h100_raw[chart_points], "")</f>
        <v/>
      </c>
      <c r="BG631" t="str">
        <f>_xlfn.XLOOKUP($A631&amp;"|"&amp;$B631&amp;"|"&amp;BG$1, h100_raw[key], h100_raw[chart_points], "")</f>
        <v/>
      </c>
      <c r="BH631" t="str">
        <f>_xlfn.XLOOKUP($A631&amp;"|"&amp;$B631&amp;"|"&amp;BH$1, h100_raw[key], h100_raw[chart_points], "")</f>
        <v/>
      </c>
      <c r="BI631" t="str">
        <f>_xlfn.XLOOKUP($A631&amp;"|"&amp;$B631&amp;"|"&amp;BI$1, h100_raw[key], h100_raw[chart_points], "")</f>
        <v/>
      </c>
    </row>
    <row r="632" spans="1:61" x14ac:dyDescent="0.3">
      <c r="A632" s="11" t="str">
        <v>Last One To Know</v>
      </c>
      <c r="B632" s="11" t="str">
        <v>Gavin Adcock</v>
      </c>
      <c r="C632" s="5" t="str">
        <f>_xlfn.XLOOKUP($A632&amp;"|"&amp;$B632&amp;"|"&amp;_xlfn.MAXIFS(h100_raw[chart_date], h100_raw[title], $A632, h100_raw[artist], $B632), h100_raw[key], h100_raw[last_week], "")</f>
        <v>47</v>
      </c>
      <c r="D632" s="3">
        <f>_xlfn.XLOOKUP($A632&amp;"|"&amp;$B632&amp;"|"&amp;_xlfn.MAXIFS(h100_raw[chart_date], h100_raw[title], $A632, h100_raw[artist], $B632), h100_raw[key], h100_raw[peak_pos], "")</f>
        <v>45</v>
      </c>
      <c r="E632" s="3">
        <f>_xlfn.XLOOKUP($A632&amp;"|"&amp;$B632&amp;"|"&amp;_xlfn.MAXIFS(h100_raw[chart_date], h100_raw[title], $A632, h100_raw[artist], $B632), h100_raw[key], h100_raw[weeks_on_chart], "")</f>
        <v>21</v>
      </c>
      <c r="F632" s="3">
        <f>_xlfn.XLOOKUP($A632&amp;"|"&amp;$B632&amp;"|"&amp;MAX(h100_raw[chart_date]), h100_raw[key], h100_raw[chart_points], 0)</f>
        <v>0</v>
      </c>
      <c r="G632" s="2">
        <f t="shared" si="27"/>
        <v>190</v>
      </c>
      <c r="H632" s="4">
        <f t="shared" si="28"/>
        <v>586</v>
      </c>
      <c r="I632" s="13" t="str">
        <f t="shared" si="29"/>
        <v>Last One To Know|Gavin Adcock</v>
      </c>
      <c r="J632">
        <f>_xlfn.XLOOKUP($A632&amp;"|"&amp;$B632&amp;"|"&amp;J$1, h100_raw[key], h100_raw[chart_points], "")</f>
        <v>50</v>
      </c>
      <c r="K632">
        <f>_xlfn.XLOOKUP($A632&amp;"|"&amp;$B632&amp;"|"&amp;K$1, h100_raw[key], h100_raw[chart_points], "")</f>
        <v>45</v>
      </c>
      <c r="L632">
        <f>_xlfn.XLOOKUP($A632&amp;"|"&amp;$B632&amp;"|"&amp;L$1, h100_raw[key], h100_raw[chart_points], "")</f>
        <v>46</v>
      </c>
      <c r="M632">
        <f>_xlfn.XLOOKUP($A632&amp;"|"&amp;$B632&amp;"|"&amp;M$1, h100_raw[key], h100_raw[chart_points], "")</f>
        <v>47</v>
      </c>
      <c r="N632">
        <f>_xlfn.XLOOKUP($A632&amp;"|"&amp;$B632&amp;"|"&amp;N$1, h100_raw[key], h100_raw[chart_points], "")</f>
        <v>46</v>
      </c>
      <c r="O632">
        <f>_xlfn.XLOOKUP($A632&amp;"|"&amp;$B632&amp;"|"&amp;O$1, h100_raw[key], h100_raw[chart_points], "")</f>
        <v>46</v>
      </c>
      <c r="P632">
        <f>_xlfn.XLOOKUP($A632&amp;"|"&amp;$B632&amp;"|"&amp;P$1, h100_raw[key], h100_raw[chart_points], "")</f>
        <v>47</v>
      </c>
      <c r="Q632">
        <f>_xlfn.XLOOKUP($A632&amp;"|"&amp;$B632&amp;"|"&amp;Q$1, h100_raw[key], h100_raw[chart_points], "")</f>
        <v>39</v>
      </c>
      <c r="R632">
        <f>_xlfn.XLOOKUP($A632&amp;"|"&amp;$B632&amp;"|"&amp;R$1, h100_raw[key], h100_raw[chart_points], "")</f>
        <v>41</v>
      </c>
      <c r="S632">
        <f>_xlfn.XLOOKUP($A632&amp;"|"&amp;$B632&amp;"|"&amp;S$1, h100_raw[key], h100_raw[chart_points], "")</f>
        <v>37</v>
      </c>
      <c r="T632">
        <f>_xlfn.XLOOKUP($A632&amp;"|"&amp;$B632&amp;"|"&amp;T$1, h100_raw[key], h100_raw[chart_points], "")</f>
        <v>38</v>
      </c>
      <c r="U632">
        <f>_xlfn.XLOOKUP($A632&amp;"|"&amp;$B632&amp;"|"&amp;U$1, h100_raw[key], h100_raw[chart_points], "")</f>
        <v>45</v>
      </c>
      <c r="V632">
        <f>_xlfn.XLOOKUP($A632&amp;"|"&amp;$B632&amp;"|"&amp;V$1, h100_raw[key], h100_raw[chart_points], "")</f>
        <v>59</v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  <c r="BE632" t="str">
        <f>_xlfn.XLOOKUP($A632&amp;"|"&amp;$B632&amp;"|"&amp;BE$1, h100_raw[key], h100_raw[chart_points], "")</f>
        <v/>
      </c>
      <c r="BF632" t="str">
        <f>_xlfn.XLOOKUP($A632&amp;"|"&amp;$B632&amp;"|"&amp;BF$1, h100_raw[key], h100_raw[chart_points], "")</f>
        <v/>
      </c>
      <c r="BG632" t="str">
        <f>_xlfn.XLOOKUP($A632&amp;"|"&amp;$B632&amp;"|"&amp;BG$1, h100_raw[key], h100_raw[chart_points], "")</f>
        <v/>
      </c>
      <c r="BH632" t="str">
        <f>_xlfn.XLOOKUP($A632&amp;"|"&amp;$B632&amp;"|"&amp;BH$1, h100_raw[key], h100_raw[chart_points], "")</f>
        <v/>
      </c>
      <c r="BI632" t="str">
        <f>_xlfn.XLOOKUP($A632&amp;"|"&amp;$B632&amp;"|"&amp;BI$1, h100_raw[key], h100_raw[chart_points], "")</f>
        <v/>
      </c>
    </row>
    <row r="633" spans="1:61" x14ac:dyDescent="0.3">
      <c r="A633" s="11" t="str">
        <v>Running Up That Hill (A Deal With God)</v>
      </c>
      <c r="B633" s="11" t="str">
        <v>Kate Bush</v>
      </c>
      <c r="C633" s="5" t="str">
        <f>_xlfn.XLOOKUP($A633&amp;"|"&amp;$B633&amp;"|"&amp;_xlfn.MAXIFS(h100_raw[chart_date], h100_raw[title], $A633, h100_raw[artist], $B633), h100_raw[key], h100_raw[last_week], "")</f>
        <v>-</v>
      </c>
      <c r="D633" s="3">
        <f>_xlfn.XLOOKUP($A633&amp;"|"&amp;$B633&amp;"|"&amp;_xlfn.MAXIFS(h100_raw[chart_date], h100_raw[title], $A633, h100_raw[artist], $B633), h100_raw[key], h100_raw[peak_pos], "")</f>
        <v>3</v>
      </c>
      <c r="E633" s="3">
        <f>_xlfn.XLOOKUP($A633&amp;"|"&amp;$B633&amp;"|"&amp;_xlfn.MAXIFS(h100_raw[chart_date], h100_raw[title], $A633, h100_raw[artist], $B633), h100_raw[key], h100_raw[weeks_on_chart], "")</f>
        <v>41</v>
      </c>
      <c r="F633" s="3">
        <f>_xlfn.XLOOKUP($A633&amp;"|"&amp;$B633&amp;"|"&amp;MAX(h100_raw[chart_date]), h100_raw[key], h100_raw[chart_points], 0)</f>
        <v>0</v>
      </c>
      <c r="G633" s="2">
        <f t="shared" si="27"/>
        <v>524</v>
      </c>
      <c r="H633" s="4">
        <f t="shared" si="28"/>
        <v>59</v>
      </c>
      <c r="I633" s="13" t="str">
        <f t="shared" si="29"/>
        <v>Running Up That Hill (A Deal With God)|Kate Bush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>
        <f>_xlfn.XLOOKUP($A633&amp;"|"&amp;$B633&amp;"|"&amp;V$1, h100_raw[key], h100_raw[chart_points], "")</f>
        <v>59</v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  <c r="BE633" t="str">
        <f>_xlfn.XLOOKUP($A633&amp;"|"&amp;$B633&amp;"|"&amp;BE$1, h100_raw[key], h100_raw[chart_points], "")</f>
        <v/>
      </c>
      <c r="BF633" t="str">
        <f>_xlfn.XLOOKUP($A633&amp;"|"&amp;$B633&amp;"|"&amp;BF$1, h100_raw[key], h100_raw[chart_points], "")</f>
        <v/>
      </c>
      <c r="BG633" t="str">
        <f>_xlfn.XLOOKUP($A633&amp;"|"&amp;$B633&amp;"|"&amp;BG$1, h100_raw[key], h100_raw[chart_points], "")</f>
        <v/>
      </c>
      <c r="BH633" t="str">
        <f>_xlfn.XLOOKUP($A633&amp;"|"&amp;$B633&amp;"|"&amp;BH$1, h100_raw[key], h100_raw[chart_points], "")</f>
        <v/>
      </c>
      <c r="BI633" t="str">
        <f>_xlfn.XLOOKUP($A633&amp;"|"&amp;$B633&amp;"|"&amp;BI$1, h100_raw[key], h100_raw[chart_points], "")</f>
        <v/>
      </c>
    </row>
    <row r="634" spans="1:61" x14ac:dyDescent="0.3">
      <c r="A634" s="11" t="str">
        <v>Your Idol</v>
      </c>
      <c r="B634" s="11" t="str">
        <v>Saja Boys: Andrew Choi, Neckwav, Danny Chung, Kevin Woo &amp; samUIL Lee</v>
      </c>
      <c r="C634" s="5" t="str">
        <f>_xlfn.XLOOKUP($A634&amp;"|"&amp;$B634&amp;"|"&amp;_xlfn.MAXIFS(h100_raw[chart_date], h100_raw[title], $A634, h100_raw[artist], $B634), h100_raw[key], h100_raw[last_week], "")</f>
        <v>41</v>
      </c>
      <c r="D634" s="3">
        <f>_xlfn.XLOOKUP($A634&amp;"|"&amp;$B634&amp;"|"&amp;_xlfn.MAXIFS(h100_raw[chart_date], h100_raw[title], $A634, h100_raw[artist], $B634), h100_raw[key], h100_raw[peak_pos], "")</f>
        <v>4</v>
      </c>
      <c r="E634" s="3">
        <f>_xlfn.XLOOKUP($A634&amp;"|"&amp;$B634&amp;"|"&amp;_xlfn.MAXIFS(h100_raw[chart_date], h100_raw[title], $A634, h100_raw[artist], $B634), h100_raw[key], h100_raw[weeks_on_chart], "")</f>
        <v>25</v>
      </c>
      <c r="F634" s="3">
        <f>_xlfn.XLOOKUP($A634&amp;"|"&amp;$B634&amp;"|"&amp;MAX(h100_raw[chart_date]), h100_raw[key], h100_raw[chart_points], 0)</f>
        <v>0</v>
      </c>
      <c r="G634" s="2">
        <f t="shared" si="27"/>
        <v>161</v>
      </c>
      <c r="H634" s="4">
        <f t="shared" si="28"/>
        <v>723</v>
      </c>
      <c r="I634" s="13" t="str">
        <f t="shared" si="29"/>
        <v>Your Idol|Saja Boys: Andrew Choi, Neckwav, Danny Chung, Kevin Woo &amp; samUIL Lee</v>
      </c>
      <c r="J634">
        <f>_xlfn.XLOOKUP($A634&amp;"|"&amp;$B634&amp;"|"&amp;J$1, h100_raw[key], h100_raw[chart_points], "")</f>
        <v>112</v>
      </c>
      <c r="K634">
        <f>_xlfn.XLOOKUP($A634&amp;"|"&amp;$B634&amp;"|"&amp;K$1, h100_raw[key], h100_raw[chart_points], "")</f>
        <v>99</v>
      </c>
      <c r="L634">
        <f>_xlfn.XLOOKUP($A634&amp;"|"&amp;$B634&amp;"|"&amp;L$1, h100_raw[key], h100_raw[chart_points], "")</f>
        <v>95</v>
      </c>
      <c r="M634">
        <f>_xlfn.XLOOKUP($A634&amp;"|"&amp;$B634&amp;"|"&amp;M$1, h100_raw[key], h100_raw[chart_points], "")</f>
        <v>94</v>
      </c>
      <c r="N634">
        <f>_xlfn.XLOOKUP($A634&amp;"|"&amp;$B634&amp;"|"&amp;N$1, h100_raw[key], h100_raw[chart_points], "")</f>
        <v>78</v>
      </c>
      <c r="O634">
        <f>_xlfn.XLOOKUP($A634&amp;"|"&amp;$B634&amp;"|"&amp;O$1, h100_raw[key], h100_raw[chart_points], "")</f>
        <v>71</v>
      </c>
      <c r="P634">
        <f>_xlfn.XLOOKUP($A634&amp;"|"&amp;$B634&amp;"|"&amp;P$1, h100_raw[key], h100_raw[chart_points], "")</f>
        <v>68</v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>
        <f>_xlfn.XLOOKUP($A634&amp;"|"&amp;$B634&amp;"|"&amp;U$1, h100_raw[key], h100_raw[chart_points], "")</f>
        <v>48</v>
      </c>
      <c r="V634">
        <f>_xlfn.XLOOKUP($A634&amp;"|"&amp;$B634&amp;"|"&amp;V$1, h100_raw[key], h100_raw[chart_points], "")</f>
        <v>58</v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  <c r="BE634" t="str">
        <f>_xlfn.XLOOKUP($A634&amp;"|"&amp;$B634&amp;"|"&amp;BE$1, h100_raw[key], h100_raw[chart_points], "")</f>
        <v/>
      </c>
      <c r="BF634" t="str">
        <f>_xlfn.XLOOKUP($A634&amp;"|"&amp;$B634&amp;"|"&amp;BF$1, h100_raw[key], h100_raw[chart_points], "")</f>
        <v/>
      </c>
      <c r="BG634" t="str">
        <f>_xlfn.XLOOKUP($A634&amp;"|"&amp;$B634&amp;"|"&amp;BG$1, h100_raw[key], h100_raw[chart_points], "")</f>
        <v/>
      </c>
      <c r="BH634" t="str">
        <f>_xlfn.XLOOKUP($A634&amp;"|"&amp;$B634&amp;"|"&amp;BH$1, h100_raw[key], h100_raw[chart_points], "")</f>
        <v/>
      </c>
      <c r="BI634" t="str">
        <f>_xlfn.XLOOKUP($A634&amp;"|"&amp;$B634&amp;"|"&amp;BI$1, h100_raw[key], h100_raw[chart_points], "")</f>
        <v/>
      </c>
    </row>
    <row r="635" spans="1:61" x14ac:dyDescent="0.3">
      <c r="A635" s="11" t="str">
        <v>Cowgirl</v>
      </c>
      <c r="B635" s="11" t="str">
        <v>Parmalee</v>
      </c>
      <c r="C635" s="5" t="str">
        <f>_xlfn.XLOOKUP($A635&amp;"|"&amp;$B635&amp;"|"&amp;_xlfn.MAXIFS(h100_raw[chart_date], h100_raw[title], $A635, h100_raw[artist], $B635), h100_raw[key], h100_raw[last_week], "")</f>
        <v>50</v>
      </c>
      <c r="D635" s="3">
        <f>_xlfn.XLOOKUP($A635&amp;"|"&amp;$B635&amp;"|"&amp;_xlfn.MAXIFS(h100_raw[chart_date], h100_raw[title], $A635, h100_raw[artist], $B635), h100_raw[key], h100_raw[peak_pos], "")</f>
        <v>50</v>
      </c>
      <c r="E635" s="3">
        <f>_xlfn.XLOOKUP($A635&amp;"|"&amp;$B635&amp;"|"&amp;_xlfn.MAXIFS(h100_raw[chart_date], h100_raw[title], $A635, h100_raw[artist], $B635), h100_raw[key], h100_raw[weeks_on_chart], "")</f>
        <v>6</v>
      </c>
      <c r="F635" s="3">
        <f>_xlfn.XLOOKUP($A635&amp;"|"&amp;$B635&amp;"|"&amp;MAX(h100_raw[chart_date]), h100_raw[key], h100_raw[chart_points], 0)</f>
        <v>0</v>
      </c>
      <c r="G635" s="2">
        <f t="shared" si="27"/>
        <v>309</v>
      </c>
      <c r="H635" s="4">
        <f t="shared" si="28"/>
        <v>241</v>
      </c>
      <c r="I635" s="13" t="str">
        <f t="shared" si="29"/>
        <v>Cowgirl|Parmalee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>
        <f>_xlfn.XLOOKUP($A635&amp;"|"&amp;$B635&amp;"|"&amp;Q$1, h100_raw[key], h100_raw[chart_points], "")</f>
        <v>36</v>
      </c>
      <c r="R635">
        <f>_xlfn.XLOOKUP($A635&amp;"|"&amp;$B635&amp;"|"&amp;R$1, h100_raw[key], h100_raw[chart_points], "")</f>
        <v>39</v>
      </c>
      <c r="S635">
        <f>_xlfn.XLOOKUP($A635&amp;"|"&amp;$B635&amp;"|"&amp;S$1, h100_raw[key], h100_raw[chart_points], "")</f>
        <v>39</v>
      </c>
      <c r="T635">
        <f>_xlfn.XLOOKUP($A635&amp;"|"&amp;$B635&amp;"|"&amp;T$1, h100_raw[key], h100_raw[chart_points], "")</f>
        <v>37</v>
      </c>
      <c r="U635">
        <f>_xlfn.XLOOKUP($A635&amp;"|"&amp;$B635&amp;"|"&amp;U$1, h100_raw[key], h100_raw[chart_points], "")</f>
        <v>44</v>
      </c>
      <c r="V635">
        <f>_xlfn.XLOOKUP($A635&amp;"|"&amp;$B635&amp;"|"&amp;V$1, h100_raw[key], h100_raw[chart_points], "")</f>
        <v>46</v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  <c r="BE635" t="str">
        <f>_xlfn.XLOOKUP($A635&amp;"|"&amp;$B635&amp;"|"&amp;BE$1, h100_raw[key], h100_raw[chart_points], "")</f>
        <v/>
      </c>
      <c r="BF635" t="str">
        <f>_xlfn.XLOOKUP($A635&amp;"|"&amp;$B635&amp;"|"&amp;BF$1, h100_raw[key], h100_raw[chart_points], "")</f>
        <v/>
      </c>
      <c r="BG635" t="str">
        <f>_xlfn.XLOOKUP($A635&amp;"|"&amp;$B635&amp;"|"&amp;BG$1, h100_raw[key], h100_raw[chart_points], "")</f>
        <v/>
      </c>
      <c r="BH635" t="str">
        <f>_xlfn.XLOOKUP($A635&amp;"|"&amp;$B635&amp;"|"&amp;BH$1, h100_raw[key], h100_raw[chart_points], "")</f>
        <v/>
      </c>
      <c r="BI635" t="str">
        <f>_xlfn.XLOOKUP($A635&amp;"|"&amp;$B635&amp;"|"&amp;BI$1, h100_raw[key], h100_raw[chart_points], "")</f>
        <v/>
      </c>
    </row>
    <row r="636" spans="1:61" x14ac:dyDescent="0.3">
      <c r="A636" s="11" t="str">
        <v>Wi$h Li$t</v>
      </c>
      <c r="B636" s="11" t="str">
        <v>Taylor Swift</v>
      </c>
      <c r="C636" s="5" t="str">
        <f>_xlfn.XLOOKUP($A636&amp;"|"&amp;$B636&amp;"|"&amp;_xlfn.MAXIFS(h100_raw[chart_date], h100_raw[title], $A636, h100_raw[artist], $B636), h100_raw[key], h100_raw[last_week], "")</f>
        <v>73</v>
      </c>
      <c r="D636" s="3">
        <f>_xlfn.XLOOKUP($A636&amp;"|"&amp;$B636&amp;"|"&amp;_xlfn.MAXIFS(h100_raw[chart_date], h100_raw[title], $A636, h100_raw[artist], $B636), h100_raw[key], h100_raw[peak_pos], "")</f>
        <v>6</v>
      </c>
      <c r="E636" s="3">
        <f>_xlfn.XLOOKUP($A636&amp;"|"&amp;$B636&amp;"|"&amp;_xlfn.MAXIFS(h100_raw[chart_date], h100_raw[title], $A636, h100_raw[artist], $B636), h100_raw[key], h100_raw[weeks_on_chart], "")</f>
        <v>12</v>
      </c>
      <c r="F636" s="3">
        <f>_xlfn.XLOOKUP($A636&amp;"|"&amp;$B636&amp;"|"&amp;MAX(h100_raw[chart_date]), h100_raw[key], h100_raw[chart_points], 0)</f>
        <v>0</v>
      </c>
      <c r="G636" s="2">
        <f t="shared" si="27"/>
        <v>147</v>
      </c>
      <c r="H636" s="4">
        <f t="shared" si="28"/>
        <v>782</v>
      </c>
      <c r="I636" s="13" t="str">
        <f t="shared" si="29"/>
        <v>Wi$h Li$t|Taylor Swift</v>
      </c>
      <c r="J636">
        <f>_xlfn.XLOOKUP($A636&amp;"|"&amp;$B636&amp;"|"&amp;J$1, h100_raw[key], h100_raw[chart_points], "")</f>
        <v>177</v>
      </c>
      <c r="K636">
        <f>_xlfn.XLOOKUP($A636&amp;"|"&amp;$B636&amp;"|"&amp;K$1, h100_raw[key], h100_raw[chart_points], "")</f>
        <v>119</v>
      </c>
      <c r="L636">
        <f>_xlfn.XLOOKUP($A636&amp;"|"&amp;$B636&amp;"|"&amp;L$1, h100_raw[key], h100_raw[chart_points], "")</f>
        <v>91</v>
      </c>
      <c r="M636">
        <f>_xlfn.XLOOKUP($A636&amp;"|"&amp;$B636&amp;"|"&amp;M$1, h100_raw[key], h100_raw[chart_points], "")</f>
        <v>73</v>
      </c>
      <c r="N636">
        <f>_xlfn.XLOOKUP($A636&amp;"|"&amp;$B636&amp;"|"&amp;N$1, h100_raw[key], h100_raw[chart_points], "")</f>
        <v>71</v>
      </c>
      <c r="O636">
        <f>_xlfn.XLOOKUP($A636&amp;"|"&amp;$B636&amp;"|"&amp;O$1, h100_raw[key], h100_raw[chart_points], "")</f>
        <v>59</v>
      </c>
      <c r="P636">
        <f>_xlfn.XLOOKUP($A636&amp;"|"&amp;$B636&amp;"|"&amp;P$1, h100_raw[key], h100_raw[chart_points], "")</f>
        <v>47</v>
      </c>
      <c r="Q636">
        <f>_xlfn.XLOOKUP($A636&amp;"|"&amp;$B636&amp;"|"&amp;Q$1, h100_raw[key], h100_raw[chart_points], "")</f>
        <v>36</v>
      </c>
      <c r="R636">
        <f>_xlfn.XLOOKUP($A636&amp;"|"&amp;$B636&amp;"|"&amp;R$1, h100_raw[key], h100_raw[chart_points], "")</f>
        <v>35</v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>
        <f>_xlfn.XLOOKUP($A636&amp;"|"&amp;$B636&amp;"|"&amp;U$1, h100_raw[key], h100_raw[chart_points], "")</f>
        <v>33</v>
      </c>
      <c r="V636">
        <f>_xlfn.XLOOKUP($A636&amp;"|"&amp;$B636&amp;"|"&amp;V$1, h100_raw[key], h100_raw[chart_points], "")</f>
        <v>41</v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  <c r="BE636" t="str">
        <f>_xlfn.XLOOKUP($A636&amp;"|"&amp;$B636&amp;"|"&amp;BE$1, h100_raw[key], h100_raw[chart_points], "")</f>
        <v/>
      </c>
      <c r="BF636" t="str">
        <f>_xlfn.XLOOKUP($A636&amp;"|"&amp;$B636&amp;"|"&amp;BF$1, h100_raw[key], h100_raw[chart_points], "")</f>
        <v/>
      </c>
      <c r="BG636" t="str">
        <f>_xlfn.XLOOKUP($A636&amp;"|"&amp;$B636&amp;"|"&amp;BG$1, h100_raw[key], h100_raw[chart_points], "")</f>
        <v/>
      </c>
      <c r="BH636" t="str">
        <f>_xlfn.XLOOKUP($A636&amp;"|"&amp;$B636&amp;"|"&amp;BH$1, h100_raw[key], h100_raw[chart_points], "")</f>
        <v/>
      </c>
      <c r="BI636" t="str">
        <f>_xlfn.XLOOKUP($A636&amp;"|"&amp;$B636&amp;"|"&amp;BI$1, h100_raw[key], h100_raw[chart_points], "")</f>
        <v/>
      </c>
    </row>
    <row r="637" spans="1:61" x14ac:dyDescent="0.3">
      <c r="A637" s="11" t="str">
        <v>Sugar On My Tongue</v>
      </c>
      <c r="B637" s="11" t="str">
        <v>Tyler, The Creator</v>
      </c>
      <c r="C637" s="5" t="str">
        <f>_xlfn.XLOOKUP($A637&amp;"|"&amp;$B637&amp;"|"&amp;_xlfn.MAXIFS(h100_raw[chart_date], h100_raw[title], $A637, h100_raw[artist], $B637), h100_raw[key], h100_raw[last_week], "")</f>
        <v>70</v>
      </c>
      <c r="D637" s="3">
        <f>_xlfn.XLOOKUP($A637&amp;"|"&amp;$B637&amp;"|"&amp;_xlfn.MAXIFS(h100_raw[chart_date], h100_raw[title], $A637, h100_raw[artist], $B637), h100_raw[key], h100_raw[peak_pos], "")</f>
        <v>41</v>
      </c>
      <c r="E637" s="3">
        <f>_xlfn.XLOOKUP($A637&amp;"|"&amp;$B637&amp;"|"&amp;_xlfn.MAXIFS(h100_raw[chart_date], h100_raw[title], $A637, h100_raw[artist], $B637), h100_raw[key], h100_raw[weeks_on_chart], "")</f>
        <v>25</v>
      </c>
      <c r="F637" s="3">
        <f>_xlfn.XLOOKUP($A637&amp;"|"&amp;$B637&amp;"|"&amp;MAX(h100_raw[chart_date]), h100_raw[key], h100_raw[chart_points], 0)</f>
        <v>0</v>
      </c>
      <c r="G637" s="2">
        <f t="shared" si="27"/>
        <v>195</v>
      </c>
      <c r="H637" s="4">
        <f t="shared" si="28"/>
        <v>563</v>
      </c>
      <c r="I637" s="13" t="str">
        <f t="shared" si="29"/>
        <v>Sugar On My Tongue|Tyler, The Creator</v>
      </c>
      <c r="J637">
        <f>_xlfn.XLOOKUP($A637&amp;"|"&amp;$B637&amp;"|"&amp;J$1, h100_raw[key], h100_raw[chart_points], "")</f>
        <v>57</v>
      </c>
      <c r="K637">
        <f>_xlfn.XLOOKUP($A637&amp;"|"&amp;$B637&amp;"|"&amp;K$1, h100_raw[key], h100_raw[chart_points], "")</f>
        <v>53</v>
      </c>
      <c r="L637">
        <f>_xlfn.XLOOKUP($A637&amp;"|"&amp;$B637&amp;"|"&amp;L$1, h100_raw[key], h100_raw[chart_points], "")</f>
        <v>50</v>
      </c>
      <c r="M637">
        <f>_xlfn.XLOOKUP($A637&amp;"|"&amp;$B637&amp;"|"&amp;M$1, h100_raw[key], h100_raw[chart_points], "")</f>
        <v>47</v>
      </c>
      <c r="N637">
        <f>_xlfn.XLOOKUP($A637&amp;"|"&amp;$B637&amp;"|"&amp;N$1, h100_raw[key], h100_raw[chart_points], "")</f>
        <v>44</v>
      </c>
      <c r="O637">
        <f>_xlfn.XLOOKUP($A637&amp;"|"&amp;$B637&amp;"|"&amp;O$1, h100_raw[key], h100_raw[chart_points], "")</f>
        <v>45</v>
      </c>
      <c r="P637">
        <f>_xlfn.XLOOKUP($A637&amp;"|"&amp;$B637&amp;"|"&amp;P$1, h100_raw[key], h100_raw[chart_points], "")</f>
        <v>45</v>
      </c>
      <c r="Q637">
        <f>_xlfn.XLOOKUP($A637&amp;"|"&amp;$B637&amp;"|"&amp;Q$1, h100_raw[key], h100_raw[chart_points], "")</f>
        <v>41</v>
      </c>
      <c r="R637">
        <f>_xlfn.XLOOKUP($A637&amp;"|"&amp;$B637&amp;"|"&amp;R$1, h100_raw[key], h100_raw[chart_points], "")</f>
        <v>40</v>
      </c>
      <c r="S637">
        <f>_xlfn.XLOOKUP($A637&amp;"|"&amp;$B637&amp;"|"&amp;S$1, h100_raw[key], h100_raw[chart_points], "")</f>
        <v>34</v>
      </c>
      <c r="T637">
        <f>_xlfn.XLOOKUP($A637&amp;"|"&amp;$B637&amp;"|"&amp;T$1, h100_raw[key], h100_raw[chart_points], "")</f>
        <v>34</v>
      </c>
      <c r="U637">
        <f>_xlfn.XLOOKUP($A637&amp;"|"&amp;$B637&amp;"|"&amp;U$1, h100_raw[key], h100_raw[chart_points], "")</f>
        <v>34</v>
      </c>
      <c r="V637">
        <f>_xlfn.XLOOKUP($A637&amp;"|"&amp;$B637&amp;"|"&amp;V$1, h100_raw[key], h100_raw[chart_points], "")</f>
        <v>39</v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  <c r="BE637" t="str">
        <f>_xlfn.XLOOKUP($A637&amp;"|"&amp;$B637&amp;"|"&amp;BE$1, h100_raw[key], h100_raw[chart_points], "")</f>
        <v/>
      </c>
      <c r="BF637" t="str">
        <f>_xlfn.XLOOKUP($A637&amp;"|"&amp;$B637&amp;"|"&amp;BF$1, h100_raw[key], h100_raw[chart_points], "")</f>
        <v/>
      </c>
      <c r="BG637" t="str">
        <f>_xlfn.XLOOKUP($A637&amp;"|"&amp;$B637&amp;"|"&amp;BG$1, h100_raw[key], h100_raw[chart_points], "")</f>
        <v/>
      </c>
      <c r="BH637" t="str">
        <f>_xlfn.XLOOKUP($A637&amp;"|"&amp;$B637&amp;"|"&amp;BH$1, h100_raw[key], h100_raw[chart_points], "")</f>
        <v/>
      </c>
      <c r="BI637" t="str">
        <f>_xlfn.XLOOKUP($A637&amp;"|"&amp;$B637&amp;"|"&amp;BI$1, h100_raw[key], h100_raw[chart_points], "")</f>
        <v/>
      </c>
    </row>
    <row r="638" spans="1:61" x14ac:dyDescent="0.3">
      <c r="A638" s="11" t="str">
        <v>Gnarly</v>
      </c>
      <c r="B638" s="11" t="str">
        <v>KATSEYE</v>
      </c>
      <c r="C638" s="5" t="str">
        <f>_xlfn.XLOOKUP($A638&amp;"|"&amp;$B638&amp;"|"&amp;_xlfn.MAXIFS(h100_raw[chart_date], h100_raw[title], $A638, h100_raw[artist], $B638), h100_raw[key], h100_raw[last_week], "")</f>
        <v>82</v>
      </c>
      <c r="D638" s="3">
        <f>_xlfn.XLOOKUP($A638&amp;"|"&amp;$B638&amp;"|"&amp;_xlfn.MAXIFS(h100_raw[chart_date], h100_raw[title], $A638, h100_raw[artist], $B638), h100_raw[key], h100_raw[peak_pos], "")</f>
        <v>82</v>
      </c>
      <c r="E638" s="3">
        <f>_xlfn.XLOOKUP($A638&amp;"|"&amp;$B638&amp;"|"&amp;_xlfn.MAXIFS(h100_raw[chart_date], h100_raw[title], $A638, h100_raw[artist], $B638), h100_raw[key], h100_raw[weeks_on_chart], "")</f>
        <v>13</v>
      </c>
      <c r="F638" s="3">
        <f>_xlfn.XLOOKUP($A638&amp;"|"&amp;$B638&amp;"|"&amp;MAX(h100_raw[chart_date]), h100_raw[key], h100_raw[chart_points], 0)</f>
        <v>0</v>
      </c>
      <c r="G638" s="2">
        <f t="shared" si="27"/>
        <v>394</v>
      </c>
      <c r="H638" s="4">
        <f t="shared" si="28"/>
        <v>128</v>
      </c>
      <c r="I638" s="13" t="str">
        <f t="shared" si="29"/>
        <v>Gnarly|KATSEYE</v>
      </c>
      <c r="J638">
        <f>_xlfn.XLOOKUP($A638&amp;"|"&amp;$B638&amp;"|"&amp;J$1, h100_raw[key], h100_raw[chart_points], "")</f>
        <v>31</v>
      </c>
      <c r="K638">
        <f>_xlfn.XLOOKUP($A638&amp;"|"&amp;$B638&amp;"|"&amp;K$1, h100_raw[key], h100_raw[chart_points], "")</f>
        <v>29</v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>
        <f>_xlfn.XLOOKUP($A638&amp;"|"&amp;$B638&amp;"|"&amp;U$1, h100_raw[key], h100_raw[chart_points], "")</f>
        <v>30</v>
      </c>
      <c r="V638">
        <f>_xlfn.XLOOKUP($A638&amp;"|"&amp;$B638&amp;"|"&amp;V$1, h100_raw[key], h100_raw[chart_points], "")</f>
        <v>38</v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  <c r="BE638" t="str">
        <f>_xlfn.XLOOKUP($A638&amp;"|"&amp;$B638&amp;"|"&amp;BE$1, h100_raw[key], h100_raw[chart_points], "")</f>
        <v/>
      </c>
      <c r="BF638" t="str">
        <f>_xlfn.XLOOKUP($A638&amp;"|"&amp;$B638&amp;"|"&amp;BF$1, h100_raw[key], h100_raw[chart_points], "")</f>
        <v/>
      </c>
      <c r="BG638" t="str">
        <f>_xlfn.XLOOKUP($A638&amp;"|"&amp;$B638&amp;"|"&amp;BG$1, h100_raw[key], h100_raw[chart_points], "")</f>
        <v/>
      </c>
      <c r="BH638" t="str">
        <f>_xlfn.XLOOKUP($A638&amp;"|"&amp;$B638&amp;"|"&amp;BH$1, h100_raw[key], h100_raw[chart_points], "")</f>
        <v/>
      </c>
      <c r="BI638" t="str">
        <f>_xlfn.XLOOKUP($A638&amp;"|"&amp;$B638&amp;"|"&amp;BI$1, h100_raw[key], h100_raw[chart_points], "")</f>
        <v/>
      </c>
    </row>
    <row r="639" spans="1:61" x14ac:dyDescent="0.3">
      <c r="A639" s="11" t="str">
        <v>The Life Of A Showgirl</v>
      </c>
      <c r="B639" s="11" t="str">
        <v>Taylor Swift Featuring Sabrina Carpenter</v>
      </c>
      <c r="C639" s="5" t="str">
        <f>_xlfn.XLOOKUP($A639&amp;"|"&amp;$B639&amp;"|"&amp;_xlfn.MAXIFS(h100_raw[chart_date], h100_raw[title], $A639, h100_raw[artist], $B639), h100_raw[key], h100_raw[last_week], "")</f>
        <v>85</v>
      </c>
      <c r="D639" s="3">
        <f>_xlfn.XLOOKUP($A639&amp;"|"&amp;$B639&amp;"|"&amp;_xlfn.MAXIFS(h100_raw[chart_date], h100_raw[title], $A639, h100_raw[artist], $B639), h100_raw[key], h100_raw[peak_pos], "")</f>
        <v>8</v>
      </c>
      <c r="E639" s="3">
        <f>_xlfn.XLOOKUP($A639&amp;"|"&amp;$B639&amp;"|"&amp;_xlfn.MAXIFS(h100_raw[chart_date], h100_raw[title], $A639, h100_raw[artist], $B639), h100_raw[key], h100_raw[weeks_on_chart], "")</f>
        <v>11</v>
      </c>
      <c r="F639" s="3">
        <f>_xlfn.XLOOKUP($A639&amp;"|"&amp;$B639&amp;"|"&amp;MAX(h100_raw[chart_date]), h100_raw[key], h100_raw[chart_points], 0)</f>
        <v>0</v>
      </c>
      <c r="G639" s="2">
        <f t="shared" si="27"/>
        <v>170</v>
      </c>
      <c r="H639" s="4">
        <f t="shared" si="28"/>
        <v>684</v>
      </c>
      <c r="I639" s="13" t="str">
        <f t="shared" si="29"/>
        <v>The Life Of A Showgirl|Taylor Swift Featuring Sabrina Carpenter</v>
      </c>
      <c r="J639">
        <f>_xlfn.XLOOKUP($A639&amp;"|"&amp;$B639&amp;"|"&amp;J$1, h100_raw[key], h100_raw[chart_points], "")</f>
        <v>165</v>
      </c>
      <c r="K639">
        <f>_xlfn.XLOOKUP($A639&amp;"|"&amp;$B639&amp;"|"&amp;K$1, h100_raw[key], h100_raw[chart_points], "")</f>
        <v>111</v>
      </c>
      <c r="L639">
        <f>_xlfn.XLOOKUP($A639&amp;"|"&amp;$B639&amp;"|"&amp;L$1, h100_raw[key], h100_raw[chart_points], "")</f>
        <v>86</v>
      </c>
      <c r="M639">
        <f>_xlfn.XLOOKUP($A639&amp;"|"&amp;$B639&amp;"|"&amp;M$1, h100_raw[key], h100_raw[chart_points], "")</f>
        <v>67</v>
      </c>
      <c r="N639">
        <f>_xlfn.XLOOKUP($A639&amp;"|"&amp;$B639&amp;"|"&amp;N$1, h100_raw[key], h100_raw[chart_points], "")</f>
        <v>63</v>
      </c>
      <c r="O639">
        <f>_xlfn.XLOOKUP($A639&amp;"|"&amp;$B639&amp;"|"&amp;O$1, h100_raw[key], h100_raw[chart_points], "")</f>
        <v>51</v>
      </c>
      <c r="P639">
        <f>_xlfn.XLOOKUP($A639&amp;"|"&amp;$B639&amp;"|"&amp;P$1, h100_raw[key], h100_raw[chart_points], "")</f>
        <v>43</v>
      </c>
      <c r="Q639">
        <f>_xlfn.XLOOKUP($A639&amp;"|"&amp;$B639&amp;"|"&amp;Q$1, h100_raw[key], h100_raw[chart_points], "")</f>
        <v>32</v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>
        <f>_xlfn.XLOOKUP($A639&amp;"|"&amp;$B639&amp;"|"&amp;U$1, h100_raw[key], h100_raw[chart_points], "")</f>
        <v>29</v>
      </c>
      <c r="V639">
        <f>_xlfn.XLOOKUP($A639&amp;"|"&amp;$B639&amp;"|"&amp;V$1, h100_raw[key], h100_raw[chart_points], "")</f>
        <v>37</v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  <c r="BE639" t="str">
        <f>_xlfn.XLOOKUP($A639&amp;"|"&amp;$B639&amp;"|"&amp;BE$1, h100_raw[key], h100_raw[chart_points], "")</f>
        <v/>
      </c>
      <c r="BF639" t="str">
        <f>_xlfn.XLOOKUP($A639&amp;"|"&amp;$B639&amp;"|"&amp;BF$1, h100_raw[key], h100_raw[chart_points], "")</f>
        <v/>
      </c>
      <c r="BG639" t="str">
        <f>_xlfn.XLOOKUP($A639&amp;"|"&amp;$B639&amp;"|"&amp;BG$1, h100_raw[key], h100_raw[chart_points], "")</f>
        <v/>
      </c>
      <c r="BH639" t="str">
        <f>_xlfn.XLOOKUP($A639&amp;"|"&amp;$B639&amp;"|"&amp;BH$1, h100_raw[key], h100_raw[chart_points], "")</f>
        <v/>
      </c>
      <c r="BI639" t="str">
        <f>_xlfn.XLOOKUP($A639&amp;"|"&amp;$B639&amp;"|"&amp;BI$1, h100_raw[key], h100_raw[chart_points], "")</f>
        <v/>
      </c>
    </row>
    <row r="640" spans="1:61" x14ac:dyDescent="0.3">
      <c r="A640" s="11" t="str">
        <v>Heart Of Stone</v>
      </c>
      <c r="B640" s="11" t="str">
        <v>Jelly Roll</v>
      </c>
      <c r="C640" s="5" t="str">
        <f>_xlfn.XLOOKUP($A640&amp;"|"&amp;$B640&amp;"|"&amp;_xlfn.MAXIFS(h100_raw[chart_date], h100_raw[title], $A640, h100_raw[artist], $B640), h100_raw[key], h100_raw[last_week], "")</f>
        <v>84</v>
      </c>
      <c r="D640" s="3">
        <f>_xlfn.XLOOKUP($A640&amp;"|"&amp;$B640&amp;"|"&amp;_xlfn.MAXIFS(h100_raw[chart_date], h100_raw[title], $A640, h100_raw[artist], $B640), h100_raw[key], h100_raw[peak_pos], "")</f>
        <v>53</v>
      </c>
      <c r="E640" s="3">
        <f>_xlfn.XLOOKUP($A640&amp;"|"&amp;$B640&amp;"|"&amp;_xlfn.MAXIFS(h100_raw[chart_date], h100_raw[title], $A640, h100_raw[artist], $B640), h100_raw[key], h100_raw[weeks_on_chart], "")</f>
        <v>15</v>
      </c>
      <c r="F640" s="3">
        <f>_xlfn.XLOOKUP($A640&amp;"|"&amp;$B640&amp;"|"&amp;MAX(h100_raw[chart_date]), h100_raw[key], h100_raw[chart_points], 0)</f>
        <v>0</v>
      </c>
      <c r="G640" s="2">
        <f t="shared" si="27"/>
        <v>292</v>
      </c>
      <c r="H640" s="4">
        <f t="shared" si="28"/>
        <v>272</v>
      </c>
      <c r="I640" s="13" t="str">
        <f t="shared" si="29"/>
        <v>Heart Of Stone|Jelly Roll</v>
      </c>
      <c r="J640">
        <f>_xlfn.XLOOKUP($A640&amp;"|"&amp;$B640&amp;"|"&amp;J$1, h100_raw[key], h100_raw[chart_points], "")</f>
        <v>46</v>
      </c>
      <c r="K640">
        <f>_xlfn.XLOOKUP($A640&amp;"|"&amp;$B640&amp;"|"&amp;K$1, h100_raw[key], h100_raw[chart_points], "")</f>
        <v>44</v>
      </c>
      <c r="L640">
        <f>_xlfn.XLOOKUP($A640&amp;"|"&amp;$B640&amp;"|"&amp;L$1, h100_raw[key], h100_raw[chart_points], "")</f>
        <v>43</v>
      </c>
      <c r="M640">
        <f>_xlfn.XLOOKUP($A640&amp;"|"&amp;$B640&amp;"|"&amp;M$1, h100_raw[key], h100_raw[chart_points], "")</f>
        <v>39</v>
      </c>
      <c r="N640">
        <f>_xlfn.XLOOKUP($A640&amp;"|"&amp;$B640&amp;"|"&amp;N$1, h100_raw[key], h100_raw[chart_points], "")</f>
        <v>36</v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>
        <f>_xlfn.XLOOKUP($A640&amp;"|"&amp;$B640&amp;"|"&amp;U$1, h100_raw[key], h100_raw[chart_points], "")</f>
        <v>29</v>
      </c>
      <c r="V640">
        <f>_xlfn.XLOOKUP($A640&amp;"|"&amp;$B640&amp;"|"&amp;V$1, h100_raw[key], h100_raw[chart_points], "")</f>
        <v>35</v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  <c r="BE640" t="str">
        <f>_xlfn.XLOOKUP($A640&amp;"|"&amp;$B640&amp;"|"&amp;BE$1, h100_raw[key], h100_raw[chart_points], "")</f>
        <v/>
      </c>
      <c r="BF640" t="str">
        <f>_xlfn.XLOOKUP($A640&amp;"|"&amp;$B640&amp;"|"&amp;BF$1, h100_raw[key], h100_raw[chart_points], "")</f>
        <v/>
      </c>
      <c r="BG640" t="str">
        <f>_xlfn.XLOOKUP($A640&amp;"|"&amp;$B640&amp;"|"&amp;BG$1, h100_raw[key], h100_raw[chart_points], "")</f>
        <v/>
      </c>
      <c r="BH640" t="str">
        <f>_xlfn.XLOOKUP($A640&amp;"|"&amp;$B640&amp;"|"&amp;BH$1, h100_raw[key], h100_raw[chart_points], "")</f>
        <v/>
      </c>
      <c r="BI640" t="str">
        <f>_xlfn.XLOOKUP($A640&amp;"|"&amp;$B640&amp;"|"&amp;BI$1, h100_raw[key], h100_raw[chart_points], "")</f>
        <v/>
      </c>
    </row>
    <row r="641" spans="1:61" x14ac:dyDescent="0.3">
      <c r="A641" s="11" t="str">
        <v>Dusty Bibles</v>
      </c>
      <c r="B641" s="11" t="str">
        <v>Josiah Queen</v>
      </c>
      <c r="C641" s="5" t="str">
        <f>_xlfn.XLOOKUP($A641&amp;"|"&amp;$B641&amp;"|"&amp;_xlfn.MAXIFS(h100_raw[chart_date], h100_raw[title], $A641, h100_raw[artist], $B641), h100_raw[key], h100_raw[last_week], "")</f>
        <v>-</v>
      </c>
      <c r="D641" s="3">
        <f>_xlfn.XLOOKUP($A641&amp;"|"&amp;$B641&amp;"|"&amp;_xlfn.MAXIFS(h100_raw[chart_date], h100_raw[title], $A641, h100_raw[artist], $B641), h100_raw[key], h100_raw[peak_pos], "")</f>
        <v>92</v>
      </c>
      <c r="E641" s="3">
        <f>_xlfn.XLOOKUP($A641&amp;"|"&amp;$B641&amp;"|"&amp;_xlfn.MAXIFS(h100_raw[chart_date], h100_raw[title], $A641, h100_raw[artist], $B641), h100_raw[key], h100_raw[weeks_on_chart], "")</f>
        <v>2</v>
      </c>
      <c r="F641" s="3">
        <f>_xlfn.XLOOKUP($A641&amp;"|"&amp;$B641&amp;"|"&amp;MAX(h100_raw[chart_date]), h100_raw[key], h100_raw[chart_points], 0)</f>
        <v>0</v>
      </c>
      <c r="G641" s="2">
        <f t="shared" si="27"/>
        <v>492</v>
      </c>
      <c r="H641" s="4">
        <f t="shared" si="28"/>
        <v>66</v>
      </c>
      <c r="I641" s="13" t="str">
        <f t="shared" si="29"/>
        <v>Dusty Bibles|Josiah Queen</v>
      </c>
      <c r="J641" t="str">
        <f>_xlfn.XLOOKUP($A641&amp;"|"&amp;$B641&amp;"|"&amp;J$1, h100_raw[key], h100_raw[chart_points], "")</f>
        <v/>
      </c>
      <c r="K641">
        <f>_xlfn.XLOOKUP($A641&amp;"|"&amp;$B641&amp;"|"&amp;K$1, h100_raw[key], h100_raw[chart_points], "")</f>
        <v>31</v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>
        <f>_xlfn.XLOOKUP($A641&amp;"|"&amp;$B641&amp;"|"&amp;V$1, h100_raw[key], h100_raw[chart_points], "")</f>
        <v>35</v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  <c r="BE641" t="str">
        <f>_xlfn.XLOOKUP($A641&amp;"|"&amp;$B641&amp;"|"&amp;BE$1, h100_raw[key], h100_raw[chart_points], "")</f>
        <v/>
      </c>
      <c r="BF641" t="str">
        <f>_xlfn.XLOOKUP($A641&amp;"|"&amp;$B641&amp;"|"&amp;BF$1, h100_raw[key], h100_raw[chart_points], "")</f>
        <v/>
      </c>
      <c r="BG641" t="str">
        <f>_xlfn.XLOOKUP($A641&amp;"|"&amp;$B641&amp;"|"&amp;BG$1, h100_raw[key], h100_raw[chart_points], "")</f>
        <v/>
      </c>
      <c r="BH641" t="str">
        <f>_xlfn.XLOOKUP($A641&amp;"|"&amp;$B641&amp;"|"&amp;BH$1, h100_raw[key], h100_raw[chart_points], "")</f>
        <v/>
      </c>
      <c r="BI641" t="str">
        <f>_xlfn.XLOOKUP($A641&amp;"|"&amp;$B641&amp;"|"&amp;BI$1, h100_raw[key], h100_raw[chart_points], "")</f>
        <v/>
      </c>
    </row>
    <row r="642" spans="1:61" x14ac:dyDescent="0.3">
      <c r="A642" s="11" t="str">
        <v>I've Seen It</v>
      </c>
      <c r="B642" s="11" t="str">
        <v>Olivia Dean</v>
      </c>
      <c r="C642" s="5" t="str">
        <f>_xlfn.XLOOKUP($A642&amp;"|"&amp;$B642&amp;"|"&amp;_xlfn.MAXIFS(h100_raw[chart_date], h100_raw[title], $A642, h100_raw[artist], $B642), h100_raw[key], h100_raw[last_week], "")</f>
        <v>-</v>
      </c>
      <c r="D642" s="3">
        <f>_xlfn.XLOOKUP($A642&amp;"|"&amp;$B642&amp;"|"&amp;_xlfn.MAXIFS(h100_raw[chart_date], h100_raw[title], $A642, h100_raw[artist], $B642), h100_raw[key], h100_raw[peak_pos], "")</f>
        <v>99</v>
      </c>
      <c r="E642" s="3">
        <f>_xlfn.XLOOKUP($A642&amp;"|"&amp;$B642&amp;"|"&amp;_xlfn.MAXIFS(h100_raw[chart_date], h100_raw[title], $A642, h100_raw[artist], $B642), h100_raw[key], h100_raw[weeks_on_chart], "")</f>
        <v>1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668</v>
      </c>
      <c r="H642" s="4">
        <f t="shared" ref="H642:H692" si="31">SUM(J642:BI642)</f>
        <v>35</v>
      </c>
      <c r="I642" s="13" t="str">
        <f t="shared" si="29"/>
        <v>I've Seen It|Olivia Dean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>
        <f>_xlfn.XLOOKUP($A642&amp;"|"&amp;$B642&amp;"|"&amp;V$1, h100_raw[key], h100_raw[chart_points], "")</f>
        <v>35</v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  <c r="BE642" t="str">
        <f>_xlfn.XLOOKUP($A642&amp;"|"&amp;$B642&amp;"|"&amp;BE$1, h100_raw[key], h100_raw[chart_points], "")</f>
        <v/>
      </c>
      <c r="BF642" t="str">
        <f>_xlfn.XLOOKUP($A642&amp;"|"&amp;$B642&amp;"|"&amp;BF$1, h100_raw[key], h100_raw[chart_points], "")</f>
        <v/>
      </c>
      <c r="BG642" t="str">
        <f>_xlfn.XLOOKUP($A642&amp;"|"&amp;$B642&amp;"|"&amp;BG$1, h100_raw[key], h100_raw[chart_points], "")</f>
        <v/>
      </c>
      <c r="BH642" t="str">
        <f>_xlfn.XLOOKUP($A642&amp;"|"&amp;$B642&amp;"|"&amp;BH$1, h100_raw[key], h100_raw[chart_points], "")</f>
        <v/>
      </c>
      <c r="BI642" t="str">
        <f>_xlfn.XLOOKUP($A642&amp;"|"&amp;$B642&amp;"|"&amp;BI$1, h100_raw[key], h100_raw[chart_points], "")</f>
        <v/>
      </c>
    </row>
    <row r="643" spans="1:61" x14ac:dyDescent="0.3">
      <c r="A643" s="11" t="str">
        <v>Such A Funny Way</v>
      </c>
      <c r="B643" s="11" t="str">
        <v>Sabrina Carpenter</v>
      </c>
      <c r="C643" s="5" t="str">
        <f>_xlfn.XLOOKUP($A643&amp;"|"&amp;$B643&amp;"|"&amp;_xlfn.MAXIFS(h100_raw[chart_date], h100_raw[title], $A643, h100_raw[artist], $B643), h100_raw[key], h100_raw[last_week], "")</f>
        <v>-</v>
      </c>
      <c r="D643" s="3">
        <f>_xlfn.XLOOKUP($A643&amp;"|"&amp;$B643&amp;"|"&amp;_xlfn.MAXIFS(h100_raw[chart_date], h100_raw[title], $A643, h100_raw[artist], $B643), h100_raw[key], h100_raw[peak_pos], "")</f>
        <v>63</v>
      </c>
      <c r="E643" s="3">
        <f>_xlfn.XLOOKUP($A643&amp;"|"&amp;$B643&amp;"|"&amp;_xlfn.MAXIFS(h100_raw[chart_date], h100_raw[title], $A643, h100_raw[artist], $B643), h100_raw[key], h100_raw[weeks_on_chart], "")</f>
        <v>1</v>
      </c>
      <c r="F643" s="3">
        <f>_xlfn.XLOOKUP($A643&amp;"|"&amp;$B643&amp;"|"&amp;MAX(h100_raw[chart_date]), h100_raw[key], h100_raw[chart_points], 0)</f>
        <v>0</v>
      </c>
      <c r="G643" s="2">
        <f t="shared" si="30"/>
        <v>641</v>
      </c>
      <c r="H643" s="4">
        <f t="shared" si="31"/>
        <v>38</v>
      </c>
      <c r="I643" s="13" t="str">
        <f t="shared" ref="I643:I692" si="32">A643&amp;"|"&amp;B643</f>
        <v>Such A Funny Way|Sabrina Carpenter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>
        <f>_xlfn.XLOOKUP($A643&amp;"|"&amp;$B643&amp;"|"&amp;U$1, h100_raw[key], h100_raw[chart_points], "")</f>
        <v>38</v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  <c r="BE643" t="str">
        <f>_xlfn.XLOOKUP($A643&amp;"|"&amp;$B643&amp;"|"&amp;BE$1, h100_raw[key], h100_raw[chart_points], "")</f>
        <v/>
      </c>
      <c r="BF643" t="str">
        <f>_xlfn.XLOOKUP($A643&amp;"|"&amp;$B643&amp;"|"&amp;BF$1, h100_raw[key], h100_raw[chart_points], "")</f>
        <v/>
      </c>
      <c r="BG643" t="str">
        <f>_xlfn.XLOOKUP($A643&amp;"|"&amp;$B643&amp;"|"&amp;BG$1, h100_raw[key], h100_raw[chart_points], "")</f>
        <v/>
      </c>
      <c r="BH643" t="str">
        <f>_xlfn.XLOOKUP($A643&amp;"|"&amp;$B643&amp;"|"&amp;BH$1, h100_raw[key], h100_raw[chart_points], "")</f>
        <v/>
      </c>
      <c r="BI643" t="str">
        <f>_xlfn.XLOOKUP($A643&amp;"|"&amp;$B643&amp;"|"&amp;BI$1, h100_raw[key], h100_raw[chart_points], "")</f>
        <v/>
      </c>
    </row>
    <row r="644" spans="1:61" x14ac:dyDescent="0.3">
      <c r="A644" s="11" t="str">
        <v>Ni Pedo</v>
      </c>
      <c r="B644" s="11" t="str">
        <v>Peso Pluma &amp; Tito Double P</v>
      </c>
      <c r="C644" s="5" t="str">
        <f>_xlfn.XLOOKUP($A644&amp;"|"&amp;$B644&amp;"|"&amp;_xlfn.MAXIFS(h100_raw[chart_date], h100_raw[title], $A644, h100_raw[artist], $B644), h100_raw[key], h100_raw[last_week], "")</f>
        <v>-</v>
      </c>
      <c r="D644" s="3">
        <f>_xlfn.XLOOKUP($A644&amp;"|"&amp;$B644&amp;"|"&amp;_xlfn.MAXIFS(h100_raw[chart_date], h100_raw[title], $A644, h100_raw[artist], $B644), h100_raw[key], h100_raw[peak_pos], "")</f>
        <v>76</v>
      </c>
      <c r="E644" s="3">
        <f>_xlfn.XLOOKUP($A644&amp;"|"&amp;$B644&amp;"|"&amp;_xlfn.MAXIFS(h100_raw[chart_date], h100_raw[title], $A644, h100_raw[artist], $B644), h100_raw[key], h100_raw[weeks_on_chart], "")</f>
        <v>1</v>
      </c>
      <c r="F644" s="3">
        <f>_xlfn.XLOOKUP($A644&amp;"|"&amp;$B644&amp;"|"&amp;MAX(h100_raw[chart_date]), h100_raw[key], h100_raw[chart_points], 0)</f>
        <v>0</v>
      </c>
      <c r="G644" s="2">
        <f t="shared" si="30"/>
        <v>682</v>
      </c>
      <c r="H644" s="4">
        <f t="shared" si="31"/>
        <v>31</v>
      </c>
      <c r="I644" s="13" t="str">
        <f t="shared" si="32"/>
        <v>Ni Pedo|Peso Pluma &amp; Tito Double P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>
        <f>_xlfn.XLOOKUP($A644&amp;"|"&amp;$B644&amp;"|"&amp;U$1, h100_raw[key], h100_raw[chart_points], "")</f>
        <v>31</v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  <c r="BE644" t="str">
        <f>_xlfn.XLOOKUP($A644&amp;"|"&amp;$B644&amp;"|"&amp;BE$1, h100_raw[key], h100_raw[chart_points], "")</f>
        <v/>
      </c>
      <c r="BF644" t="str">
        <f>_xlfn.XLOOKUP($A644&amp;"|"&amp;$B644&amp;"|"&amp;BF$1, h100_raw[key], h100_raw[chart_points], "")</f>
        <v/>
      </c>
      <c r="BG644" t="str">
        <f>_xlfn.XLOOKUP($A644&amp;"|"&amp;$B644&amp;"|"&amp;BG$1, h100_raw[key], h100_raw[chart_points], "")</f>
        <v/>
      </c>
      <c r="BH644" t="str">
        <f>_xlfn.XLOOKUP($A644&amp;"|"&amp;$B644&amp;"|"&amp;BH$1, h100_raw[key], h100_raw[chart_points], "")</f>
        <v/>
      </c>
      <c r="BI644" t="str">
        <f>_xlfn.XLOOKUP($A644&amp;"|"&amp;$B644&amp;"|"&amp;BI$1, h100_raw[key], h100_raw[chart_points], "")</f>
        <v/>
      </c>
    </row>
    <row r="645" spans="1:61" x14ac:dyDescent="0.3">
      <c r="A645" s="11" t="str">
        <v>Bckpckbyz</v>
      </c>
      <c r="B645" s="11" t="str">
        <v>Peso Pluma &amp; Tito Double P</v>
      </c>
      <c r="C645" s="5" t="str">
        <f>_xlfn.XLOOKUP($A645&amp;"|"&amp;$B645&amp;"|"&amp;_xlfn.MAXIFS(h100_raw[chart_date], h100_raw[title], $A645, h100_raw[artist], $B645), h100_raw[key], h100_raw[last_week], "")</f>
        <v>-</v>
      </c>
      <c r="D645" s="3">
        <f>_xlfn.XLOOKUP($A645&amp;"|"&amp;$B645&amp;"|"&amp;_xlfn.MAXIFS(h100_raw[chart_date], h100_raw[title], $A645, h100_raw[artist], $B645), h100_raw[key], h100_raw[peak_pos], "")</f>
        <v>79</v>
      </c>
      <c r="E645" s="3">
        <f>_xlfn.XLOOKUP($A645&amp;"|"&amp;$B645&amp;"|"&amp;_xlfn.MAXIFS(h100_raw[chart_date], h100_raw[title], $A645, h100_raw[artist], $B645), h100_raw[key], h100_raw[weeks_on_chart], "")</f>
        <v>1</v>
      </c>
      <c r="F645" s="3">
        <f>_xlfn.XLOOKUP($A645&amp;"|"&amp;$B645&amp;"|"&amp;MAX(h100_raw[chart_date]), h100_raw[key], h100_raw[chart_points], 0)</f>
        <v>0</v>
      </c>
      <c r="G645" s="2">
        <f t="shared" si="30"/>
        <v>682</v>
      </c>
      <c r="H645" s="4">
        <f t="shared" si="31"/>
        <v>31</v>
      </c>
      <c r="I645" s="13" t="str">
        <f t="shared" si="32"/>
        <v>Bckpckbyz|Peso Pluma &amp; Tito Double P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>
        <f>_xlfn.XLOOKUP($A645&amp;"|"&amp;$B645&amp;"|"&amp;U$1, h100_raw[key], h100_raw[chart_points], "")</f>
        <v>31</v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  <c r="BE645" t="str">
        <f>_xlfn.XLOOKUP($A645&amp;"|"&amp;$B645&amp;"|"&amp;BE$1, h100_raw[key], h100_raw[chart_points], "")</f>
        <v/>
      </c>
      <c r="BF645" t="str">
        <f>_xlfn.XLOOKUP($A645&amp;"|"&amp;$B645&amp;"|"&amp;BF$1, h100_raw[key], h100_raw[chart_points], "")</f>
        <v/>
      </c>
      <c r="BG645" t="str">
        <f>_xlfn.XLOOKUP($A645&amp;"|"&amp;$B645&amp;"|"&amp;BG$1, h100_raw[key], h100_raw[chart_points], "")</f>
        <v/>
      </c>
      <c r="BH645" t="str">
        <f>_xlfn.XLOOKUP($A645&amp;"|"&amp;$B645&amp;"|"&amp;BH$1, h100_raw[key], h100_raw[chart_points], "")</f>
        <v/>
      </c>
      <c r="BI645" t="str">
        <f>_xlfn.XLOOKUP($A645&amp;"|"&amp;$B645&amp;"|"&amp;BI$1, h100_raw[key], h100_raw[chart_points], "")</f>
        <v/>
      </c>
    </row>
    <row r="646" spans="1:61" x14ac:dyDescent="0.3">
      <c r="A646" s="11" t="str">
        <v>Leviticus</v>
      </c>
      <c r="B646" s="11" t="str">
        <v>$uicideboy$</v>
      </c>
      <c r="C646" s="5" t="str">
        <f>_xlfn.XLOOKUP($A646&amp;"|"&amp;$B646&amp;"|"&amp;_xlfn.MAXIFS(h100_raw[chart_date], h100_raw[title], $A646, h100_raw[artist], $B646), h100_raw[key], h100_raw[last_week], "")</f>
        <v>-</v>
      </c>
      <c r="D646" s="3">
        <f>_xlfn.XLOOKUP($A646&amp;"|"&amp;$B646&amp;"|"&amp;_xlfn.MAXIFS(h100_raw[chart_date], h100_raw[title], $A646, h100_raw[artist], $B646), h100_raw[key], h100_raw[peak_pos], "")</f>
        <v>86</v>
      </c>
      <c r="E646" s="3">
        <f>_xlfn.XLOOKUP($A646&amp;"|"&amp;$B646&amp;"|"&amp;_xlfn.MAXIFS(h100_raw[chart_date], h100_raw[title], $A646, h100_raw[artist], $B646), h100_raw[key], h100_raw[weeks_on_chart], "")</f>
        <v>1</v>
      </c>
      <c r="F646" s="3">
        <f>_xlfn.XLOOKUP($A646&amp;"|"&amp;$B646&amp;"|"&amp;MAX(h100_raw[chart_date]), h100_raw[key], h100_raw[chart_points], 0)</f>
        <v>0</v>
      </c>
      <c r="G646" s="2">
        <f t="shared" si="30"/>
        <v>690</v>
      </c>
      <c r="H646" s="4">
        <f t="shared" si="31"/>
        <v>29</v>
      </c>
      <c r="I646" s="13" t="str">
        <f t="shared" si="32"/>
        <v>Leviticus|$uicideboy$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>
        <f>_xlfn.XLOOKUP($A646&amp;"|"&amp;$B646&amp;"|"&amp;U$1, h100_raw[key], h100_raw[chart_points], "")</f>
        <v>29</v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  <c r="BE646" t="str">
        <f>_xlfn.XLOOKUP($A646&amp;"|"&amp;$B646&amp;"|"&amp;BE$1, h100_raw[key], h100_raw[chart_points], "")</f>
        <v/>
      </c>
      <c r="BF646" t="str">
        <f>_xlfn.XLOOKUP($A646&amp;"|"&amp;$B646&amp;"|"&amp;BF$1, h100_raw[key], h100_raw[chart_points], "")</f>
        <v/>
      </c>
      <c r="BG646" t="str">
        <f>_xlfn.XLOOKUP($A646&amp;"|"&amp;$B646&amp;"|"&amp;BG$1, h100_raw[key], h100_raw[chart_points], "")</f>
        <v/>
      </c>
      <c r="BH646" t="str">
        <f>_xlfn.XLOOKUP($A646&amp;"|"&amp;$B646&amp;"|"&amp;BH$1, h100_raw[key], h100_raw[chart_points], "")</f>
        <v/>
      </c>
      <c r="BI646" t="str">
        <f>_xlfn.XLOOKUP($A646&amp;"|"&amp;$B646&amp;"|"&amp;BI$1, h100_raw[key], h100_raw[chart_points], "")</f>
        <v/>
      </c>
    </row>
    <row r="647" spans="1:61" x14ac:dyDescent="0.3">
      <c r="A647" s="11" t="str">
        <v>What You Is</v>
      </c>
      <c r="B647" s="11" t="str">
        <v>YoungBoy Never Broke Again &amp; Mellow Rackz</v>
      </c>
      <c r="C647" s="5" t="str">
        <f>_xlfn.XLOOKUP($A647&amp;"|"&amp;$B647&amp;"|"&amp;_xlfn.MAXIFS(h100_raw[chart_date], h100_raw[title], $A647, h100_raw[artist], $B647), h100_raw[key], h100_raw[last_week], "")</f>
        <v>-</v>
      </c>
      <c r="D647" s="3">
        <f>_xlfn.XLOOKUP($A647&amp;"|"&amp;$B647&amp;"|"&amp;_xlfn.MAXIFS(h100_raw[chart_date], h100_raw[title], $A647, h100_raw[artist], $B647), h100_raw[key], h100_raw[peak_pos], "")</f>
        <v>75</v>
      </c>
      <c r="E647" s="3">
        <f>_xlfn.XLOOKUP($A647&amp;"|"&amp;$B647&amp;"|"&amp;_xlfn.MAXIFS(h100_raw[chart_date], h100_raw[title], $A647, h100_raw[artist], $B647), h100_raw[key], h100_raw[weeks_on_chart], "")</f>
        <v>8</v>
      </c>
      <c r="F647" s="3">
        <f>_xlfn.XLOOKUP($A647&amp;"|"&amp;$B647&amp;"|"&amp;MAX(h100_raw[chart_date]), h100_raw[key], h100_raw[chart_points], 0)</f>
        <v>0</v>
      </c>
      <c r="G647" s="2">
        <f t="shared" si="30"/>
        <v>301</v>
      </c>
      <c r="H647" s="4">
        <f t="shared" si="31"/>
        <v>251</v>
      </c>
      <c r="I647" s="13" t="str">
        <f t="shared" si="32"/>
        <v>What You Is|YoungBoy Never Broke Again &amp; Mellow Rackz</v>
      </c>
      <c r="J647">
        <f>_xlfn.XLOOKUP($A647&amp;"|"&amp;$B647&amp;"|"&amp;J$1, h100_raw[key], h100_raw[chart_points], "")</f>
        <v>39</v>
      </c>
      <c r="K647">
        <f>_xlfn.XLOOKUP($A647&amp;"|"&amp;$B647&amp;"|"&amp;K$1, h100_raw[key], h100_raw[chart_points], "")</f>
        <v>40</v>
      </c>
      <c r="L647">
        <f>_xlfn.XLOOKUP($A647&amp;"|"&amp;$B647&amp;"|"&amp;L$1, h100_raw[key], h100_raw[chart_points], "")</f>
        <v>38</v>
      </c>
      <c r="M647">
        <f>_xlfn.XLOOKUP($A647&amp;"|"&amp;$B647&amp;"|"&amp;M$1, h100_raw[key], h100_raw[chart_points], "")</f>
        <v>35</v>
      </c>
      <c r="N647">
        <f>_xlfn.XLOOKUP($A647&amp;"|"&amp;$B647&amp;"|"&amp;N$1, h100_raw[key], h100_raw[chart_points], "")</f>
        <v>36</v>
      </c>
      <c r="O647" t="str">
        <f>_xlfn.XLOOKUP($A647&amp;"|"&amp;$B647&amp;"|"&amp;O$1, h100_raw[key], h100_raw[chart_points], "")</f>
        <v/>
      </c>
      <c r="P647">
        <f>_xlfn.XLOOKUP($A647&amp;"|"&amp;$B647&amp;"|"&amp;P$1, h100_raw[key], h100_raw[chart_points], "")</f>
        <v>35</v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>
        <f>_xlfn.XLOOKUP($A647&amp;"|"&amp;$B647&amp;"|"&amp;U$1, h100_raw[key], h100_raw[chart_points], "")</f>
        <v>28</v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  <c r="BE647" t="str">
        <f>_xlfn.XLOOKUP($A647&amp;"|"&amp;$B647&amp;"|"&amp;BE$1, h100_raw[key], h100_raw[chart_points], "")</f>
        <v/>
      </c>
      <c r="BF647" t="str">
        <f>_xlfn.XLOOKUP($A647&amp;"|"&amp;$B647&amp;"|"&amp;BF$1, h100_raw[key], h100_raw[chart_points], "")</f>
        <v/>
      </c>
      <c r="BG647" t="str">
        <f>_xlfn.XLOOKUP($A647&amp;"|"&amp;$B647&amp;"|"&amp;BG$1, h100_raw[key], h100_raw[chart_points], "")</f>
        <v/>
      </c>
      <c r="BH647" t="str">
        <f>_xlfn.XLOOKUP($A647&amp;"|"&amp;$B647&amp;"|"&amp;BH$1, h100_raw[key], h100_raw[chart_points], "")</f>
        <v/>
      </c>
      <c r="BI647" t="str">
        <f>_xlfn.XLOOKUP($A647&amp;"|"&amp;$B647&amp;"|"&amp;BI$1, h100_raw[key], h100_raw[chart_points], "")</f>
        <v/>
      </c>
    </row>
    <row r="648" spans="1:61" x14ac:dyDescent="0.3">
      <c r="A648" s="11" t="str">
        <v>Safe</v>
      </c>
      <c r="B648" s="11" t="str">
        <v>Cardi B Featuring Kehlani</v>
      </c>
      <c r="C648" s="5" t="str">
        <f>_xlfn.XLOOKUP($A648&amp;"|"&amp;$B648&amp;"|"&amp;_xlfn.MAXIFS(h100_raw[chart_date], h100_raw[title], $A648, h100_raw[artist], $B648), h100_raw[key], h100_raw[last_week], "")</f>
        <v>-</v>
      </c>
      <c r="D648" s="3">
        <f>_xlfn.XLOOKUP($A648&amp;"|"&amp;$B648&amp;"|"&amp;_xlfn.MAXIFS(h100_raw[chart_date], h100_raw[title], $A648, h100_raw[artist], $B648), h100_raw[key], h100_raw[peak_pos], "")</f>
        <v>26</v>
      </c>
      <c r="E648" s="3">
        <f>_xlfn.XLOOKUP($A648&amp;"|"&amp;$B648&amp;"|"&amp;_xlfn.MAXIFS(h100_raw[chart_date], h100_raw[title], $A648, h100_raw[artist], $B648), h100_raw[key], h100_raw[weeks_on_chart], "")</f>
        <v>11</v>
      </c>
      <c r="F648" s="3">
        <f>_xlfn.XLOOKUP($A648&amp;"|"&amp;$B648&amp;"|"&amp;MAX(h100_raw[chart_date]), h100_raw[key], h100_raw[chart_points], 0)</f>
        <v>0</v>
      </c>
      <c r="G648" s="2">
        <f t="shared" si="30"/>
        <v>258</v>
      </c>
      <c r="H648" s="4">
        <f t="shared" si="31"/>
        <v>355</v>
      </c>
      <c r="I648" s="13" t="str">
        <f t="shared" si="32"/>
        <v>Safe|Cardi B Featuring Kehlani</v>
      </c>
      <c r="J648">
        <f>_xlfn.XLOOKUP($A648&amp;"|"&amp;$B648&amp;"|"&amp;J$1, h100_raw[key], h100_raw[chart_points], "")</f>
        <v>54</v>
      </c>
      <c r="K648">
        <f>_xlfn.XLOOKUP($A648&amp;"|"&amp;$B648&amp;"|"&amp;K$1, h100_raw[key], h100_raw[chart_points], "")</f>
        <v>52</v>
      </c>
      <c r="L648">
        <f>_xlfn.XLOOKUP($A648&amp;"|"&amp;$B648&amp;"|"&amp;L$1, h100_raw[key], h100_raw[chart_points], "")</f>
        <v>51</v>
      </c>
      <c r="M648">
        <f>_xlfn.XLOOKUP($A648&amp;"|"&amp;$B648&amp;"|"&amp;M$1, h100_raw[key], h100_raw[chart_points], "")</f>
        <v>50</v>
      </c>
      <c r="N648">
        <f>_xlfn.XLOOKUP($A648&amp;"|"&amp;$B648&amp;"|"&amp;N$1, h100_raw[key], h100_raw[chart_points], "")</f>
        <v>45</v>
      </c>
      <c r="O648">
        <f>_xlfn.XLOOKUP($A648&amp;"|"&amp;$B648&amp;"|"&amp;O$1, h100_raw[key], h100_raw[chart_points], "")</f>
        <v>39</v>
      </c>
      <c r="P648">
        <f>_xlfn.XLOOKUP($A648&amp;"|"&amp;$B648&amp;"|"&amp;P$1, h100_raw[key], h100_raw[chart_points], "")</f>
        <v>37</v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>
        <f>_xlfn.XLOOKUP($A648&amp;"|"&amp;$B648&amp;"|"&amp;U$1, h100_raw[key], h100_raw[chart_points], "")</f>
        <v>27</v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  <c r="BE648" t="str">
        <f>_xlfn.XLOOKUP($A648&amp;"|"&amp;$B648&amp;"|"&amp;BE$1, h100_raw[key], h100_raw[chart_points], "")</f>
        <v/>
      </c>
      <c r="BF648" t="str">
        <f>_xlfn.XLOOKUP($A648&amp;"|"&amp;$B648&amp;"|"&amp;BF$1, h100_raw[key], h100_raw[chart_points], "")</f>
        <v/>
      </c>
      <c r="BG648" t="str">
        <f>_xlfn.XLOOKUP($A648&amp;"|"&amp;$B648&amp;"|"&amp;BG$1, h100_raw[key], h100_raw[chart_points], "")</f>
        <v/>
      </c>
      <c r="BH648" t="str">
        <f>_xlfn.XLOOKUP($A648&amp;"|"&amp;$B648&amp;"|"&amp;BH$1, h100_raw[key], h100_raw[chart_points], "")</f>
        <v/>
      </c>
      <c r="BI648" t="str">
        <f>_xlfn.XLOOKUP($A648&amp;"|"&amp;$B648&amp;"|"&amp;BI$1, h100_raw[key], h100_raw[chart_points], "")</f>
        <v/>
      </c>
    </row>
    <row r="649" spans="1:61" x14ac:dyDescent="0.3">
      <c r="A649" s="11" t="str">
        <v>Turn The Lights Off</v>
      </c>
      <c r="B649" s="11" t="str">
        <v>KATO Featuring Jon</v>
      </c>
      <c r="C649" s="5" t="str">
        <f>_xlfn.XLOOKUP($A649&amp;"|"&amp;$B649&amp;"|"&amp;_xlfn.MAXIFS(h100_raw[chart_date], h100_raw[title], $A649, h100_raw[artist], $B649), h100_raw[key], h100_raw[last_week], "")</f>
        <v>99</v>
      </c>
      <c r="D649" s="3">
        <f>_xlfn.XLOOKUP($A649&amp;"|"&amp;$B649&amp;"|"&amp;_xlfn.MAXIFS(h100_raw[chart_date], h100_raw[title], $A649, h100_raw[artist], $B649), h100_raw[key], h100_raw[peak_pos], "")</f>
        <v>82</v>
      </c>
      <c r="E649" s="3">
        <f>_xlfn.XLOOKUP($A649&amp;"|"&amp;$B649&amp;"|"&amp;_xlfn.MAXIFS(h100_raw[chart_date], h100_raw[title], $A649, h100_raw[artist], $B649), h100_raw[key], h100_raw[weeks_on_chart], "")</f>
        <v>3</v>
      </c>
      <c r="F649" s="3">
        <f>_xlfn.XLOOKUP($A649&amp;"|"&amp;$B649&amp;"|"&amp;MAX(h100_raw[chart_date]), h100_raw[key], h100_raw[chart_points], 0)</f>
        <v>0</v>
      </c>
      <c r="G649" s="2">
        <f t="shared" si="30"/>
        <v>435</v>
      </c>
      <c r="H649" s="4">
        <f t="shared" si="31"/>
        <v>101</v>
      </c>
      <c r="I649" s="13" t="str">
        <f t="shared" si="32"/>
        <v>Turn The Lights Off|KATO Featuring Jon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>
        <f>_xlfn.XLOOKUP($A649&amp;"|"&amp;$B649&amp;"|"&amp;S$1, h100_raw[key], h100_raw[chart_points], "")</f>
        <v>40</v>
      </c>
      <c r="T649">
        <f>_xlfn.XLOOKUP($A649&amp;"|"&amp;$B649&amp;"|"&amp;T$1, h100_raw[key], h100_raw[chart_points], "")</f>
        <v>34</v>
      </c>
      <c r="U649">
        <f>_xlfn.XLOOKUP($A649&amp;"|"&amp;$B649&amp;"|"&amp;U$1, h100_raw[key], h100_raw[chart_points], "")</f>
        <v>27</v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  <c r="BE649" t="str">
        <f>_xlfn.XLOOKUP($A649&amp;"|"&amp;$B649&amp;"|"&amp;BE$1, h100_raw[key], h100_raw[chart_points], "")</f>
        <v/>
      </c>
      <c r="BF649" t="str">
        <f>_xlfn.XLOOKUP($A649&amp;"|"&amp;$B649&amp;"|"&amp;BF$1, h100_raw[key], h100_raw[chart_points], "")</f>
        <v/>
      </c>
      <c r="BG649" t="str">
        <f>_xlfn.XLOOKUP($A649&amp;"|"&amp;$B649&amp;"|"&amp;BG$1, h100_raw[key], h100_raw[chart_points], "")</f>
        <v/>
      </c>
      <c r="BH649" t="str">
        <f>_xlfn.XLOOKUP($A649&amp;"|"&amp;$B649&amp;"|"&amp;BH$1, h100_raw[key], h100_raw[chart_points], "")</f>
        <v/>
      </c>
      <c r="BI649" t="str">
        <f>_xlfn.XLOOKUP($A649&amp;"|"&amp;$B649&amp;"|"&amp;BI$1, h100_raw[key], h100_raw[chart_points], "")</f>
        <v/>
      </c>
    </row>
    <row r="650" spans="1:61" x14ac:dyDescent="0.3">
      <c r="A650" s="11" t="str">
        <v>Fear</v>
      </c>
      <c r="B650" s="11" t="str">
        <v>NF</v>
      </c>
      <c r="C650" s="5" t="str">
        <f>_xlfn.XLOOKUP($A650&amp;"|"&amp;$B650&amp;"|"&amp;_xlfn.MAXIFS(h100_raw[chart_date], h100_raw[title], $A650, h100_raw[artist], $B650), h100_raw[key], h100_raw[last_week], "")</f>
        <v>-</v>
      </c>
      <c r="D650" s="3">
        <f>_xlfn.XLOOKUP($A650&amp;"|"&amp;$B650&amp;"|"&amp;_xlfn.MAXIFS(h100_raw[chart_date], h100_raw[title], $A650, h100_raw[artist], $B650), h100_raw[key], h100_raw[peak_pos], "")</f>
        <v>35</v>
      </c>
      <c r="E650" s="3">
        <f>_xlfn.XLOOKUP($A650&amp;"|"&amp;$B650&amp;"|"&amp;_xlfn.MAXIFS(h100_raw[chart_date], h100_raw[title], $A650, h100_raw[artist], $B650), h100_raw[key], h100_raw[weeks_on_chart], "")</f>
        <v>3</v>
      </c>
      <c r="F650" s="3">
        <f>_xlfn.XLOOKUP($A650&amp;"|"&amp;$B650&amp;"|"&amp;MAX(h100_raw[chart_date]), h100_raw[key], h100_raw[chart_points], 0)</f>
        <v>0</v>
      </c>
      <c r="G650" s="2">
        <f t="shared" si="30"/>
        <v>383</v>
      </c>
      <c r="H650" s="4">
        <f t="shared" si="31"/>
        <v>137</v>
      </c>
      <c r="I650" s="13" t="str">
        <f t="shared" si="32"/>
        <v>Fear|NF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>
        <f>_xlfn.XLOOKUP($A650&amp;"|"&amp;$B650&amp;"|"&amp;O$1, h100_raw[key], h100_raw[chart_points], "")</f>
        <v>66</v>
      </c>
      <c r="P650">
        <f>_xlfn.XLOOKUP($A650&amp;"|"&amp;$B650&amp;"|"&amp;P$1, h100_raw[key], h100_raw[chart_points], "")</f>
        <v>44</v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>
        <f>_xlfn.XLOOKUP($A650&amp;"|"&amp;$B650&amp;"|"&amp;U$1, h100_raw[key], h100_raw[chart_points], "")</f>
        <v>27</v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  <c r="BE650" t="str">
        <f>_xlfn.XLOOKUP($A650&amp;"|"&amp;$B650&amp;"|"&amp;BE$1, h100_raw[key], h100_raw[chart_points], "")</f>
        <v/>
      </c>
      <c r="BF650" t="str">
        <f>_xlfn.XLOOKUP($A650&amp;"|"&amp;$B650&amp;"|"&amp;BF$1, h100_raw[key], h100_raw[chart_points], "")</f>
        <v/>
      </c>
      <c r="BG650" t="str">
        <f>_xlfn.XLOOKUP($A650&amp;"|"&amp;$B650&amp;"|"&amp;BG$1, h100_raw[key], h100_raw[chart_points], "")</f>
        <v/>
      </c>
      <c r="BH650" t="str">
        <f>_xlfn.XLOOKUP($A650&amp;"|"&amp;$B650&amp;"|"&amp;BH$1, h100_raw[key], h100_raw[chart_points], "")</f>
        <v/>
      </c>
      <c r="BI650" t="str">
        <f>_xlfn.XLOOKUP($A650&amp;"|"&amp;$B650&amp;"|"&amp;BI$1, h100_raw[key], h100_raw[chart_points], "")</f>
        <v/>
      </c>
    </row>
    <row r="651" spans="1:61" x14ac:dyDescent="0.3">
      <c r="A651" s="11" t="str">
        <v>Nobody's Girl</v>
      </c>
      <c r="B651" s="11" t="str">
        <v>Tate McRae</v>
      </c>
      <c r="C651" s="5" t="str">
        <f>_xlfn.XLOOKUP($A651&amp;"|"&amp;$B651&amp;"|"&amp;_xlfn.MAXIFS(h100_raw[chart_date], h100_raw[title], $A651, h100_raw[artist], $B651), h100_raw[key], h100_raw[last_week], "")</f>
        <v>-</v>
      </c>
      <c r="D651" s="3">
        <f>_xlfn.XLOOKUP($A651&amp;"|"&amp;$B651&amp;"|"&amp;_xlfn.MAXIFS(h100_raw[chart_date], h100_raw[title], $A651, h100_raw[artist], $B651), h100_raw[key], h100_raw[peak_pos], "")</f>
        <v>29</v>
      </c>
      <c r="E651" s="3">
        <f>_xlfn.XLOOKUP($A651&amp;"|"&amp;$B651&amp;"|"&amp;_xlfn.MAXIFS(h100_raw[chart_date], h100_raw[title], $A651, h100_raw[artist], $B651), h100_raw[key], h100_raw[weeks_on_chart], "")</f>
        <v>4</v>
      </c>
      <c r="F651" s="3">
        <f>_xlfn.XLOOKUP($A651&amp;"|"&amp;$B651&amp;"|"&amp;MAX(h100_raw[chart_date]), h100_raw[key], h100_raw[chart_points], 0)</f>
        <v>0</v>
      </c>
      <c r="G651" s="2">
        <f t="shared" si="30"/>
        <v>344</v>
      </c>
      <c r="H651" s="4">
        <f t="shared" si="31"/>
        <v>189</v>
      </c>
      <c r="I651" s="13" t="str">
        <f t="shared" si="32"/>
        <v>Nobody's Girl|Tate McRae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>
        <f>_xlfn.XLOOKUP($A651&amp;"|"&amp;$B651&amp;"|"&amp;P$1, h100_raw[key], h100_raw[chart_points], "")</f>
        <v>80</v>
      </c>
      <c r="Q651">
        <f>_xlfn.XLOOKUP($A651&amp;"|"&amp;$B651&amp;"|"&amp;Q$1, h100_raw[key], h100_raw[chart_points], "")</f>
        <v>45</v>
      </c>
      <c r="R651">
        <f>_xlfn.XLOOKUP($A651&amp;"|"&amp;$B651&amp;"|"&amp;R$1, h100_raw[key], h100_raw[chart_points], "")</f>
        <v>38</v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>
        <f>_xlfn.XLOOKUP($A651&amp;"|"&amp;$B651&amp;"|"&amp;U$1, h100_raw[key], h100_raw[chart_points], "")</f>
        <v>26</v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  <c r="BE651" t="str">
        <f>_xlfn.XLOOKUP($A651&amp;"|"&amp;$B651&amp;"|"&amp;BE$1, h100_raw[key], h100_raw[chart_points], "")</f>
        <v/>
      </c>
      <c r="BF651" t="str">
        <f>_xlfn.XLOOKUP($A651&amp;"|"&amp;$B651&amp;"|"&amp;BF$1, h100_raw[key], h100_raw[chart_points], "")</f>
        <v/>
      </c>
      <c r="BG651" t="str">
        <f>_xlfn.XLOOKUP($A651&amp;"|"&amp;$B651&amp;"|"&amp;BG$1, h100_raw[key], h100_raw[chart_points], "")</f>
        <v/>
      </c>
      <c r="BH651" t="str">
        <f>_xlfn.XLOOKUP($A651&amp;"|"&amp;$B651&amp;"|"&amp;BH$1, h100_raw[key], h100_raw[chart_points], "")</f>
        <v/>
      </c>
      <c r="BI651" t="str">
        <f>_xlfn.XLOOKUP($A651&amp;"|"&amp;$B651&amp;"|"&amp;BI$1, h100_raw[key], h100_raw[chart_points], "")</f>
        <v/>
      </c>
    </row>
    <row r="652" spans="1:61" x14ac:dyDescent="0.3">
      <c r="A652" s="11" t="str">
        <v>All I Want For Christmas Is You</v>
      </c>
      <c r="B652" s="11" t="str">
        <v>Mariah Carey</v>
      </c>
      <c r="C652" s="5" t="str">
        <f>_xlfn.XLOOKUP($A652&amp;"|"&amp;$B652&amp;"|"&amp;_xlfn.MAXIFS(h100_raw[chart_date], h100_raw[title], $A652, h100_raw[artist], $B652), h100_raw[key], h100_raw[last_week], "")</f>
        <v>1</v>
      </c>
      <c r="D652" s="3">
        <f>_xlfn.XLOOKUP($A652&amp;"|"&amp;$B652&amp;"|"&amp;_xlfn.MAXIFS(h100_raw[chart_date], h100_raw[title], $A652, h100_raw[artist], $B652), h100_raw[key], h100_raw[peak_pos], "")</f>
        <v>1</v>
      </c>
      <c r="E652" s="3">
        <f>_xlfn.XLOOKUP($A652&amp;"|"&amp;$B652&amp;"|"&amp;_xlfn.MAXIFS(h100_raw[chart_date], h100_raw[title], $A652, h100_raw[artist], $B652), h100_raw[key], h100_raw[weeks_on_chart], "")</f>
        <v>79</v>
      </c>
      <c r="F652" s="3">
        <f>_xlfn.XLOOKUP($A652&amp;"|"&amp;$B652&amp;"|"&amp;MAX(h100_raw[chart_date]), h100_raw[key], h100_raw[chart_points], 0)</f>
        <v>0</v>
      </c>
      <c r="G652" s="2">
        <f t="shared" si="30"/>
        <v>43</v>
      </c>
      <c r="H652" s="4">
        <f t="shared" si="31"/>
        <v>1914</v>
      </c>
      <c r="I652" s="13" t="str">
        <f t="shared" si="32"/>
        <v>All I Want For Christmas Is You|Mariah Carey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>
        <f>_xlfn.XLOOKUP($A652&amp;"|"&amp;$B652&amp;"|"&amp;M$1, h100_raw[key], h100_raw[chart_points], "")</f>
        <v>68</v>
      </c>
      <c r="N652">
        <f>_xlfn.XLOOKUP($A652&amp;"|"&amp;$B652&amp;"|"&amp;N$1, h100_raw[key], h100_raw[chart_points], "")</f>
        <v>101</v>
      </c>
      <c r="O652">
        <f>_xlfn.XLOOKUP($A652&amp;"|"&amp;$B652&amp;"|"&amp;O$1, h100_raw[key], h100_raw[chart_points], "")</f>
        <v>118</v>
      </c>
      <c r="P652">
        <f>_xlfn.XLOOKUP($A652&amp;"|"&amp;$B652&amp;"|"&amp;P$1, h100_raw[key], h100_raw[chart_points], "")</f>
        <v>173</v>
      </c>
      <c r="Q652">
        <f>_xlfn.XLOOKUP($A652&amp;"|"&amp;$B652&amp;"|"&amp;Q$1, h100_raw[key], h100_raw[chart_points], "")</f>
        <v>265</v>
      </c>
      <c r="R652">
        <f>_xlfn.XLOOKUP($A652&amp;"|"&amp;$B652&amp;"|"&amp;R$1, h100_raw[key], h100_raw[chart_points], "")</f>
        <v>302</v>
      </c>
      <c r="S652">
        <f>_xlfn.XLOOKUP($A652&amp;"|"&amp;$B652&amp;"|"&amp;S$1, h100_raw[key], h100_raw[chart_points], "")</f>
        <v>336</v>
      </c>
      <c r="T652">
        <f>_xlfn.XLOOKUP($A652&amp;"|"&amp;$B652&amp;"|"&amp;T$1, h100_raw[key], h100_raw[chart_points], "")</f>
        <v>551</v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  <c r="BE652" t="str">
        <f>_xlfn.XLOOKUP($A652&amp;"|"&amp;$B652&amp;"|"&amp;BE$1, h100_raw[key], h100_raw[chart_points], "")</f>
        <v/>
      </c>
      <c r="BF652" t="str">
        <f>_xlfn.XLOOKUP($A652&amp;"|"&amp;$B652&amp;"|"&amp;BF$1, h100_raw[key], h100_raw[chart_points], "")</f>
        <v/>
      </c>
      <c r="BG652" t="str">
        <f>_xlfn.XLOOKUP($A652&amp;"|"&amp;$B652&amp;"|"&amp;BG$1, h100_raw[key], h100_raw[chart_points], "")</f>
        <v/>
      </c>
      <c r="BH652" t="str">
        <f>_xlfn.XLOOKUP($A652&amp;"|"&amp;$B652&amp;"|"&amp;BH$1, h100_raw[key], h100_raw[chart_points], "")</f>
        <v/>
      </c>
      <c r="BI652" t="str">
        <f>_xlfn.XLOOKUP($A652&amp;"|"&amp;$B652&amp;"|"&amp;BI$1, h100_raw[key], h100_raw[chart_points], "")</f>
        <v/>
      </c>
    </row>
    <row r="653" spans="1:61" x14ac:dyDescent="0.3">
      <c r="A653" s="11" t="str">
        <v>Rockin' Around The Christmas Tree</v>
      </c>
      <c r="B653" s="11" t="str">
        <v>Brenda Lee</v>
      </c>
      <c r="C653" s="5" t="str">
        <f>_xlfn.XLOOKUP($A653&amp;"|"&amp;$B653&amp;"|"&amp;_xlfn.MAXIFS(h100_raw[chart_date], h100_raw[title], $A653, h100_raw[artist], $B653), h100_raw[key], h100_raw[last_week], "")</f>
        <v>3</v>
      </c>
      <c r="D653" s="3">
        <f>_xlfn.XLOOKUP($A653&amp;"|"&amp;$B653&amp;"|"&amp;_xlfn.MAXIFS(h100_raw[chart_date], h100_raw[title], $A653, h100_raw[artist], $B653), h100_raw[key], h100_raw[peak_pos], "")</f>
        <v>1</v>
      </c>
      <c r="E653" s="3">
        <f>_xlfn.XLOOKUP($A653&amp;"|"&amp;$B653&amp;"|"&amp;_xlfn.MAXIFS(h100_raw[chart_date], h100_raw[title], $A653, h100_raw[artist], $B653), h100_raw[key], h100_raw[weeks_on_chart], "")</f>
        <v>71</v>
      </c>
      <c r="F653" s="3">
        <f>_xlfn.XLOOKUP($A653&amp;"|"&amp;$B653&amp;"|"&amp;MAX(h100_raw[chart_date]), h100_raw[key], h100_raw[chart_points], 0)</f>
        <v>0</v>
      </c>
      <c r="G653" s="2">
        <f t="shared" si="30"/>
        <v>53</v>
      </c>
      <c r="H653" s="4">
        <f t="shared" si="31"/>
        <v>1724</v>
      </c>
      <c r="I653" s="13" t="str">
        <f t="shared" si="32"/>
        <v>Rockin' Around The Christmas Tree|Brenda Lee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>
        <f>_xlfn.XLOOKUP($A653&amp;"|"&amp;$B653&amp;"|"&amp;N$1, h100_raw[key], h100_raw[chart_points], "")</f>
        <v>84</v>
      </c>
      <c r="O653">
        <f>_xlfn.XLOOKUP($A653&amp;"|"&amp;$B653&amp;"|"&amp;O$1, h100_raw[key], h100_raw[chart_points], "")</f>
        <v>104</v>
      </c>
      <c r="P653">
        <f>_xlfn.XLOOKUP($A653&amp;"|"&amp;$B653&amp;"|"&amp;P$1, h100_raw[key], h100_raw[chart_points], "")</f>
        <v>155</v>
      </c>
      <c r="Q653">
        <f>_xlfn.XLOOKUP($A653&amp;"|"&amp;$B653&amp;"|"&amp;Q$1, h100_raw[key], h100_raw[chart_points], "")</f>
        <v>247</v>
      </c>
      <c r="R653">
        <f>_xlfn.XLOOKUP($A653&amp;"|"&amp;$B653&amp;"|"&amp;R$1, h100_raw[key], h100_raw[chart_points], "")</f>
        <v>290</v>
      </c>
      <c r="S653">
        <f>_xlfn.XLOOKUP($A653&amp;"|"&amp;$B653&amp;"|"&amp;S$1, h100_raw[key], h100_raw[chart_points], "")</f>
        <v>314</v>
      </c>
      <c r="T653">
        <f>_xlfn.XLOOKUP($A653&amp;"|"&amp;$B653&amp;"|"&amp;T$1, h100_raw[key], h100_raw[chart_points], "")</f>
        <v>530</v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  <c r="BE653" t="str">
        <f>_xlfn.XLOOKUP($A653&amp;"|"&amp;$B653&amp;"|"&amp;BE$1, h100_raw[key], h100_raw[chart_points], "")</f>
        <v/>
      </c>
      <c r="BF653" t="str">
        <f>_xlfn.XLOOKUP($A653&amp;"|"&amp;$B653&amp;"|"&amp;BF$1, h100_raw[key], h100_raw[chart_points], "")</f>
        <v/>
      </c>
      <c r="BG653" t="str">
        <f>_xlfn.XLOOKUP($A653&amp;"|"&amp;$B653&amp;"|"&amp;BG$1, h100_raw[key], h100_raw[chart_points], "")</f>
        <v/>
      </c>
      <c r="BH653" t="str">
        <f>_xlfn.XLOOKUP($A653&amp;"|"&amp;$B653&amp;"|"&amp;BH$1, h100_raw[key], h100_raw[chart_points], "")</f>
        <v/>
      </c>
      <c r="BI653" t="str">
        <f>_xlfn.XLOOKUP($A653&amp;"|"&amp;$B653&amp;"|"&amp;BI$1, h100_raw[key], h100_raw[chart_points], "")</f>
        <v/>
      </c>
    </row>
    <row r="654" spans="1:61" x14ac:dyDescent="0.3">
      <c r="A654" s="11" t="str">
        <v>Jingle Bell Rock</v>
      </c>
      <c r="B654" s="11" t="str">
        <v>Bobby Helms</v>
      </c>
      <c r="C654" s="5" t="str">
        <f>_xlfn.XLOOKUP($A654&amp;"|"&amp;$B654&amp;"|"&amp;_xlfn.MAXIFS(h100_raw[chart_date], h100_raw[title], $A654, h100_raw[artist], $B654), h100_raw[key], h100_raw[last_week], "")</f>
        <v>2</v>
      </c>
      <c r="D654" s="3">
        <f>_xlfn.XLOOKUP($A654&amp;"|"&amp;$B654&amp;"|"&amp;_xlfn.MAXIFS(h100_raw[chart_date], h100_raw[title], $A654, h100_raw[artist], $B654), h100_raw[key], h100_raw[peak_pos], "")</f>
        <v>2</v>
      </c>
      <c r="E654" s="3">
        <f>_xlfn.XLOOKUP($A654&amp;"|"&amp;$B654&amp;"|"&amp;_xlfn.MAXIFS(h100_raw[chart_date], h100_raw[title], $A654, h100_raw[artist], $B654), h100_raw[key], h100_raw[weeks_on_chart], "")</f>
        <v>68</v>
      </c>
      <c r="F654" s="3">
        <f>_xlfn.XLOOKUP($A654&amp;"|"&amp;$B654&amp;"|"&amp;MAX(h100_raw[chart_date]), h100_raw[key], h100_raw[chart_points], 0)</f>
        <v>0</v>
      </c>
      <c r="G654" s="2">
        <f t="shared" si="30"/>
        <v>56</v>
      </c>
      <c r="H654" s="4">
        <f t="shared" si="31"/>
        <v>1710</v>
      </c>
      <c r="I654" s="13" t="str">
        <f t="shared" si="32"/>
        <v>Jingle Bell Rock|Bobby Helms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>
        <f>_xlfn.XLOOKUP($A654&amp;"|"&amp;$B654&amp;"|"&amp;N$1, h100_raw[key], h100_raw[chart_points], "")</f>
        <v>82</v>
      </c>
      <c r="O654">
        <f>_xlfn.XLOOKUP($A654&amp;"|"&amp;$B654&amp;"|"&amp;O$1, h100_raw[key], h100_raw[chart_points], "")</f>
        <v>102</v>
      </c>
      <c r="P654">
        <f>_xlfn.XLOOKUP($A654&amp;"|"&amp;$B654&amp;"|"&amp;P$1, h100_raw[key], h100_raw[chart_points], "")</f>
        <v>150</v>
      </c>
      <c r="Q654">
        <f>_xlfn.XLOOKUP($A654&amp;"|"&amp;$B654&amp;"|"&amp;Q$1, h100_raw[key], h100_raw[chart_points], "")</f>
        <v>244</v>
      </c>
      <c r="R654">
        <f>_xlfn.XLOOKUP($A654&amp;"|"&amp;$B654&amp;"|"&amp;R$1, h100_raw[key], h100_raw[chart_points], "")</f>
        <v>289</v>
      </c>
      <c r="S654">
        <f>_xlfn.XLOOKUP($A654&amp;"|"&amp;$B654&amp;"|"&amp;S$1, h100_raw[key], h100_raw[chart_points], "")</f>
        <v>315</v>
      </c>
      <c r="T654">
        <f>_xlfn.XLOOKUP($A654&amp;"|"&amp;$B654&amp;"|"&amp;T$1, h100_raw[key], h100_raw[chart_points], "")</f>
        <v>528</v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  <c r="BE654" t="str">
        <f>_xlfn.XLOOKUP($A654&amp;"|"&amp;$B654&amp;"|"&amp;BE$1, h100_raw[key], h100_raw[chart_points], "")</f>
        <v/>
      </c>
      <c r="BF654" t="str">
        <f>_xlfn.XLOOKUP($A654&amp;"|"&amp;$B654&amp;"|"&amp;BF$1, h100_raw[key], h100_raw[chart_points], "")</f>
        <v/>
      </c>
      <c r="BG654" t="str">
        <f>_xlfn.XLOOKUP($A654&amp;"|"&amp;$B654&amp;"|"&amp;BG$1, h100_raw[key], h100_raw[chart_points], "")</f>
        <v/>
      </c>
      <c r="BH654" t="str">
        <f>_xlfn.XLOOKUP($A654&amp;"|"&amp;$B654&amp;"|"&amp;BH$1, h100_raw[key], h100_raw[chart_points], "")</f>
        <v/>
      </c>
      <c r="BI654" t="str">
        <f>_xlfn.XLOOKUP($A654&amp;"|"&amp;$B654&amp;"|"&amp;BI$1, h100_raw[key], h100_raw[chart_points], "")</f>
        <v/>
      </c>
    </row>
    <row r="655" spans="1:61" x14ac:dyDescent="0.3">
      <c r="A655" s="11" t="str">
        <v>Last Christmas</v>
      </c>
      <c r="B655" s="11" t="str">
        <v>Wham!</v>
      </c>
      <c r="C655" s="5" t="str">
        <f>_xlfn.XLOOKUP($A655&amp;"|"&amp;$B655&amp;"|"&amp;_xlfn.MAXIFS(h100_raw[chart_date], h100_raw[title], $A655, h100_raw[artist], $B655), h100_raw[key], h100_raw[last_week], "")</f>
        <v>4</v>
      </c>
      <c r="D655" s="3">
        <f>_xlfn.XLOOKUP($A655&amp;"|"&amp;$B655&amp;"|"&amp;_xlfn.MAXIFS(h100_raw[chart_date], h100_raw[title], $A655, h100_raw[artist], $B655), h100_raw[key], h100_raw[peak_pos], "")</f>
        <v>2</v>
      </c>
      <c r="E655" s="3">
        <f>_xlfn.XLOOKUP($A655&amp;"|"&amp;$B655&amp;"|"&amp;_xlfn.MAXIFS(h100_raw[chart_date], h100_raw[title], $A655, h100_raw[artist], $B655), h100_raw[key], h100_raw[weeks_on_chart], "")</f>
        <v>53</v>
      </c>
      <c r="F655" s="3">
        <f>_xlfn.XLOOKUP($A655&amp;"|"&amp;$B655&amp;"|"&amp;MAX(h100_raw[chart_date]), h100_raw[key], h100_raw[chart_points], 0)</f>
        <v>0</v>
      </c>
      <c r="G655" s="2">
        <f t="shared" si="30"/>
        <v>48</v>
      </c>
      <c r="H655" s="4">
        <f t="shared" si="31"/>
        <v>1779</v>
      </c>
      <c r="I655" s="13" t="str">
        <f t="shared" si="32"/>
        <v>Last Christmas|Wham!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>
        <f>_xlfn.XLOOKUP($A655&amp;"|"&amp;$B655&amp;"|"&amp;M$1, h100_raw[key], h100_raw[chart_points], "")</f>
        <v>57</v>
      </c>
      <c r="N655">
        <f>_xlfn.XLOOKUP($A655&amp;"|"&amp;$B655&amp;"|"&amp;N$1, h100_raw[key], h100_raw[chart_points], "")</f>
        <v>91</v>
      </c>
      <c r="O655">
        <f>_xlfn.XLOOKUP($A655&amp;"|"&amp;$B655&amp;"|"&amp;O$1, h100_raw[key], h100_raw[chart_points], "")</f>
        <v>111</v>
      </c>
      <c r="P655">
        <f>_xlfn.XLOOKUP($A655&amp;"|"&amp;$B655&amp;"|"&amp;P$1, h100_raw[key], h100_raw[chart_points], "")</f>
        <v>160</v>
      </c>
      <c r="Q655">
        <f>_xlfn.XLOOKUP($A655&amp;"|"&amp;$B655&amp;"|"&amp;Q$1, h100_raw[key], h100_raw[chart_points], "")</f>
        <v>253</v>
      </c>
      <c r="R655">
        <f>_xlfn.XLOOKUP($A655&amp;"|"&amp;$B655&amp;"|"&amp;R$1, h100_raw[key], h100_raw[chart_points], "")</f>
        <v>289</v>
      </c>
      <c r="S655">
        <f>_xlfn.XLOOKUP($A655&amp;"|"&amp;$B655&amp;"|"&amp;S$1, h100_raw[key], h100_raw[chart_points], "")</f>
        <v>303</v>
      </c>
      <c r="T655">
        <f>_xlfn.XLOOKUP($A655&amp;"|"&amp;$B655&amp;"|"&amp;T$1, h100_raw[key], h100_raw[chart_points], "")</f>
        <v>515</v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  <c r="BE655" t="str">
        <f>_xlfn.XLOOKUP($A655&amp;"|"&amp;$B655&amp;"|"&amp;BE$1, h100_raw[key], h100_raw[chart_points], "")</f>
        <v/>
      </c>
      <c r="BF655" t="str">
        <f>_xlfn.XLOOKUP($A655&amp;"|"&amp;$B655&amp;"|"&amp;BF$1, h100_raw[key], h100_raw[chart_points], "")</f>
        <v/>
      </c>
      <c r="BG655" t="str">
        <f>_xlfn.XLOOKUP($A655&amp;"|"&amp;$B655&amp;"|"&amp;BG$1, h100_raw[key], h100_raw[chart_points], "")</f>
        <v/>
      </c>
      <c r="BH655" t="str">
        <f>_xlfn.XLOOKUP($A655&amp;"|"&amp;$B655&amp;"|"&amp;BH$1, h100_raw[key], h100_raw[chart_points], "")</f>
        <v/>
      </c>
      <c r="BI655" t="str">
        <f>_xlfn.XLOOKUP($A655&amp;"|"&amp;$B655&amp;"|"&amp;BI$1, h100_raw[key], h100_raw[chart_points], "")</f>
        <v/>
      </c>
    </row>
    <row r="656" spans="1:61" x14ac:dyDescent="0.3">
      <c r="A656" s="11" t="str">
        <v>Santa Tell Me</v>
      </c>
      <c r="B656" s="11" t="str">
        <v>Ariana Grande</v>
      </c>
      <c r="C656" s="5" t="str">
        <f>_xlfn.XLOOKUP($A656&amp;"|"&amp;$B656&amp;"|"&amp;_xlfn.MAXIFS(h100_raw[chart_date], h100_raw[title], $A656, h100_raw[artist], $B656), h100_raw[key], h100_raw[last_week], "")</f>
        <v>5</v>
      </c>
      <c r="D656" s="3">
        <f>_xlfn.XLOOKUP($A656&amp;"|"&amp;$B656&amp;"|"&amp;_xlfn.MAXIFS(h100_raw[chart_date], h100_raw[title], $A656, h100_raw[artist], $B656), h100_raw[key], h100_raw[peak_pos], "")</f>
        <v>5</v>
      </c>
      <c r="E656" s="3">
        <f>_xlfn.XLOOKUP($A656&amp;"|"&amp;$B656&amp;"|"&amp;_xlfn.MAXIFS(h100_raw[chart_date], h100_raw[title], $A656, h100_raw[artist], $B656), h100_raw[key], h100_raw[weeks_on_chart], "")</f>
        <v>36</v>
      </c>
      <c r="F656" s="3">
        <f>_xlfn.XLOOKUP($A656&amp;"|"&amp;$B656&amp;"|"&amp;MAX(h100_raw[chart_date]), h100_raw[key], h100_raw[chart_points], 0)</f>
        <v>0</v>
      </c>
      <c r="G656" s="2">
        <f t="shared" si="30"/>
        <v>80</v>
      </c>
      <c r="H656" s="4">
        <f t="shared" si="31"/>
        <v>1304</v>
      </c>
      <c r="I656" s="13" t="str">
        <f t="shared" si="32"/>
        <v>Santa Tell Me|Ariana Grande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>
        <f>_xlfn.XLOOKUP($A656&amp;"|"&amp;$B656&amp;"|"&amp;N$1, h100_raw[key], h100_raw[chart_points], "")</f>
        <v>66</v>
      </c>
      <c r="O656">
        <f>_xlfn.XLOOKUP($A656&amp;"|"&amp;$B656&amp;"|"&amp;O$1, h100_raw[key], h100_raw[chart_points], "")</f>
        <v>79</v>
      </c>
      <c r="P656">
        <f>_xlfn.XLOOKUP($A656&amp;"|"&amp;$B656&amp;"|"&amp;P$1, h100_raw[key], h100_raw[chart_points], "")</f>
        <v>117</v>
      </c>
      <c r="Q656">
        <f>_xlfn.XLOOKUP($A656&amp;"|"&amp;$B656&amp;"|"&amp;Q$1, h100_raw[key], h100_raw[chart_points], "")</f>
        <v>184</v>
      </c>
      <c r="R656">
        <f>_xlfn.XLOOKUP($A656&amp;"|"&amp;$B656&amp;"|"&amp;R$1, h100_raw[key], h100_raw[chart_points], "")</f>
        <v>216</v>
      </c>
      <c r="S656">
        <f>_xlfn.XLOOKUP($A656&amp;"|"&amp;$B656&amp;"|"&amp;S$1, h100_raw[key], h100_raw[chart_points], "")</f>
        <v>247</v>
      </c>
      <c r="T656">
        <f>_xlfn.XLOOKUP($A656&amp;"|"&amp;$B656&amp;"|"&amp;T$1, h100_raw[key], h100_raw[chart_points], "")</f>
        <v>395</v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  <c r="BE656" t="str">
        <f>_xlfn.XLOOKUP($A656&amp;"|"&amp;$B656&amp;"|"&amp;BE$1, h100_raw[key], h100_raw[chart_points], "")</f>
        <v/>
      </c>
      <c r="BF656" t="str">
        <f>_xlfn.XLOOKUP($A656&amp;"|"&amp;$B656&amp;"|"&amp;BF$1, h100_raw[key], h100_raw[chart_points], "")</f>
        <v/>
      </c>
      <c r="BG656" t="str">
        <f>_xlfn.XLOOKUP($A656&amp;"|"&amp;$B656&amp;"|"&amp;BG$1, h100_raw[key], h100_raw[chart_points], "")</f>
        <v/>
      </c>
      <c r="BH656" t="str">
        <f>_xlfn.XLOOKUP($A656&amp;"|"&amp;$B656&amp;"|"&amp;BH$1, h100_raw[key], h100_raw[chart_points], "")</f>
        <v/>
      </c>
      <c r="BI656" t="str">
        <f>_xlfn.XLOOKUP($A656&amp;"|"&amp;$B656&amp;"|"&amp;BI$1, h100_raw[key], h100_raw[chart_points], "")</f>
        <v/>
      </c>
    </row>
    <row r="657" spans="1:61" x14ac:dyDescent="0.3">
      <c r="A657" s="11" t="str">
        <v>The Christmas Song (Merry Christmas To You)</v>
      </c>
      <c r="B657" s="11" t="str">
        <v>Nat "King" Cole</v>
      </c>
      <c r="C657" s="5" t="str">
        <f>_xlfn.XLOOKUP($A657&amp;"|"&amp;$B657&amp;"|"&amp;_xlfn.MAXIFS(h100_raw[chart_date], h100_raw[title], $A657, h100_raw[artist], $B657), h100_raw[key], h100_raw[last_week], "")</f>
        <v>6</v>
      </c>
      <c r="D657" s="3">
        <f>_xlfn.XLOOKUP($A657&amp;"|"&amp;$B657&amp;"|"&amp;_xlfn.MAXIFS(h100_raw[chart_date], h100_raw[title], $A657, h100_raw[artist], $B657), h100_raw[key], h100_raw[peak_pos], "")</f>
        <v>6</v>
      </c>
      <c r="E657" s="3">
        <f>_xlfn.XLOOKUP($A657&amp;"|"&amp;$B657&amp;"|"&amp;_xlfn.MAXIFS(h100_raw[chart_date], h100_raw[title], $A657, h100_raw[artist], $B657), h100_raw[key], h100_raw[weeks_on_chart], "")</f>
        <v>56</v>
      </c>
      <c r="F657" s="3">
        <f>_xlfn.XLOOKUP($A657&amp;"|"&amp;$B657&amp;"|"&amp;MAX(h100_raw[chart_date]), h100_raw[key], h100_raw[chart_points], 0)</f>
        <v>0</v>
      </c>
      <c r="G657" s="2">
        <f t="shared" si="30"/>
        <v>91</v>
      </c>
      <c r="H657" s="4">
        <f t="shared" si="31"/>
        <v>1182</v>
      </c>
      <c r="I657" s="13" t="str">
        <f t="shared" si="32"/>
        <v>The Christmas Song (Merry Christmas To You)|Nat "King" Cole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>
        <f>_xlfn.XLOOKUP($A657&amp;"|"&amp;$B657&amp;"|"&amp;N$1, h100_raw[key], h100_raw[chart_points], "")</f>
        <v>53</v>
      </c>
      <c r="O657">
        <f>_xlfn.XLOOKUP($A657&amp;"|"&amp;$B657&amp;"|"&amp;O$1, h100_raw[key], h100_raw[chart_points], "")</f>
        <v>68</v>
      </c>
      <c r="P657">
        <f>_xlfn.XLOOKUP($A657&amp;"|"&amp;$B657&amp;"|"&amp;P$1, h100_raw[key], h100_raw[chart_points], "")</f>
        <v>108</v>
      </c>
      <c r="Q657">
        <f>_xlfn.XLOOKUP($A657&amp;"|"&amp;$B657&amp;"|"&amp;Q$1, h100_raw[key], h100_raw[chart_points], "")</f>
        <v>177</v>
      </c>
      <c r="R657">
        <f>_xlfn.XLOOKUP($A657&amp;"|"&amp;$B657&amp;"|"&amp;R$1, h100_raw[key], h100_raw[chart_points], "")</f>
        <v>200</v>
      </c>
      <c r="S657">
        <f>_xlfn.XLOOKUP($A657&amp;"|"&amp;$B657&amp;"|"&amp;S$1, h100_raw[key], h100_raw[chart_points], "")</f>
        <v>211</v>
      </c>
      <c r="T657">
        <f>_xlfn.XLOOKUP($A657&amp;"|"&amp;$B657&amp;"|"&amp;T$1, h100_raw[key], h100_raw[chart_points], "")</f>
        <v>365</v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  <c r="BE657" t="str">
        <f>_xlfn.XLOOKUP($A657&amp;"|"&amp;$B657&amp;"|"&amp;BE$1, h100_raw[key], h100_raw[chart_points], "")</f>
        <v/>
      </c>
      <c r="BF657" t="str">
        <f>_xlfn.XLOOKUP($A657&amp;"|"&amp;$B657&amp;"|"&amp;BF$1, h100_raw[key], h100_raw[chart_points], "")</f>
        <v/>
      </c>
      <c r="BG657" t="str">
        <f>_xlfn.XLOOKUP($A657&amp;"|"&amp;$B657&amp;"|"&amp;BG$1, h100_raw[key], h100_raw[chart_points], "")</f>
        <v/>
      </c>
      <c r="BH657" t="str">
        <f>_xlfn.XLOOKUP($A657&amp;"|"&amp;$B657&amp;"|"&amp;BH$1, h100_raw[key], h100_raw[chart_points], "")</f>
        <v/>
      </c>
      <c r="BI657" t="str">
        <f>_xlfn.XLOOKUP($A657&amp;"|"&amp;$B657&amp;"|"&amp;BI$1, h100_raw[key], h100_raw[chart_points], "")</f>
        <v/>
      </c>
    </row>
    <row r="658" spans="1:61" x14ac:dyDescent="0.3">
      <c r="A658" s="11" t="str">
        <v>Let It Snow! Let It Snow! Let It Snow!</v>
      </c>
      <c r="B658" s="11" t="str">
        <v>Dean Martin</v>
      </c>
      <c r="C658" s="5" t="str">
        <f>_xlfn.XLOOKUP($A658&amp;"|"&amp;$B658&amp;"|"&amp;_xlfn.MAXIFS(h100_raw[chart_date], h100_raw[title], $A658, h100_raw[artist], $B658), h100_raw[key], h100_raw[last_week], "")</f>
        <v>8</v>
      </c>
      <c r="D658" s="3">
        <f>_xlfn.XLOOKUP($A658&amp;"|"&amp;$B658&amp;"|"&amp;_xlfn.MAXIFS(h100_raw[chart_date], h100_raw[title], $A658, h100_raw[artist], $B658), h100_raw[key], h100_raw[peak_pos], "")</f>
        <v>7</v>
      </c>
      <c r="E658" s="3">
        <f>_xlfn.XLOOKUP($A658&amp;"|"&amp;$B658&amp;"|"&amp;_xlfn.MAXIFS(h100_raw[chart_date], h100_raw[title], $A658, h100_raw[artist], $B658), h100_raw[key], h100_raw[weeks_on_chart], "")</f>
        <v>42</v>
      </c>
      <c r="F658" s="3">
        <f>_xlfn.XLOOKUP($A658&amp;"|"&amp;$B658&amp;"|"&amp;MAX(h100_raw[chart_date]), h100_raw[key], h100_raw[chart_points], 0)</f>
        <v>0</v>
      </c>
      <c r="G658" s="2">
        <f t="shared" si="30"/>
        <v>103</v>
      </c>
      <c r="H658" s="4">
        <f t="shared" si="31"/>
        <v>1077</v>
      </c>
      <c r="I658" s="13" t="str">
        <f t="shared" si="32"/>
        <v>Let It Snow! Let It Snow! Let It Snow!|Dean Martin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>
        <f>_xlfn.XLOOKUP($A658&amp;"|"&amp;$B658&amp;"|"&amp;O$1, h100_raw[key], h100_raw[chart_points], "")</f>
        <v>66</v>
      </c>
      <c r="P658">
        <f>_xlfn.XLOOKUP($A658&amp;"|"&amp;$B658&amp;"|"&amp;P$1, h100_raw[key], h100_raw[chart_points], "")</f>
        <v>99</v>
      </c>
      <c r="Q658">
        <f>_xlfn.XLOOKUP($A658&amp;"|"&amp;$B658&amp;"|"&amp;Q$1, h100_raw[key], h100_raw[chart_points], "")</f>
        <v>160</v>
      </c>
      <c r="R658">
        <f>_xlfn.XLOOKUP($A658&amp;"|"&amp;$B658&amp;"|"&amp;R$1, h100_raw[key], h100_raw[chart_points], "")</f>
        <v>190</v>
      </c>
      <c r="S658">
        <f>_xlfn.XLOOKUP($A658&amp;"|"&amp;$B658&amp;"|"&amp;S$1, h100_raw[key], h100_raw[chart_points], "")</f>
        <v>206</v>
      </c>
      <c r="T658">
        <f>_xlfn.XLOOKUP($A658&amp;"|"&amp;$B658&amp;"|"&amp;T$1, h100_raw[key], h100_raw[chart_points], "")</f>
        <v>356</v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  <c r="BE658" t="str">
        <f>_xlfn.XLOOKUP($A658&amp;"|"&amp;$B658&amp;"|"&amp;BE$1, h100_raw[key], h100_raw[chart_points], "")</f>
        <v/>
      </c>
      <c r="BF658" t="str">
        <f>_xlfn.XLOOKUP($A658&amp;"|"&amp;$B658&amp;"|"&amp;BF$1, h100_raw[key], h100_raw[chart_points], "")</f>
        <v/>
      </c>
      <c r="BG658" t="str">
        <f>_xlfn.XLOOKUP($A658&amp;"|"&amp;$B658&amp;"|"&amp;BG$1, h100_raw[key], h100_raw[chart_points], "")</f>
        <v/>
      </c>
      <c r="BH658" t="str">
        <f>_xlfn.XLOOKUP($A658&amp;"|"&amp;$B658&amp;"|"&amp;BH$1, h100_raw[key], h100_raw[chart_points], "")</f>
        <v/>
      </c>
      <c r="BI658" t="str">
        <f>_xlfn.XLOOKUP($A658&amp;"|"&amp;$B658&amp;"|"&amp;BI$1, h100_raw[key], h100_raw[chart_points], "")</f>
        <v/>
      </c>
    </row>
    <row r="659" spans="1:61" x14ac:dyDescent="0.3">
      <c r="A659" s="11" t="str">
        <v>Underneath The Tree</v>
      </c>
      <c r="B659" s="11" t="str">
        <v>Kelly Clarkson</v>
      </c>
      <c r="C659" s="5" t="str">
        <f>_xlfn.XLOOKUP($A659&amp;"|"&amp;$B659&amp;"|"&amp;_xlfn.MAXIFS(h100_raw[chart_date], h100_raw[title], $A659, h100_raw[artist], $B659), h100_raw[key], h100_raw[last_week], "")</f>
        <v>7</v>
      </c>
      <c r="D659" s="3">
        <f>_xlfn.XLOOKUP($A659&amp;"|"&amp;$B659&amp;"|"&amp;_xlfn.MAXIFS(h100_raw[chart_date], h100_raw[title], $A659, h100_raw[artist], $B659), h100_raw[key], h100_raw[peak_pos], "")</f>
        <v>7</v>
      </c>
      <c r="E659" s="3">
        <f>_xlfn.XLOOKUP($A659&amp;"|"&amp;$B659&amp;"|"&amp;_xlfn.MAXIFS(h100_raw[chart_date], h100_raw[title], $A659, h100_raw[artist], $B659), h100_raw[key], h100_raw[weeks_on_chart], "")</f>
        <v>39</v>
      </c>
      <c r="F659" s="3">
        <f>_xlfn.XLOOKUP($A659&amp;"|"&amp;$B659&amp;"|"&amp;MAX(h100_raw[chart_date]), h100_raw[key], h100_raw[chart_points], 0)</f>
        <v>0</v>
      </c>
      <c r="G659" s="2">
        <f t="shared" si="30"/>
        <v>96</v>
      </c>
      <c r="H659" s="4">
        <f t="shared" si="31"/>
        <v>1141</v>
      </c>
      <c r="I659" s="13" t="str">
        <f t="shared" si="32"/>
        <v>Underneath The Tree|Kelly Clarkson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>
        <f>_xlfn.XLOOKUP($A659&amp;"|"&amp;$B659&amp;"|"&amp;N$1, h100_raw[key], h100_raw[chart_points], "")</f>
        <v>55</v>
      </c>
      <c r="O659">
        <f>_xlfn.XLOOKUP($A659&amp;"|"&amp;$B659&amp;"|"&amp;O$1, h100_raw[key], h100_raw[chart_points], "")</f>
        <v>69</v>
      </c>
      <c r="P659">
        <f>_xlfn.XLOOKUP($A659&amp;"|"&amp;$B659&amp;"|"&amp;P$1, h100_raw[key], h100_raw[chart_points], "")</f>
        <v>103</v>
      </c>
      <c r="Q659">
        <f>_xlfn.XLOOKUP($A659&amp;"|"&amp;$B659&amp;"|"&amp;Q$1, h100_raw[key], h100_raw[chart_points], "")</f>
        <v>168</v>
      </c>
      <c r="R659">
        <f>_xlfn.XLOOKUP($A659&amp;"|"&amp;$B659&amp;"|"&amp;R$1, h100_raw[key], h100_raw[chart_points], "")</f>
        <v>195</v>
      </c>
      <c r="S659">
        <f>_xlfn.XLOOKUP($A659&amp;"|"&amp;$B659&amp;"|"&amp;S$1, h100_raw[key], h100_raw[chart_points], "")</f>
        <v>209</v>
      </c>
      <c r="T659">
        <f>_xlfn.XLOOKUP($A659&amp;"|"&amp;$B659&amp;"|"&amp;T$1, h100_raw[key], h100_raw[chart_points], "")</f>
        <v>342</v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  <c r="BE659" t="str">
        <f>_xlfn.XLOOKUP($A659&amp;"|"&amp;$B659&amp;"|"&amp;BE$1, h100_raw[key], h100_raw[chart_points], "")</f>
        <v/>
      </c>
      <c r="BF659" t="str">
        <f>_xlfn.XLOOKUP($A659&amp;"|"&amp;$B659&amp;"|"&amp;BF$1, h100_raw[key], h100_raw[chart_points], "")</f>
        <v/>
      </c>
      <c r="BG659" t="str">
        <f>_xlfn.XLOOKUP($A659&amp;"|"&amp;$B659&amp;"|"&amp;BG$1, h100_raw[key], h100_raw[chart_points], "")</f>
        <v/>
      </c>
      <c r="BH659" t="str">
        <f>_xlfn.XLOOKUP($A659&amp;"|"&amp;$B659&amp;"|"&amp;BH$1, h100_raw[key], h100_raw[chart_points], "")</f>
        <v/>
      </c>
      <c r="BI659" t="str">
        <f>_xlfn.XLOOKUP($A659&amp;"|"&amp;$B659&amp;"|"&amp;BI$1, h100_raw[key], h100_raw[chart_points], "")</f>
        <v/>
      </c>
    </row>
    <row r="660" spans="1:61" x14ac:dyDescent="0.3">
      <c r="A660" s="11" t="str">
        <v>It's The Most Wonderful Time Of The Year</v>
      </c>
      <c r="B660" s="11" t="str">
        <v>Andy Williams</v>
      </c>
      <c r="C660" s="5" t="str">
        <f>_xlfn.XLOOKUP($A660&amp;"|"&amp;$B660&amp;"|"&amp;_xlfn.MAXIFS(h100_raw[chart_date], h100_raw[title], $A660, h100_raw[artist], $B660), h100_raw[key], h100_raw[last_week], "")</f>
        <v>9</v>
      </c>
      <c r="D660" s="3">
        <f>_xlfn.XLOOKUP($A660&amp;"|"&amp;$B660&amp;"|"&amp;_xlfn.MAXIFS(h100_raw[chart_date], h100_raw[title], $A660, h100_raw[artist], $B660), h100_raw[key], h100_raw[peak_pos], "")</f>
        <v>5</v>
      </c>
      <c r="E660" s="3">
        <f>_xlfn.XLOOKUP($A660&amp;"|"&amp;$B660&amp;"|"&amp;_xlfn.MAXIFS(h100_raw[chart_date], h100_raw[title], $A660, h100_raw[artist], $B660), h100_raw[key], h100_raw[weeks_on_chart], "")</f>
        <v>52</v>
      </c>
      <c r="F660" s="3">
        <f>_xlfn.XLOOKUP($A660&amp;"|"&amp;$B660&amp;"|"&amp;MAX(h100_raw[chart_date]), h100_raw[key], h100_raw[chart_points], 0)</f>
        <v>0</v>
      </c>
      <c r="G660" s="2">
        <f t="shared" si="30"/>
        <v>97</v>
      </c>
      <c r="H660" s="4">
        <f t="shared" si="31"/>
        <v>1139</v>
      </c>
      <c r="I660" s="13" t="str">
        <f t="shared" si="32"/>
        <v>It's The Most Wonderful Time Of The Year|Andy Williams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>
        <f>_xlfn.XLOOKUP($A660&amp;"|"&amp;$B660&amp;"|"&amp;N$1, h100_raw[key], h100_raw[chart_points], "")</f>
        <v>55</v>
      </c>
      <c r="O660">
        <f>_xlfn.XLOOKUP($A660&amp;"|"&amp;$B660&amp;"|"&amp;O$1, h100_raw[key], h100_raw[chart_points], "")</f>
        <v>68</v>
      </c>
      <c r="P660">
        <f>_xlfn.XLOOKUP($A660&amp;"|"&amp;$B660&amp;"|"&amp;P$1, h100_raw[key], h100_raw[chart_points], "")</f>
        <v>108</v>
      </c>
      <c r="Q660">
        <f>_xlfn.XLOOKUP($A660&amp;"|"&amp;$B660&amp;"|"&amp;Q$1, h100_raw[key], h100_raw[chart_points], "")</f>
        <v>174</v>
      </c>
      <c r="R660">
        <f>_xlfn.XLOOKUP($A660&amp;"|"&amp;$B660&amp;"|"&amp;R$1, h100_raw[key], h100_raw[chart_points], "")</f>
        <v>192</v>
      </c>
      <c r="S660">
        <f>_xlfn.XLOOKUP($A660&amp;"|"&amp;$B660&amp;"|"&amp;S$1, h100_raw[key], h100_raw[chart_points], "")</f>
        <v>203</v>
      </c>
      <c r="T660">
        <f>_xlfn.XLOOKUP($A660&amp;"|"&amp;$B660&amp;"|"&amp;T$1, h100_raw[key], h100_raw[chart_points], "")</f>
        <v>339</v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  <c r="BE660" t="str">
        <f>_xlfn.XLOOKUP($A660&amp;"|"&amp;$B660&amp;"|"&amp;BE$1, h100_raw[key], h100_raw[chart_points], "")</f>
        <v/>
      </c>
      <c r="BF660" t="str">
        <f>_xlfn.XLOOKUP($A660&amp;"|"&amp;$B660&amp;"|"&amp;BF$1, h100_raw[key], h100_raw[chart_points], "")</f>
        <v/>
      </c>
      <c r="BG660" t="str">
        <f>_xlfn.XLOOKUP($A660&amp;"|"&amp;$B660&amp;"|"&amp;BG$1, h100_raw[key], h100_raw[chart_points], "")</f>
        <v/>
      </c>
      <c r="BH660" t="str">
        <f>_xlfn.XLOOKUP($A660&amp;"|"&amp;$B660&amp;"|"&amp;BH$1, h100_raw[key], h100_raw[chart_points], "")</f>
        <v/>
      </c>
      <c r="BI660" t="str">
        <f>_xlfn.XLOOKUP($A660&amp;"|"&amp;$B660&amp;"|"&amp;BI$1, h100_raw[key], h100_raw[chart_points], "")</f>
        <v/>
      </c>
    </row>
    <row r="661" spans="1:61" x14ac:dyDescent="0.3">
      <c r="A661" s="11" t="str">
        <v>Sleigh Ride</v>
      </c>
      <c r="B661" s="11" t="str">
        <v>The Ronettes</v>
      </c>
      <c r="C661" s="5" t="str">
        <f>_xlfn.XLOOKUP($A661&amp;"|"&amp;$B661&amp;"|"&amp;_xlfn.MAXIFS(h100_raw[chart_date], h100_raw[title], $A661, h100_raw[artist], $B661), h100_raw[key], h100_raw[last_week], "")</f>
        <v>12</v>
      </c>
      <c r="D661" s="3">
        <f>_xlfn.XLOOKUP($A661&amp;"|"&amp;$B661&amp;"|"&amp;_xlfn.MAXIFS(h100_raw[chart_date], h100_raw[title], $A661, h100_raw[artist], $B661), h100_raw[key], h100_raw[peak_pos], "")</f>
        <v>8</v>
      </c>
      <c r="E661" s="3">
        <f>_xlfn.XLOOKUP($A661&amp;"|"&amp;$B661&amp;"|"&amp;_xlfn.MAXIFS(h100_raw[chart_date], h100_raw[title], $A661, h100_raw[artist], $B661), h100_raw[key], h100_raw[weeks_on_chart], "")</f>
        <v>39</v>
      </c>
      <c r="F661" s="3">
        <f>_xlfn.XLOOKUP($A661&amp;"|"&amp;$B661&amp;"|"&amp;MAX(h100_raw[chart_date]), h100_raw[key], h100_raw[chart_points], 0)</f>
        <v>0</v>
      </c>
      <c r="G661" s="2">
        <f t="shared" si="30"/>
        <v>109</v>
      </c>
      <c r="H661" s="4">
        <f t="shared" si="31"/>
        <v>1011</v>
      </c>
      <c r="I661" s="13" t="str">
        <f t="shared" si="32"/>
        <v>Sleigh Ride|The Ronettes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>
        <f>_xlfn.XLOOKUP($A661&amp;"|"&amp;$B661&amp;"|"&amp;O$1, h100_raw[key], h100_raw[chart_points], "")</f>
        <v>62</v>
      </c>
      <c r="P661">
        <f>_xlfn.XLOOKUP($A661&amp;"|"&amp;$B661&amp;"|"&amp;P$1, h100_raw[key], h100_raw[chart_points], "")</f>
        <v>100</v>
      </c>
      <c r="Q661">
        <f>_xlfn.XLOOKUP($A661&amp;"|"&amp;$B661&amp;"|"&amp;Q$1, h100_raw[key], h100_raw[chart_points], "")</f>
        <v>157</v>
      </c>
      <c r="R661">
        <f>_xlfn.XLOOKUP($A661&amp;"|"&amp;$B661&amp;"|"&amp;R$1, h100_raw[key], h100_raw[chart_points], "")</f>
        <v>177</v>
      </c>
      <c r="S661">
        <f>_xlfn.XLOOKUP($A661&amp;"|"&amp;$B661&amp;"|"&amp;S$1, h100_raw[key], h100_raw[chart_points], "")</f>
        <v>196</v>
      </c>
      <c r="T661">
        <f>_xlfn.XLOOKUP($A661&amp;"|"&amp;$B661&amp;"|"&amp;T$1, h100_raw[key], h100_raw[chart_points], "")</f>
        <v>319</v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  <c r="BE661" t="str">
        <f>_xlfn.XLOOKUP($A661&amp;"|"&amp;$B661&amp;"|"&amp;BE$1, h100_raw[key], h100_raw[chart_points], "")</f>
        <v/>
      </c>
      <c r="BF661" t="str">
        <f>_xlfn.XLOOKUP($A661&amp;"|"&amp;$B661&amp;"|"&amp;BF$1, h100_raw[key], h100_raw[chart_points], "")</f>
        <v/>
      </c>
      <c r="BG661" t="str">
        <f>_xlfn.XLOOKUP($A661&amp;"|"&amp;$B661&amp;"|"&amp;BG$1, h100_raw[key], h100_raw[chart_points], "")</f>
        <v/>
      </c>
      <c r="BH661" t="str">
        <f>_xlfn.XLOOKUP($A661&amp;"|"&amp;$B661&amp;"|"&amp;BH$1, h100_raw[key], h100_raw[chart_points], "")</f>
        <v/>
      </c>
      <c r="BI661" t="str">
        <f>_xlfn.XLOOKUP($A661&amp;"|"&amp;$B661&amp;"|"&amp;BI$1, h100_raw[key], h100_raw[chart_points], "")</f>
        <v/>
      </c>
    </row>
    <row r="662" spans="1:61" x14ac:dyDescent="0.3">
      <c r="A662" s="11" t="str">
        <v>Feliz Navidad</v>
      </c>
      <c r="B662" s="11" t="str">
        <v>Jose Feliciano</v>
      </c>
      <c r="C662" s="5" t="str">
        <f>_xlfn.XLOOKUP($A662&amp;"|"&amp;$B662&amp;"|"&amp;_xlfn.MAXIFS(h100_raw[chart_date], h100_raw[title], $A662, h100_raw[artist], $B662), h100_raw[key], h100_raw[last_week], "")</f>
        <v>14</v>
      </c>
      <c r="D662" s="3">
        <f>_xlfn.XLOOKUP($A662&amp;"|"&amp;$B662&amp;"|"&amp;_xlfn.MAXIFS(h100_raw[chart_date], h100_raw[title], $A662, h100_raw[artist], $B662), h100_raw[key], h100_raw[peak_pos], "")</f>
        <v>6</v>
      </c>
      <c r="E662" s="3">
        <f>_xlfn.XLOOKUP($A662&amp;"|"&amp;$B662&amp;"|"&amp;_xlfn.MAXIFS(h100_raw[chart_date], h100_raw[title], $A662, h100_raw[artist], $B662), h100_raw[key], h100_raw[weeks_on_chart], "")</f>
        <v>43</v>
      </c>
      <c r="F662" s="3">
        <f>_xlfn.XLOOKUP($A662&amp;"|"&amp;$B662&amp;"|"&amp;MAX(h100_raw[chart_date]), h100_raw[key], h100_raw[chart_points], 0)</f>
        <v>0</v>
      </c>
      <c r="G662" s="2">
        <f t="shared" si="30"/>
        <v>118</v>
      </c>
      <c r="H662" s="4">
        <f t="shared" si="31"/>
        <v>960</v>
      </c>
      <c r="I662" s="13" t="str">
        <f t="shared" si="32"/>
        <v>Feliz Navidad|Jose Feliciano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>
        <f>_xlfn.XLOOKUP($A662&amp;"|"&amp;$B662&amp;"|"&amp;O$1, h100_raw[key], h100_raw[chart_points], "")</f>
        <v>57</v>
      </c>
      <c r="P662">
        <f>_xlfn.XLOOKUP($A662&amp;"|"&amp;$B662&amp;"|"&amp;P$1, h100_raw[key], h100_raw[chart_points], "")</f>
        <v>92</v>
      </c>
      <c r="Q662">
        <f>_xlfn.XLOOKUP($A662&amp;"|"&amp;$B662&amp;"|"&amp;Q$1, h100_raw[key], h100_raw[chart_points], "")</f>
        <v>145</v>
      </c>
      <c r="R662">
        <f>_xlfn.XLOOKUP($A662&amp;"|"&amp;$B662&amp;"|"&amp;R$1, h100_raw[key], h100_raw[chart_points], "")</f>
        <v>171</v>
      </c>
      <c r="S662">
        <f>_xlfn.XLOOKUP($A662&amp;"|"&amp;$B662&amp;"|"&amp;S$1, h100_raw[key], h100_raw[chart_points], "")</f>
        <v>187</v>
      </c>
      <c r="T662">
        <f>_xlfn.XLOOKUP($A662&amp;"|"&amp;$B662&amp;"|"&amp;T$1, h100_raw[key], h100_raw[chart_points], "")</f>
        <v>308</v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  <c r="BE662" t="str">
        <f>_xlfn.XLOOKUP($A662&amp;"|"&amp;$B662&amp;"|"&amp;BE$1, h100_raw[key], h100_raw[chart_points], "")</f>
        <v/>
      </c>
      <c r="BF662" t="str">
        <f>_xlfn.XLOOKUP($A662&amp;"|"&amp;$B662&amp;"|"&amp;BF$1, h100_raw[key], h100_raw[chart_points], "")</f>
        <v/>
      </c>
      <c r="BG662" t="str">
        <f>_xlfn.XLOOKUP($A662&amp;"|"&amp;$B662&amp;"|"&amp;BG$1, h100_raw[key], h100_raw[chart_points], "")</f>
        <v/>
      </c>
      <c r="BH662" t="str">
        <f>_xlfn.XLOOKUP($A662&amp;"|"&amp;$B662&amp;"|"&amp;BH$1, h100_raw[key], h100_raw[chart_points], "")</f>
        <v/>
      </c>
      <c r="BI662" t="str">
        <f>_xlfn.XLOOKUP($A662&amp;"|"&amp;$B662&amp;"|"&amp;BI$1, h100_raw[key], h100_raw[chart_points], "")</f>
        <v/>
      </c>
    </row>
    <row r="663" spans="1:61" x14ac:dyDescent="0.3">
      <c r="A663" s="11" t="str">
        <v>A Holly Jolly Christmas</v>
      </c>
      <c r="B663" s="11" t="str">
        <v>Burl Ives</v>
      </c>
      <c r="C663" s="5" t="str">
        <f>_xlfn.XLOOKUP($A663&amp;"|"&amp;$B663&amp;"|"&amp;_xlfn.MAXIFS(h100_raw[chart_date], h100_raw[title], $A663, h100_raw[artist], $B663), h100_raw[key], h100_raw[last_week], "")</f>
        <v>16</v>
      </c>
      <c r="D663" s="3">
        <f>_xlfn.XLOOKUP($A663&amp;"|"&amp;$B663&amp;"|"&amp;_xlfn.MAXIFS(h100_raw[chart_date], h100_raw[title], $A663, h100_raw[artist], $B663), h100_raw[key], h100_raw[peak_pos], "")</f>
        <v>4</v>
      </c>
      <c r="E663" s="3">
        <f>_xlfn.XLOOKUP($A663&amp;"|"&amp;$B663&amp;"|"&amp;_xlfn.MAXIFS(h100_raw[chart_date], h100_raw[title], $A663, h100_raw[artist], $B663), h100_raw[key], h100_raw[weeks_on_chart], "")</f>
        <v>51</v>
      </c>
      <c r="F663" s="3">
        <f>_xlfn.XLOOKUP($A663&amp;"|"&amp;$B663&amp;"|"&amp;MAX(h100_raw[chart_date]), h100_raw[key], h100_raw[chart_points], 0)</f>
        <v>0</v>
      </c>
      <c r="G663" s="2">
        <f t="shared" si="30"/>
        <v>120</v>
      </c>
      <c r="H663" s="4">
        <f t="shared" si="31"/>
        <v>950</v>
      </c>
      <c r="I663" s="13" t="str">
        <f t="shared" si="32"/>
        <v>A Holly Jolly Christmas|Burl Ives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>
        <f>_xlfn.XLOOKUP($A663&amp;"|"&amp;$B663&amp;"|"&amp;O$1, h100_raw[key], h100_raw[chart_points], "")</f>
        <v>60</v>
      </c>
      <c r="P663">
        <f>_xlfn.XLOOKUP($A663&amp;"|"&amp;$B663&amp;"|"&amp;P$1, h100_raw[key], h100_raw[chart_points], "")</f>
        <v>91</v>
      </c>
      <c r="Q663">
        <f>_xlfn.XLOOKUP($A663&amp;"|"&amp;$B663&amp;"|"&amp;Q$1, h100_raw[key], h100_raw[chart_points], "")</f>
        <v>145</v>
      </c>
      <c r="R663">
        <f>_xlfn.XLOOKUP($A663&amp;"|"&amp;$B663&amp;"|"&amp;R$1, h100_raw[key], h100_raw[chart_points], "")</f>
        <v>172</v>
      </c>
      <c r="S663">
        <f>_xlfn.XLOOKUP($A663&amp;"|"&amp;$B663&amp;"|"&amp;S$1, h100_raw[key], h100_raw[chart_points], "")</f>
        <v>181</v>
      </c>
      <c r="T663">
        <f>_xlfn.XLOOKUP($A663&amp;"|"&amp;$B663&amp;"|"&amp;T$1, h100_raw[key], h100_raw[chart_points], "")</f>
        <v>301</v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  <c r="BE663" t="str">
        <f>_xlfn.XLOOKUP($A663&amp;"|"&amp;$B663&amp;"|"&amp;BE$1, h100_raw[key], h100_raw[chart_points], "")</f>
        <v/>
      </c>
      <c r="BF663" t="str">
        <f>_xlfn.XLOOKUP($A663&amp;"|"&amp;$B663&amp;"|"&amp;BF$1, h100_raw[key], h100_raw[chart_points], "")</f>
        <v/>
      </c>
      <c r="BG663" t="str">
        <f>_xlfn.XLOOKUP($A663&amp;"|"&amp;$B663&amp;"|"&amp;BG$1, h100_raw[key], h100_raw[chart_points], "")</f>
        <v/>
      </c>
      <c r="BH663" t="str">
        <f>_xlfn.XLOOKUP($A663&amp;"|"&amp;$B663&amp;"|"&amp;BH$1, h100_raw[key], h100_raw[chart_points], "")</f>
        <v/>
      </c>
      <c r="BI663" t="str">
        <f>_xlfn.XLOOKUP($A663&amp;"|"&amp;$B663&amp;"|"&amp;BI$1, h100_raw[key], h100_raw[chart_points], "")</f>
        <v/>
      </c>
    </row>
    <row r="664" spans="1:61" x14ac:dyDescent="0.3">
      <c r="A664" s="11" t="str">
        <v>It's Beginning To Look A Lot Like Christmas</v>
      </c>
      <c r="B664" s="11" t="str">
        <v>Michael Buble</v>
      </c>
      <c r="C664" s="5" t="str">
        <f>_xlfn.XLOOKUP($A664&amp;"|"&amp;$B664&amp;"|"&amp;_xlfn.MAXIFS(h100_raw[chart_date], h100_raw[title], $A664, h100_raw[artist], $B664), h100_raw[key], h100_raw[last_week], "")</f>
        <v>13</v>
      </c>
      <c r="D664" s="3">
        <f>_xlfn.XLOOKUP($A664&amp;"|"&amp;$B664&amp;"|"&amp;_xlfn.MAXIFS(h100_raw[chart_date], h100_raw[title], $A664, h100_raw[artist], $B664), h100_raw[key], h100_raw[peak_pos], "")</f>
        <v>12</v>
      </c>
      <c r="E664" s="3">
        <f>_xlfn.XLOOKUP($A664&amp;"|"&amp;$B664&amp;"|"&amp;_xlfn.MAXIFS(h100_raw[chart_date], h100_raw[title], $A664, h100_raw[artist], $B664), h100_raw[key], h100_raw[weeks_on_chart], "")</f>
        <v>31</v>
      </c>
      <c r="F664" s="3">
        <f>_xlfn.XLOOKUP($A664&amp;"|"&amp;$B664&amp;"|"&amp;MAX(h100_raw[chart_date]), h100_raw[key], h100_raw[chart_points], 0)</f>
        <v>0</v>
      </c>
      <c r="G664" s="2">
        <f t="shared" si="30"/>
        <v>105</v>
      </c>
      <c r="H664" s="4">
        <f t="shared" si="31"/>
        <v>1046</v>
      </c>
      <c r="I664" s="13" t="str">
        <f t="shared" si="32"/>
        <v>It's Beginning To Look A Lot Like Christmas|Michael Buble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>
        <f>_xlfn.XLOOKUP($A664&amp;"|"&amp;$B664&amp;"|"&amp;N$1, h100_raw[key], h100_raw[chart_points], "")</f>
        <v>54</v>
      </c>
      <c r="O664">
        <f>_xlfn.XLOOKUP($A664&amp;"|"&amp;$B664&amp;"|"&amp;O$1, h100_raw[key], h100_raw[chart_points], "")</f>
        <v>67</v>
      </c>
      <c r="P664">
        <f>_xlfn.XLOOKUP($A664&amp;"|"&amp;$B664&amp;"|"&amp;P$1, h100_raw[key], h100_raw[chart_points], "")</f>
        <v>100</v>
      </c>
      <c r="Q664">
        <f>_xlfn.XLOOKUP($A664&amp;"|"&amp;$B664&amp;"|"&amp;Q$1, h100_raw[key], h100_raw[chart_points], "")</f>
        <v>157</v>
      </c>
      <c r="R664">
        <f>_xlfn.XLOOKUP($A664&amp;"|"&amp;$B664&amp;"|"&amp;R$1, h100_raw[key], h100_raw[chart_points], "")</f>
        <v>177</v>
      </c>
      <c r="S664">
        <f>_xlfn.XLOOKUP($A664&amp;"|"&amp;$B664&amp;"|"&amp;S$1, h100_raw[key], h100_raw[chart_points], "")</f>
        <v>191</v>
      </c>
      <c r="T664">
        <f>_xlfn.XLOOKUP($A664&amp;"|"&amp;$B664&amp;"|"&amp;T$1, h100_raw[key], h100_raw[chart_points], "")</f>
        <v>300</v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  <c r="BE664" t="str">
        <f>_xlfn.XLOOKUP($A664&amp;"|"&amp;$B664&amp;"|"&amp;BE$1, h100_raw[key], h100_raw[chart_points], "")</f>
        <v/>
      </c>
      <c r="BF664" t="str">
        <f>_xlfn.XLOOKUP($A664&amp;"|"&amp;$B664&amp;"|"&amp;BF$1, h100_raw[key], h100_raw[chart_points], "")</f>
        <v/>
      </c>
      <c r="BG664" t="str">
        <f>_xlfn.XLOOKUP($A664&amp;"|"&amp;$B664&amp;"|"&amp;BG$1, h100_raw[key], h100_raw[chart_points], "")</f>
        <v/>
      </c>
      <c r="BH664" t="str">
        <f>_xlfn.XLOOKUP($A664&amp;"|"&amp;$B664&amp;"|"&amp;BH$1, h100_raw[key], h100_raw[chart_points], "")</f>
        <v/>
      </c>
      <c r="BI664" t="str">
        <f>_xlfn.XLOOKUP($A664&amp;"|"&amp;$B664&amp;"|"&amp;BI$1, h100_raw[key], h100_raw[chart_points], "")</f>
        <v/>
      </c>
    </row>
    <row r="665" spans="1:61" x14ac:dyDescent="0.3">
      <c r="A665" s="11" t="str">
        <v>Christmas (Baby Please Come Home)</v>
      </c>
      <c r="B665" s="11" t="str">
        <v>Darlene Love</v>
      </c>
      <c r="C665" s="5" t="str">
        <f>_xlfn.XLOOKUP($A665&amp;"|"&amp;$B665&amp;"|"&amp;_xlfn.MAXIFS(h100_raw[chart_date], h100_raw[title], $A665, h100_raw[artist], $B665), h100_raw[key], h100_raw[last_week], "")</f>
        <v>17</v>
      </c>
      <c r="D665" s="3">
        <f>_xlfn.XLOOKUP($A665&amp;"|"&amp;$B665&amp;"|"&amp;_xlfn.MAXIFS(h100_raw[chart_date], h100_raw[title], $A665, h100_raw[artist], $B665), h100_raw[key], h100_raw[peak_pos], "")</f>
        <v>14</v>
      </c>
      <c r="E665" s="3">
        <f>_xlfn.XLOOKUP($A665&amp;"|"&amp;$B665&amp;"|"&amp;_xlfn.MAXIFS(h100_raw[chart_date], h100_raw[title], $A665, h100_raw[artist], $B665), h100_raw[key], h100_raw[weeks_on_chart], "")</f>
        <v>32</v>
      </c>
      <c r="F665" s="3">
        <f>_xlfn.XLOOKUP($A665&amp;"|"&amp;$B665&amp;"|"&amp;MAX(h100_raw[chart_date]), h100_raw[key], h100_raw[chart_points], 0)</f>
        <v>0</v>
      </c>
      <c r="G665" s="2">
        <f t="shared" si="30"/>
        <v>127</v>
      </c>
      <c r="H665" s="4">
        <f t="shared" si="31"/>
        <v>913</v>
      </c>
      <c r="I665" s="13" t="str">
        <f t="shared" si="32"/>
        <v>Christmas (Baby Please Come Home)|Darlene Love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>
        <f>_xlfn.XLOOKUP($A665&amp;"|"&amp;$B665&amp;"|"&amp;O$1, h100_raw[key], h100_raw[chart_points], "")</f>
        <v>57</v>
      </c>
      <c r="P665">
        <f>_xlfn.XLOOKUP($A665&amp;"|"&amp;$B665&amp;"|"&amp;P$1, h100_raw[key], h100_raw[chart_points], "")</f>
        <v>90</v>
      </c>
      <c r="Q665">
        <f>_xlfn.XLOOKUP($A665&amp;"|"&amp;$B665&amp;"|"&amp;Q$1, h100_raw[key], h100_raw[chart_points], "")</f>
        <v>141</v>
      </c>
      <c r="R665">
        <f>_xlfn.XLOOKUP($A665&amp;"|"&amp;$B665&amp;"|"&amp;R$1, h100_raw[key], h100_raw[chart_points], "")</f>
        <v>159</v>
      </c>
      <c r="S665">
        <f>_xlfn.XLOOKUP($A665&amp;"|"&amp;$B665&amp;"|"&amp;S$1, h100_raw[key], h100_raw[chart_points], "")</f>
        <v>170</v>
      </c>
      <c r="T665">
        <f>_xlfn.XLOOKUP($A665&amp;"|"&amp;$B665&amp;"|"&amp;T$1, h100_raw[key], h100_raw[chart_points], "")</f>
        <v>296</v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  <c r="BE665" t="str">
        <f>_xlfn.XLOOKUP($A665&amp;"|"&amp;$B665&amp;"|"&amp;BE$1, h100_raw[key], h100_raw[chart_points], "")</f>
        <v/>
      </c>
      <c r="BF665" t="str">
        <f>_xlfn.XLOOKUP($A665&amp;"|"&amp;$B665&amp;"|"&amp;BF$1, h100_raw[key], h100_raw[chart_points], "")</f>
        <v/>
      </c>
      <c r="BG665" t="str">
        <f>_xlfn.XLOOKUP($A665&amp;"|"&amp;$B665&amp;"|"&amp;BG$1, h100_raw[key], h100_raw[chart_points], "")</f>
        <v/>
      </c>
      <c r="BH665" t="str">
        <f>_xlfn.XLOOKUP($A665&amp;"|"&amp;$B665&amp;"|"&amp;BH$1, h100_raw[key], h100_raw[chart_points], "")</f>
        <v/>
      </c>
      <c r="BI665" t="str">
        <f>_xlfn.XLOOKUP($A665&amp;"|"&amp;$B665&amp;"|"&amp;BI$1, h100_raw[key], h100_raw[chart_points], "")</f>
        <v/>
      </c>
    </row>
    <row r="666" spans="1:61" x14ac:dyDescent="0.3">
      <c r="A666" s="11" t="str">
        <v>Run Rudolph Run</v>
      </c>
      <c r="B666" s="11" t="str">
        <v>Chuck Berry</v>
      </c>
      <c r="C666" s="5" t="str">
        <f>_xlfn.XLOOKUP($A666&amp;"|"&amp;$B666&amp;"|"&amp;_xlfn.MAXIFS(h100_raw[chart_date], h100_raw[title], $A666, h100_raw[artist], $B666), h100_raw[key], h100_raw[last_week], "")</f>
        <v>19</v>
      </c>
      <c r="D666" s="3">
        <f>_xlfn.XLOOKUP($A666&amp;"|"&amp;$B666&amp;"|"&amp;_xlfn.MAXIFS(h100_raw[chart_date], h100_raw[title], $A666, h100_raw[artist], $B666), h100_raw[key], h100_raw[peak_pos], "")</f>
        <v>10</v>
      </c>
      <c r="E666" s="3">
        <f>_xlfn.XLOOKUP($A666&amp;"|"&amp;$B666&amp;"|"&amp;_xlfn.MAXIFS(h100_raw[chart_date], h100_raw[title], $A666, h100_raw[artist], $B666), h100_raw[key], h100_raw[weeks_on_chart], "")</f>
        <v>31</v>
      </c>
      <c r="F666" s="3">
        <f>_xlfn.XLOOKUP($A666&amp;"|"&amp;$B666&amp;"|"&amp;MAX(h100_raw[chart_date]), h100_raw[key], h100_raw[chart_points], 0)</f>
        <v>0</v>
      </c>
      <c r="G666" s="2">
        <f t="shared" si="30"/>
        <v>158</v>
      </c>
      <c r="H666" s="4">
        <f t="shared" si="31"/>
        <v>737</v>
      </c>
      <c r="I666" s="13" t="str">
        <f t="shared" si="32"/>
        <v>Run Rudolph Run|Chuck Berry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>
        <f>_xlfn.XLOOKUP($A666&amp;"|"&amp;$B666&amp;"|"&amp;P$1, h100_raw[key], h100_raw[chart_points], "")</f>
        <v>69</v>
      </c>
      <c r="Q666">
        <f>_xlfn.XLOOKUP($A666&amp;"|"&amp;$B666&amp;"|"&amp;Q$1, h100_raw[key], h100_raw[chart_points], "")</f>
        <v>118</v>
      </c>
      <c r="R666">
        <f>_xlfn.XLOOKUP($A666&amp;"|"&amp;$B666&amp;"|"&amp;R$1, h100_raw[key], h100_raw[chart_points], "")</f>
        <v>135</v>
      </c>
      <c r="S666">
        <f>_xlfn.XLOOKUP($A666&amp;"|"&amp;$B666&amp;"|"&amp;S$1, h100_raw[key], h100_raw[chart_points], "")</f>
        <v>152</v>
      </c>
      <c r="T666">
        <f>_xlfn.XLOOKUP($A666&amp;"|"&amp;$B666&amp;"|"&amp;T$1, h100_raw[key], h100_raw[chart_points], "")</f>
        <v>263</v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  <c r="BE666" t="str">
        <f>_xlfn.XLOOKUP($A666&amp;"|"&amp;$B666&amp;"|"&amp;BE$1, h100_raw[key], h100_raw[chart_points], "")</f>
        <v/>
      </c>
      <c r="BF666" t="str">
        <f>_xlfn.XLOOKUP($A666&amp;"|"&amp;$B666&amp;"|"&amp;BF$1, h100_raw[key], h100_raw[chart_points], "")</f>
        <v/>
      </c>
      <c r="BG666" t="str">
        <f>_xlfn.XLOOKUP($A666&amp;"|"&amp;$B666&amp;"|"&amp;BG$1, h100_raw[key], h100_raw[chart_points], "")</f>
        <v/>
      </c>
      <c r="BH666" t="str">
        <f>_xlfn.XLOOKUP($A666&amp;"|"&amp;$B666&amp;"|"&amp;BH$1, h100_raw[key], h100_raw[chart_points], "")</f>
        <v/>
      </c>
      <c r="BI666" t="str">
        <f>_xlfn.XLOOKUP($A666&amp;"|"&amp;$B666&amp;"|"&amp;BI$1, h100_raw[key], h100_raw[chart_points], "")</f>
        <v/>
      </c>
    </row>
    <row r="667" spans="1:61" x14ac:dyDescent="0.3">
      <c r="A667" s="11" t="str">
        <v>White Christmas (1947)</v>
      </c>
      <c r="B667" s="11" t="str">
        <v>Bing Crosby With Ken Darby Singers &amp; John Scott Trotter &amp; His Orchestra</v>
      </c>
      <c r="C667" s="5" t="str">
        <f>_xlfn.XLOOKUP($A667&amp;"|"&amp;$B667&amp;"|"&amp;_xlfn.MAXIFS(h100_raw[chart_date], h100_raw[title], $A667, h100_raw[artist], $B667), h100_raw[key], h100_raw[last_week], "")</f>
        <v>20</v>
      </c>
      <c r="D667" s="3">
        <f>_xlfn.XLOOKUP($A667&amp;"|"&amp;$B667&amp;"|"&amp;_xlfn.MAXIFS(h100_raw[chart_date], h100_raw[title], $A667, h100_raw[artist], $B667), h100_raw[key], h100_raw[peak_pos], "")</f>
        <v>12</v>
      </c>
      <c r="E667" s="3">
        <f>_xlfn.XLOOKUP($A667&amp;"|"&amp;$B667&amp;"|"&amp;_xlfn.MAXIFS(h100_raw[chart_date], h100_raw[title], $A667, h100_raw[artist], $B667), h100_raw[key], h100_raw[weeks_on_chart], "")</f>
        <v>44</v>
      </c>
      <c r="F667" s="3">
        <f>_xlfn.XLOOKUP($A667&amp;"|"&amp;$B667&amp;"|"&amp;MAX(h100_raw[chart_date]), h100_raw[key], h100_raw[chart_points], 0)</f>
        <v>0</v>
      </c>
      <c r="G667" s="2">
        <f t="shared" si="30"/>
        <v>154</v>
      </c>
      <c r="H667" s="4">
        <f t="shared" si="31"/>
        <v>747</v>
      </c>
      <c r="I667" s="13" t="str">
        <f t="shared" si="32"/>
        <v>White Christmas (1947)|Bing Crosby With Ken Darby Singers &amp; John Scott Trotter &amp; His Orchestra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>
        <f>_xlfn.XLOOKUP($A667&amp;"|"&amp;$B667&amp;"|"&amp;P$1, h100_raw[key], h100_raw[chart_points], "")</f>
        <v>74</v>
      </c>
      <c r="Q667">
        <f>_xlfn.XLOOKUP($A667&amp;"|"&amp;$B667&amp;"|"&amp;Q$1, h100_raw[key], h100_raw[chart_points], "")</f>
        <v>122</v>
      </c>
      <c r="R667">
        <f>_xlfn.XLOOKUP($A667&amp;"|"&amp;$B667&amp;"|"&amp;R$1, h100_raw[key], h100_raw[chart_points], "")</f>
        <v>147</v>
      </c>
      <c r="S667">
        <f>_xlfn.XLOOKUP($A667&amp;"|"&amp;$B667&amp;"|"&amp;S$1, h100_raw[key], h100_raw[chart_points], "")</f>
        <v>150</v>
      </c>
      <c r="T667">
        <f>_xlfn.XLOOKUP($A667&amp;"|"&amp;$B667&amp;"|"&amp;T$1, h100_raw[key], h100_raw[chart_points], "")</f>
        <v>254</v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  <c r="BE667" t="str">
        <f>_xlfn.XLOOKUP($A667&amp;"|"&amp;$B667&amp;"|"&amp;BE$1, h100_raw[key], h100_raw[chart_points], "")</f>
        <v/>
      </c>
      <c r="BF667" t="str">
        <f>_xlfn.XLOOKUP($A667&amp;"|"&amp;$B667&amp;"|"&amp;BF$1, h100_raw[key], h100_raw[chart_points], "")</f>
        <v/>
      </c>
      <c r="BG667" t="str">
        <f>_xlfn.XLOOKUP($A667&amp;"|"&amp;$B667&amp;"|"&amp;BG$1, h100_raw[key], h100_raw[chart_points], "")</f>
        <v/>
      </c>
      <c r="BH667" t="str">
        <f>_xlfn.XLOOKUP($A667&amp;"|"&amp;$B667&amp;"|"&amp;BH$1, h100_raw[key], h100_raw[chart_points], "")</f>
        <v/>
      </c>
      <c r="BI667" t="str">
        <f>_xlfn.XLOOKUP($A667&amp;"|"&amp;$B667&amp;"|"&amp;BI$1, h100_raw[key], h100_raw[chart_points], "")</f>
        <v/>
      </c>
    </row>
    <row r="668" spans="1:61" x14ac:dyDescent="0.3">
      <c r="A668" s="11" t="str">
        <v>Jingle Bells</v>
      </c>
      <c r="B668" s="11" t="str">
        <v>Frank Sinatra With The Orchestra &amp; Chorus Of Gordon Jenkins</v>
      </c>
      <c r="C668" s="5" t="str">
        <f>_xlfn.XLOOKUP($A668&amp;"|"&amp;$B668&amp;"|"&amp;_xlfn.MAXIFS(h100_raw[chart_date], h100_raw[title], $A668, h100_raw[artist], $B668), h100_raw[key], h100_raw[last_week], "")</f>
        <v>21</v>
      </c>
      <c r="D668" s="3">
        <f>_xlfn.XLOOKUP($A668&amp;"|"&amp;$B668&amp;"|"&amp;_xlfn.MAXIFS(h100_raw[chart_date], h100_raw[title], $A668, h100_raw[artist], $B668), h100_raw[key], h100_raw[peak_pos], "")</f>
        <v>16</v>
      </c>
      <c r="E668" s="3">
        <f>_xlfn.XLOOKUP($A668&amp;"|"&amp;$B668&amp;"|"&amp;_xlfn.MAXIFS(h100_raw[chart_date], h100_raw[title], $A668, h100_raw[artist], $B668), h100_raw[key], h100_raw[weeks_on_chart], "")</f>
        <v>23</v>
      </c>
      <c r="F668" s="3">
        <f>_xlfn.XLOOKUP($A668&amp;"|"&amp;$B668&amp;"|"&amp;MAX(h100_raw[chart_date]), h100_raw[key], h100_raw[chart_points], 0)</f>
        <v>0</v>
      </c>
      <c r="G668" s="2">
        <f t="shared" si="30"/>
        <v>163</v>
      </c>
      <c r="H668" s="4">
        <f t="shared" si="31"/>
        <v>717</v>
      </c>
      <c r="I668" s="13" t="str">
        <f t="shared" si="32"/>
        <v>Jingle Bells|Frank Sinatra With The Orchestra &amp; Chorus Of Gordon Jenkins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>
        <f>_xlfn.XLOOKUP($A668&amp;"|"&amp;$B668&amp;"|"&amp;P$1, h100_raw[key], h100_raw[chart_points], "")</f>
        <v>75</v>
      </c>
      <c r="Q668">
        <f>_xlfn.XLOOKUP($A668&amp;"|"&amp;$B668&amp;"|"&amp;Q$1, h100_raw[key], h100_raw[chart_points], "")</f>
        <v>120</v>
      </c>
      <c r="R668">
        <f>_xlfn.XLOOKUP($A668&amp;"|"&amp;$B668&amp;"|"&amp;R$1, h100_raw[key], h100_raw[chart_points], "")</f>
        <v>136</v>
      </c>
      <c r="S668">
        <f>_xlfn.XLOOKUP($A668&amp;"|"&amp;$B668&amp;"|"&amp;S$1, h100_raw[key], h100_raw[chart_points], "")</f>
        <v>149</v>
      </c>
      <c r="T668">
        <f>_xlfn.XLOOKUP($A668&amp;"|"&amp;$B668&amp;"|"&amp;T$1, h100_raw[key], h100_raw[chart_points], "")</f>
        <v>237</v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  <c r="BE668" t="str">
        <f>_xlfn.XLOOKUP($A668&amp;"|"&amp;$B668&amp;"|"&amp;BE$1, h100_raw[key], h100_raw[chart_points], "")</f>
        <v/>
      </c>
      <c r="BF668" t="str">
        <f>_xlfn.XLOOKUP($A668&amp;"|"&amp;$B668&amp;"|"&amp;BF$1, h100_raw[key], h100_raw[chart_points], "")</f>
        <v/>
      </c>
      <c r="BG668" t="str">
        <f>_xlfn.XLOOKUP($A668&amp;"|"&amp;$B668&amp;"|"&amp;BG$1, h100_raw[key], h100_raw[chart_points], "")</f>
        <v/>
      </c>
      <c r="BH668" t="str">
        <f>_xlfn.XLOOKUP($A668&amp;"|"&amp;$B668&amp;"|"&amp;BH$1, h100_raw[key], h100_raw[chart_points], "")</f>
        <v/>
      </c>
      <c r="BI668" t="str">
        <f>_xlfn.XLOOKUP($A668&amp;"|"&amp;$B668&amp;"|"&amp;BI$1, h100_raw[key], h100_raw[chart_points], "")</f>
        <v/>
      </c>
    </row>
    <row r="669" spans="1:61" x14ac:dyDescent="0.3">
      <c r="A669" s="11" t="str">
        <v>It's Beginning To Look A Lot Like Christmas</v>
      </c>
      <c r="B669" s="11" t="str">
        <v>Perry Como And The Fontane Sisters With Mitchell Ayres And His Orchestra</v>
      </c>
      <c r="C669" s="5" t="str">
        <f>_xlfn.XLOOKUP($A669&amp;"|"&amp;$B669&amp;"|"&amp;_xlfn.MAXIFS(h100_raw[chart_date], h100_raw[title], $A669, h100_raw[artist], $B669), h100_raw[key], h100_raw[last_week], "")</f>
        <v>23</v>
      </c>
      <c r="D669" s="3">
        <f>_xlfn.XLOOKUP($A669&amp;"|"&amp;$B669&amp;"|"&amp;_xlfn.MAXIFS(h100_raw[chart_date], h100_raw[title], $A669, h100_raw[artist], $B669), h100_raw[key], h100_raw[peak_pos], "")</f>
        <v>12</v>
      </c>
      <c r="E669" s="3">
        <f>_xlfn.XLOOKUP($A669&amp;"|"&amp;$B669&amp;"|"&amp;_xlfn.MAXIFS(h100_raw[chart_date], h100_raw[title], $A669, h100_raw[artist], $B669), h100_raw[key], h100_raw[weeks_on_chart], "")</f>
        <v>32</v>
      </c>
      <c r="F669" s="3">
        <f>_xlfn.XLOOKUP($A669&amp;"|"&amp;$B669&amp;"|"&amp;MAX(h100_raw[chart_date]), h100_raw[key], h100_raw[chart_points], 0)</f>
        <v>0</v>
      </c>
      <c r="G669" s="2">
        <f t="shared" si="30"/>
        <v>169</v>
      </c>
      <c r="H669" s="4">
        <f t="shared" si="31"/>
        <v>689</v>
      </c>
      <c r="I669" s="13" t="str">
        <f t="shared" si="32"/>
        <v>It's Beginning To Look A Lot Like Christmas|Perry Como And The Fontane Sisters With Mitchell Ayres And His Orchestra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>
        <f>_xlfn.XLOOKUP($A669&amp;"|"&amp;$B669&amp;"|"&amp;P$1, h100_raw[key], h100_raw[chart_points], "")</f>
        <v>70</v>
      </c>
      <c r="Q669">
        <f>_xlfn.XLOOKUP($A669&amp;"|"&amp;$B669&amp;"|"&amp;Q$1, h100_raw[key], h100_raw[chart_points], "")</f>
        <v>109</v>
      </c>
      <c r="R669">
        <f>_xlfn.XLOOKUP($A669&amp;"|"&amp;$B669&amp;"|"&amp;R$1, h100_raw[key], h100_raw[chart_points], "")</f>
        <v>132</v>
      </c>
      <c r="S669">
        <f>_xlfn.XLOOKUP($A669&amp;"|"&amp;$B669&amp;"|"&amp;S$1, h100_raw[key], h100_raw[chart_points], "")</f>
        <v>142</v>
      </c>
      <c r="T669">
        <f>_xlfn.XLOOKUP($A669&amp;"|"&amp;$B669&amp;"|"&amp;T$1, h100_raw[key], h100_raw[chart_points], "")</f>
        <v>236</v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  <c r="BE669" t="str">
        <f>_xlfn.XLOOKUP($A669&amp;"|"&amp;$B669&amp;"|"&amp;BE$1, h100_raw[key], h100_raw[chart_points], "")</f>
        <v/>
      </c>
      <c r="BF669" t="str">
        <f>_xlfn.XLOOKUP($A669&amp;"|"&amp;$B669&amp;"|"&amp;BF$1, h100_raw[key], h100_raw[chart_points], "")</f>
        <v/>
      </c>
      <c r="BG669" t="str">
        <f>_xlfn.XLOOKUP($A669&amp;"|"&amp;$B669&amp;"|"&amp;BG$1, h100_raw[key], h100_raw[chart_points], "")</f>
        <v/>
      </c>
      <c r="BH669" t="str">
        <f>_xlfn.XLOOKUP($A669&amp;"|"&amp;$B669&amp;"|"&amp;BH$1, h100_raw[key], h100_raw[chart_points], "")</f>
        <v/>
      </c>
      <c r="BI669" t="str">
        <f>_xlfn.XLOOKUP($A669&amp;"|"&amp;$B669&amp;"|"&amp;BI$1, h100_raw[key], h100_raw[chart_points], "")</f>
        <v/>
      </c>
    </row>
    <row r="670" spans="1:61" x14ac:dyDescent="0.3">
      <c r="A670" s="11" t="str">
        <v>Santa Baby</v>
      </c>
      <c r="B670" s="11" t="str">
        <v>Eartha Kitt With Henri Rene And His Orchestra</v>
      </c>
      <c r="C670" s="5" t="str">
        <f>_xlfn.XLOOKUP($A670&amp;"|"&amp;$B670&amp;"|"&amp;_xlfn.MAXIFS(h100_raw[chart_date], h100_raw[title], $A670, h100_raw[artist], $B670), h100_raw[key], h100_raw[last_week], "")</f>
        <v>24</v>
      </c>
      <c r="D670" s="3">
        <f>_xlfn.XLOOKUP($A670&amp;"|"&amp;$B670&amp;"|"&amp;_xlfn.MAXIFS(h100_raw[chart_date], h100_raw[title], $A670, h100_raw[artist], $B670), h100_raw[key], h100_raw[peak_pos], "")</f>
        <v>19</v>
      </c>
      <c r="E670" s="3">
        <f>_xlfn.XLOOKUP($A670&amp;"|"&amp;$B670&amp;"|"&amp;_xlfn.MAXIFS(h100_raw[chart_date], h100_raw[title], $A670, h100_raw[artist], $B670), h100_raw[key], h100_raw[weeks_on_chart], "")</f>
        <v>17</v>
      </c>
      <c r="F670" s="3">
        <f>_xlfn.XLOOKUP($A670&amp;"|"&amp;$B670&amp;"|"&amp;MAX(h100_raw[chart_date]), h100_raw[key], h100_raw[chart_points], 0)</f>
        <v>0</v>
      </c>
      <c r="G670" s="2">
        <f t="shared" si="30"/>
        <v>177</v>
      </c>
      <c r="H670" s="4">
        <f t="shared" si="31"/>
        <v>660</v>
      </c>
      <c r="I670" s="13" t="str">
        <f t="shared" si="32"/>
        <v>Santa Baby|Eartha Kitt With Henri Rene And His Orchestra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>
        <f>_xlfn.XLOOKUP($A670&amp;"|"&amp;$B670&amp;"|"&amp;P$1, h100_raw[key], h100_raw[chart_points], "")</f>
        <v>63</v>
      </c>
      <c r="Q670">
        <f>_xlfn.XLOOKUP($A670&amp;"|"&amp;$B670&amp;"|"&amp;Q$1, h100_raw[key], h100_raw[chart_points], "")</f>
        <v>101</v>
      </c>
      <c r="R670">
        <f>_xlfn.XLOOKUP($A670&amp;"|"&amp;$B670&amp;"|"&amp;R$1, h100_raw[key], h100_raw[chart_points], "")</f>
        <v>123</v>
      </c>
      <c r="S670">
        <f>_xlfn.XLOOKUP($A670&amp;"|"&amp;$B670&amp;"|"&amp;S$1, h100_raw[key], h100_raw[chart_points], "")</f>
        <v>139</v>
      </c>
      <c r="T670">
        <f>_xlfn.XLOOKUP($A670&amp;"|"&amp;$B670&amp;"|"&amp;T$1, h100_raw[key], h100_raw[chart_points], "")</f>
        <v>234</v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  <c r="BE670" t="str">
        <f>_xlfn.XLOOKUP($A670&amp;"|"&amp;$B670&amp;"|"&amp;BE$1, h100_raw[key], h100_raw[chart_points], "")</f>
        <v/>
      </c>
      <c r="BF670" t="str">
        <f>_xlfn.XLOOKUP($A670&amp;"|"&amp;$B670&amp;"|"&amp;BF$1, h100_raw[key], h100_raw[chart_points], "")</f>
        <v/>
      </c>
      <c r="BG670" t="str">
        <f>_xlfn.XLOOKUP($A670&amp;"|"&amp;$B670&amp;"|"&amp;BG$1, h100_raw[key], h100_raw[chart_points], "")</f>
        <v/>
      </c>
      <c r="BH670" t="str">
        <f>_xlfn.XLOOKUP($A670&amp;"|"&amp;$B670&amp;"|"&amp;BH$1, h100_raw[key], h100_raw[chart_points], "")</f>
        <v/>
      </c>
      <c r="BI670" t="str">
        <f>_xlfn.XLOOKUP($A670&amp;"|"&amp;$B670&amp;"|"&amp;BI$1, h100_raw[key], h100_raw[chart_points], "")</f>
        <v/>
      </c>
    </row>
    <row r="671" spans="1:61" x14ac:dyDescent="0.3">
      <c r="A671" s="11" t="str">
        <v>Deck The Halls</v>
      </c>
      <c r="B671" s="11" t="str">
        <v>Nat King Cole</v>
      </c>
      <c r="C671" s="5" t="str">
        <f>_xlfn.XLOOKUP($A671&amp;"|"&amp;$B671&amp;"|"&amp;_xlfn.MAXIFS(h100_raw[chart_date], h100_raw[title], $A671, h100_raw[artist], $B671), h100_raw[key], h100_raw[last_week], "")</f>
        <v>25</v>
      </c>
      <c r="D671" s="3">
        <f>_xlfn.XLOOKUP($A671&amp;"|"&amp;$B671&amp;"|"&amp;_xlfn.MAXIFS(h100_raw[chart_date], h100_raw[title], $A671, h100_raw[artist], $B671), h100_raw[key], h100_raw[peak_pos], "")</f>
        <v>16</v>
      </c>
      <c r="E671" s="3">
        <f>_xlfn.XLOOKUP($A671&amp;"|"&amp;$B671&amp;"|"&amp;_xlfn.MAXIFS(h100_raw[chart_date], h100_raw[title], $A671, h100_raw[artist], $B671), h100_raw[key], h100_raw[weeks_on_chart], "")</f>
        <v>22</v>
      </c>
      <c r="F671" s="3">
        <f>_xlfn.XLOOKUP($A671&amp;"|"&amp;$B671&amp;"|"&amp;MAX(h100_raw[chart_date]), h100_raw[key], h100_raw[chart_points], 0)</f>
        <v>0</v>
      </c>
      <c r="G671" s="2">
        <f t="shared" si="30"/>
        <v>178</v>
      </c>
      <c r="H671" s="4">
        <f t="shared" si="31"/>
        <v>653</v>
      </c>
      <c r="I671" s="13" t="str">
        <f t="shared" si="32"/>
        <v>Deck The Halls|Nat King Cole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>
        <f>_xlfn.XLOOKUP($A671&amp;"|"&amp;$B671&amp;"|"&amp;P$1, h100_raw[key], h100_raw[chart_points], "")</f>
        <v>64</v>
      </c>
      <c r="Q671">
        <f>_xlfn.XLOOKUP($A671&amp;"|"&amp;$B671&amp;"|"&amp;Q$1, h100_raw[key], h100_raw[chart_points], "")</f>
        <v>106</v>
      </c>
      <c r="R671">
        <f>_xlfn.XLOOKUP($A671&amp;"|"&amp;$B671&amp;"|"&amp;R$1, h100_raw[key], h100_raw[chart_points], "")</f>
        <v>125</v>
      </c>
      <c r="S671">
        <f>_xlfn.XLOOKUP($A671&amp;"|"&amp;$B671&amp;"|"&amp;S$1, h100_raw[key], h100_raw[chart_points], "")</f>
        <v>134</v>
      </c>
      <c r="T671">
        <f>_xlfn.XLOOKUP($A671&amp;"|"&amp;$B671&amp;"|"&amp;T$1, h100_raw[key], h100_raw[chart_points], "")</f>
        <v>224</v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  <c r="BE671" t="str">
        <f>_xlfn.XLOOKUP($A671&amp;"|"&amp;$B671&amp;"|"&amp;BE$1, h100_raw[key], h100_raw[chart_points], "")</f>
        <v/>
      </c>
      <c r="BF671" t="str">
        <f>_xlfn.XLOOKUP($A671&amp;"|"&amp;$B671&amp;"|"&amp;BF$1, h100_raw[key], h100_raw[chart_points], "")</f>
        <v/>
      </c>
      <c r="BG671" t="str">
        <f>_xlfn.XLOOKUP($A671&amp;"|"&amp;$B671&amp;"|"&amp;BG$1, h100_raw[key], h100_raw[chart_points], "")</f>
        <v/>
      </c>
      <c r="BH671" t="str">
        <f>_xlfn.XLOOKUP($A671&amp;"|"&amp;$B671&amp;"|"&amp;BH$1, h100_raw[key], h100_raw[chart_points], "")</f>
        <v/>
      </c>
      <c r="BI671" t="str">
        <f>_xlfn.XLOOKUP($A671&amp;"|"&amp;$B671&amp;"|"&amp;BI$1, h100_raw[key], h100_raw[chart_points], "")</f>
        <v/>
      </c>
    </row>
    <row r="672" spans="1:61" x14ac:dyDescent="0.3">
      <c r="A672" s="11" t="str">
        <v>Blue Christmas</v>
      </c>
      <c r="B672" s="11" t="str">
        <v>Elvis Presley</v>
      </c>
      <c r="C672" s="5" t="str">
        <f>_xlfn.XLOOKUP($A672&amp;"|"&amp;$B672&amp;"|"&amp;_xlfn.MAXIFS(h100_raw[chart_date], h100_raw[title], $A672, h100_raw[artist], $B672), h100_raw[key], h100_raw[last_week], "")</f>
        <v>27</v>
      </c>
      <c r="D672" s="3">
        <f>_xlfn.XLOOKUP($A672&amp;"|"&amp;$B672&amp;"|"&amp;_xlfn.MAXIFS(h100_raw[chart_date], h100_raw[title], $A672, h100_raw[artist], $B672), h100_raw[key], h100_raw[peak_pos], "")</f>
        <v>18</v>
      </c>
      <c r="E672" s="3">
        <f>_xlfn.XLOOKUP($A672&amp;"|"&amp;$B672&amp;"|"&amp;_xlfn.MAXIFS(h100_raw[chart_date], h100_raw[title], $A672, h100_raw[artist], $B672), h100_raw[key], h100_raw[weeks_on_chart], "")</f>
        <v>21</v>
      </c>
      <c r="F672" s="3">
        <f>_xlfn.XLOOKUP($A672&amp;"|"&amp;$B672&amp;"|"&amp;MAX(h100_raw[chart_date]), h100_raw[key], h100_raw[chart_points], 0)</f>
        <v>0</v>
      </c>
      <c r="G672" s="2">
        <f t="shared" si="30"/>
        <v>184</v>
      </c>
      <c r="H672" s="4">
        <f t="shared" si="31"/>
        <v>632</v>
      </c>
      <c r="I672" s="13" t="str">
        <f t="shared" si="32"/>
        <v>Blue Christmas|Elvis Presley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>
        <f>_xlfn.XLOOKUP($A672&amp;"|"&amp;$B672&amp;"|"&amp;P$1, h100_raw[key], h100_raw[chart_points], "")</f>
        <v>62</v>
      </c>
      <c r="Q672">
        <f>_xlfn.XLOOKUP($A672&amp;"|"&amp;$B672&amp;"|"&amp;Q$1, h100_raw[key], h100_raw[chart_points], "")</f>
        <v>101</v>
      </c>
      <c r="R672">
        <f>_xlfn.XLOOKUP($A672&amp;"|"&amp;$B672&amp;"|"&amp;R$1, h100_raw[key], h100_raw[chart_points], "")</f>
        <v>120</v>
      </c>
      <c r="S672">
        <f>_xlfn.XLOOKUP($A672&amp;"|"&amp;$B672&amp;"|"&amp;S$1, h100_raw[key], h100_raw[chart_points], "")</f>
        <v>128</v>
      </c>
      <c r="T672">
        <f>_xlfn.XLOOKUP($A672&amp;"|"&amp;$B672&amp;"|"&amp;T$1, h100_raw[key], h100_raw[chart_points], "")</f>
        <v>221</v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  <c r="BE672" t="str">
        <f>_xlfn.XLOOKUP($A672&amp;"|"&amp;$B672&amp;"|"&amp;BE$1, h100_raw[key], h100_raw[chart_points], "")</f>
        <v/>
      </c>
      <c r="BF672" t="str">
        <f>_xlfn.XLOOKUP($A672&amp;"|"&amp;$B672&amp;"|"&amp;BF$1, h100_raw[key], h100_raw[chart_points], "")</f>
        <v/>
      </c>
      <c r="BG672" t="str">
        <f>_xlfn.XLOOKUP($A672&amp;"|"&amp;$B672&amp;"|"&amp;BG$1, h100_raw[key], h100_raw[chart_points], "")</f>
        <v/>
      </c>
      <c r="BH672" t="str">
        <f>_xlfn.XLOOKUP($A672&amp;"|"&amp;$B672&amp;"|"&amp;BH$1, h100_raw[key], h100_raw[chart_points], "")</f>
        <v/>
      </c>
      <c r="BI672" t="str">
        <f>_xlfn.XLOOKUP($A672&amp;"|"&amp;$B672&amp;"|"&amp;BI$1, h100_raw[key], h100_raw[chart_points], "")</f>
        <v/>
      </c>
    </row>
    <row r="673" spans="1:61" x14ac:dyDescent="0.3">
      <c r="A673" s="11" t="str">
        <v>Here Comes Santa Claus (Right Down Santa Claus Lane)</v>
      </c>
      <c r="B673" s="11" t="str">
        <v>Gene Autry</v>
      </c>
      <c r="C673" s="5" t="str">
        <f>_xlfn.XLOOKUP($A673&amp;"|"&amp;$B673&amp;"|"&amp;_xlfn.MAXIFS(h100_raw[chart_date], h100_raw[title], $A673, h100_raw[artist], $B673), h100_raw[key], h100_raw[last_week], "")</f>
        <v>28</v>
      </c>
      <c r="D673" s="3">
        <f>_xlfn.XLOOKUP($A673&amp;"|"&amp;$B673&amp;"|"&amp;_xlfn.MAXIFS(h100_raw[chart_date], h100_raw[title], $A673, h100_raw[artist], $B673), h100_raw[key], h100_raw[peak_pos], "")</f>
        <v>21</v>
      </c>
      <c r="E673" s="3">
        <f>_xlfn.XLOOKUP($A673&amp;"|"&amp;$B673&amp;"|"&amp;_xlfn.MAXIFS(h100_raw[chart_date], h100_raw[title], $A673, h100_raw[artist], $B673), h100_raw[key], h100_raw[weeks_on_chart], "")</f>
        <v>29</v>
      </c>
      <c r="F673" s="3">
        <f>_xlfn.XLOOKUP($A673&amp;"|"&amp;$B673&amp;"|"&amp;MAX(h100_raw[chart_date]), h100_raw[key], h100_raw[chart_points], 0)</f>
        <v>0</v>
      </c>
      <c r="G673" s="2">
        <f t="shared" si="30"/>
        <v>185</v>
      </c>
      <c r="H673" s="4">
        <f t="shared" si="31"/>
        <v>626</v>
      </c>
      <c r="I673" s="13" t="str">
        <f t="shared" si="32"/>
        <v>Here Comes Santa Claus (Right Down Santa Claus Lane)|Gene Autry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>
        <f>_xlfn.XLOOKUP($A673&amp;"|"&amp;$B673&amp;"|"&amp;P$1, h100_raw[key], h100_raw[chart_points], "")</f>
        <v>67</v>
      </c>
      <c r="Q673">
        <f>_xlfn.XLOOKUP($A673&amp;"|"&amp;$B673&amp;"|"&amp;Q$1, h100_raw[key], h100_raw[chart_points], "")</f>
        <v>99</v>
      </c>
      <c r="R673">
        <f>_xlfn.XLOOKUP($A673&amp;"|"&amp;$B673&amp;"|"&amp;R$1, h100_raw[key], h100_raw[chart_points], "")</f>
        <v>121</v>
      </c>
      <c r="S673">
        <f>_xlfn.XLOOKUP($A673&amp;"|"&amp;$B673&amp;"|"&amp;S$1, h100_raw[key], h100_raw[chart_points], "")</f>
        <v>126</v>
      </c>
      <c r="T673">
        <f>_xlfn.XLOOKUP($A673&amp;"|"&amp;$B673&amp;"|"&amp;T$1, h100_raw[key], h100_raw[chart_points], "")</f>
        <v>213</v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  <c r="BE673" t="str">
        <f>_xlfn.XLOOKUP($A673&amp;"|"&amp;$B673&amp;"|"&amp;BE$1, h100_raw[key], h100_raw[chart_points], "")</f>
        <v/>
      </c>
      <c r="BF673" t="str">
        <f>_xlfn.XLOOKUP($A673&amp;"|"&amp;$B673&amp;"|"&amp;BF$1, h100_raw[key], h100_raw[chart_points], "")</f>
        <v/>
      </c>
      <c r="BG673" t="str">
        <f>_xlfn.XLOOKUP($A673&amp;"|"&amp;$B673&amp;"|"&amp;BG$1, h100_raw[key], h100_raw[chart_points], "")</f>
        <v/>
      </c>
      <c r="BH673" t="str">
        <f>_xlfn.XLOOKUP($A673&amp;"|"&amp;$B673&amp;"|"&amp;BH$1, h100_raw[key], h100_raw[chart_points], "")</f>
        <v/>
      </c>
      <c r="BI673" t="str">
        <f>_xlfn.XLOOKUP($A673&amp;"|"&amp;$B673&amp;"|"&amp;BI$1, h100_raw[key], h100_raw[chart_points], "")</f>
        <v/>
      </c>
    </row>
    <row r="674" spans="1:61" x14ac:dyDescent="0.3">
      <c r="A674" s="11" t="str">
        <v>Christmastime Is Here</v>
      </c>
      <c r="B674" s="11" t="str">
        <v>Vince Guaraldi Trio</v>
      </c>
      <c r="C674" s="5" t="str">
        <f>_xlfn.XLOOKUP($A674&amp;"|"&amp;$B674&amp;"|"&amp;_xlfn.MAXIFS(h100_raw[chart_date], h100_raw[title], $A674, h100_raw[artist], $B674), h100_raw[key], h100_raw[last_week], "")</f>
        <v>36</v>
      </c>
      <c r="D674" s="3">
        <f>_xlfn.XLOOKUP($A674&amp;"|"&amp;$B674&amp;"|"&amp;_xlfn.MAXIFS(h100_raw[chart_date], h100_raw[title], $A674, h100_raw[artist], $B674), h100_raw[key], h100_raw[peak_pos], "")</f>
        <v>23</v>
      </c>
      <c r="E674" s="3">
        <f>_xlfn.XLOOKUP($A674&amp;"|"&amp;$B674&amp;"|"&amp;_xlfn.MAXIFS(h100_raw[chart_date], h100_raw[title], $A674, h100_raw[artist], $B674), h100_raw[key], h100_raw[weeks_on_chart], "")</f>
        <v>11</v>
      </c>
      <c r="F674" s="3">
        <f>_xlfn.XLOOKUP($A674&amp;"|"&amp;$B674&amp;"|"&amp;MAX(h100_raw[chart_date]), h100_raw[key], h100_raw[chart_points], 0)</f>
        <v>0</v>
      </c>
      <c r="G674" s="2">
        <f t="shared" si="30"/>
        <v>213</v>
      </c>
      <c r="H674" s="4">
        <f t="shared" si="31"/>
        <v>487</v>
      </c>
      <c r="I674" s="13" t="str">
        <f t="shared" si="32"/>
        <v>Christmastime Is Here|Vince Guaraldi Trio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>
        <f>_xlfn.XLOOKUP($A674&amp;"|"&amp;$B674&amp;"|"&amp;Q$1, h100_raw[key], h100_raw[chart_points], "")</f>
        <v>83</v>
      </c>
      <c r="R674">
        <f>_xlfn.XLOOKUP($A674&amp;"|"&amp;$B674&amp;"|"&amp;R$1, h100_raw[key], h100_raw[chart_points], "")</f>
        <v>100</v>
      </c>
      <c r="S674">
        <f>_xlfn.XLOOKUP($A674&amp;"|"&amp;$B674&amp;"|"&amp;S$1, h100_raw[key], h100_raw[chart_points], "")</f>
        <v>107</v>
      </c>
      <c r="T674">
        <f>_xlfn.XLOOKUP($A674&amp;"|"&amp;$B674&amp;"|"&amp;T$1, h100_raw[key], h100_raw[chart_points], "")</f>
        <v>197</v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  <c r="BE674" t="str">
        <f>_xlfn.XLOOKUP($A674&amp;"|"&amp;$B674&amp;"|"&amp;BE$1, h100_raw[key], h100_raw[chart_points], "")</f>
        <v/>
      </c>
      <c r="BF674" t="str">
        <f>_xlfn.XLOOKUP($A674&amp;"|"&amp;$B674&amp;"|"&amp;BF$1, h100_raw[key], h100_raw[chart_points], "")</f>
        <v/>
      </c>
      <c r="BG674" t="str">
        <f>_xlfn.XLOOKUP($A674&amp;"|"&amp;$B674&amp;"|"&amp;BG$1, h100_raw[key], h100_raw[chart_points], "")</f>
        <v/>
      </c>
      <c r="BH674" t="str">
        <f>_xlfn.XLOOKUP($A674&amp;"|"&amp;$B674&amp;"|"&amp;BH$1, h100_raw[key], h100_raw[chart_points], "")</f>
        <v/>
      </c>
      <c r="BI674" t="str">
        <f>_xlfn.XLOOKUP($A674&amp;"|"&amp;$B674&amp;"|"&amp;BI$1, h100_raw[key], h100_raw[chart_points], "")</f>
        <v/>
      </c>
    </row>
    <row r="675" spans="1:61" x14ac:dyDescent="0.3">
      <c r="A675" s="11" t="str">
        <v>Please Come Home For Christmas</v>
      </c>
      <c r="B675" s="11" t="str">
        <v>Eagles</v>
      </c>
      <c r="C675" s="5" t="str">
        <f>_xlfn.XLOOKUP($A675&amp;"|"&amp;$B675&amp;"|"&amp;_xlfn.MAXIFS(h100_raw[chart_date], h100_raw[title], $A675, h100_raw[artist], $B675), h100_raw[key], h100_raw[last_week], "")</f>
        <v>33</v>
      </c>
      <c r="D675" s="3">
        <f>_xlfn.XLOOKUP($A675&amp;"|"&amp;$B675&amp;"|"&amp;_xlfn.MAXIFS(h100_raw[chart_date], h100_raw[title], $A675, h100_raw[artist], $B675), h100_raw[key], h100_raw[peak_pos], "")</f>
        <v>18</v>
      </c>
      <c r="E675" s="3">
        <f>_xlfn.XLOOKUP($A675&amp;"|"&amp;$B675&amp;"|"&amp;_xlfn.MAXIFS(h100_raw[chart_date], h100_raw[title], $A675, h100_raw[artist], $B675), h100_raw[key], h100_raw[weeks_on_chart], "")</f>
        <v>21</v>
      </c>
      <c r="F675" s="3">
        <f>_xlfn.XLOOKUP($A675&amp;"|"&amp;$B675&amp;"|"&amp;MAX(h100_raw[chart_date]), h100_raw[key], h100_raw[chart_points], 0)</f>
        <v>0</v>
      </c>
      <c r="G675" s="2">
        <f t="shared" si="30"/>
        <v>209</v>
      </c>
      <c r="H675" s="4">
        <f t="shared" si="31"/>
        <v>501</v>
      </c>
      <c r="I675" s="13" t="str">
        <f t="shared" si="32"/>
        <v>Please Come Home For Christmas|Eagles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>
        <f>_xlfn.XLOOKUP($A675&amp;"|"&amp;$B675&amp;"|"&amp;Q$1, h100_raw[key], h100_raw[chart_points], "")</f>
        <v>87</v>
      </c>
      <c r="R675">
        <f>_xlfn.XLOOKUP($A675&amp;"|"&amp;$B675&amp;"|"&amp;R$1, h100_raw[key], h100_raw[chart_points], "")</f>
        <v>106</v>
      </c>
      <c r="S675">
        <f>_xlfn.XLOOKUP($A675&amp;"|"&amp;$B675&amp;"|"&amp;S$1, h100_raw[key], h100_raw[chart_points], "")</f>
        <v>112</v>
      </c>
      <c r="T675">
        <f>_xlfn.XLOOKUP($A675&amp;"|"&amp;$B675&amp;"|"&amp;T$1, h100_raw[key], h100_raw[chart_points], "")</f>
        <v>196</v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  <c r="BE675" t="str">
        <f>_xlfn.XLOOKUP($A675&amp;"|"&amp;$B675&amp;"|"&amp;BE$1, h100_raw[key], h100_raw[chart_points], "")</f>
        <v/>
      </c>
      <c r="BF675" t="str">
        <f>_xlfn.XLOOKUP($A675&amp;"|"&amp;$B675&amp;"|"&amp;BF$1, h100_raw[key], h100_raw[chart_points], "")</f>
        <v/>
      </c>
      <c r="BG675" t="str">
        <f>_xlfn.XLOOKUP($A675&amp;"|"&amp;$B675&amp;"|"&amp;BG$1, h100_raw[key], h100_raw[chart_points], "")</f>
        <v/>
      </c>
      <c r="BH675" t="str">
        <f>_xlfn.XLOOKUP($A675&amp;"|"&amp;$B675&amp;"|"&amp;BH$1, h100_raw[key], h100_raw[chart_points], "")</f>
        <v/>
      </c>
      <c r="BI675" t="str">
        <f>_xlfn.XLOOKUP($A675&amp;"|"&amp;$B675&amp;"|"&amp;BI$1, h100_raw[key], h100_raw[chart_points], "")</f>
        <v/>
      </c>
    </row>
    <row r="676" spans="1:61" x14ac:dyDescent="0.3">
      <c r="A676" s="11" t="str">
        <v>Wonderful Christmastime</v>
      </c>
      <c r="B676" s="11" t="str">
        <v>Paul McCartney</v>
      </c>
      <c r="C676" s="5" t="str">
        <f>_xlfn.XLOOKUP($A676&amp;"|"&amp;$B676&amp;"|"&amp;_xlfn.MAXIFS(h100_raw[chart_date], h100_raw[title], $A676, h100_raw[artist], $B676), h100_raw[key], h100_raw[last_week], "")</f>
        <v>32</v>
      </c>
      <c r="D676" s="3">
        <f>_xlfn.XLOOKUP($A676&amp;"|"&amp;$B676&amp;"|"&amp;_xlfn.MAXIFS(h100_raw[chart_date], h100_raw[title], $A676, h100_raw[artist], $B676), h100_raw[key], h100_raw[peak_pos], "")</f>
        <v>26</v>
      </c>
      <c r="E676" s="3">
        <f>_xlfn.XLOOKUP($A676&amp;"|"&amp;$B676&amp;"|"&amp;_xlfn.MAXIFS(h100_raw[chart_date], h100_raw[title], $A676, h100_raw[artist], $B676), h100_raw[key], h100_raw[weeks_on_chart], "")</f>
        <v>20</v>
      </c>
      <c r="F676" s="3">
        <f>_xlfn.XLOOKUP($A676&amp;"|"&amp;$B676&amp;"|"&amp;MAX(h100_raw[chart_date]), h100_raw[key], h100_raw[chart_points], 0)</f>
        <v>0</v>
      </c>
      <c r="G676" s="2">
        <f t="shared" si="30"/>
        <v>208</v>
      </c>
      <c r="H676" s="4">
        <f t="shared" si="31"/>
        <v>504</v>
      </c>
      <c r="I676" s="13" t="str">
        <f t="shared" si="32"/>
        <v>Wonderful Christmastime|Paul McCartney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>
        <f>_xlfn.XLOOKUP($A676&amp;"|"&amp;$B676&amp;"|"&amp;Q$1, h100_raw[key], h100_raw[chart_points], "")</f>
        <v>91</v>
      </c>
      <c r="R676">
        <f>_xlfn.XLOOKUP($A676&amp;"|"&amp;$B676&amp;"|"&amp;R$1, h100_raw[key], h100_raw[chart_points], "")</f>
        <v>106</v>
      </c>
      <c r="S676">
        <f>_xlfn.XLOOKUP($A676&amp;"|"&amp;$B676&amp;"|"&amp;S$1, h100_raw[key], h100_raw[chart_points], "")</f>
        <v>112</v>
      </c>
      <c r="T676">
        <f>_xlfn.XLOOKUP($A676&amp;"|"&amp;$B676&amp;"|"&amp;T$1, h100_raw[key], h100_raw[chart_points], "")</f>
        <v>195</v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  <c r="BE676" t="str">
        <f>_xlfn.XLOOKUP($A676&amp;"|"&amp;$B676&amp;"|"&amp;BE$1, h100_raw[key], h100_raw[chart_points], "")</f>
        <v/>
      </c>
      <c r="BF676" t="str">
        <f>_xlfn.XLOOKUP($A676&amp;"|"&amp;$B676&amp;"|"&amp;BF$1, h100_raw[key], h100_raw[chart_points], "")</f>
        <v/>
      </c>
      <c r="BG676" t="str">
        <f>_xlfn.XLOOKUP($A676&amp;"|"&amp;$B676&amp;"|"&amp;BG$1, h100_raw[key], h100_raw[chart_points], "")</f>
        <v/>
      </c>
      <c r="BH676" t="str">
        <f>_xlfn.XLOOKUP($A676&amp;"|"&amp;$B676&amp;"|"&amp;BH$1, h100_raw[key], h100_raw[chart_points], "")</f>
        <v/>
      </c>
      <c r="BI676" t="str">
        <f>_xlfn.XLOOKUP($A676&amp;"|"&amp;$B676&amp;"|"&amp;BI$1, h100_raw[key], h100_raw[chart_points], "")</f>
        <v/>
      </c>
    </row>
    <row r="677" spans="1:61" x14ac:dyDescent="0.3">
      <c r="A677" s="11" t="str">
        <v>Like It's Christmas</v>
      </c>
      <c r="B677" s="11" t="str">
        <v>Jonas Brothers</v>
      </c>
      <c r="C677" s="5" t="str">
        <f>_xlfn.XLOOKUP($A677&amp;"|"&amp;$B677&amp;"|"&amp;_xlfn.MAXIFS(h100_raw[chart_date], h100_raw[title], $A677, h100_raw[artist], $B677), h100_raw[key], h100_raw[last_week], "")</f>
        <v>29</v>
      </c>
      <c r="D677" s="3">
        <f>_xlfn.XLOOKUP($A677&amp;"|"&amp;$B677&amp;"|"&amp;_xlfn.MAXIFS(h100_raw[chart_date], h100_raw[title], $A677, h100_raw[artist], $B677), h100_raw[key], h100_raw[peak_pos], "")</f>
        <v>27</v>
      </c>
      <c r="E677" s="3">
        <f>_xlfn.XLOOKUP($A677&amp;"|"&amp;$B677&amp;"|"&amp;_xlfn.MAXIFS(h100_raw[chart_date], h100_raw[title], $A677, h100_raw[artist], $B677), h100_raw[key], h100_raw[weeks_on_chart], "")</f>
        <v>13</v>
      </c>
      <c r="F677" s="3">
        <f>_xlfn.XLOOKUP($A677&amp;"|"&amp;$B677&amp;"|"&amp;MAX(h100_raw[chart_date]), h100_raw[key], h100_raw[chart_points], 0)</f>
        <v>0</v>
      </c>
      <c r="G677" s="2">
        <f t="shared" si="30"/>
        <v>206</v>
      </c>
      <c r="H677" s="4">
        <f t="shared" si="31"/>
        <v>511</v>
      </c>
      <c r="I677" s="13" t="str">
        <f t="shared" si="32"/>
        <v>Like It's Christmas|Jonas Brothers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>
        <f>_xlfn.XLOOKUP($A677&amp;"|"&amp;$B677&amp;"|"&amp;Q$1, h100_raw[key], h100_raw[chart_points], "")</f>
        <v>87</v>
      </c>
      <c r="R677">
        <f>_xlfn.XLOOKUP($A677&amp;"|"&amp;$B677&amp;"|"&amp;R$1, h100_raw[key], h100_raw[chart_points], "")</f>
        <v>107</v>
      </c>
      <c r="S677">
        <f>_xlfn.XLOOKUP($A677&amp;"|"&amp;$B677&amp;"|"&amp;S$1, h100_raw[key], h100_raw[chart_points], "")</f>
        <v>123</v>
      </c>
      <c r="T677">
        <f>_xlfn.XLOOKUP($A677&amp;"|"&amp;$B677&amp;"|"&amp;T$1, h100_raw[key], h100_raw[chart_points], "")</f>
        <v>194</v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  <c r="BE677" t="str">
        <f>_xlfn.XLOOKUP($A677&amp;"|"&amp;$B677&amp;"|"&amp;BE$1, h100_raw[key], h100_raw[chart_points], "")</f>
        <v/>
      </c>
      <c r="BF677" t="str">
        <f>_xlfn.XLOOKUP($A677&amp;"|"&amp;$B677&amp;"|"&amp;BF$1, h100_raw[key], h100_raw[chart_points], "")</f>
        <v/>
      </c>
      <c r="BG677" t="str">
        <f>_xlfn.XLOOKUP($A677&amp;"|"&amp;$B677&amp;"|"&amp;BG$1, h100_raw[key], h100_raw[chart_points], "")</f>
        <v/>
      </c>
      <c r="BH677" t="str">
        <f>_xlfn.XLOOKUP($A677&amp;"|"&amp;$B677&amp;"|"&amp;BH$1, h100_raw[key], h100_raw[chart_points], "")</f>
        <v/>
      </c>
      <c r="BI677" t="str">
        <f>_xlfn.XLOOKUP($A677&amp;"|"&amp;$B677&amp;"|"&amp;BI$1, h100_raw[key], h100_raw[chart_points], "")</f>
        <v/>
      </c>
    </row>
    <row r="678" spans="1:61" x14ac:dyDescent="0.3">
      <c r="A678" s="11" t="str">
        <v>Mistletoe</v>
      </c>
      <c r="B678" s="11" t="str">
        <v>Justin Bieber</v>
      </c>
      <c r="C678" s="5" t="str">
        <f>_xlfn.XLOOKUP($A678&amp;"|"&amp;$B678&amp;"|"&amp;_xlfn.MAXIFS(h100_raw[chart_date], h100_raw[title], $A678, h100_raw[artist], $B678), h100_raw[key], h100_raw[last_week], "")</f>
        <v>43</v>
      </c>
      <c r="D678" s="3">
        <f>_xlfn.XLOOKUP($A678&amp;"|"&amp;$B678&amp;"|"&amp;_xlfn.MAXIFS(h100_raw[chart_date], h100_raw[title], $A678, h100_raw[artist], $B678), h100_raw[key], h100_raw[peak_pos], "")</f>
        <v>11</v>
      </c>
      <c r="E678" s="3">
        <f>_xlfn.XLOOKUP($A678&amp;"|"&amp;$B678&amp;"|"&amp;_xlfn.MAXIFS(h100_raw[chart_date], h100_raw[title], $A678, h100_raw[artist], $B678), h100_raw[key], h100_raw[weeks_on_chart], "")</f>
        <v>18</v>
      </c>
      <c r="F678" s="3">
        <f>_xlfn.XLOOKUP($A678&amp;"|"&amp;$B678&amp;"|"&amp;MAX(h100_raw[chart_date]), h100_raw[key], h100_raw[chart_points], 0)</f>
        <v>0</v>
      </c>
      <c r="G678" s="2">
        <f t="shared" si="30"/>
        <v>230</v>
      </c>
      <c r="H678" s="4">
        <f t="shared" si="31"/>
        <v>447</v>
      </c>
      <c r="I678" s="13" t="str">
        <f t="shared" si="32"/>
        <v>Mistletoe|Justin Bieber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>
        <f>_xlfn.XLOOKUP($A678&amp;"|"&amp;$B678&amp;"|"&amp;Q$1, h100_raw[key], h100_raw[chart_points], "")</f>
        <v>73</v>
      </c>
      <c r="R678">
        <f>_xlfn.XLOOKUP($A678&amp;"|"&amp;$B678&amp;"|"&amp;R$1, h100_raw[key], h100_raw[chart_points], "")</f>
        <v>89</v>
      </c>
      <c r="S678">
        <f>_xlfn.XLOOKUP($A678&amp;"|"&amp;$B678&amp;"|"&amp;S$1, h100_raw[key], h100_raw[chart_points], "")</f>
        <v>96</v>
      </c>
      <c r="T678">
        <f>_xlfn.XLOOKUP($A678&amp;"|"&amp;$B678&amp;"|"&amp;T$1, h100_raw[key], h100_raw[chart_points], "")</f>
        <v>189</v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  <c r="BE678" t="str">
        <f>_xlfn.XLOOKUP($A678&amp;"|"&amp;$B678&amp;"|"&amp;BE$1, h100_raw[key], h100_raw[chart_points], "")</f>
        <v/>
      </c>
      <c r="BF678" t="str">
        <f>_xlfn.XLOOKUP($A678&amp;"|"&amp;$B678&amp;"|"&amp;BF$1, h100_raw[key], h100_raw[chart_points], "")</f>
        <v/>
      </c>
      <c r="BG678" t="str">
        <f>_xlfn.XLOOKUP($A678&amp;"|"&amp;$B678&amp;"|"&amp;BG$1, h100_raw[key], h100_raw[chart_points], "")</f>
        <v/>
      </c>
      <c r="BH678" t="str">
        <f>_xlfn.XLOOKUP($A678&amp;"|"&amp;$B678&amp;"|"&amp;BH$1, h100_raw[key], h100_raw[chart_points], "")</f>
        <v/>
      </c>
      <c r="BI678" t="str">
        <f>_xlfn.XLOOKUP($A678&amp;"|"&amp;$B678&amp;"|"&amp;BI$1, h100_raw[key], h100_raw[chart_points], "")</f>
        <v/>
      </c>
    </row>
    <row r="679" spans="1:61" x14ac:dyDescent="0.3">
      <c r="A679" s="11" t="str">
        <v>Rudolph The Red-Nosed Reindeer</v>
      </c>
      <c r="B679" s="11" t="str">
        <v>Gene Autry &amp; The Pinafores</v>
      </c>
      <c r="C679" s="5" t="str">
        <f>_xlfn.XLOOKUP($A679&amp;"|"&amp;$B679&amp;"|"&amp;_xlfn.MAXIFS(h100_raw[chart_date], h100_raw[title], $A679, h100_raw[artist], $B679), h100_raw[key], h100_raw[last_week], "")</f>
        <v>35</v>
      </c>
      <c r="D679" s="3">
        <f>_xlfn.XLOOKUP($A679&amp;"|"&amp;$B679&amp;"|"&amp;_xlfn.MAXIFS(h100_raw[chart_date], h100_raw[title], $A679, h100_raw[artist], $B679), h100_raw[key], h100_raw[peak_pos], "")</f>
        <v>16</v>
      </c>
      <c r="E679" s="3">
        <f>_xlfn.XLOOKUP($A679&amp;"|"&amp;$B679&amp;"|"&amp;_xlfn.MAXIFS(h100_raw[chart_date], h100_raw[title], $A679, h100_raw[artist], $B679), h100_raw[key], h100_raw[weeks_on_chart], "")</f>
        <v>33</v>
      </c>
      <c r="F679" s="3">
        <f>_xlfn.XLOOKUP($A679&amp;"|"&amp;$B679&amp;"|"&amp;MAX(h100_raw[chart_date]), h100_raw[key], h100_raw[chart_points], 0)</f>
        <v>0</v>
      </c>
      <c r="G679" s="2">
        <f t="shared" si="30"/>
        <v>215</v>
      </c>
      <c r="H679" s="4">
        <f t="shared" si="31"/>
        <v>486</v>
      </c>
      <c r="I679" s="13" t="str">
        <f t="shared" si="32"/>
        <v>Rudolph The Red-Nosed Reindeer|Gene Autry &amp; The Pinafores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>
        <f>_xlfn.XLOOKUP($A679&amp;"|"&amp;$B679&amp;"|"&amp;Q$1, h100_raw[key], h100_raw[chart_points], "")</f>
        <v>84</v>
      </c>
      <c r="R679">
        <f>_xlfn.XLOOKUP($A679&amp;"|"&amp;$B679&amp;"|"&amp;R$1, h100_raw[key], h100_raw[chart_points], "")</f>
        <v>103</v>
      </c>
      <c r="S679">
        <f>_xlfn.XLOOKUP($A679&amp;"|"&amp;$B679&amp;"|"&amp;S$1, h100_raw[key], h100_raw[chart_points], "")</f>
        <v>111</v>
      </c>
      <c r="T679">
        <f>_xlfn.XLOOKUP($A679&amp;"|"&amp;$B679&amp;"|"&amp;T$1, h100_raw[key], h100_raw[chart_points], "")</f>
        <v>188</v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  <c r="BE679" t="str">
        <f>_xlfn.XLOOKUP($A679&amp;"|"&amp;$B679&amp;"|"&amp;BE$1, h100_raw[key], h100_raw[chart_points], "")</f>
        <v/>
      </c>
      <c r="BF679" t="str">
        <f>_xlfn.XLOOKUP($A679&amp;"|"&amp;$B679&amp;"|"&amp;BF$1, h100_raw[key], h100_raw[chart_points], "")</f>
        <v/>
      </c>
      <c r="BG679" t="str">
        <f>_xlfn.XLOOKUP($A679&amp;"|"&amp;$B679&amp;"|"&amp;BG$1, h100_raw[key], h100_raw[chart_points], "")</f>
        <v/>
      </c>
      <c r="BH679" t="str">
        <f>_xlfn.XLOOKUP($A679&amp;"|"&amp;$B679&amp;"|"&amp;BH$1, h100_raw[key], h100_raw[chart_points], "")</f>
        <v/>
      </c>
      <c r="BI679" t="str">
        <f>_xlfn.XLOOKUP($A679&amp;"|"&amp;$B679&amp;"|"&amp;BI$1, h100_raw[key], h100_raw[chart_points], "")</f>
        <v/>
      </c>
    </row>
    <row r="680" spans="1:61" x14ac:dyDescent="0.3">
      <c r="A680" s="11" t="str">
        <v>Santa, Can't You Hear Me</v>
      </c>
      <c r="B680" s="11" t="str">
        <v>Kelly Clarkson &amp; Ariana Grande</v>
      </c>
      <c r="C680" s="5" t="str">
        <f>_xlfn.XLOOKUP($A680&amp;"|"&amp;$B680&amp;"|"&amp;_xlfn.MAXIFS(h100_raw[chart_date], h100_raw[title], $A680, h100_raw[artist], $B680), h100_raw[key], h100_raw[last_week], "")</f>
        <v>38</v>
      </c>
      <c r="D680" s="3">
        <f>_xlfn.XLOOKUP($A680&amp;"|"&amp;$B680&amp;"|"&amp;_xlfn.MAXIFS(h100_raw[chart_date], h100_raw[title], $A680, h100_raw[artist], $B680), h100_raw[key], h100_raw[peak_pos], "")</f>
        <v>31</v>
      </c>
      <c r="E680" s="3">
        <f>_xlfn.XLOOKUP($A680&amp;"|"&amp;$B680&amp;"|"&amp;_xlfn.MAXIFS(h100_raw[chart_date], h100_raw[title], $A680, h100_raw[artist], $B680), h100_raw[key], h100_raw[weeks_on_chart], "")</f>
        <v>8</v>
      </c>
      <c r="F680" s="3">
        <f>_xlfn.XLOOKUP($A680&amp;"|"&amp;$B680&amp;"|"&amp;MAX(h100_raw[chart_date]), h100_raw[key], h100_raw[chart_points], 0)</f>
        <v>0</v>
      </c>
      <c r="G680" s="2">
        <f t="shared" si="30"/>
        <v>227</v>
      </c>
      <c r="H680" s="4">
        <f t="shared" si="31"/>
        <v>455</v>
      </c>
      <c r="I680" s="13" t="str">
        <f t="shared" si="32"/>
        <v>Santa, Can't You Hear Me|Kelly Clarkson &amp; Ariana Grande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>
        <f>_xlfn.XLOOKUP($A680&amp;"|"&amp;$B680&amp;"|"&amp;Q$1, h100_raw[key], h100_raw[chart_points], "")</f>
        <v>76</v>
      </c>
      <c r="R680">
        <f>_xlfn.XLOOKUP($A680&amp;"|"&amp;$B680&amp;"|"&amp;R$1, h100_raw[key], h100_raw[chart_points], "")</f>
        <v>95</v>
      </c>
      <c r="S680">
        <f>_xlfn.XLOOKUP($A680&amp;"|"&amp;$B680&amp;"|"&amp;S$1, h100_raw[key], h100_raw[chart_points], "")</f>
        <v>102</v>
      </c>
      <c r="T680">
        <f>_xlfn.XLOOKUP($A680&amp;"|"&amp;$B680&amp;"|"&amp;T$1, h100_raw[key], h100_raw[chart_points], "")</f>
        <v>182</v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  <c r="BE680" t="str">
        <f>_xlfn.XLOOKUP($A680&amp;"|"&amp;$B680&amp;"|"&amp;BE$1, h100_raw[key], h100_raw[chart_points], "")</f>
        <v/>
      </c>
      <c r="BF680" t="str">
        <f>_xlfn.XLOOKUP($A680&amp;"|"&amp;$B680&amp;"|"&amp;BF$1, h100_raw[key], h100_raw[chart_points], "")</f>
        <v/>
      </c>
      <c r="BG680" t="str">
        <f>_xlfn.XLOOKUP($A680&amp;"|"&amp;$B680&amp;"|"&amp;BG$1, h100_raw[key], h100_raw[chart_points], "")</f>
        <v/>
      </c>
      <c r="BH680" t="str">
        <f>_xlfn.XLOOKUP($A680&amp;"|"&amp;$B680&amp;"|"&amp;BH$1, h100_raw[key], h100_raw[chart_points], "")</f>
        <v/>
      </c>
      <c r="BI680" t="str">
        <f>_xlfn.XLOOKUP($A680&amp;"|"&amp;$B680&amp;"|"&amp;BI$1, h100_raw[key], h100_raw[chart_points], "")</f>
        <v/>
      </c>
    </row>
    <row r="681" spans="1:61" x14ac:dyDescent="0.3">
      <c r="A681" s="11" t="str">
        <v>Little Saint Nick</v>
      </c>
      <c r="B681" s="11" t="str">
        <v>The Beach Boys</v>
      </c>
      <c r="C681" s="5" t="str">
        <f>_xlfn.XLOOKUP($A681&amp;"|"&amp;$B681&amp;"|"&amp;_xlfn.MAXIFS(h100_raw[chart_date], h100_raw[title], $A681, h100_raw[artist], $B681), h100_raw[key], h100_raw[last_week], "")</f>
        <v>41</v>
      </c>
      <c r="D681" s="3">
        <f>_xlfn.XLOOKUP($A681&amp;"|"&amp;$B681&amp;"|"&amp;_xlfn.MAXIFS(h100_raw[chart_date], h100_raw[title], $A681, h100_raw[artist], $B681), h100_raw[key], h100_raw[peak_pos], "")</f>
        <v>25</v>
      </c>
      <c r="E681" s="3">
        <f>_xlfn.XLOOKUP($A681&amp;"|"&amp;$B681&amp;"|"&amp;_xlfn.MAXIFS(h100_raw[chart_date], h100_raw[title], $A681, h100_raw[artist], $B681), h100_raw[key], h100_raw[weeks_on_chart], "")</f>
        <v>15</v>
      </c>
      <c r="F681" s="3">
        <f>_xlfn.XLOOKUP($A681&amp;"|"&amp;$B681&amp;"|"&amp;MAX(h100_raw[chart_date]), h100_raw[key], h100_raw[chart_points], 0)</f>
        <v>0</v>
      </c>
      <c r="G681" s="2">
        <f t="shared" si="30"/>
        <v>229</v>
      </c>
      <c r="H681" s="4">
        <f t="shared" si="31"/>
        <v>449</v>
      </c>
      <c r="I681" s="13" t="str">
        <f t="shared" si="32"/>
        <v>Little Saint Nick|The Beach Boys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>
        <f>_xlfn.XLOOKUP($A681&amp;"|"&amp;$B681&amp;"|"&amp;Q$1, h100_raw[key], h100_raw[chart_points], "")</f>
        <v>77</v>
      </c>
      <c r="R681">
        <f>_xlfn.XLOOKUP($A681&amp;"|"&amp;$B681&amp;"|"&amp;R$1, h100_raw[key], h100_raw[chart_points], "")</f>
        <v>94</v>
      </c>
      <c r="S681">
        <f>_xlfn.XLOOKUP($A681&amp;"|"&amp;$B681&amp;"|"&amp;S$1, h100_raw[key], h100_raw[chart_points], "")</f>
        <v>99</v>
      </c>
      <c r="T681">
        <f>_xlfn.XLOOKUP($A681&amp;"|"&amp;$B681&amp;"|"&amp;T$1, h100_raw[key], h100_raw[chart_points], "")</f>
        <v>179</v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  <c r="BE681" t="str">
        <f>_xlfn.XLOOKUP($A681&amp;"|"&amp;$B681&amp;"|"&amp;BE$1, h100_raw[key], h100_raw[chart_points], "")</f>
        <v/>
      </c>
      <c r="BF681" t="str">
        <f>_xlfn.XLOOKUP($A681&amp;"|"&amp;$B681&amp;"|"&amp;BF$1, h100_raw[key], h100_raw[chart_points], "")</f>
        <v/>
      </c>
      <c r="BG681" t="str">
        <f>_xlfn.XLOOKUP($A681&amp;"|"&amp;$B681&amp;"|"&amp;BG$1, h100_raw[key], h100_raw[chart_points], "")</f>
        <v/>
      </c>
      <c r="BH681" t="str">
        <f>_xlfn.XLOOKUP($A681&amp;"|"&amp;$B681&amp;"|"&amp;BH$1, h100_raw[key], h100_raw[chart_points], "")</f>
        <v/>
      </c>
      <c r="BI681" t="str">
        <f>_xlfn.XLOOKUP($A681&amp;"|"&amp;$B681&amp;"|"&amp;BI$1, h100_raw[key], h100_raw[chart_points], "")</f>
        <v/>
      </c>
    </row>
    <row r="682" spans="1:61" x14ac:dyDescent="0.3">
      <c r="A682" s="11" t="str">
        <v>Holly Jolly Christmas</v>
      </c>
      <c r="B682" s="11" t="str">
        <v>Michael Buble</v>
      </c>
      <c r="C682" s="5" t="str">
        <f>_xlfn.XLOOKUP($A682&amp;"|"&amp;$B682&amp;"|"&amp;_xlfn.MAXIFS(h100_raw[chart_date], h100_raw[title], $A682, h100_raw[artist], $B682), h100_raw[key], h100_raw[last_week], "")</f>
        <v>40</v>
      </c>
      <c r="D682" s="3">
        <f>_xlfn.XLOOKUP($A682&amp;"|"&amp;$B682&amp;"|"&amp;_xlfn.MAXIFS(h100_raw[chart_date], h100_raw[title], $A682, h100_raw[artist], $B682), h100_raw[key], h100_raw[peak_pos], "")</f>
        <v>33</v>
      </c>
      <c r="E682" s="3">
        <f>_xlfn.XLOOKUP($A682&amp;"|"&amp;$B682&amp;"|"&amp;_xlfn.MAXIFS(h100_raw[chart_date], h100_raw[title], $A682, h100_raw[artist], $B682), h100_raw[key], h100_raw[weeks_on_chart], "")</f>
        <v>5</v>
      </c>
      <c r="F682" s="3">
        <f>_xlfn.XLOOKUP($A682&amp;"|"&amp;$B682&amp;"|"&amp;MAX(h100_raw[chart_date]), h100_raw[key], h100_raw[chart_points], 0)</f>
        <v>0</v>
      </c>
      <c r="G682" s="2">
        <f t="shared" si="30"/>
        <v>223</v>
      </c>
      <c r="H682" s="4">
        <f t="shared" si="31"/>
        <v>457</v>
      </c>
      <c r="I682" s="13" t="str">
        <f t="shared" si="32"/>
        <v>Holly Jolly Christmas|Michael Buble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>
        <f>_xlfn.XLOOKUP($A682&amp;"|"&amp;$B682&amp;"|"&amp;Q$1, h100_raw[key], h100_raw[chart_points], "")</f>
        <v>85</v>
      </c>
      <c r="R682">
        <f>_xlfn.XLOOKUP($A682&amp;"|"&amp;$B682&amp;"|"&amp;R$1, h100_raw[key], h100_raw[chart_points], "")</f>
        <v>97</v>
      </c>
      <c r="S682">
        <f>_xlfn.XLOOKUP($A682&amp;"|"&amp;$B682&amp;"|"&amp;S$1, h100_raw[key], h100_raw[chart_points], "")</f>
        <v>100</v>
      </c>
      <c r="T682">
        <f>_xlfn.XLOOKUP($A682&amp;"|"&amp;$B682&amp;"|"&amp;T$1, h100_raw[key], h100_raw[chart_points], "")</f>
        <v>175</v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  <c r="BE682" t="str">
        <f>_xlfn.XLOOKUP($A682&amp;"|"&amp;$B682&amp;"|"&amp;BE$1, h100_raw[key], h100_raw[chart_points], "")</f>
        <v/>
      </c>
      <c r="BF682" t="str">
        <f>_xlfn.XLOOKUP($A682&amp;"|"&amp;$B682&amp;"|"&amp;BF$1, h100_raw[key], h100_raw[chart_points], "")</f>
        <v/>
      </c>
      <c r="BG682" t="str">
        <f>_xlfn.XLOOKUP($A682&amp;"|"&amp;$B682&amp;"|"&amp;BG$1, h100_raw[key], h100_raw[chart_points], "")</f>
        <v/>
      </c>
      <c r="BH682" t="str">
        <f>_xlfn.XLOOKUP($A682&amp;"|"&amp;$B682&amp;"|"&amp;BH$1, h100_raw[key], h100_raw[chart_points], "")</f>
        <v/>
      </c>
      <c r="BI682" t="str">
        <f>_xlfn.XLOOKUP($A682&amp;"|"&amp;$B682&amp;"|"&amp;BI$1, h100_raw[key], h100_raw[chart_points], "")</f>
        <v/>
      </c>
    </row>
    <row r="683" spans="1:61" x14ac:dyDescent="0.3">
      <c r="A683" s="11" t="str">
        <v>You're A Mean One, Mr. Grinch</v>
      </c>
      <c r="B683" s="11" t="str">
        <v>Thurl Ravenscroft</v>
      </c>
      <c r="C683" s="5" t="str">
        <f>_xlfn.XLOOKUP($A683&amp;"|"&amp;$B683&amp;"|"&amp;_xlfn.MAXIFS(h100_raw[chart_date], h100_raw[title], $A683, h100_raw[artist], $B683), h100_raw[key], h100_raw[last_week], "")</f>
        <v>39</v>
      </c>
      <c r="D683" s="3">
        <f>_xlfn.XLOOKUP($A683&amp;"|"&amp;$B683&amp;"|"&amp;_xlfn.MAXIFS(h100_raw[chart_date], h100_raw[title], $A683, h100_raw[artist], $B683), h100_raw[key], h100_raw[peak_pos], "")</f>
        <v>31</v>
      </c>
      <c r="E683" s="3">
        <f>_xlfn.XLOOKUP($A683&amp;"|"&amp;$B683&amp;"|"&amp;_xlfn.MAXIFS(h100_raw[chart_date], h100_raw[title], $A683, h100_raw[artist], $B683), h100_raw[key], h100_raw[weeks_on_chart], "")</f>
        <v>17</v>
      </c>
      <c r="F683" s="3">
        <f>_xlfn.XLOOKUP($A683&amp;"|"&amp;$B683&amp;"|"&amp;MAX(h100_raw[chart_date]), h100_raw[key], h100_raw[chart_points], 0)</f>
        <v>0</v>
      </c>
      <c r="G683" s="2">
        <f t="shared" si="30"/>
        <v>232</v>
      </c>
      <c r="H683" s="4">
        <f t="shared" si="31"/>
        <v>444</v>
      </c>
      <c r="I683" s="13" t="str">
        <f t="shared" si="32"/>
        <v>You're A Mean One, Mr. Grinch|Thurl Ravenscroft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>
        <f>_xlfn.XLOOKUP($A683&amp;"|"&amp;$B683&amp;"|"&amp;Q$1, h100_raw[key], h100_raw[chart_points], "")</f>
        <v>76</v>
      </c>
      <c r="R683">
        <f>_xlfn.XLOOKUP($A683&amp;"|"&amp;$B683&amp;"|"&amp;R$1, h100_raw[key], h100_raw[chart_points], "")</f>
        <v>95</v>
      </c>
      <c r="S683">
        <f>_xlfn.XLOOKUP($A683&amp;"|"&amp;$B683&amp;"|"&amp;S$1, h100_raw[key], h100_raw[chart_points], "")</f>
        <v>102</v>
      </c>
      <c r="T683">
        <f>_xlfn.XLOOKUP($A683&amp;"|"&amp;$B683&amp;"|"&amp;T$1, h100_raw[key], h100_raw[chart_points], "")</f>
        <v>171</v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  <c r="BE683" t="str">
        <f>_xlfn.XLOOKUP($A683&amp;"|"&amp;$B683&amp;"|"&amp;BE$1, h100_raw[key], h100_raw[chart_points], "")</f>
        <v/>
      </c>
      <c r="BF683" t="str">
        <f>_xlfn.XLOOKUP($A683&amp;"|"&amp;$B683&amp;"|"&amp;BF$1, h100_raw[key], h100_raw[chart_points], "")</f>
        <v/>
      </c>
      <c r="BG683" t="str">
        <f>_xlfn.XLOOKUP($A683&amp;"|"&amp;$B683&amp;"|"&amp;BG$1, h100_raw[key], h100_raw[chart_points], "")</f>
        <v/>
      </c>
      <c r="BH683" t="str">
        <f>_xlfn.XLOOKUP($A683&amp;"|"&amp;$B683&amp;"|"&amp;BH$1, h100_raw[key], h100_raw[chart_points], "")</f>
        <v/>
      </c>
      <c r="BI683" t="str">
        <f>_xlfn.XLOOKUP($A683&amp;"|"&amp;$B683&amp;"|"&amp;BI$1, h100_raw[key], h100_raw[chart_points], "")</f>
        <v/>
      </c>
    </row>
    <row r="684" spans="1:61" x14ac:dyDescent="0.3">
      <c r="A684" s="11" t="str">
        <v>Baby It's Cold Outside</v>
      </c>
      <c r="B684" s="11" t="str">
        <v>Dean Martin</v>
      </c>
      <c r="C684" s="5" t="str">
        <f>_xlfn.XLOOKUP($A684&amp;"|"&amp;$B684&amp;"|"&amp;_xlfn.MAXIFS(h100_raw[chart_date], h100_raw[title], $A684, h100_raw[artist], $B684), h100_raw[key], h100_raw[last_week], "")</f>
        <v>45</v>
      </c>
      <c r="D684" s="3">
        <f>_xlfn.XLOOKUP($A684&amp;"|"&amp;$B684&amp;"|"&amp;_xlfn.MAXIFS(h100_raw[chart_date], h100_raw[title], $A684, h100_raw[artist], $B684), h100_raw[key], h100_raw[peak_pos], "")</f>
        <v>35</v>
      </c>
      <c r="E684" s="3">
        <f>_xlfn.XLOOKUP($A684&amp;"|"&amp;$B684&amp;"|"&amp;_xlfn.MAXIFS(h100_raw[chart_date], h100_raw[title], $A684, h100_raw[artist], $B684), h100_raw[key], h100_raw[weeks_on_chart], "")</f>
        <v>6</v>
      </c>
      <c r="F684" s="3">
        <f>_xlfn.XLOOKUP($A684&amp;"|"&amp;$B684&amp;"|"&amp;MAX(h100_raw[chart_date]), h100_raw[key], h100_raw[chart_points], 0)</f>
        <v>0</v>
      </c>
      <c r="G684" s="2">
        <f t="shared" si="30"/>
        <v>237</v>
      </c>
      <c r="H684" s="4">
        <f t="shared" si="31"/>
        <v>413</v>
      </c>
      <c r="I684" s="13" t="str">
        <f t="shared" si="32"/>
        <v>Baby It's Cold Outside|Dean Martin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>
        <f>_xlfn.XLOOKUP($A684&amp;"|"&amp;$B684&amp;"|"&amp;Q$1, h100_raw[key], h100_raw[chart_points], "")</f>
        <v>71</v>
      </c>
      <c r="R684">
        <f>_xlfn.XLOOKUP($A684&amp;"|"&amp;$B684&amp;"|"&amp;R$1, h100_raw[key], h100_raw[chart_points], "")</f>
        <v>84</v>
      </c>
      <c r="S684">
        <f>_xlfn.XLOOKUP($A684&amp;"|"&amp;$B684&amp;"|"&amp;S$1, h100_raw[key], h100_raw[chart_points], "")</f>
        <v>93</v>
      </c>
      <c r="T684">
        <f>_xlfn.XLOOKUP($A684&amp;"|"&amp;$B684&amp;"|"&amp;T$1, h100_raw[key], h100_raw[chart_points], "")</f>
        <v>165</v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  <c r="BE684" t="str">
        <f>_xlfn.XLOOKUP($A684&amp;"|"&amp;$B684&amp;"|"&amp;BE$1, h100_raw[key], h100_raw[chart_points], "")</f>
        <v/>
      </c>
      <c r="BF684" t="str">
        <f>_xlfn.XLOOKUP($A684&amp;"|"&amp;$B684&amp;"|"&amp;BF$1, h100_raw[key], h100_raw[chart_points], "")</f>
        <v/>
      </c>
      <c r="BG684" t="str">
        <f>_xlfn.XLOOKUP($A684&amp;"|"&amp;$B684&amp;"|"&amp;BG$1, h100_raw[key], h100_raw[chart_points], "")</f>
        <v/>
      </c>
      <c r="BH684" t="str">
        <f>_xlfn.XLOOKUP($A684&amp;"|"&amp;$B684&amp;"|"&amp;BH$1, h100_raw[key], h100_raw[chart_points], "")</f>
        <v/>
      </c>
      <c r="BI684" t="str">
        <f>_xlfn.XLOOKUP($A684&amp;"|"&amp;$B684&amp;"|"&amp;BI$1, h100_raw[key], h100_raw[chart_points], "")</f>
        <v/>
      </c>
    </row>
    <row r="685" spans="1:61" x14ac:dyDescent="0.3">
      <c r="A685" s="11" t="str">
        <v>Merry Christmas</v>
      </c>
      <c r="B685" s="11" t="str">
        <v>Ed Sheeran &amp; Elton John</v>
      </c>
      <c r="C685" s="5" t="str">
        <f>_xlfn.XLOOKUP($A685&amp;"|"&amp;$B685&amp;"|"&amp;_xlfn.MAXIFS(h100_raw[chart_date], h100_raw[title], $A685, h100_raw[artist], $B685), h100_raw[key], h100_raw[last_week], "")</f>
        <v>42</v>
      </c>
      <c r="D685" s="3">
        <f>_xlfn.XLOOKUP($A685&amp;"|"&amp;$B685&amp;"|"&amp;_xlfn.MAXIFS(h100_raw[chart_date], h100_raw[title], $A685, h100_raw[artist], $B685), h100_raw[key], h100_raw[peak_pos], "")</f>
        <v>37</v>
      </c>
      <c r="E685" s="3">
        <f>_xlfn.XLOOKUP($A685&amp;"|"&amp;$B685&amp;"|"&amp;_xlfn.MAXIFS(h100_raw[chart_date], h100_raw[title], $A685, h100_raw[artist], $B685), h100_raw[key], h100_raw[weeks_on_chart], "")</f>
        <v>12</v>
      </c>
      <c r="F685" s="3">
        <f>_xlfn.XLOOKUP($A685&amp;"|"&amp;$B685&amp;"|"&amp;MAX(h100_raw[chart_date]), h100_raw[key], h100_raw[chart_points], 0)</f>
        <v>0</v>
      </c>
      <c r="G685" s="2">
        <f t="shared" si="30"/>
        <v>235</v>
      </c>
      <c r="H685" s="4">
        <f t="shared" si="31"/>
        <v>419</v>
      </c>
      <c r="I685" s="13" t="str">
        <f t="shared" si="32"/>
        <v>Merry Christmas|Ed Sheeran &amp; Elton John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>
        <f>_xlfn.XLOOKUP($A685&amp;"|"&amp;$B685&amp;"|"&amp;Q$1, h100_raw[key], h100_raw[chart_points], "")</f>
        <v>73</v>
      </c>
      <c r="R685">
        <f>_xlfn.XLOOKUP($A685&amp;"|"&amp;$B685&amp;"|"&amp;R$1, h100_raw[key], h100_raw[chart_points], "")</f>
        <v>88</v>
      </c>
      <c r="S685">
        <f>_xlfn.XLOOKUP($A685&amp;"|"&amp;$B685&amp;"|"&amp;S$1, h100_raw[key], h100_raw[chart_points], "")</f>
        <v>97</v>
      </c>
      <c r="T685">
        <f>_xlfn.XLOOKUP($A685&amp;"|"&amp;$B685&amp;"|"&amp;T$1, h100_raw[key], h100_raw[chart_points], "")</f>
        <v>161</v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  <c r="BE685" t="str">
        <f>_xlfn.XLOOKUP($A685&amp;"|"&amp;$B685&amp;"|"&amp;BE$1, h100_raw[key], h100_raw[chart_points], "")</f>
        <v/>
      </c>
      <c r="BF685" t="str">
        <f>_xlfn.XLOOKUP($A685&amp;"|"&amp;$B685&amp;"|"&amp;BF$1, h100_raw[key], h100_raw[chart_points], "")</f>
        <v/>
      </c>
      <c r="BG685" t="str">
        <f>_xlfn.XLOOKUP($A685&amp;"|"&amp;$B685&amp;"|"&amp;BG$1, h100_raw[key], h100_raw[chart_points], "")</f>
        <v/>
      </c>
      <c r="BH685" t="str">
        <f>_xlfn.XLOOKUP($A685&amp;"|"&amp;$B685&amp;"|"&amp;BH$1, h100_raw[key], h100_raw[chart_points], "")</f>
        <v/>
      </c>
      <c r="BI685" t="str">
        <f>_xlfn.XLOOKUP($A685&amp;"|"&amp;$B685&amp;"|"&amp;BI$1, h100_raw[key], h100_raw[chart_points], "")</f>
        <v/>
      </c>
    </row>
    <row r="686" spans="1:61" x14ac:dyDescent="0.3">
      <c r="A686" s="11" t="str">
        <v>(There's No Place Like) Home For The Holidays (1959)</v>
      </c>
      <c r="B686" s="11" t="str">
        <v>Perry Como With Mitchell Ayers And His Orchestra</v>
      </c>
      <c r="C686" s="5" t="str">
        <f>_xlfn.XLOOKUP($A686&amp;"|"&amp;$B686&amp;"|"&amp;_xlfn.MAXIFS(h100_raw[chart_date], h100_raw[title], $A686, h100_raw[artist], $B686), h100_raw[key], h100_raw[last_week], "")</f>
        <v>46</v>
      </c>
      <c r="D686" s="3">
        <f>_xlfn.XLOOKUP($A686&amp;"|"&amp;$B686&amp;"|"&amp;_xlfn.MAXIFS(h100_raw[chart_date], h100_raw[title], $A686, h100_raw[artist], $B686), h100_raw[key], h100_raw[peak_pos], "")</f>
        <v>22</v>
      </c>
      <c r="E686" s="3">
        <f>_xlfn.XLOOKUP($A686&amp;"|"&amp;$B686&amp;"|"&amp;_xlfn.MAXIFS(h100_raw[chart_date], h100_raw[title], $A686, h100_raw[artist], $B686), h100_raw[key], h100_raw[weeks_on_chart], "")</f>
        <v>16</v>
      </c>
      <c r="F686" s="3">
        <f>_xlfn.XLOOKUP($A686&amp;"|"&amp;$B686&amp;"|"&amp;MAX(h100_raw[chart_date]), h100_raw[key], h100_raw[chart_points], 0)</f>
        <v>0</v>
      </c>
      <c r="G686" s="2">
        <f t="shared" si="30"/>
        <v>260</v>
      </c>
      <c r="H686" s="4">
        <f t="shared" si="31"/>
        <v>342</v>
      </c>
      <c r="I686" s="13" t="str">
        <f t="shared" si="32"/>
        <v>(There's No Place Like) Home For The Holidays (1959)|Perry Como With Mitchell Ayers And His Orchestra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>
        <f>_xlfn.XLOOKUP($A686&amp;"|"&amp;$B686&amp;"|"&amp;R$1, h100_raw[key], h100_raw[chart_points], "")</f>
        <v>89</v>
      </c>
      <c r="S686">
        <f>_xlfn.XLOOKUP($A686&amp;"|"&amp;$B686&amp;"|"&amp;S$1, h100_raw[key], h100_raw[chart_points], "")</f>
        <v>93</v>
      </c>
      <c r="T686">
        <f>_xlfn.XLOOKUP($A686&amp;"|"&amp;$B686&amp;"|"&amp;T$1, h100_raw[key], h100_raw[chart_points], "")</f>
        <v>160</v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  <c r="BE686" t="str">
        <f>_xlfn.XLOOKUP($A686&amp;"|"&amp;$B686&amp;"|"&amp;BE$1, h100_raw[key], h100_raw[chart_points], "")</f>
        <v/>
      </c>
      <c r="BF686" t="str">
        <f>_xlfn.XLOOKUP($A686&amp;"|"&amp;$B686&amp;"|"&amp;BF$1, h100_raw[key], h100_raw[chart_points], "")</f>
        <v/>
      </c>
      <c r="BG686" t="str">
        <f>_xlfn.XLOOKUP($A686&amp;"|"&amp;$B686&amp;"|"&amp;BG$1, h100_raw[key], h100_raw[chart_points], "")</f>
        <v/>
      </c>
      <c r="BH686" t="str">
        <f>_xlfn.XLOOKUP($A686&amp;"|"&amp;$B686&amp;"|"&amp;BH$1, h100_raw[key], h100_raw[chart_points], "")</f>
        <v/>
      </c>
      <c r="BI686" t="str">
        <f>_xlfn.XLOOKUP($A686&amp;"|"&amp;$B686&amp;"|"&amp;BI$1, h100_raw[key], h100_raw[chart_points], "")</f>
        <v/>
      </c>
    </row>
    <row r="687" spans="1:61" x14ac:dyDescent="0.3">
      <c r="A687" s="11" t="str">
        <v>This Christmas</v>
      </c>
      <c r="B687" s="11" t="str">
        <v>Donny Hathaway</v>
      </c>
      <c r="C687" s="5" t="str">
        <f>_xlfn.XLOOKUP($A687&amp;"|"&amp;$B687&amp;"|"&amp;_xlfn.MAXIFS(h100_raw[chart_date], h100_raw[title], $A687, h100_raw[artist], $B687), h100_raw[key], h100_raw[last_week], "")</f>
        <v>47</v>
      </c>
      <c r="D687" s="3">
        <f>_xlfn.XLOOKUP($A687&amp;"|"&amp;$B687&amp;"|"&amp;_xlfn.MAXIFS(h100_raw[chart_date], h100_raw[title], $A687, h100_raw[artist], $B687), h100_raw[key], h100_raw[peak_pos], "")</f>
        <v>34</v>
      </c>
      <c r="E687" s="3">
        <f>_xlfn.XLOOKUP($A687&amp;"|"&amp;$B687&amp;"|"&amp;_xlfn.MAXIFS(h100_raw[chart_date], h100_raw[title], $A687, h100_raw[artist], $B687), h100_raw[key], h100_raw[weeks_on_chart], "")</f>
        <v>10</v>
      </c>
      <c r="F687" s="3">
        <f>_xlfn.XLOOKUP($A687&amp;"|"&amp;$B687&amp;"|"&amp;MAX(h100_raw[chart_date]), h100_raw[key], h100_raw[chart_points], 0)</f>
        <v>0</v>
      </c>
      <c r="G687" s="2">
        <f t="shared" si="30"/>
        <v>243</v>
      </c>
      <c r="H687" s="4">
        <f t="shared" si="31"/>
        <v>396</v>
      </c>
      <c r="I687" s="13" t="str">
        <f t="shared" si="32"/>
        <v>This Christmas|Donny Hathaway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>
        <f>_xlfn.XLOOKUP($A687&amp;"|"&amp;$B687&amp;"|"&amp;Q$1, h100_raw[key], h100_raw[chart_points], "")</f>
        <v>69</v>
      </c>
      <c r="R687">
        <f>_xlfn.XLOOKUP($A687&amp;"|"&amp;$B687&amp;"|"&amp;R$1, h100_raw[key], h100_raw[chart_points], "")</f>
        <v>85</v>
      </c>
      <c r="S687">
        <f>_xlfn.XLOOKUP($A687&amp;"|"&amp;$B687&amp;"|"&amp;S$1, h100_raw[key], h100_raw[chart_points], "")</f>
        <v>91</v>
      </c>
      <c r="T687">
        <f>_xlfn.XLOOKUP($A687&amp;"|"&amp;$B687&amp;"|"&amp;T$1, h100_raw[key], h100_raw[chart_points], "")</f>
        <v>151</v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  <c r="BE687" t="str">
        <f>_xlfn.XLOOKUP($A687&amp;"|"&amp;$B687&amp;"|"&amp;BE$1, h100_raw[key], h100_raw[chart_points], "")</f>
        <v/>
      </c>
      <c r="BF687" t="str">
        <f>_xlfn.XLOOKUP($A687&amp;"|"&amp;$B687&amp;"|"&amp;BF$1, h100_raw[key], h100_raw[chart_points], "")</f>
        <v/>
      </c>
      <c r="BG687" t="str">
        <f>_xlfn.XLOOKUP($A687&amp;"|"&amp;$B687&amp;"|"&amp;BG$1, h100_raw[key], h100_raw[chart_points], "")</f>
        <v/>
      </c>
      <c r="BH687" t="str">
        <f>_xlfn.XLOOKUP($A687&amp;"|"&amp;$B687&amp;"|"&amp;BH$1, h100_raw[key], h100_raw[chart_points], "")</f>
        <v/>
      </c>
      <c r="BI687" t="str">
        <f>_xlfn.XLOOKUP($A687&amp;"|"&amp;$B687&amp;"|"&amp;BI$1, h100_raw[key], h100_raw[chart_points], "")</f>
        <v/>
      </c>
    </row>
    <row r="688" spans="1:61" x14ac:dyDescent="0.3">
      <c r="A688" s="11" t="str">
        <v>Winter Wonderland</v>
      </c>
      <c r="B688" s="11" t="str">
        <v>Darlene Love</v>
      </c>
      <c r="C688" s="5" t="str">
        <f>_xlfn.XLOOKUP($A688&amp;"|"&amp;$B688&amp;"|"&amp;_xlfn.MAXIFS(h100_raw[chart_date], h100_raw[title], $A688, h100_raw[artist], $B688), h100_raw[key], h100_raw[last_week], "")</f>
        <v>50</v>
      </c>
      <c r="D688" s="3">
        <f>_xlfn.XLOOKUP($A688&amp;"|"&amp;$B688&amp;"|"&amp;_xlfn.MAXIFS(h100_raw[chart_date], h100_raw[title], $A688, h100_raw[artist], $B688), h100_raw[key], h100_raw[peak_pos], "")</f>
        <v>40</v>
      </c>
      <c r="E688" s="3">
        <f>_xlfn.XLOOKUP($A688&amp;"|"&amp;$B688&amp;"|"&amp;_xlfn.MAXIFS(h100_raw[chart_date], h100_raw[title], $A688, h100_raw[artist], $B688), h100_raw[key], h100_raw[weeks_on_chart], "")</f>
        <v>5</v>
      </c>
      <c r="F688" s="3">
        <f>_xlfn.XLOOKUP($A688&amp;"|"&amp;$B688&amp;"|"&amp;MAX(h100_raw[chart_date]), h100_raw[key], h100_raw[chart_points], 0)</f>
        <v>0</v>
      </c>
      <c r="G688" s="2">
        <f t="shared" si="30"/>
        <v>244</v>
      </c>
      <c r="H688" s="4">
        <f t="shared" si="31"/>
        <v>395</v>
      </c>
      <c r="I688" s="13" t="str">
        <f t="shared" si="32"/>
        <v>Winter Wonderland|Darlene Love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>
        <f>_xlfn.XLOOKUP($A688&amp;"|"&amp;$B688&amp;"|"&amp;Q$1, h100_raw[key], h100_raw[chart_points], "")</f>
        <v>70</v>
      </c>
      <c r="R688">
        <f>_xlfn.XLOOKUP($A688&amp;"|"&amp;$B688&amp;"|"&amp;R$1, h100_raw[key], h100_raw[chart_points], "")</f>
        <v>84</v>
      </c>
      <c r="S688">
        <f>_xlfn.XLOOKUP($A688&amp;"|"&amp;$B688&amp;"|"&amp;S$1, h100_raw[key], h100_raw[chart_points], "")</f>
        <v>91</v>
      </c>
      <c r="T688">
        <f>_xlfn.XLOOKUP($A688&amp;"|"&amp;$B688&amp;"|"&amp;T$1, h100_raw[key], h100_raw[chart_points], "")</f>
        <v>150</v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  <c r="BE688" t="str">
        <f>_xlfn.XLOOKUP($A688&amp;"|"&amp;$B688&amp;"|"&amp;BE$1, h100_raw[key], h100_raw[chart_points], "")</f>
        <v/>
      </c>
      <c r="BF688" t="str">
        <f>_xlfn.XLOOKUP($A688&amp;"|"&amp;$B688&amp;"|"&amp;BF$1, h100_raw[key], h100_raw[chart_points], "")</f>
        <v/>
      </c>
      <c r="BG688" t="str">
        <f>_xlfn.XLOOKUP($A688&amp;"|"&amp;$B688&amp;"|"&amp;BG$1, h100_raw[key], h100_raw[chart_points], "")</f>
        <v/>
      </c>
      <c r="BH688" t="str">
        <f>_xlfn.XLOOKUP($A688&amp;"|"&amp;$B688&amp;"|"&amp;BH$1, h100_raw[key], h100_raw[chart_points], "")</f>
        <v/>
      </c>
      <c r="BI688" t="str">
        <f>_xlfn.XLOOKUP($A688&amp;"|"&amp;$B688&amp;"|"&amp;BI$1, h100_raw[key], h100_raw[chart_points], "")</f>
        <v/>
      </c>
    </row>
    <row r="689" spans="1:61" x14ac:dyDescent="0.3">
      <c r="A689" s="11" t="str">
        <v>Snowman</v>
      </c>
      <c r="B689" s="11" t="str">
        <v>Sia</v>
      </c>
      <c r="C689" s="5" t="str">
        <f>_xlfn.XLOOKUP($A689&amp;"|"&amp;$B689&amp;"|"&amp;_xlfn.MAXIFS(h100_raw[chart_date], h100_raw[title], $A689, h100_raw[artist], $B689), h100_raw[key], h100_raw[last_week], "")</f>
        <v>-</v>
      </c>
      <c r="D689" s="3">
        <f>_xlfn.XLOOKUP($A689&amp;"|"&amp;$B689&amp;"|"&amp;_xlfn.MAXIFS(h100_raw[chart_date], h100_raw[title], $A689, h100_raw[artist], $B689), h100_raw[key], h100_raw[peak_pos], "")</f>
        <v>41</v>
      </c>
      <c r="E689" s="3">
        <f>_xlfn.XLOOKUP($A689&amp;"|"&amp;$B689&amp;"|"&amp;_xlfn.MAXIFS(h100_raw[chart_date], h100_raw[title], $A689, h100_raw[artist], $B689), h100_raw[key], h100_raw[weeks_on_chart], "")</f>
        <v>2</v>
      </c>
      <c r="F689" s="3">
        <f>_xlfn.XLOOKUP($A689&amp;"|"&amp;$B689&amp;"|"&amp;MAX(h100_raw[chart_date]), h100_raw[key], h100_raw[chart_points], 0)</f>
        <v>0</v>
      </c>
      <c r="G689" s="2">
        <f t="shared" si="30"/>
        <v>369</v>
      </c>
      <c r="H689" s="4">
        <f t="shared" si="31"/>
        <v>149</v>
      </c>
      <c r="I689" s="13" t="str">
        <f t="shared" si="32"/>
        <v>Snowman|Sia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>
        <f>_xlfn.XLOOKUP($A689&amp;"|"&amp;$B689&amp;"|"&amp;T$1, h100_raw[key], h100_raw[chart_points], "")</f>
        <v>149</v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  <c r="BE689" t="str">
        <f>_xlfn.XLOOKUP($A689&amp;"|"&amp;$B689&amp;"|"&amp;BE$1, h100_raw[key], h100_raw[chart_points], "")</f>
        <v/>
      </c>
      <c r="BF689" t="str">
        <f>_xlfn.XLOOKUP($A689&amp;"|"&amp;$B689&amp;"|"&amp;BF$1, h100_raw[key], h100_raw[chart_points], "")</f>
        <v/>
      </c>
      <c r="BG689" t="str">
        <f>_xlfn.XLOOKUP($A689&amp;"|"&amp;$B689&amp;"|"&amp;BG$1, h100_raw[key], h100_raw[chart_points], "")</f>
        <v/>
      </c>
      <c r="BH689" t="str">
        <f>_xlfn.XLOOKUP($A689&amp;"|"&amp;$B689&amp;"|"&amp;BH$1, h100_raw[key], h100_raw[chart_points], "")</f>
        <v/>
      </c>
      <c r="BI689" t="str">
        <f>_xlfn.XLOOKUP($A689&amp;"|"&amp;$B689&amp;"|"&amp;BI$1, h100_raw[key], h100_raw[chart_points], "")</f>
        <v/>
      </c>
    </row>
    <row r="690" spans="1:61" x14ac:dyDescent="0.3">
      <c r="A690" s="11" t="str">
        <v>Happy Holiday / The Holiday Season</v>
      </c>
      <c r="B690" s="11" t="str">
        <v>Andy Williams</v>
      </c>
      <c r="C690" s="5" t="str">
        <f>_xlfn.XLOOKUP($A690&amp;"|"&amp;$B690&amp;"|"&amp;_xlfn.MAXIFS(h100_raw[chart_date], h100_raw[title], $A690, h100_raw[artist], $B690), h100_raw[key], h100_raw[last_week], "")</f>
        <v>49</v>
      </c>
      <c r="D690" s="3">
        <f>_xlfn.XLOOKUP($A690&amp;"|"&amp;$B690&amp;"|"&amp;_xlfn.MAXIFS(h100_raw[chart_date], h100_raw[title], $A690, h100_raw[artist], $B690), h100_raw[key], h100_raw[peak_pos], "")</f>
        <v>18</v>
      </c>
      <c r="E690" s="3">
        <f>_xlfn.XLOOKUP($A690&amp;"|"&amp;$B690&amp;"|"&amp;_xlfn.MAXIFS(h100_raw[chart_date], h100_raw[title], $A690, h100_raw[artist], $B690), h100_raw[key], h100_raw[weeks_on_chart], "")</f>
        <v>24</v>
      </c>
      <c r="F690" s="3">
        <f>_xlfn.XLOOKUP($A690&amp;"|"&amp;$B690&amp;"|"&amp;MAX(h100_raw[chart_date]), h100_raw[key], h100_raw[chart_points], 0)</f>
        <v>0</v>
      </c>
      <c r="G690" s="2">
        <f t="shared" si="30"/>
        <v>268</v>
      </c>
      <c r="H690" s="4">
        <f t="shared" si="31"/>
        <v>325</v>
      </c>
      <c r="I690" s="13" t="str">
        <f t="shared" si="32"/>
        <v>Happy Holiday / The Holiday Season|Andy Williams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>
        <f>_xlfn.XLOOKUP($A690&amp;"|"&amp;$B690&amp;"|"&amp;R$1, h100_raw[key], h100_raw[chart_points], "")</f>
        <v>85</v>
      </c>
      <c r="S690">
        <f>_xlfn.XLOOKUP($A690&amp;"|"&amp;$B690&amp;"|"&amp;S$1, h100_raw[key], h100_raw[chart_points], "")</f>
        <v>91</v>
      </c>
      <c r="T690">
        <f>_xlfn.XLOOKUP($A690&amp;"|"&amp;$B690&amp;"|"&amp;T$1, h100_raw[key], h100_raw[chart_points], "")</f>
        <v>149</v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  <c r="BE690" t="str">
        <f>_xlfn.XLOOKUP($A690&amp;"|"&amp;$B690&amp;"|"&amp;BE$1, h100_raw[key], h100_raw[chart_points], "")</f>
        <v/>
      </c>
      <c r="BF690" t="str">
        <f>_xlfn.XLOOKUP($A690&amp;"|"&amp;$B690&amp;"|"&amp;BF$1, h100_raw[key], h100_raw[chart_points], "")</f>
        <v/>
      </c>
      <c r="BG690" t="str">
        <f>_xlfn.XLOOKUP($A690&amp;"|"&amp;$B690&amp;"|"&amp;BG$1, h100_raw[key], h100_raw[chart_points], "")</f>
        <v/>
      </c>
      <c r="BH690" t="str">
        <f>_xlfn.XLOOKUP($A690&amp;"|"&amp;$B690&amp;"|"&amp;BH$1, h100_raw[key], h100_raw[chart_points], "")</f>
        <v/>
      </c>
      <c r="BI690" t="str">
        <f>_xlfn.XLOOKUP($A690&amp;"|"&amp;$B690&amp;"|"&amp;BI$1, h100_raw[key], h100_raw[chart_points], "")</f>
        <v/>
      </c>
    </row>
    <row r="691" spans="1:61" x14ac:dyDescent="0.3">
      <c r="A691" s="11" t="str">
        <v>Santa Claus Is Comin' To Town</v>
      </c>
      <c r="B691" s="11" t="str">
        <v>Jackson 5</v>
      </c>
      <c r="C691" s="5" t="str">
        <f>_xlfn.XLOOKUP($A691&amp;"|"&amp;$B691&amp;"|"&amp;_xlfn.MAXIFS(h100_raw[chart_date], h100_raw[title], $A691, h100_raw[artist], $B691), h100_raw[key], h100_raw[last_week], "")</f>
        <v>48</v>
      </c>
      <c r="D691" s="3">
        <f>_xlfn.XLOOKUP($A691&amp;"|"&amp;$B691&amp;"|"&amp;_xlfn.MAXIFS(h100_raw[chart_date], h100_raw[title], $A691, h100_raw[artist], $B691), h100_raw[key], h100_raw[peak_pos], "")</f>
        <v>30</v>
      </c>
      <c r="E691" s="3">
        <f>_xlfn.XLOOKUP($A691&amp;"|"&amp;$B691&amp;"|"&amp;_xlfn.MAXIFS(h100_raw[chart_date], h100_raw[title], $A691, h100_raw[artist], $B691), h100_raw[key], h100_raw[weeks_on_chart], "")</f>
        <v>15</v>
      </c>
      <c r="F691" s="3">
        <f>_xlfn.XLOOKUP($A691&amp;"|"&amp;$B691&amp;"|"&amp;MAX(h100_raw[chart_date]), h100_raw[key], h100_raw[chart_points], 0)</f>
        <v>0</v>
      </c>
      <c r="G691" s="2">
        <f t="shared" si="30"/>
        <v>245</v>
      </c>
      <c r="H691" s="4">
        <f t="shared" si="31"/>
        <v>394</v>
      </c>
      <c r="I691" s="13" t="str">
        <f t="shared" si="32"/>
        <v>Santa Claus Is Comin' To Town|Jackson 5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>
        <f>_xlfn.XLOOKUP($A691&amp;"|"&amp;$B691&amp;"|"&amp;Q$1, h100_raw[key], h100_raw[chart_points], "")</f>
        <v>71</v>
      </c>
      <c r="R691">
        <f>_xlfn.XLOOKUP($A691&amp;"|"&amp;$B691&amp;"|"&amp;R$1, h100_raw[key], h100_raw[chart_points], "")</f>
        <v>84</v>
      </c>
      <c r="S691">
        <f>_xlfn.XLOOKUP($A691&amp;"|"&amp;$B691&amp;"|"&amp;S$1, h100_raw[key], h100_raw[chart_points], "")</f>
        <v>91</v>
      </c>
      <c r="T691">
        <f>_xlfn.XLOOKUP($A691&amp;"|"&amp;$B691&amp;"|"&amp;T$1, h100_raw[key], h100_raw[chart_points], "")</f>
        <v>148</v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  <c r="BE691" t="str">
        <f>_xlfn.XLOOKUP($A691&amp;"|"&amp;$B691&amp;"|"&amp;BE$1, h100_raw[key], h100_raw[chart_points], "")</f>
        <v/>
      </c>
      <c r="BF691" t="str">
        <f>_xlfn.XLOOKUP($A691&amp;"|"&amp;$B691&amp;"|"&amp;BF$1, h100_raw[key], h100_raw[chart_points], "")</f>
        <v/>
      </c>
      <c r="BG691" t="str">
        <f>_xlfn.XLOOKUP($A691&amp;"|"&amp;$B691&amp;"|"&amp;BG$1, h100_raw[key], h100_raw[chart_points], "")</f>
        <v/>
      </c>
      <c r="BH691" t="str">
        <f>_xlfn.XLOOKUP($A691&amp;"|"&amp;$B691&amp;"|"&amp;BH$1, h100_raw[key], h100_raw[chart_points], "")</f>
        <v/>
      </c>
      <c r="BI691" t="str">
        <f>_xlfn.XLOOKUP($A691&amp;"|"&amp;$B691&amp;"|"&amp;BI$1, h100_raw[key], h100_raw[chart_points], "")</f>
        <v/>
      </c>
    </row>
    <row r="692" spans="1:61" x14ac:dyDescent="0.3">
      <c r="A692" s="11" t="str">
        <v>I Saw Mommy Kissing Santa Claus</v>
      </c>
      <c r="B692" s="11" t="str">
        <v>Jackson 5</v>
      </c>
      <c r="C692" s="5" t="str">
        <f>_xlfn.XLOOKUP($A692&amp;"|"&amp;$B692&amp;"|"&amp;_xlfn.MAXIFS(h100_raw[chart_date], h100_raw[title], $A692, h100_raw[artist], $B692), h100_raw[key], h100_raw[last_week], "")</f>
        <v>-</v>
      </c>
      <c r="D692" s="3">
        <f>_xlfn.XLOOKUP($A692&amp;"|"&amp;$B692&amp;"|"&amp;_xlfn.MAXIFS(h100_raw[chart_date], h100_raw[title], $A692, h100_raw[artist], $B692), h100_raw[key], h100_raw[peak_pos], "")</f>
        <v>43</v>
      </c>
      <c r="E692" s="3">
        <f>_xlfn.XLOOKUP($A692&amp;"|"&amp;$B692&amp;"|"&amp;_xlfn.MAXIFS(h100_raw[chart_date], h100_raw[title], $A692, h100_raw[artist], $B692), h100_raw[key], h100_raw[weeks_on_chart], "")</f>
        <v>2</v>
      </c>
      <c r="F692" s="3">
        <f>_xlfn.XLOOKUP($A692&amp;"|"&amp;$B692&amp;"|"&amp;MAX(h100_raw[chart_date]), h100_raw[key], h100_raw[chart_points], 0)</f>
        <v>0</v>
      </c>
      <c r="G692" s="2">
        <f t="shared" si="30"/>
        <v>378</v>
      </c>
      <c r="H692" s="4">
        <f t="shared" si="31"/>
        <v>141</v>
      </c>
      <c r="I692" s="13" t="str">
        <f t="shared" si="32"/>
        <v>I Saw Mommy Kissing Santa Claus|Jackson 5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>
        <f>_xlfn.XLOOKUP($A692&amp;"|"&amp;$B692&amp;"|"&amp;T$1, h100_raw[key], h100_raw[chart_points], "")</f>
        <v>141</v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  <c r="BE692" t="str">
        <f>_xlfn.XLOOKUP($A692&amp;"|"&amp;$B692&amp;"|"&amp;BE$1, h100_raw[key], h100_raw[chart_points], "")</f>
        <v/>
      </c>
      <c r="BF692" t="str">
        <f>_xlfn.XLOOKUP($A692&amp;"|"&amp;$B692&amp;"|"&amp;BF$1, h100_raw[key], h100_raw[chart_points], "")</f>
        <v/>
      </c>
      <c r="BG692" t="str">
        <f>_xlfn.XLOOKUP($A692&amp;"|"&amp;$B692&amp;"|"&amp;BG$1, h100_raw[key], h100_raw[chart_points], "")</f>
        <v/>
      </c>
      <c r="BH692" t="str">
        <f>_xlfn.XLOOKUP($A692&amp;"|"&amp;$B692&amp;"|"&amp;BH$1, h100_raw[key], h100_raw[chart_points], "")</f>
        <v/>
      </c>
      <c r="BI692" t="str">
        <f>_xlfn.XLOOKUP($A692&amp;"|"&amp;$B692&amp;"|"&amp;BI$1, h100_raw[key], h100_raw[chart_points], "")</f>
        <v/>
      </c>
    </row>
    <row r="693" spans="1:61" x14ac:dyDescent="0.3">
      <c r="A693" s="11" t="str">
        <v>Happy Xmas (War Is Over)</v>
      </c>
      <c r="B693" s="11" t="str">
        <v>John &amp; Yoko/The Plastic Ono Band With The Harlem Community Choir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  <c r="BE693" t="str">
        <f>_xlfn.XLOOKUP($A693&amp;"|"&amp;$B693&amp;"|"&amp;BE$1, h100_raw[key], h100_raw[chart_points], "")</f>
        <v/>
      </c>
      <c r="BF693" t="str">
        <f>_xlfn.XLOOKUP($A693&amp;"|"&amp;$B693&amp;"|"&amp;BF$1, h100_raw[key], h100_raw[chart_points], "")</f>
        <v/>
      </c>
      <c r="BG693" t="str">
        <f>_xlfn.XLOOKUP($A693&amp;"|"&amp;$B693&amp;"|"&amp;BG$1, h100_raw[key], h100_raw[chart_points], "")</f>
        <v/>
      </c>
      <c r="BH693" t="str">
        <f>_xlfn.XLOOKUP($A693&amp;"|"&amp;$B693&amp;"|"&amp;BH$1, h100_raw[key], h100_raw[chart_points], "")</f>
        <v/>
      </c>
      <c r="BI693" t="str">
        <f>_xlfn.XLOOKUP($A693&amp;"|"&amp;$B693&amp;"|"&amp;BI$1, h100_raw[key], h100_raw[chart_points], "")</f>
        <v/>
      </c>
    </row>
    <row r="694" spans="1:61" x14ac:dyDescent="0.3">
      <c r="A694" s="11" t="str">
        <v>You Make It Feel Like Christmas</v>
      </c>
      <c r="B694" s="11" t="str">
        <v>Gwen Stefani Featuring Blake Shelton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  <c r="BE694" t="str">
        <f>_xlfn.XLOOKUP($A694&amp;"|"&amp;$B694&amp;"|"&amp;BE$1, h100_raw[key], h100_raw[chart_points], "")</f>
        <v/>
      </c>
      <c r="BF694" t="str">
        <f>_xlfn.XLOOKUP($A694&amp;"|"&amp;$B694&amp;"|"&amp;BF$1, h100_raw[key], h100_raw[chart_points], "")</f>
        <v/>
      </c>
      <c r="BG694" t="str">
        <f>_xlfn.XLOOKUP($A694&amp;"|"&amp;$B694&amp;"|"&amp;BG$1, h100_raw[key], h100_raw[chart_points], "")</f>
        <v/>
      </c>
      <c r="BH694" t="str">
        <f>_xlfn.XLOOKUP($A694&amp;"|"&amp;$B694&amp;"|"&amp;BH$1, h100_raw[key], h100_raw[chart_points], "")</f>
        <v/>
      </c>
      <c r="BI694" t="str">
        <f>_xlfn.XLOOKUP($A694&amp;"|"&amp;$B694&amp;"|"&amp;BI$1, h100_raw[key], h100_raw[chart_points], "")</f>
        <v/>
      </c>
    </row>
    <row r="695" spans="1:61" x14ac:dyDescent="0.3">
      <c r="A695" s="11" t="str">
        <v>Linus And Lucy (Peanuts Theme)</v>
      </c>
      <c r="B695" s="11" t="str">
        <v>Vince Guaraldi Trio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  <c r="BE695" t="str">
        <f>_xlfn.XLOOKUP($A695&amp;"|"&amp;$B695&amp;"|"&amp;BE$1, h100_raw[key], h100_raw[chart_points], "")</f>
        <v/>
      </c>
      <c r="BF695" t="str">
        <f>_xlfn.XLOOKUP($A695&amp;"|"&amp;$B695&amp;"|"&amp;BF$1, h100_raw[key], h100_raw[chart_points], "")</f>
        <v/>
      </c>
      <c r="BG695" t="str">
        <f>_xlfn.XLOOKUP($A695&amp;"|"&amp;$B695&amp;"|"&amp;BG$1, h100_raw[key], h100_raw[chart_points], "")</f>
        <v/>
      </c>
      <c r="BH695" t="str">
        <f>_xlfn.XLOOKUP($A695&amp;"|"&amp;$B695&amp;"|"&amp;BH$1, h100_raw[key], h100_raw[chart_points], "")</f>
        <v/>
      </c>
      <c r="BI695" t="str">
        <f>_xlfn.XLOOKUP($A695&amp;"|"&amp;$B695&amp;"|"&amp;BI$1, h100_raw[key], h100_raw[chart_points], "")</f>
        <v/>
      </c>
    </row>
    <row r="696" spans="1:61" x14ac:dyDescent="0.3">
      <c r="A696" s="11" t="str">
        <v>Mele Kalikimaka (Merry Christmas)</v>
      </c>
      <c r="B696" s="11" t="str">
        <v>Bing Crosby &amp; The Andrews Sisters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  <c r="BE696" t="str">
        <f>_xlfn.XLOOKUP($A696&amp;"|"&amp;$B696&amp;"|"&amp;BE$1, h100_raw[key], h100_raw[chart_points], "")</f>
        <v/>
      </c>
      <c r="BF696" t="str">
        <f>_xlfn.XLOOKUP($A696&amp;"|"&amp;$B696&amp;"|"&amp;BF$1, h100_raw[key], h100_raw[chart_points], "")</f>
        <v/>
      </c>
      <c r="BG696" t="str">
        <f>_xlfn.XLOOKUP($A696&amp;"|"&amp;$B696&amp;"|"&amp;BG$1, h100_raw[key], h100_raw[chart_points], "")</f>
        <v/>
      </c>
      <c r="BH696" t="str">
        <f>_xlfn.XLOOKUP($A696&amp;"|"&amp;$B696&amp;"|"&amp;BH$1, h100_raw[key], h100_raw[chart_points], "")</f>
        <v/>
      </c>
      <c r="BI696" t="str">
        <f>_xlfn.XLOOKUP($A696&amp;"|"&amp;$B696&amp;"|"&amp;BI$1, h100_raw[key], h100_raw[chart_points], "")</f>
        <v/>
      </c>
    </row>
    <row r="697" spans="1:61" x14ac:dyDescent="0.3">
      <c r="A697" s="11" t="str">
        <v>I'll Be Home For Christmas</v>
      </c>
      <c r="B697" s="11" t="str">
        <v>Bing Crosby With John Scott Trotter And His Orchestra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  <c r="BE697" t="str">
        <f>_xlfn.XLOOKUP($A697&amp;"|"&amp;$B697&amp;"|"&amp;BE$1, h100_raw[key], h100_raw[chart_points], "")</f>
        <v/>
      </c>
      <c r="BF697" t="str">
        <f>_xlfn.XLOOKUP($A697&amp;"|"&amp;$B697&amp;"|"&amp;BF$1, h100_raw[key], h100_raw[chart_points], "")</f>
        <v/>
      </c>
      <c r="BG697" t="str">
        <f>_xlfn.XLOOKUP($A697&amp;"|"&amp;$B697&amp;"|"&amp;BG$1, h100_raw[key], h100_raw[chart_points], "")</f>
        <v/>
      </c>
      <c r="BH697" t="str">
        <f>_xlfn.XLOOKUP($A697&amp;"|"&amp;$B697&amp;"|"&amp;BH$1, h100_raw[key], h100_raw[chart_points], "")</f>
        <v/>
      </c>
      <c r="BI697" t="str">
        <f>_xlfn.XLOOKUP($A697&amp;"|"&amp;$B697&amp;"|"&amp;BI$1, h100_raw[key], h100_raw[chart_points], "")</f>
        <v/>
      </c>
    </row>
    <row r="698" spans="1:61" x14ac:dyDescent="0.3">
      <c r="A698" s="11" t="str">
        <v>Shake The Snow Globe</v>
      </c>
      <c r="B698" s="11" t="str">
        <v>Gwen Stefani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  <c r="BE698" t="str">
        <f>_xlfn.XLOOKUP($A698&amp;"|"&amp;$B698&amp;"|"&amp;BE$1, h100_raw[key], h100_raw[chart_points], "")</f>
        <v/>
      </c>
      <c r="BF698" t="str">
        <f>_xlfn.XLOOKUP($A698&amp;"|"&amp;$B698&amp;"|"&amp;BF$1, h100_raw[key], h100_raw[chart_points], "")</f>
        <v/>
      </c>
      <c r="BG698" t="str">
        <f>_xlfn.XLOOKUP($A698&amp;"|"&amp;$B698&amp;"|"&amp;BG$1, h100_raw[key], h100_raw[chart_points], "")</f>
        <v/>
      </c>
      <c r="BH698" t="str">
        <f>_xlfn.XLOOKUP($A698&amp;"|"&amp;$B698&amp;"|"&amp;BH$1, h100_raw[key], h100_raw[chart_points], "")</f>
        <v/>
      </c>
      <c r="BI698" t="str">
        <f>_xlfn.XLOOKUP($A698&amp;"|"&amp;$B698&amp;"|"&amp;BI$1, h100_raw[key], h100_raw[chart_points], "")</f>
        <v/>
      </c>
    </row>
    <row r="699" spans="1:61" x14ac:dyDescent="0.3">
      <c r="A699" s="11" t="str">
        <v>The Christmas Song</v>
      </c>
      <c r="B699" s="11" t="str">
        <v>Olivia Dean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  <c r="BE699" t="str">
        <f>_xlfn.XLOOKUP($A699&amp;"|"&amp;$B699&amp;"|"&amp;BE$1, h100_raw[key], h100_raw[chart_points], "")</f>
        <v/>
      </c>
      <c r="BF699" t="str">
        <f>_xlfn.XLOOKUP($A699&amp;"|"&amp;$B699&amp;"|"&amp;BF$1, h100_raw[key], h100_raw[chart_points], "")</f>
        <v/>
      </c>
      <c r="BG699" t="str">
        <f>_xlfn.XLOOKUP($A699&amp;"|"&amp;$B699&amp;"|"&amp;BG$1, h100_raw[key], h100_raw[chart_points], "")</f>
        <v/>
      </c>
      <c r="BH699" t="str">
        <f>_xlfn.XLOOKUP($A699&amp;"|"&amp;$B699&amp;"|"&amp;BH$1, h100_raw[key], h100_raw[chart_points], "")</f>
        <v/>
      </c>
      <c r="BI699" t="str">
        <f>_xlfn.XLOOKUP($A699&amp;"|"&amp;$B699&amp;"|"&amp;BI$1, h100_raw[key], h100_raw[chart_points], "")</f>
        <v/>
      </c>
    </row>
    <row r="700" spans="1:61" x14ac:dyDescent="0.3">
      <c r="A700" s="11" t="str">
        <v>It Feels Like Christmas</v>
      </c>
      <c r="B700" s="11" t="str">
        <v>Fall Out Boy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  <c r="BE700" t="str">
        <f>_xlfn.XLOOKUP($A700&amp;"|"&amp;$B700&amp;"|"&amp;BE$1, h100_raw[key], h100_raw[chart_points], "")</f>
        <v/>
      </c>
      <c r="BF700" t="str">
        <f>_xlfn.XLOOKUP($A700&amp;"|"&amp;$B700&amp;"|"&amp;BF$1, h100_raw[key], h100_raw[chart_points], "")</f>
        <v/>
      </c>
      <c r="BG700" t="str">
        <f>_xlfn.XLOOKUP($A700&amp;"|"&amp;$B700&amp;"|"&amp;BG$1, h100_raw[key], h100_raw[chart_points], "")</f>
        <v/>
      </c>
      <c r="BH700" t="str">
        <f>_xlfn.XLOOKUP($A700&amp;"|"&amp;$B700&amp;"|"&amp;BH$1, h100_raw[key], h100_raw[chart_points], "")</f>
        <v/>
      </c>
      <c r="BI700" t="str">
        <f>_xlfn.XLOOKUP($A700&amp;"|"&amp;$B700&amp;"|"&amp;BI$1, h100_raw[key], h100_raw[chart_points], "")</f>
        <v/>
      </c>
    </row>
    <row r="701" spans="1:61" x14ac:dyDescent="0.3">
      <c r="A701" s="11" t="str">
        <v>HA</v>
      </c>
      <c r="B701" s="11" t="str">
        <v>21 Savage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  <c r="BE701" t="str">
        <f>_xlfn.XLOOKUP($A701&amp;"|"&amp;$B701&amp;"|"&amp;BE$1, h100_raw[key], h100_raw[chart_points], "")</f>
        <v/>
      </c>
      <c r="BF701" t="str">
        <f>_xlfn.XLOOKUP($A701&amp;"|"&amp;$B701&amp;"|"&amp;BF$1, h100_raw[key], h100_raw[chart_points], "")</f>
        <v/>
      </c>
      <c r="BG701" t="str">
        <f>_xlfn.XLOOKUP($A701&amp;"|"&amp;$B701&amp;"|"&amp;BG$1, h100_raw[key], h100_raw[chart_points], "")</f>
        <v/>
      </c>
      <c r="BH701" t="str">
        <f>_xlfn.XLOOKUP($A701&amp;"|"&amp;$B701&amp;"|"&amp;BH$1, h100_raw[key], h100_raw[chart_points], "")</f>
        <v/>
      </c>
      <c r="BI701" t="str">
        <f>_xlfn.XLOOKUP($A701&amp;"|"&amp;$B701&amp;"|"&amp;BI$1, h100_raw[key], h100_raw[chart_points], "")</f>
        <v/>
      </c>
    </row>
    <row r="702" spans="1:61" x14ac:dyDescent="0.3">
      <c r="A702" s="11" t="str">
        <v>Where You From</v>
      </c>
      <c r="B702" s="11" t="str">
        <v>21 Savage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  <c r="BE702" t="str">
        <f>_xlfn.XLOOKUP($A702&amp;"|"&amp;$B702&amp;"|"&amp;BE$1, h100_raw[key], h100_raw[chart_points], "")</f>
        <v/>
      </c>
      <c r="BF702" t="str">
        <f>_xlfn.XLOOKUP($A702&amp;"|"&amp;$B702&amp;"|"&amp;BF$1, h100_raw[key], h100_raw[chart_points], "")</f>
        <v/>
      </c>
      <c r="BG702" t="str">
        <f>_xlfn.XLOOKUP($A702&amp;"|"&amp;$B702&amp;"|"&amp;BG$1, h100_raw[key], h100_raw[chart_points], "")</f>
        <v/>
      </c>
      <c r="BH702" t="str">
        <f>_xlfn.XLOOKUP($A702&amp;"|"&amp;$B702&amp;"|"&amp;BH$1, h100_raw[key], h100_raw[chart_points], "")</f>
        <v/>
      </c>
      <c r="BI702" t="str">
        <f>_xlfn.XLOOKUP($A702&amp;"|"&amp;$B702&amp;"|"&amp;BI$1, h100_raw[key], h100_raw[chart_points], "")</f>
        <v/>
      </c>
    </row>
    <row r="703" spans="1:61" x14ac:dyDescent="0.3">
      <c r="A703" s="11" t="str">
        <v>Stepbrothers</v>
      </c>
      <c r="B703" s="11" t="str">
        <v>21 Savage &amp; Young Nudy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  <c r="BE703" t="str">
        <f>_xlfn.XLOOKUP($A703&amp;"|"&amp;$B703&amp;"|"&amp;BE$1, h100_raw[key], h100_raw[chart_points], "")</f>
        <v/>
      </c>
      <c r="BF703" t="str">
        <f>_xlfn.XLOOKUP($A703&amp;"|"&amp;$B703&amp;"|"&amp;BF$1, h100_raw[key], h100_raw[chart_points], "")</f>
        <v/>
      </c>
      <c r="BG703" t="str">
        <f>_xlfn.XLOOKUP($A703&amp;"|"&amp;$B703&amp;"|"&amp;BG$1, h100_raw[key], h100_raw[chart_points], "")</f>
        <v/>
      </c>
      <c r="BH703" t="str">
        <f>_xlfn.XLOOKUP($A703&amp;"|"&amp;$B703&amp;"|"&amp;BH$1, h100_raw[key], h100_raw[chart_points], "")</f>
        <v/>
      </c>
      <c r="BI703" t="str">
        <f>_xlfn.XLOOKUP($A703&amp;"|"&amp;$B703&amp;"|"&amp;BI$1, h100_raw[key], h100_raw[chart_points], "")</f>
        <v/>
      </c>
    </row>
    <row r="704" spans="1:61" x14ac:dyDescent="0.3">
      <c r="A704" s="11" t="str">
        <v>Dog $hit</v>
      </c>
      <c r="B704" s="11" t="str">
        <v>21 Savage &amp; GloRilla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  <c r="BE704" t="str">
        <f>_xlfn.XLOOKUP($A704&amp;"|"&amp;$B704&amp;"|"&amp;BE$1, h100_raw[key], h100_raw[chart_points], "")</f>
        <v/>
      </c>
      <c r="BF704" t="str">
        <f>_xlfn.XLOOKUP($A704&amp;"|"&amp;$B704&amp;"|"&amp;BF$1, h100_raw[key], h100_raw[chart_points], "")</f>
        <v/>
      </c>
      <c r="BG704" t="str">
        <f>_xlfn.XLOOKUP($A704&amp;"|"&amp;$B704&amp;"|"&amp;BG$1, h100_raw[key], h100_raw[chart_points], "")</f>
        <v/>
      </c>
      <c r="BH704" t="str">
        <f>_xlfn.XLOOKUP($A704&amp;"|"&amp;$B704&amp;"|"&amp;BH$1, h100_raw[key], h100_raw[chart_points], "")</f>
        <v/>
      </c>
      <c r="BI704" t="str">
        <f>_xlfn.XLOOKUP($A704&amp;"|"&amp;$B704&amp;"|"&amp;BI$1, h100_raw[key], h100_raw[chart_points], "")</f>
        <v/>
      </c>
    </row>
    <row r="705" spans="1:61" x14ac:dyDescent="0.3">
      <c r="A705" s="11" t="str">
        <v>Let's Do It</v>
      </c>
      <c r="B705" s="11" t="str">
        <v>Lil Baby, Playboi Carti &amp; Skooly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  <c r="BE705" t="str">
        <f>_xlfn.XLOOKUP($A705&amp;"|"&amp;$B705&amp;"|"&amp;BE$1, h100_raw[key], h100_raw[chart_points], "")</f>
        <v/>
      </c>
      <c r="BF705" t="str">
        <f>_xlfn.XLOOKUP($A705&amp;"|"&amp;$B705&amp;"|"&amp;BF$1, h100_raw[key], h100_raw[chart_points], "")</f>
        <v/>
      </c>
      <c r="BG705" t="str">
        <f>_xlfn.XLOOKUP($A705&amp;"|"&amp;$B705&amp;"|"&amp;BG$1, h100_raw[key], h100_raw[chart_points], "")</f>
        <v/>
      </c>
      <c r="BH705" t="str">
        <f>_xlfn.XLOOKUP($A705&amp;"|"&amp;$B705&amp;"|"&amp;BH$1, h100_raw[key], h100_raw[chart_points], "")</f>
        <v/>
      </c>
      <c r="BI705" t="str">
        <f>_xlfn.XLOOKUP($A705&amp;"|"&amp;$B705&amp;"|"&amp;BI$1, h100_raw[key], h100_raw[chart_points], "")</f>
        <v/>
      </c>
    </row>
    <row r="706" spans="1:61" x14ac:dyDescent="0.3">
      <c r="A706" s="11" t="str">
        <v>3,2,1</v>
      </c>
      <c r="B706" s="11" t="str">
        <v>Tucker Wetmore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  <c r="BE706" t="str">
        <f>_xlfn.XLOOKUP($A706&amp;"|"&amp;$B706&amp;"|"&amp;BE$1, h100_raw[key], h100_raw[chart_points], "")</f>
        <v/>
      </c>
      <c r="BF706" t="str">
        <f>_xlfn.XLOOKUP($A706&amp;"|"&amp;$B706&amp;"|"&amp;BF$1, h100_raw[key], h100_raw[chart_points], "")</f>
        <v/>
      </c>
      <c r="BG706" t="str">
        <f>_xlfn.XLOOKUP($A706&amp;"|"&amp;$B706&amp;"|"&amp;BG$1, h100_raw[key], h100_raw[chart_points], "")</f>
        <v/>
      </c>
      <c r="BH706" t="str">
        <f>_xlfn.XLOOKUP($A706&amp;"|"&amp;$B706&amp;"|"&amp;BH$1, h100_raw[key], h100_raw[chart_points], "")</f>
        <v/>
      </c>
      <c r="BI706" t="str">
        <f>_xlfn.XLOOKUP($A706&amp;"|"&amp;$B706&amp;"|"&amp;BI$1, h100_raw[key], h100_raw[chart_points], "")</f>
        <v/>
      </c>
    </row>
    <row r="707" spans="1:61" x14ac:dyDescent="0.3">
      <c r="A707" s="11" t="str">
        <v>Back In The Saddle</v>
      </c>
      <c r="B707" s="11" t="str">
        <v>Luke Combs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  <c r="BE707" t="str">
        <f>_xlfn.XLOOKUP($A707&amp;"|"&amp;$B707&amp;"|"&amp;BE$1, h100_raw[key], h100_raw[chart_points], "")</f>
        <v/>
      </c>
      <c r="BF707" t="str">
        <f>_xlfn.XLOOKUP($A707&amp;"|"&amp;$B707&amp;"|"&amp;BF$1, h100_raw[key], h100_raw[chart_points], "")</f>
        <v/>
      </c>
      <c r="BG707" t="str">
        <f>_xlfn.XLOOKUP($A707&amp;"|"&amp;$B707&amp;"|"&amp;BG$1, h100_raw[key], h100_raw[chart_points], "")</f>
        <v/>
      </c>
      <c r="BH707" t="str">
        <f>_xlfn.XLOOKUP($A707&amp;"|"&amp;$B707&amp;"|"&amp;BH$1, h100_raw[key], h100_raw[chart_points], "")</f>
        <v/>
      </c>
      <c r="BI707" t="str">
        <f>_xlfn.XLOOKUP($A707&amp;"|"&amp;$B707&amp;"|"&amp;BI$1, h100_raw[key], h100_raw[chart_points], "")</f>
        <v/>
      </c>
    </row>
    <row r="708" spans="1:61" x14ac:dyDescent="0.3">
      <c r="A708" s="11" t="str">
        <v>Anything But Love</v>
      </c>
      <c r="B708" s="11" t="str">
        <v>Tate McRae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  <c r="BE708" t="str">
        <f>_xlfn.XLOOKUP($A708&amp;"|"&amp;$B708&amp;"|"&amp;BE$1, h100_raw[key], h100_raw[chart_points], "")</f>
        <v/>
      </c>
      <c r="BF708" t="str">
        <f>_xlfn.XLOOKUP($A708&amp;"|"&amp;$B708&amp;"|"&amp;BF$1, h100_raw[key], h100_raw[chart_points], "")</f>
        <v/>
      </c>
      <c r="BG708" t="str">
        <f>_xlfn.XLOOKUP($A708&amp;"|"&amp;$B708&amp;"|"&amp;BG$1, h100_raw[key], h100_raw[chart_points], "")</f>
        <v/>
      </c>
      <c r="BH708" t="str">
        <f>_xlfn.XLOOKUP($A708&amp;"|"&amp;$B708&amp;"|"&amp;BH$1, h100_raw[key], h100_raw[chart_points], "")</f>
        <v/>
      </c>
      <c r="BI708" t="str">
        <f>_xlfn.XLOOKUP($A708&amp;"|"&amp;$B708&amp;"|"&amp;BI$1, h100_raw[key], h100_raw[chart_points], "")</f>
        <v/>
      </c>
    </row>
    <row r="709" spans="1:61" x14ac:dyDescent="0.3">
      <c r="A709" s="11" t="str">
        <v>What Kinda Man</v>
      </c>
      <c r="B709" s="11" t="str">
        <v>Parker McCollum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  <c r="BE709" t="str">
        <f>_xlfn.XLOOKUP($A709&amp;"|"&amp;$B709&amp;"|"&amp;BE$1, h100_raw[key], h100_raw[chart_points], "")</f>
        <v/>
      </c>
      <c r="BF709" t="str">
        <f>_xlfn.XLOOKUP($A709&amp;"|"&amp;$B709&amp;"|"&amp;BF$1, h100_raw[key], h100_raw[chart_points], "")</f>
        <v/>
      </c>
      <c r="BG709" t="str">
        <f>_xlfn.XLOOKUP($A709&amp;"|"&amp;$B709&amp;"|"&amp;BG$1, h100_raw[key], h100_raw[chart_points], "")</f>
        <v/>
      </c>
      <c r="BH709" t="str">
        <f>_xlfn.XLOOKUP($A709&amp;"|"&amp;$B709&amp;"|"&amp;BH$1, h100_raw[key], h100_raw[chart_points], "")</f>
        <v/>
      </c>
      <c r="BI709" t="str">
        <f>_xlfn.XLOOKUP($A709&amp;"|"&amp;$B709&amp;"|"&amp;BI$1, h100_raw[key], h100_raw[chart_points], "")</f>
        <v/>
      </c>
    </row>
    <row r="710" spans="1:61" x14ac:dyDescent="0.3">
      <c r="A710" s="11" t="str">
        <v>The Dead Dance</v>
      </c>
      <c r="B710" s="11" t="str">
        <v>Lady Gaga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  <c r="BE710" t="str">
        <f>_xlfn.XLOOKUP($A710&amp;"|"&amp;$B710&amp;"|"&amp;BE$1, h100_raw[key], h100_raw[chart_points], "")</f>
        <v/>
      </c>
      <c r="BF710" t="str">
        <f>_xlfn.XLOOKUP($A710&amp;"|"&amp;$B710&amp;"|"&amp;BF$1, h100_raw[key], h100_raw[chart_points], "")</f>
        <v/>
      </c>
      <c r="BG710" t="str">
        <f>_xlfn.XLOOKUP($A710&amp;"|"&amp;$B710&amp;"|"&amp;BG$1, h100_raw[key], h100_raw[chart_points], "")</f>
        <v/>
      </c>
      <c r="BH710" t="str">
        <f>_xlfn.XLOOKUP($A710&amp;"|"&amp;$B710&amp;"|"&amp;BH$1, h100_raw[key], h100_raw[chart_points], "")</f>
        <v/>
      </c>
      <c r="BI710" t="str">
        <f>_xlfn.XLOOKUP($A710&amp;"|"&amp;$B710&amp;"|"&amp;BI$1, h100_raw[key], h100_raw[chart_points], "")</f>
        <v/>
      </c>
    </row>
    <row r="711" spans="1:61" x14ac:dyDescent="0.3">
      <c r="A711" s="11" t="str">
        <v>Went Legit</v>
      </c>
      <c r="B711" s="11" t="str">
        <v>G Herbo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  <c r="BE711" t="str">
        <f>_xlfn.XLOOKUP($A711&amp;"|"&amp;$B711&amp;"|"&amp;BE$1, h100_raw[key], h100_raw[chart_points], "")</f>
        <v/>
      </c>
      <c r="BF711" t="str">
        <f>_xlfn.XLOOKUP($A711&amp;"|"&amp;$B711&amp;"|"&amp;BF$1, h100_raw[key], h100_raw[chart_points], "")</f>
        <v/>
      </c>
      <c r="BG711" t="str">
        <f>_xlfn.XLOOKUP($A711&amp;"|"&amp;$B711&amp;"|"&amp;BG$1, h100_raw[key], h100_raw[chart_points], "")</f>
        <v/>
      </c>
      <c r="BH711" t="str">
        <f>_xlfn.XLOOKUP($A711&amp;"|"&amp;$B711&amp;"|"&amp;BH$1, h100_raw[key], h100_raw[chart_points], "")</f>
        <v/>
      </c>
      <c r="BI711" t="str">
        <f>_xlfn.XLOOKUP($A711&amp;"|"&amp;$B711&amp;"|"&amp;BI$1, h100_raw[key], h100_raw[chart_points], "")</f>
        <v/>
      </c>
    </row>
    <row r="712" spans="1:61" x14ac:dyDescent="0.3">
      <c r="A712" s="11" t="str">
        <v>For Good</v>
      </c>
      <c r="B712" s="11" t="str">
        <v>Cynthia Erivo &amp; Ariana Grande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  <c r="BE712" t="str">
        <f>_xlfn.XLOOKUP($A712&amp;"|"&amp;$B712&amp;"|"&amp;BE$1, h100_raw[key], h100_raw[chart_points], "")</f>
        <v/>
      </c>
      <c r="BF712" t="str">
        <f>_xlfn.XLOOKUP($A712&amp;"|"&amp;$B712&amp;"|"&amp;BF$1, h100_raw[key], h100_raw[chart_points], "")</f>
        <v/>
      </c>
      <c r="BG712" t="str">
        <f>_xlfn.XLOOKUP($A712&amp;"|"&amp;$B712&amp;"|"&amp;BG$1, h100_raw[key], h100_raw[chart_points], "")</f>
        <v/>
      </c>
      <c r="BH712" t="str">
        <f>_xlfn.XLOOKUP($A712&amp;"|"&amp;$B712&amp;"|"&amp;BH$1, h100_raw[key], h100_raw[chart_points], "")</f>
        <v/>
      </c>
      <c r="BI712" t="str">
        <f>_xlfn.XLOOKUP($A712&amp;"|"&amp;$B712&amp;"|"&amp;BI$1, h100_raw[key], h100_raw[chart_points], "")</f>
        <v/>
      </c>
    </row>
    <row r="713" spans="1:61" x14ac:dyDescent="0.3">
      <c r="A713" s="11" t="str">
        <v>No Good Deed</v>
      </c>
      <c r="B713" s="11" t="str">
        <v>Cynthia Erivo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  <c r="BE713" t="str">
        <f>_xlfn.XLOOKUP($A713&amp;"|"&amp;$B713&amp;"|"&amp;BE$1, h100_raw[key], h100_raw[chart_points], "")</f>
        <v/>
      </c>
      <c r="BF713" t="str">
        <f>_xlfn.XLOOKUP($A713&amp;"|"&amp;$B713&amp;"|"&amp;BF$1, h100_raw[key], h100_raw[chart_points], "")</f>
        <v/>
      </c>
      <c r="BG713" t="str">
        <f>_xlfn.XLOOKUP($A713&amp;"|"&amp;$B713&amp;"|"&amp;BG$1, h100_raw[key], h100_raw[chart_points], "")</f>
        <v/>
      </c>
      <c r="BH713" t="str">
        <f>_xlfn.XLOOKUP($A713&amp;"|"&amp;$B713&amp;"|"&amp;BH$1, h100_raw[key], h100_raw[chart_points], "")</f>
        <v/>
      </c>
      <c r="BI713" t="str">
        <f>_xlfn.XLOOKUP($A713&amp;"|"&amp;$B713&amp;"|"&amp;BI$1, h100_raw[key], h100_raw[chart_points], "")</f>
        <v/>
      </c>
    </row>
    <row r="714" spans="1:61" x14ac:dyDescent="0.3">
      <c r="A714" s="11" t="str">
        <v>Somewhere Over Laredo</v>
      </c>
      <c r="B714" s="11" t="str">
        <v>Lainey Wilson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  <c r="BE714" t="str">
        <f>_xlfn.XLOOKUP($A714&amp;"|"&amp;$B714&amp;"|"&amp;BE$1, h100_raw[key], h100_raw[chart_points], "")</f>
        <v/>
      </c>
      <c r="BF714" t="str">
        <f>_xlfn.XLOOKUP($A714&amp;"|"&amp;$B714&amp;"|"&amp;BF$1, h100_raw[key], h100_raw[chart_points], "")</f>
        <v/>
      </c>
      <c r="BG714" t="str">
        <f>_xlfn.XLOOKUP($A714&amp;"|"&amp;$B714&amp;"|"&amp;BG$1, h100_raw[key], h100_raw[chart_points], "")</f>
        <v/>
      </c>
      <c r="BH714" t="str">
        <f>_xlfn.XLOOKUP($A714&amp;"|"&amp;$B714&amp;"|"&amp;BH$1, h100_raw[key], h100_raw[chart_points], "")</f>
        <v/>
      </c>
      <c r="BI714" t="str">
        <f>_xlfn.XLOOKUP($A714&amp;"|"&amp;$B714&amp;"|"&amp;BI$1, h100_raw[key], h100_raw[chart_points], "")</f>
        <v/>
      </c>
    </row>
    <row r="715" spans="1:61" x14ac:dyDescent="0.3">
      <c r="A715" s="11" t="str">
        <v>Trying On Shoes</v>
      </c>
      <c r="B715" s="11" t="str">
        <v>Tate McRae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  <c r="BE715" t="str">
        <f>_xlfn.XLOOKUP($A715&amp;"|"&amp;$B715&amp;"|"&amp;BE$1, h100_raw[key], h100_raw[chart_points], "")</f>
        <v/>
      </c>
      <c r="BF715" t="str">
        <f>_xlfn.XLOOKUP($A715&amp;"|"&amp;$B715&amp;"|"&amp;BF$1, h100_raw[key], h100_raw[chart_points], "")</f>
        <v/>
      </c>
      <c r="BG715" t="str">
        <f>_xlfn.XLOOKUP($A715&amp;"|"&amp;$B715&amp;"|"&amp;BG$1, h100_raw[key], h100_raw[chart_points], "")</f>
        <v/>
      </c>
      <c r="BH715" t="str">
        <f>_xlfn.XLOOKUP($A715&amp;"|"&amp;$B715&amp;"|"&amp;BH$1, h100_raw[key], h100_raw[chart_points], "")</f>
        <v/>
      </c>
      <c r="BI715" t="str">
        <f>_xlfn.XLOOKUP($A715&amp;"|"&amp;$B715&amp;"|"&amp;BI$1, h100_raw[key], h100_raw[chart_points], "")</f>
        <v/>
      </c>
    </row>
    <row r="716" spans="1:61" x14ac:dyDescent="0.3">
      <c r="A716" s="11" t="str">
        <v>Do It</v>
      </c>
      <c r="B716" s="11" t="str">
        <v>Stray Kids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  <c r="BE716" t="str">
        <f>_xlfn.XLOOKUP($A716&amp;"|"&amp;$B716&amp;"|"&amp;BE$1, h100_raw[key], h100_raw[chart_points], "")</f>
        <v/>
      </c>
      <c r="BF716" t="str">
        <f>_xlfn.XLOOKUP($A716&amp;"|"&amp;$B716&amp;"|"&amp;BF$1, h100_raw[key], h100_raw[chart_points], "")</f>
        <v/>
      </c>
      <c r="BG716" t="str">
        <f>_xlfn.XLOOKUP($A716&amp;"|"&amp;$B716&amp;"|"&amp;BG$1, h100_raw[key], h100_raw[chart_points], "")</f>
        <v/>
      </c>
      <c r="BH716" t="str">
        <f>_xlfn.XLOOKUP($A716&amp;"|"&amp;$B716&amp;"|"&amp;BH$1, h100_raw[key], h100_raw[chart_points], "")</f>
        <v/>
      </c>
      <c r="BI716" t="str">
        <f>_xlfn.XLOOKUP($A716&amp;"|"&amp;$B716&amp;"|"&amp;BI$1, h100_raw[key], h100_raw[chart_points], "")</f>
        <v/>
      </c>
    </row>
    <row r="717" spans="1:61" x14ac:dyDescent="0.3">
      <c r="A717" s="11" t="str">
        <v>Cold</v>
      </c>
      <c r="B717" s="11" t="str">
        <v>BigXthaPlug &amp; Post Malone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  <c r="BE717" t="str">
        <f>_xlfn.XLOOKUP($A717&amp;"|"&amp;$B717&amp;"|"&amp;BE$1, h100_raw[key], h100_raw[chart_points], "")</f>
        <v/>
      </c>
      <c r="BF717" t="str">
        <f>_xlfn.XLOOKUP($A717&amp;"|"&amp;$B717&amp;"|"&amp;BF$1, h100_raw[key], h100_raw[chart_points], "")</f>
        <v/>
      </c>
      <c r="BG717" t="str">
        <f>_xlfn.XLOOKUP($A717&amp;"|"&amp;$B717&amp;"|"&amp;BG$1, h100_raw[key], h100_raw[chart_points], "")</f>
        <v/>
      </c>
      <c r="BH717" t="str">
        <f>_xlfn.XLOOKUP($A717&amp;"|"&amp;$B717&amp;"|"&amp;BH$1, h100_raw[key], h100_raw[chart_points], "")</f>
        <v/>
      </c>
      <c r="BI717" t="str">
        <f>_xlfn.XLOOKUP($A717&amp;"|"&amp;$B717&amp;"|"&amp;BI$1, h100_raw[key], h100_raw[chart_points], "")</f>
        <v/>
      </c>
    </row>
    <row r="718" spans="1:61" x14ac:dyDescent="0.3">
      <c r="A718" s="11" t="str">
        <v>Jealous Type</v>
      </c>
      <c r="B718" s="11" t="str">
        <v>Doja Cat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  <c r="BE718" t="str">
        <f>_xlfn.XLOOKUP($A718&amp;"|"&amp;$B718&amp;"|"&amp;BE$1, h100_raw[key], h100_raw[chart_points], "")</f>
        <v/>
      </c>
      <c r="BF718" t="str">
        <f>_xlfn.XLOOKUP($A718&amp;"|"&amp;$B718&amp;"|"&amp;BF$1, h100_raw[key], h100_raw[chart_points], "")</f>
        <v/>
      </c>
      <c r="BG718" t="str">
        <f>_xlfn.XLOOKUP($A718&amp;"|"&amp;$B718&amp;"|"&amp;BG$1, h100_raw[key], h100_raw[chart_points], "")</f>
        <v/>
      </c>
      <c r="BH718" t="str">
        <f>_xlfn.XLOOKUP($A718&amp;"|"&amp;$B718&amp;"|"&amp;BH$1, h100_raw[key], h100_raw[chart_points], "")</f>
        <v/>
      </c>
      <c r="BI718" t="str">
        <f>_xlfn.XLOOKUP($A718&amp;"|"&amp;$B718&amp;"|"&amp;BI$1, h100_raw[key], h100_raw[chart_points], "")</f>
        <v/>
      </c>
    </row>
    <row r="719" spans="1:61" x14ac:dyDescent="0.3">
      <c r="A719" s="11" t="str">
        <v>Horseshoe</v>
      </c>
      <c r="B719" s="11" t="str">
        <v>Tate McRae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  <c r="BE719" t="str">
        <f>_xlfn.XLOOKUP($A719&amp;"|"&amp;$B719&amp;"|"&amp;BE$1, h100_raw[key], h100_raw[chart_points], "")</f>
        <v/>
      </c>
      <c r="BF719" t="str">
        <f>_xlfn.XLOOKUP($A719&amp;"|"&amp;$B719&amp;"|"&amp;BF$1, h100_raw[key], h100_raw[chart_points], "")</f>
        <v/>
      </c>
      <c r="BG719" t="str">
        <f>_xlfn.XLOOKUP($A719&amp;"|"&amp;$B719&amp;"|"&amp;BG$1, h100_raw[key], h100_raw[chart_points], "")</f>
        <v/>
      </c>
      <c r="BH719" t="str">
        <f>_xlfn.XLOOKUP($A719&amp;"|"&amp;$B719&amp;"|"&amp;BH$1, h100_raw[key], h100_raw[chart_points], "")</f>
        <v/>
      </c>
      <c r="BI719" t="str">
        <f>_xlfn.XLOOKUP($A719&amp;"|"&amp;$B719&amp;"|"&amp;BI$1, h100_raw[key], h100_raw[chart_points], "")</f>
        <v/>
      </c>
    </row>
    <row r="720" spans="1:61" x14ac:dyDescent="0.3">
      <c r="A720" s="11" t="str">
        <v>As Long As You're Mine</v>
      </c>
      <c r="B720" s="11" t="str">
        <v>Cynthia Erivo &amp; Jonathan Bailey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  <c r="BE720" t="str">
        <f>_xlfn.XLOOKUP($A720&amp;"|"&amp;$B720&amp;"|"&amp;BE$1, h100_raw[key], h100_raw[chart_points], "")</f>
        <v/>
      </c>
      <c r="BF720" t="str">
        <f>_xlfn.XLOOKUP($A720&amp;"|"&amp;$B720&amp;"|"&amp;BF$1, h100_raw[key], h100_raw[chart_points], "")</f>
        <v/>
      </c>
      <c r="BG720" t="str">
        <f>_xlfn.XLOOKUP($A720&amp;"|"&amp;$B720&amp;"|"&amp;BG$1, h100_raw[key], h100_raw[chart_points], "")</f>
        <v/>
      </c>
      <c r="BH720" t="str">
        <f>_xlfn.XLOOKUP($A720&amp;"|"&amp;$B720&amp;"|"&amp;BH$1, h100_raw[key], h100_raw[chart_points], "")</f>
        <v/>
      </c>
      <c r="BI720" t="str">
        <f>_xlfn.XLOOKUP($A720&amp;"|"&amp;$B720&amp;"|"&amp;BI$1, h100_raw[key], h100_raw[chart_points], "")</f>
        <v/>
      </c>
    </row>
    <row r="721" spans="1:61" x14ac:dyDescent="0.3">
      <c r="A721" s="11" t="str">
        <v>Sparks</v>
      </c>
      <c r="B721" s="11" t="str">
        <v>Coldplay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  <c r="BE721" t="str">
        <f>_xlfn.XLOOKUP($A721&amp;"|"&amp;$B721&amp;"|"&amp;BE$1, h100_raw[key], h100_raw[chart_points], "")</f>
        <v/>
      </c>
      <c r="BF721" t="str">
        <f>_xlfn.XLOOKUP($A721&amp;"|"&amp;$B721&amp;"|"&amp;BF$1, h100_raw[key], h100_raw[chart_points], "")</f>
        <v/>
      </c>
      <c r="BG721" t="str">
        <f>_xlfn.XLOOKUP($A721&amp;"|"&amp;$B721&amp;"|"&amp;BG$1, h100_raw[key], h100_raw[chart_points], "")</f>
        <v/>
      </c>
      <c r="BH721" t="str">
        <f>_xlfn.XLOOKUP($A721&amp;"|"&amp;$B721&amp;"|"&amp;BH$1, h100_raw[key], h100_raw[chart_points], "")</f>
        <v/>
      </c>
      <c r="BI721" t="str">
        <f>_xlfn.XLOOKUP($A721&amp;"|"&amp;$B721&amp;"|"&amp;BI$1, h100_raw[key], h100_raw[chart_points], "")</f>
        <v/>
      </c>
    </row>
    <row r="722" spans="1:61" x14ac:dyDescent="0.3">
      <c r="A722" s="11" t="str">
        <v>Ruin The Friendship</v>
      </c>
      <c r="B722" s="11" t="str">
        <v>Taylor Swift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  <c r="BE722" t="str">
        <f>_xlfn.XLOOKUP($A722&amp;"|"&amp;$B722&amp;"|"&amp;BE$1, h100_raw[key], h100_raw[chart_points], "")</f>
        <v/>
      </c>
      <c r="BF722" t="str">
        <f>_xlfn.XLOOKUP($A722&amp;"|"&amp;$B722&amp;"|"&amp;BF$1, h100_raw[key], h100_raw[chart_points], "")</f>
        <v/>
      </c>
      <c r="BG722" t="str">
        <f>_xlfn.XLOOKUP($A722&amp;"|"&amp;$B722&amp;"|"&amp;BG$1, h100_raw[key], h100_raw[chart_points], "")</f>
        <v/>
      </c>
      <c r="BH722" t="str">
        <f>_xlfn.XLOOKUP($A722&amp;"|"&amp;$B722&amp;"|"&amp;BH$1, h100_raw[key], h100_raw[chart_points], "")</f>
        <v/>
      </c>
      <c r="BI722" t="str">
        <f>_xlfn.XLOOKUP($A722&amp;"|"&amp;$B722&amp;"|"&amp;BI$1, h100_raw[key], h100_raw[chart_points], "")</f>
        <v/>
      </c>
    </row>
    <row r="723" spans="1:61" x14ac:dyDescent="0.3">
      <c r="A723" s="11" t="str">
        <v>The Girl In The Bubble</v>
      </c>
      <c r="B723" s="11" t="str">
        <v>Ariana Grande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  <c r="BE723" t="str">
        <f>_xlfn.XLOOKUP($A723&amp;"|"&amp;$B723&amp;"|"&amp;BE$1, h100_raw[key], h100_raw[chart_points], "")</f>
        <v/>
      </c>
      <c r="BF723" t="str">
        <f>_xlfn.XLOOKUP($A723&amp;"|"&amp;$B723&amp;"|"&amp;BF$1, h100_raw[key], h100_raw[chart_points], "")</f>
        <v/>
      </c>
      <c r="BG723" t="str">
        <f>_xlfn.XLOOKUP($A723&amp;"|"&amp;$B723&amp;"|"&amp;BG$1, h100_raw[key], h100_raw[chart_points], "")</f>
        <v/>
      </c>
      <c r="BH723" t="str">
        <f>_xlfn.XLOOKUP($A723&amp;"|"&amp;$B723&amp;"|"&amp;BH$1, h100_raw[key], h100_raw[chart_points], "")</f>
        <v/>
      </c>
      <c r="BI723" t="str">
        <f>_xlfn.XLOOKUP($A723&amp;"|"&amp;$B723&amp;"|"&amp;BI$1, h100_raw[key], h100_raw[chart_points], "")</f>
        <v/>
      </c>
    </row>
    <row r="724" spans="1:61" x14ac:dyDescent="0.3">
      <c r="A724" s="11" t="str">
        <v>What It Sounds Like</v>
      </c>
      <c r="B724" s="11" t="str">
        <v>HUNTR/X: EJAE, Audrey Nuna &amp; REI AMI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  <c r="BE724" t="str">
        <f>_xlfn.XLOOKUP($A724&amp;"|"&amp;$B724&amp;"|"&amp;BE$1, h100_raw[key], h100_raw[chart_points], "")</f>
        <v/>
      </c>
      <c r="BF724" t="str">
        <f>_xlfn.XLOOKUP($A724&amp;"|"&amp;$B724&amp;"|"&amp;BF$1, h100_raw[key], h100_raw[chart_points], "")</f>
        <v/>
      </c>
      <c r="BG724" t="str">
        <f>_xlfn.XLOOKUP($A724&amp;"|"&amp;$B724&amp;"|"&amp;BG$1, h100_raw[key], h100_raw[chart_points], "")</f>
        <v/>
      </c>
      <c r="BH724" t="str">
        <f>_xlfn.XLOOKUP($A724&amp;"|"&amp;$B724&amp;"|"&amp;BH$1, h100_raw[key], h100_raw[chart_points], "")</f>
        <v/>
      </c>
      <c r="BI724" t="str">
        <f>_xlfn.XLOOKUP($A724&amp;"|"&amp;$B724&amp;"|"&amp;BI$1, h100_raw[key], h100_raw[chart_points], "")</f>
        <v/>
      </c>
    </row>
    <row r="725" spans="1:61" x14ac:dyDescent="0.3">
      <c r="A725" s="11" t="str">
        <v>Robbed You</v>
      </c>
      <c r="B725" s="11" t="str">
        <v>Summer Walker &amp; Mariah The Scientist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  <c r="BE725" t="str">
        <f>_xlfn.XLOOKUP($A725&amp;"|"&amp;$B725&amp;"|"&amp;BE$1, h100_raw[key], h100_raw[chart_points], "")</f>
        <v/>
      </c>
      <c r="BF725" t="str">
        <f>_xlfn.XLOOKUP($A725&amp;"|"&amp;$B725&amp;"|"&amp;BF$1, h100_raw[key], h100_raw[chart_points], "")</f>
        <v/>
      </c>
      <c r="BG725" t="str">
        <f>_xlfn.XLOOKUP($A725&amp;"|"&amp;$B725&amp;"|"&amp;BG$1, h100_raw[key], h100_raw[chart_points], "")</f>
        <v/>
      </c>
      <c r="BH725" t="str">
        <f>_xlfn.XLOOKUP($A725&amp;"|"&amp;$B725&amp;"|"&amp;BH$1, h100_raw[key], h100_raw[chart_points], "")</f>
        <v/>
      </c>
      <c r="BI725" t="str">
        <f>_xlfn.XLOOKUP($A725&amp;"|"&amp;$B725&amp;"|"&amp;BI$1, h100_raw[key], h100_raw[chart_points], "")</f>
        <v/>
      </c>
    </row>
    <row r="726" spans="1:61" x14ac:dyDescent="0.3">
      <c r="A726" s="11" t="str">
        <v>Go Girl</v>
      </c>
      <c r="B726" s="11" t="str">
        <v>Summer Walker, Latto &amp; Doja Cat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  <c r="BE726" t="str">
        <f>_xlfn.XLOOKUP($A726&amp;"|"&amp;$B726&amp;"|"&amp;BE$1, h100_raw[key], h100_raw[chart_points], "")</f>
        <v/>
      </c>
      <c r="BF726" t="str">
        <f>_xlfn.XLOOKUP($A726&amp;"|"&amp;$B726&amp;"|"&amp;BF$1, h100_raw[key], h100_raw[chart_points], "")</f>
        <v/>
      </c>
      <c r="BG726" t="str">
        <f>_xlfn.XLOOKUP($A726&amp;"|"&amp;$B726&amp;"|"&amp;BG$1, h100_raw[key], h100_raw[chart_points], "")</f>
        <v/>
      </c>
      <c r="BH726" t="str">
        <f>_xlfn.XLOOKUP($A726&amp;"|"&amp;$B726&amp;"|"&amp;BH$1, h100_raw[key], h100_raw[chart_points], "")</f>
        <v/>
      </c>
      <c r="BI726" t="str">
        <f>_xlfn.XLOOKUP($A726&amp;"|"&amp;$B726&amp;"|"&amp;BI$1, h100_raw[key], h100_raw[chart_points], "")</f>
        <v/>
      </c>
    </row>
    <row r="727" spans="1:61" x14ac:dyDescent="0.3">
      <c r="A727" s="11" t="str">
        <v>Who I Was</v>
      </c>
      <c r="B727" s="11" t="str">
        <v>NF &amp; MGK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  <c r="BE727" t="str">
        <f>_xlfn.XLOOKUP($A727&amp;"|"&amp;$B727&amp;"|"&amp;BE$1, h100_raw[key], h100_raw[chart_points], "")</f>
        <v/>
      </c>
      <c r="BF727" t="str">
        <f>_xlfn.XLOOKUP($A727&amp;"|"&amp;$B727&amp;"|"&amp;BF$1, h100_raw[key], h100_raw[chart_points], "")</f>
        <v/>
      </c>
      <c r="BG727" t="str">
        <f>_xlfn.XLOOKUP($A727&amp;"|"&amp;$B727&amp;"|"&amp;BG$1, h100_raw[key], h100_raw[chart_points], "")</f>
        <v/>
      </c>
      <c r="BH727" t="str">
        <f>_xlfn.XLOOKUP($A727&amp;"|"&amp;$B727&amp;"|"&amp;BH$1, h100_raw[key], h100_raw[chart_points], "")</f>
        <v/>
      </c>
      <c r="BI727" t="str">
        <f>_xlfn.XLOOKUP($A727&amp;"|"&amp;$B727&amp;"|"&amp;BI$1, h100_raw[key], h100_raw[chart_points], "")</f>
        <v/>
      </c>
    </row>
    <row r="728" spans="1:61" x14ac:dyDescent="0.3">
      <c r="A728" s="11" t="str">
        <v>Baby</v>
      </c>
      <c r="B728" s="11" t="str">
        <v>Summer Walker &amp; Chris Brown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  <c r="BE728" t="str">
        <f>_xlfn.XLOOKUP($A728&amp;"|"&amp;$B728&amp;"|"&amp;BE$1, h100_raw[key], h100_raw[chart_points], "")</f>
        <v/>
      </c>
      <c r="BF728" t="str">
        <f>_xlfn.XLOOKUP($A728&amp;"|"&amp;$B728&amp;"|"&amp;BF$1, h100_raw[key], h100_raw[chart_points], "")</f>
        <v/>
      </c>
      <c r="BG728" t="str">
        <f>_xlfn.XLOOKUP($A728&amp;"|"&amp;$B728&amp;"|"&amp;BG$1, h100_raw[key], h100_raw[chart_points], "")</f>
        <v/>
      </c>
      <c r="BH728" t="str">
        <f>_xlfn.XLOOKUP($A728&amp;"|"&amp;$B728&amp;"|"&amp;BH$1, h100_raw[key], h100_raw[chart_points], "")</f>
        <v/>
      </c>
      <c r="BI728" t="str">
        <f>_xlfn.XLOOKUP($A728&amp;"|"&amp;$B728&amp;"|"&amp;BI$1, h100_raw[key], h100_raw[chart_points], "")</f>
        <v/>
      </c>
    </row>
    <row r="729" spans="1:61" x14ac:dyDescent="0.3">
      <c r="A729" s="11" t="str">
        <v>No</v>
      </c>
      <c r="B729" s="11" t="str">
        <v>Summer Walker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  <c r="BE729" t="str">
        <f>_xlfn.XLOOKUP($A729&amp;"|"&amp;$B729&amp;"|"&amp;BE$1, h100_raw[key], h100_raw[chart_points], "")</f>
        <v/>
      </c>
      <c r="BF729" t="str">
        <f>_xlfn.XLOOKUP($A729&amp;"|"&amp;$B729&amp;"|"&amp;BF$1, h100_raw[key], h100_raw[chart_points], "")</f>
        <v/>
      </c>
      <c r="BG729" t="str">
        <f>_xlfn.XLOOKUP($A729&amp;"|"&amp;$B729&amp;"|"&amp;BG$1, h100_raw[key], h100_raw[chart_points], "")</f>
        <v/>
      </c>
      <c r="BH729" t="str">
        <f>_xlfn.XLOOKUP($A729&amp;"|"&amp;$B729&amp;"|"&amp;BH$1, h100_raw[key], h100_raw[chart_points], "")</f>
        <v/>
      </c>
      <c r="BI729" t="str">
        <f>_xlfn.XLOOKUP($A729&amp;"|"&amp;$B729&amp;"|"&amp;BI$1, h100_raw[key], h100_raw[chart_points], "")</f>
        <v/>
      </c>
    </row>
    <row r="730" spans="1:61" x14ac:dyDescent="0.3">
      <c r="A730" s="11" t="str">
        <v>Sorry</v>
      </c>
      <c r="B730" s="11" t="str">
        <v>NF With James Arthur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  <c r="BE730" t="str">
        <f>_xlfn.XLOOKUP($A730&amp;"|"&amp;$B730&amp;"|"&amp;BE$1, h100_raw[key], h100_raw[chart_points], "")</f>
        <v/>
      </c>
      <c r="BF730" t="str">
        <f>_xlfn.XLOOKUP($A730&amp;"|"&amp;$B730&amp;"|"&amp;BF$1, h100_raw[key], h100_raw[chart_points], "")</f>
        <v/>
      </c>
      <c r="BG730" t="str">
        <f>_xlfn.XLOOKUP($A730&amp;"|"&amp;$B730&amp;"|"&amp;BG$1, h100_raw[key], h100_raw[chart_points], "")</f>
        <v/>
      </c>
      <c r="BH730" t="str">
        <f>_xlfn.XLOOKUP($A730&amp;"|"&amp;$B730&amp;"|"&amp;BH$1, h100_raw[key], h100_raw[chart_points], "")</f>
        <v/>
      </c>
      <c r="BI730" t="str">
        <f>_xlfn.XLOOKUP($A730&amp;"|"&amp;$B730&amp;"|"&amp;BI$1, h100_raw[key], h100_raw[chart_points], "")</f>
        <v/>
      </c>
    </row>
    <row r="731" spans="1:61" x14ac:dyDescent="0.3">
      <c r="A731" s="11" t="str">
        <v>Wood</v>
      </c>
      <c r="B731" s="11" t="str">
        <v>Taylor Swift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  <c r="BE731" t="str">
        <f>_xlfn.XLOOKUP($A731&amp;"|"&amp;$B731&amp;"|"&amp;BE$1, h100_raw[key], h100_raw[chart_points], "")</f>
        <v/>
      </c>
      <c r="BF731" t="str">
        <f>_xlfn.XLOOKUP($A731&amp;"|"&amp;$B731&amp;"|"&amp;BF$1, h100_raw[key], h100_raw[chart_points], "")</f>
        <v/>
      </c>
      <c r="BG731" t="str">
        <f>_xlfn.XLOOKUP($A731&amp;"|"&amp;$B731&amp;"|"&amp;BG$1, h100_raw[key], h100_raw[chart_points], "")</f>
        <v/>
      </c>
      <c r="BH731" t="str">
        <f>_xlfn.XLOOKUP($A731&amp;"|"&amp;$B731&amp;"|"&amp;BH$1, h100_raw[key], h100_raw[chart_points], "")</f>
        <v/>
      </c>
      <c r="BI731" t="str">
        <f>_xlfn.XLOOKUP($A731&amp;"|"&amp;$B731&amp;"|"&amp;BI$1, h100_raw[key], h100_raw[chart_points], "")</f>
        <v/>
      </c>
    </row>
    <row r="732" spans="1:61" x14ac:dyDescent="0.3">
      <c r="A732" s="11" t="str">
        <v>Actually Romantic</v>
      </c>
      <c r="B732" s="11" t="str">
        <v>Taylor Swift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  <c r="BE732" t="str">
        <f>_xlfn.XLOOKUP($A732&amp;"|"&amp;$B732&amp;"|"&amp;BE$1, h100_raw[key], h100_raw[chart_points], "")</f>
        <v/>
      </c>
      <c r="BF732" t="str">
        <f>_xlfn.XLOOKUP($A732&amp;"|"&amp;$B732&amp;"|"&amp;BF$1, h100_raw[key], h100_raw[chart_points], "")</f>
        <v/>
      </c>
      <c r="BG732" t="str">
        <f>_xlfn.XLOOKUP($A732&amp;"|"&amp;$B732&amp;"|"&amp;BG$1, h100_raw[key], h100_raw[chart_points], "")</f>
        <v/>
      </c>
      <c r="BH732" t="str">
        <f>_xlfn.XLOOKUP($A732&amp;"|"&amp;$B732&amp;"|"&amp;BH$1, h100_raw[key], h100_raw[chart_points], "")</f>
        <v/>
      </c>
      <c r="BI732" t="str">
        <f>_xlfn.XLOOKUP($A732&amp;"|"&amp;$B732&amp;"|"&amp;BI$1, h100_raw[key], h100_raw[chart_points], "")</f>
        <v/>
      </c>
    </row>
    <row r="733" spans="1:61" x14ac:dyDescent="0.3">
      <c r="A733" s="11" t="str">
        <v>FMT</v>
      </c>
      <c r="B733" s="11" t="str">
        <v>Summer Walker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  <c r="BE733" t="str">
        <f>_xlfn.XLOOKUP($A733&amp;"|"&amp;$B733&amp;"|"&amp;BE$1, h100_raw[key], h100_raw[chart_points], "")</f>
        <v/>
      </c>
      <c r="BF733" t="str">
        <f>_xlfn.XLOOKUP($A733&amp;"|"&amp;$B733&amp;"|"&amp;BF$1, h100_raw[key], h100_raw[chart_points], "")</f>
        <v/>
      </c>
      <c r="BG733" t="str">
        <f>_xlfn.XLOOKUP($A733&amp;"|"&amp;$B733&amp;"|"&amp;BG$1, h100_raw[key], h100_raw[chart_points], "")</f>
        <v/>
      </c>
      <c r="BH733" t="str">
        <f>_xlfn.XLOOKUP($A733&amp;"|"&amp;$B733&amp;"|"&amp;BH$1, h100_raw[key], h100_raw[chart_points], "")</f>
        <v/>
      </c>
      <c r="BI733" t="str">
        <f>_xlfn.XLOOKUP($A733&amp;"|"&amp;$B733&amp;"|"&amp;BI$1, h100_raw[key], h100_raw[chart_points], "")</f>
        <v/>
      </c>
    </row>
    <row r="734" spans="1:61" x14ac:dyDescent="0.3">
      <c r="A734" s="11" t="str">
        <v>1-800 Heartbreak</v>
      </c>
      <c r="B734" s="11" t="str">
        <v>Summer Walker &amp; Anderson .Paak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  <c r="BE734" t="str">
        <f>_xlfn.XLOOKUP($A734&amp;"|"&amp;$B734&amp;"|"&amp;BE$1, h100_raw[key], h100_raw[chart_points], "")</f>
        <v/>
      </c>
      <c r="BF734" t="str">
        <f>_xlfn.XLOOKUP($A734&amp;"|"&amp;$B734&amp;"|"&amp;BF$1, h100_raw[key], h100_raw[chart_points], "")</f>
        <v/>
      </c>
      <c r="BG734" t="str">
        <f>_xlfn.XLOOKUP($A734&amp;"|"&amp;$B734&amp;"|"&amp;BG$1, h100_raw[key], h100_raw[chart_points], "")</f>
        <v/>
      </c>
      <c r="BH734" t="str">
        <f>_xlfn.XLOOKUP($A734&amp;"|"&amp;$B734&amp;"|"&amp;BH$1, h100_raw[key], h100_raw[chart_points], "")</f>
        <v/>
      </c>
      <c r="BI734" t="str">
        <f>_xlfn.XLOOKUP($A734&amp;"|"&amp;$B734&amp;"|"&amp;BI$1, h100_raw[key], h100_raw[chart_points], "")</f>
        <v/>
      </c>
    </row>
    <row r="735" spans="1:61" x14ac:dyDescent="0.3">
      <c r="A735" s="11" t="str">
        <v>Eldest Daughter</v>
      </c>
      <c r="B735" s="11" t="str">
        <v>Taylor Swift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  <c r="BE735" t="str">
        <f>_xlfn.XLOOKUP($A735&amp;"|"&amp;$B735&amp;"|"&amp;BE$1, h100_raw[key], h100_raw[chart_points], "")</f>
        <v/>
      </c>
      <c r="BF735" t="str">
        <f>_xlfn.XLOOKUP($A735&amp;"|"&amp;$B735&amp;"|"&amp;BF$1, h100_raw[key], h100_raw[chart_points], "")</f>
        <v/>
      </c>
      <c r="BG735" t="str">
        <f>_xlfn.XLOOKUP($A735&amp;"|"&amp;$B735&amp;"|"&amp;BG$1, h100_raw[key], h100_raw[chart_points], "")</f>
        <v/>
      </c>
      <c r="BH735" t="str">
        <f>_xlfn.XLOOKUP($A735&amp;"|"&amp;$B735&amp;"|"&amp;BH$1, h100_raw[key], h100_raw[chart_points], "")</f>
        <v/>
      </c>
      <c r="BI735" t="str">
        <f>_xlfn.XLOOKUP($A735&amp;"|"&amp;$B735&amp;"|"&amp;BI$1, h100_raw[key], h100_raw[chart_points], "")</f>
        <v/>
      </c>
    </row>
    <row r="736" spans="1:61" x14ac:dyDescent="0.3">
      <c r="A736" s="11" t="str">
        <v>Give Me A Reason</v>
      </c>
      <c r="B736" s="11" t="str">
        <v>NF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  <c r="BE736" t="str">
        <f>_xlfn.XLOOKUP($A736&amp;"|"&amp;$B736&amp;"|"&amp;BE$1, h100_raw[key], h100_raw[chart_points], "")</f>
        <v/>
      </c>
      <c r="BF736" t="str">
        <f>_xlfn.XLOOKUP($A736&amp;"|"&amp;$B736&amp;"|"&amp;BF$1, h100_raw[key], h100_raw[chart_points], "")</f>
        <v/>
      </c>
      <c r="BG736" t="str">
        <f>_xlfn.XLOOKUP($A736&amp;"|"&amp;$B736&amp;"|"&amp;BG$1, h100_raw[key], h100_raw[chart_points], "")</f>
        <v/>
      </c>
      <c r="BH736" t="str">
        <f>_xlfn.XLOOKUP($A736&amp;"|"&amp;$B736&amp;"|"&amp;BH$1, h100_raw[key], h100_raw[chart_points], "")</f>
        <v/>
      </c>
      <c r="BI736" t="str">
        <f>_xlfn.XLOOKUP($A736&amp;"|"&amp;$B736&amp;"|"&amp;BI$1, h100_raw[key], h100_raw[chart_points], "")</f>
        <v/>
      </c>
    </row>
    <row r="737" spans="1:61" x14ac:dyDescent="0.3">
      <c r="A737" s="11" t="str">
        <v>Home</v>
      </c>
      <c r="B737" s="11" t="str">
        <v>NF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  <c r="BE737" t="str">
        <f>_xlfn.XLOOKUP($A737&amp;"|"&amp;$B737&amp;"|"&amp;BE$1, h100_raw[key], h100_raw[chart_points], "")</f>
        <v/>
      </c>
      <c r="BF737" t="str">
        <f>_xlfn.XLOOKUP($A737&amp;"|"&amp;$B737&amp;"|"&amp;BF$1, h100_raw[key], h100_raw[chart_points], "")</f>
        <v/>
      </c>
      <c r="BG737" t="str">
        <f>_xlfn.XLOOKUP($A737&amp;"|"&amp;$B737&amp;"|"&amp;BG$1, h100_raw[key], h100_raw[chart_points], "")</f>
        <v/>
      </c>
      <c r="BH737" t="str">
        <f>_xlfn.XLOOKUP($A737&amp;"|"&amp;$B737&amp;"|"&amp;BH$1, h100_raw[key], h100_raw[chart_points], "")</f>
        <v/>
      </c>
      <c r="BI737" t="str">
        <f>_xlfn.XLOOKUP($A737&amp;"|"&amp;$B737&amp;"|"&amp;BI$1, h100_raw[key], h100_raw[chart_points], "")</f>
        <v/>
      </c>
    </row>
    <row r="738" spans="1:61" x14ac:dyDescent="0.3">
      <c r="A738" s="11" t="str">
        <v>Cancelled!</v>
      </c>
      <c r="B738" s="11" t="str">
        <v>Taylor Swift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  <c r="BE738" t="str">
        <f>_xlfn.XLOOKUP($A738&amp;"|"&amp;$B738&amp;"|"&amp;BE$1, h100_raw[key], h100_raw[chart_points], "")</f>
        <v/>
      </c>
      <c r="BF738" t="str">
        <f>_xlfn.XLOOKUP($A738&amp;"|"&amp;$B738&amp;"|"&amp;BF$1, h100_raw[key], h100_raw[chart_points], "")</f>
        <v/>
      </c>
      <c r="BG738" t="str">
        <f>_xlfn.XLOOKUP($A738&amp;"|"&amp;$B738&amp;"|"&amp;BG$1, h100_raw[key], h100_raw[chart_points], "")</f>
        <v/>
      </c>
      <c r="BH738" t="str">
        <f>_xlfn.XLOOKUP($A738&amp;"|"&amp;$B738&amp;"|"&amp;BH$1, h100_raw[key], h100_raw[chart_points], "")</f>
        <v/>
      </c>
      <c r="BI738" t="str">
        <f>_xlfn.XLOOKUP($A738&amp;"|"&amp;$B738&amp;"|"&amp;BI$1, h100_raw[key], h100_raw[chart_points], "")</f>
        <v/>
      </c>
    </row>
    <row r="739" spans="1:61" x14ac:dyDescent="0.3">
      <c r="A739" s="11" t="str">
        <v>Baller</v>
      </c>
      <c r="B739" s="11" t="str">
        <v>Summer Walker, GloRilla, Sexyy Red &amp; Monaleo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  <c r="BE739" t="str">
        <f>_xlfn.XLOOKUP($A739&amp;"|"&amp;$B739&amp;"|"&amp;BE$1, h100_raw[key], h100_raw[chart_points], "")</f>
        <v/>
      </c>
      <c r="BF739" t="str">
        <f>_xlfn.XLOOKUP($A739&amp;"|"&amp;$B739&amp;"|"&amp;BF$1, h100_raw[key], h100_raw[chart_points], "")</f>
        <v/>
      </c>
      <c r="BG739" t="str">
        <f>_xlfn.XLOOKUP($A739&amp;"|"&amp;$B739&amp;"|"&amp;BG$1, h100_raw[key], h100_raw[chart_points], "")</f>
        <v/>
      </c>
      <c r="BH739" t="str">
        <f>_xlfn.XLOOKUP($A739&amp;"|"&amp;$B739&amp;"|"&amp;BH$1, h100_raw[key], h100_raw[chart_points], "")</f>
        <v/>
      </c>
      <c r="BI739" t="str">
        <f>_xlfn.XLOOKUP($A739&amp;"|"&amp;$B739&amp;"|"&amp;BI$1, h100_raw[key], h100_raw[chart_points], "")</f>
        <v/>
      </c>
    </row>
    <row r="740" spans="1:61" x14ac:dyDescent="0.3">
      <c r="A740" s="11" t="str">
        <v>Losin' Streak</v>
      </c>
      <c r="B740" s="11" t="str">
        <v>Blake Roman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  <c r="BE740" t="str">
        <f>_xlfn.XLOOKUP($A740&amp;"|"&amp;$B740&amp;"|"&amp;BE$1, h100_raw[key], h100_raw[chart_points], "")</f>
        <v/>
      </c>
      <c r="BF740" t="str">
        <f>_xlfn.XLOOKUP($A740&amp;"|"&amp;$B740&amp;"|"&amp;BF$1, h100_raw[key], h100_raw[chart_points], "")</f>
        <v/>
      </c>
      <c r="BG740" t="str">
        <f>_xlfn.XLOOKUP($A740&amp;"|"&amp;$B740&amp;"|"&amp;BG$1, h100_raw[key], h100_raw[chart_points], "")</f>
        <v/>
      </c>
      <c r="BH740" t="str">
        <f>_xlfn.XLOOKUP($A740&amp;"|"&amp;$B740&amp;"|"&amp;BH$1, h100_raw[key], h100_raw[chart_points], "")</f>
        <v/>
      </c>
      <c r="BI740" t="str">
        <f>_xlfn.XLOOKUP($A740&amp;"|"&amp;$B740&amp;"|"&amp;BI$1, h100_raw[key], h100_raw[chart_points], "")</f>
        <v/>
      </c>
    </row>
    <row r="741" spans="1:61" x14ac:dyDescent="0.3">
      <c r="A741" s="11" t="str">
        <v>Takedown</v>
      </c>
      <c r="B741" s="11" t="str">
        <v>HUNTR/X: EJAE, Audrey Nuna &amp; REI AMI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  <c r="BE741" t="str">
        <f>_xlfn.XLOOKUP($A741&amp;"|"&amp;$B741&amp;"|"&amp;BE$1, h100_raw[key], h100_raw[chart_points], "")</f>
        <v/>
      </c>
      <c r="BF741" t="str">
        <f>_xlfn.XLOOKUP($A741&amp;"|"&amp;$B741&amp;"|"&amp;BF$1, h100_raw[key], h100_raw[chart_points], "")</f>
        <v/>
      </c>
      <c r="BG741" t="str">
        <f>_xlfn.XLOOKUP($A741&amp;"|"&amp;$B741&amp;"|"&amp;BG$1, h100_raw[key], h100_raw[chart_points], "")</f>
        <v/>
      </c>
      <c r="BH741" t="str">
        <f>_xlfn.XLOOKUP($A741&amp;"|"&amp;$B741&amp;"|"&amp;BH$1, h100_raw[key], h100_raw[chart_points], "")</f>
        <v/>
      </c>
      <c r="BI741" t="str">
        <f>_xlfn.XLOOKUP($A741&amp;"|"&amp;$B741&amp;"|"&amp;BI$1, h100_raw[key], h100_raw[chart_points], "")</f>
        <v/>
      </c>
    </row>
    <row r="742" spans="1:61" x14ac:dyDescent="0.3">
      <c r="A742" s="11" t="str">
        <v>Free</v>
      </c>
      <c r="B742" s="11" t="str">
        <v>Rumi &amp; JINU: EJAE &amp; Andrew Choi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  <c r="BE742" t="str">
        <f>_xlfn.XLOOKUP($A742&amp;"|"&amp;$B742&amp;"|"&amp;BE$1, h100_raw[key], h100_raw[chart_points], "")</f>
        <v/>
      </c>
      <c r="BF742" t="str">
        <f>_xlfn.XLOOKUP($A742&amp;"|"&amp;$B742&amp;"|"&amp;BF$1, h100_raw[key], h100_raw[chart_points], "")</f>
        <v/>
      </c>
      <c r="BG742" t="str">
        <f>_xlfn.XLOOKUP($A742&amp;"|"&amp;$B742&amp;"|"&amp;BG$1, h100_raw[key], h100_raw[chart_points], "")</f>
        <v/>
      </c>
      <c r="BH742" t="str">
        <f>_xlfn.XLOOKUP($A742&amp;"|"&amp;$B742&amp;"|"&amp;BH$1, h100_raw[key], h100_raw[chart_points], "")</f>
        <v/>
      </c>
      <c r="BI742" t="str">
        <f>_xlfn.XLOOKUP($A742&amp;"|"&amp;$B742&amp;"|"&amp;BI$1, h100_raw[key], h100_raw[chart_points], "")</f>
        <v/>
      </c>
    </row>
    <row r="743" spans="1:61" x14ac:dyDescent="0.3">
      <c r="A743" s="11" t="str">
        <v>Out The Window</v>
      </c>
      <c r="B743" s="11" t="str">
        <v>Kehlani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  <c r="BE743" t="str">
        <f>_xlfn.XLOOKUP($A743&amp;"|"&amp;$B743&amp;"|"&amp;BE$1, h100_raw[key], h100_raw[chart_points], "")</f>
        <v/>
      </c>
      <c r="BF743" t="str">
        <f>_xlfn.XLOOKUP($A743&amp;"|"&amp;$B743&amp;"|"&amp;BF$1, h100_raw[key], h100_raw[chart_points], "")</f>
        <v/>
      </c>
      <c r="BG743" t="str">
        <f>_xlfn.XLOOKUP($A743&amp;"|"&amp;$B743&amp;"|"&amp;BG$1, h100_raw[key], h100_raw[chart_points], "")</f>
        <v/>
      </c>
      <c r="BH743" t="str">
        <f>_xlfn.XLOOKUP($A743&amp;"|"&amp;$B743&amp;"|"&amp;BH$1, h100_raw[key], h100_raw[chart_points], "")</f>
        <v/>
      </c>
      <c r="BI743" t="str">
        <f>_xlfn.XLOOKUP($A743&amp;"|"&amp;$B743&amp;"|"&amp;BI$1, h100_raw[key], h100_raw[chart_points], "")</f>
        <v/>
      </c>
    </row>
    <row r="744" spans="1:61" x14ac:dyDescent="0.3">
      <c r="A744" s="11" t="str">
        <v>Honey</v>
      </c>
      <c r="B744" s="11" t="str">
        <v>Taylor Swift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  <c r="BE744" t="str">
        <f>_xlfn.XLOOKUP($A744&amp;"|"&amp;$B744&amp;"|"&amp;BE$1, h100_raw[key], h100_raw[chart_points], "")</f>
        <v/>
      </c>
      <c r="BF744" t="str">
        <f>_xlfn.XLOOKUP($A744&amp;"|"&amp;$B744&amp;"|"&amp;BF$1, h100_raw[key], h100_raw[chart_points], "")</f>
        <v/>
      </c>
      <c r="BG744" t="str">
        <f>_xlfn.XLOOKUP($A744&amp;"|"&amp;$B744&amp;"|"&amp;BG$1, h100_raw[key], h100_raw[chart_points], "")</f>
        <v/>
      </c>
      <c r="BH744" t="str">
        <f>_xlfn.XLOOKUP($A744&amp;"|"&amp;$B744&amp;"|"&amp;BH$1, h100_raw[key], h100_raw[chart_points], "")</f>
        <v/>
      </c>
      <c r="BI744" t="str">
        <f>_xlfn.XLOOKUP($A744&amp;"|"&amp;$B744&amp;"|"&amp;BI$1, h100_raw[key], h100_raw[chart_points], "")</f>
        <v/>
      </c>
    </row>
    <row r="745" spans="1:61" x14ac:dyDescent="0.3">
      <c r="A745" s="11" t="str">
        <v>Past Won't Leave My Bed</v>
      </c>
      <c r="B745" s="11" t="str">
        <v>Joji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  <c r="BE745" t="str">
        <f>_xlfn.XLOOKUP($A745&amp;"|"&amp;$B745&amp;"|"&amp;BE$1, h100_raw[key], h100_raw[chart_points], "")</f>
        <v/>
      </c>
      <c r="BF745" t="str">
        <f>_xlfn.XLOOKUP($A745&amp;"|"&amp;$B745&amp;"|"&amp;BF$1, h100_raw[key], h100_raw[chart_points], "")</f>
        <v/>
      </c>
      <c r="BG745" t="str">
        <f>_xlfn.XLOOKUP($A745&amp;"|"&amp;$B745&amp;"|"&amp;BG$1, h100_raw[key], h100_raw[chart_points], "")</f>
        <v/>
      </c>
      <c r="BH745" t="str">
        <f>_xlfn.XLOOKUP($A745&amp;"|"&amp;$B745&amp;"|"&amp;BH$1, h100_raw[key], h100_raw[chart_points], "")</f>
        <v/>
      </c>
      <c r="BI745" t="str">
        <f>_xlfn.XLOOKUP($A745&amp;"|"&amp;$B745&amp;"|"&amp;BI$1, h100_raw[key], h100_raw[chart_points], "")</f>
        <v/>
      </c>
    </row>
    <row r="746" spans="1:61" x14ac:dyDescent="0.3">
      <c r="A746" s="11" t="str">
        <v>La Perla</v>
      </c>
      <c r="B746" s="11" t="str">
        <v>ROSALIA &amp; Yahritza y Su Esencia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  <c r="BE746" t="str">
        <f>_xlfn.XLOOKUP($A746&amp;"|"&amp;$B746&amp;"|"&amp;BE$1, h100_raw[key], h100_raw[chart_points], "")</f>
        <v/>
      </c>
      <c r="BF746" t="str">
        <f>_xlfn.XLOOKUP($A746&amp;"|"&amp;$B746&amp;"|"&amp;BF$1, h100_raw[key], h100_raw[chart_points], "")</f>
        <v/>
      </c>
      <c r="BG746" t="str">
        <f>_xlfn.XLOOKUP($A746&amp;"|"&amp;$B746&amp;"|"&amp;BG$1, h100_raw[key], h100_raw[chart_points], "")</f>
        <v/>
      </c>
      <c r="BH746" t="str">
        <f>_xlfn.XLOOKUP($A746&amp;"|"&amp;$B746&amp;"|"&amp;BH$1, h100_raw[key], h100_raw[chart_points], "")</f>
        <v/>
      </c>
      <c r="BI746" t="str">
        <f>_xlfn.XLOOKUP($A746&amp;"|"&amp;$B746&amp;"|"&amp;BI$1, h100_raw[key], h100_raw[chart_points], "")</f>
        <v/>
      </c>
    </row>
    <row r="747" spans="1:61" x14ac:dyDescent="0.3">
      <c r="A747" s="11" t="str">
        <v>Strategy</v>
      </c>
      <c r="B747" s="11" t="str">
        <v>Twice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  <c r="BE747" t="str">
        <f>_xlfn.XLOOKUP($A747&amp;"|"&amp;$B747&amp;"|"&amp;BE$1, h100_raw[key], h100_raw[chart_points], "")</f>
        <v/>
      </c>
      <c r="BF747" t="str">
        <f>_xlfn.XLOOKUP($A747&amp;"|"&amp;$B747&amp;"|"&amp;BF$1, h100_raw[key], h100_raw[chart_points], "")</f>
        <v/>
      </c>
      <c r="BG747" t="str">
        <f>_xlfn.XLOOKUP($A747&amp;"|"&amp;$B747&amp;"|"&amp;BG$1, h100_raw[key], h100_raw[chart_points], "")</f>
        <v/>
      </c>
      <c r="BH747" t="str">
        <f>_xlfn.XLOOKUP($A747&amp;"|"&amp;$B747&amp;"|"&amp;BH$1, h100_raw[key], h100_raw[chart_points], "")</f>
        <v/>
      </c>
      <c r="BI747" t="str">
        <f>_xlfn.XLOOKUP($A747&amp;"|"&amp;$B747&amp;"|"&amp;BI$1, h100_raw[key], h100_raw[chart_points], "")</f>
        <v/>
      </c>
    </row>
    <row r="748" spans="1:61" x14ac:dyDescent="0.3">
      <c r="A748" s="11" t="str">
        <v>Takedown</v>
      </c>
      <c r="B748" s="11" t="str">
        <v>JEONGYEON, JIHYO &amp; CHAEYOUNG Of TWICE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  <c r="BE748" t="str">
        <f>_xlfn.XLOOKUP($A748&amp;"|"&amp;$B748&amp;"|"&amp;BE$1, h100_raw[key], h100_raw[chart_points], "")</f>
        <v/>
      </c>
      <c r="BF748" t="str">
        <f>_xlfn.XLOOKUP($A748&amp;"|"&amp;$B748&amp;"|"&amp;BF$1, h100_raw[key], h100_raw[chart_points], "")</f>
        <v/>
      </c>
      <c r="BG748" t="str">
        <f>_xlfn.XLOOKUP($A748&amp;"|"&amp;$B748&amp;"|"&amp;BG$1, h100_raw[key], h100_raw[chart_points], "")</f>
        <v/>
      </c>
      <c r="BH748" t="str">
        <f>_xlfn.XLOOKUP($A748&amp;"|"&amp;$B748&amp;"|"&amp;BH$1, h100_raw[key], h100_raw[chart_points], "")</f>
        <v/>
      </c>
      <c r="BI748" t="str">
        <f>_xlfn.XLOOKUP($A748&amp;"|"&amp;$B748&amp;"|"&amp;BI$1, h100_raw[key], h100_raw[chart_points], "")</f>
        <v/>
      </c>
    </row>
    <row r="749" spans="1:61" x14ac:dyDescent="0.3">
      <c r="A749" s="11" t="str">
        <v>Come N Go</v>
      </c>
      <c r="B749" s="11" t="str">
        <v>Yeat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  <c r="BE749" t="str">
        <f>_xlfn.XLOOKUP($A749&amp;"|"&amp;$B749&amp;"|"&amp;BE$1, h100_raw[key], h100_raw[chart_points], "")</f>
        <v/>
      </c>
      <c r="BF749" t="str">
        <f>_xlfn.XLOOKUP($A749&amp;"|"&amp;$B749&amp;"|"&amp;BF$1, h100_raw[key], h100_raw[chart_points], "")</f>
        <v/>
      </c>
      <c r="BG749" t="str">
        <f>_xlfn.XLOOKUP($A749&amp;"|"&amp;$B749&amp;"|"&amp;BG$1, h100_raw[key], h100_raw[chart_points], "")</f>
        <v/>
      </c>
      <c r="BH749" t="str">
        <f>_xlfn.XLOOKUP($A749&amp;"|"&amp;$B749&amp;"|"&amp;BH$1, h100_raw[key], h100_raw[chart_points], "")</f>
        <v/>
      </c>
      <c r="BI749" t="str">
        <f>_xlfn.XLOOKUP($A749&amp;"|"&amp;$B749&amp;"|"&amp;BI$1, h100_raw[key], h100_raw[chart_points], "")</f>
        <v/>
      </c>
    </row>
    <row r="750" spans="1:61" x14ac:dyDescent="0.3">
      <c r="A750" s="11" t="str">
        <v>Pixelated Kisses</v>
      </c>
      <c r="B750" s="11" t="str">
        <v>Joji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  <c r="BE750" t="str">
        <f>_xlfn.XLOOKUP($A750&amp;"|"&amp;$B750&amp;"|"&amp;BE$1, h100_raw[key], h100_raw[chart_points], "")</f>
        <v/>
      </c>
      <c r="BF750" t="str">
        <f>_xlfn.XLOOKUP($A750&amp;"|"&amp;$B750&amp;"|"&amp;BF$1, h100_raw[key], h100_raw[chart_points], "")</f>
        <v/>
      </c>
      <c r="BG750" t="str">
        <f>_xlfn.XLOOKUP($A750&amp;"|"&amp;$B750&amp;"|"&amp;BG$1, h100_raw[key], h100_raw[chart_points], "")</f>
        <v/>
      </c>
      <c r="BH750" t="str">
        <f>_xlfn.XLOOKUP($A750&amp;"|"&amp;$B750&amp;"|"&amp;BH$1, h100_raw[key], h100_raw[chart_points], "")</f>
        <v/>
      </c>
      <c r="BI750" t="str">
        <f>_xlfn.XLOOKUP($A750&amp;"|"&amp;$B750&amp;"|"&amp;BI$1, h100_raw[key], h100_raw[chart_points], "")</f>
        <v/>
      </c>
    </row>
    <row r="751" spans="1:61" x14ac:dyDescent="0.3">
      <c r="A751" s="11" t="str">
        <v>Nobody's Son</v>
      </c>
      <c r="B751" s="11" t="str">
        <v>Sabrina Carpenter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  <c r="BE751" t="str">
        <f>_xlfn.XLOOKUP($A751&amp;"|"&amp;$B751&amp;"|"&amp;BE$1, h100_raw[key], h100_raw[chart_points], "")</f>
        <v/>
      </c>
      <c r="BF751" t="str">
        <f>_xlfn.XLOOKUP($A751&amp;"|"&amp;$B751&amp;"|"&amp;BF$1, h100_raw[key], h100_raw[chart_points], "")</f>
        <v/>
      </c>
      <c r="BG751" t="str">
        <f>_xlfn.XLOOKUP($A751&amp;"|"&amp;$B751&amp;"|"&amp;BG$1, h100_raw[key], h100_raw[chart_points], "")</f>
        <v/>
      </c>
      <c r="BH751" t="str">
        <f>_xlfn.XLOOKUP($A751&amp;"|"&amp;$B751&amp;"|"&amp;BH$1, h100_raw[key], h100_raw[chart_points], "")</f>
        <v/>
      </c>
      <c r="BI751" t="str">
        <f>_xlfn.XLOOKUP($A751&amp;"|"&amp;$B751&amp;"|"&amp;BI$1, h100_raw[key], h100_raw[chart_points], "")</f>
        <v/>
      </c>
    </row>
    <row r="752" spans="1:61" x14ac:dyDescent="0.3">
      <c r="A752" s="11" t="str">
        <v>Thriller</v>
      </c>
      <c r="B752" s="11" t="str">
        <v>Michael Jackson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  <c r="BE752" t="str">
        <f>_xlfn.XLOOKUP($A752&amp;"|"&amp;$B752&amp;"|"&amp;BE$1, h100_raw[key], h100_raw[chart_points], "")</f>
        <v/>
      </c>
      <c r="BF752" t="str">
        <f>_xlfn.XLOOKUP($A752&amp;"|"&amp;$B752&amp;"|"&amp;BF$1, h100_raw[key], h100_raw[chart_points], "")</f>
        <v/>
      </c>
      <c r="BG752" t="str">
        <f>_xlfn.XLOOKUP($A752&amp;"|"&amp;$B752&amp;"|"&amp;BG$1, h100_raw[key], h100_raw[chart_points], "")</f>
        <v/>
      </c>
      <c r="BH752" t="str">
        <f>_xlfn.XLOOKUP($A752&amp;"|"&amp;$B752&amp;"|"&amp;BH$1, h100_raw[key], h100_raw[chart_points], "")</f>
        <v/>
      </c>
      <c r="BI752" t="str">
        <f>_xlfn.XLOOKUP($A752&amp;"|"&amp;$B752&amp;"|"&amp;BI$1, h100_raw[key], h100_raw[chart_points], "")</f>
        <v/>
      </c>
    </row>
    <row r="753" spans="1:61" x14ac:dyDescent="0.3">
      <c r="A753" s="11" t="str">
        <v>Monster Mash</v>
      </c>
      <c r="B753" s="11" t="str">
        <v>Bobby "Boris" Pickett And The Crypt-Kickers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  <c r="BE753" t="str">
        <f>_xlfn.XLOOKUP($A753&amp;"|"&amp;$B753&amp;"|"&amp;BE$1, h100_raw[key], h100_raw[chart_points], "")</f>
        <v/>
      </c>
      <c r="BF753" t="str">
        <f>_xlfn.XLOOKUP($A753&amp;"|"&amp;$B753&amp;"|"&amp;BF$1, h100_raw[key], h100_raw[chart_points], "")</f>
        <v/>
      </c>
      <c r="BG753" t="str">
        <f>_xlfn.XLOOKUP($A753&amp;"|"&amp;$B753&amp;"|"&amp;BG$1, h100_raw[key], h100_raw[chart_points], "")</f>
        <v/>
      </c>
      <c r="BH753" t="str">
        <f>_xlfn.XLOOKUP($A753&amp;"|"&amp;$B753&amp;"|"&amp;BH$1, h100_raw[key], h100_raw[chart_points], "")</f>
        <v/>
      </c>
      <c r="BI753" t="str">
        <f>_xlfn.XLOOKUP($A753&amp;"|"&amp;$B753&amp;"|"&amp;BI$1, h100_raw[key], h100_raw[chart_points], "")</f>
        <v/>
      </c>
    </row>
    <row r="754" spans="1:61" x14ac:dyDescent="0.3">
      <c r="A754" s="11" t="str">
        <v>Ghostbusters</v>
      </c>
      <c r="B754" s="11" t="str">
        <v>Ray Parker Jr.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  <c r="BE754" t="str">
        <f>_xlfn.XLOOKUP($A754&amp;"|"&amp;$B754&amp;"|"&amp;BE$1, h100_raw[key], h100_raw[chart_points], "")</f>
        <v/>
      </c>
      <c r="BF754" t="str">
        <f>_xlfn.XLOOKUP($A754&amp;"|"&amp;$B754&amp;"|"&amp;BF$1, h100_raw[key], h100_raw[chart_points], "")</f>
        <v/>
      </c>
      <c r="BG754" t="str">
        <f>_xlfn.XLOOKUP($A754&amp;"|"&amp;$B754&amp;"|"&amp;BG$1, h100_raw[key], h100_raw[chart_points], "")</f>
        <v/>
      </c>
      <c r="BH754" t="str">
        <f>_xlfn.XLOOKUP($A754&amp;"|"&amp;$B754&amp;"|"&amp;BH$1, h100_raw[key], h100_raw[chart_points], "")</f>
        <v/>
      </c>
      <c r="BI754" t="str">
        <f>_xlfn.XLOOKUP($A754&amp;"|"&amp;$B754&amp;"|"&amp;BI$1, h100_raw[key], h100_raw[chart_points], "")</f>
        <v/>
      </c>
    </row>
    <row r="755" spans="1:61" x14ac:dyDescent="0.3">
      <c r="A755" s="11" t="str">
        <v>Somebody's Watching Me</v>
      </c>
      <c r="B755" s="11" t="str">
        <v>Rockwell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  <c r="BE755" t="str">
        <f>_xlfn.XLOOKUP($A755&amp;"|"&amp;$B755&amp;"|"&amp;BE$1, h100_raw[key], h100_raw[chart_points], "")</f>
        <v/>
      </c>
      <c r="BF755" t="str">
        <f>_xlfn.XLOOKUP($A755&amp;"|"&amp;$B755&amp;"|"&amp;BF$1, h100_raw[key], h100_raw[chart_points], "")</f>
        <v/>
      </c>
      <c r="BG755" t="str">
        <f>_xlfn.XLOOKUP($A755&amp;"|"&amp;$B755&amp;"|"&amp;BG$1, h100_raw[key], h100_raw[chart_points], "")</f>
        <v/>
      </c>
      <c r="BH755" t="str">
        <f>_xlfn.XLOOKUP($A755&amp;"|"&amp;$B755&amp;"|"&amp;BH$1, h100_raw[key], h100_raw[chart_points], "")</f>
        <v/>
      </c>
      <c r="BI755" t="str">
        <f>_xlfn.XLOOKUP($A755&amp;"|"&amp;$B755&amp;"|"&amp;BI$1, h100_raw[key], h100_raw[chart_points], "")</f>
        <v/>
      </c>
    </row>
    <row r="756" spans="1:61" x14ac:dyDescent="0.3">
      <c r="A756" s="11" t="str">
        <v>This Is Halloween</v>
      </c>
      <c r="B756" s="11" t="str">
        <v>The Citizens of Halloween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  <c r="BE756" t="str">
        <f>_xlfn.XLOOKUP($A756&amp;"|"&amp;$B756&amp;"|"&amp;BE$1, h100_raw[key], h100_raw[chart_points], "")</f>
        <v/>
      </c>
      <c r="BF756" t="str">
        <f>_xlfn.XLOOKUP($A756&amp;"|"&amp;$B756&amp;"|"&amp;BF$1, h100_raw[key], h100_raw[chart_points], "")</f>
        <v/>
      </c>
      <c r="BG756" t="str">
        <f>_xlfn.XLOOKUP($A756&amp;"|"&amp;$B756&amp;"|"&amp;BG$1, h100_raw[key], h100_raw[chart_points], "")</f>
        <v/>
      </c>
      <c r="BH756" t="str">
        <f>_xlfn.XLOOKUP($A756&amp;"|"&amp;$B756&amp;"|"&amp;BH$1, h100_raw[key], h100_raw[chart_points], "")</f>
        <v/>
      </c>
      <c r="BI756" t="str">
        <f>_xlfn.XLOOKUP($A756&amp;"|"&amp;$B756&amp;"|"&amp;BI$1, h100_raw[key], h100_raw[chart_points], "")</f>
        <v/>
      </c>
    </row>
    <row r="757" spans="1:61" x14ac:dyDescent="0.3">
      <c r="A757" s="11" t="str">
        <v>Heavens To Betsy</v>
      </c>
      <c r="B757" s="11" t="str">
        <v>Jackson Dean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  <c r="BE757" t="str">
        <f>_xlfn.XLOOKUP($A757&amp;"|"&amp;$B757&amp;"|"&amp;BE$1, h100_raw[key], h100_raw[chart_points], "")</f>
        <v/>
      </c>
      <c r="BF757" t="str">
        <f>_xlfn.XLOOKUP($A757&amp;"|"&amp;$B757&amp;"|"&amp;BF$1, h100_raw[key], h100_raw[chart_points], "")</f>
        <v/>
      </c>
      <c r="BG757" t="str">
        <f>_xlfn.XLOOKUP($A757&amp;"|"&amp;$B757&amp;"|"&amp;BG$1, h100_raw[key], h100_raw[chart_points], "")</f>
        <v/>
      </c>
      <c r="BH757" t="str">
        <f>_xlfn.XLOOKUP($A757&amp;"|"&amp;$B757&amp;"|"&amp;BH$1, h100_raw[key], h100_raw[chart_points], "")</f>
        <v/>
      </c>
      <c r="BI757" t="str">
        <f>_xlfn.XLOOKUP($A757&amp;"|"&amp;$B757&amp;"|"&amp;BI$1, h100_raw[key], h100_raw[chart_points], "")</f>
        <v/>
      </c>
    </row>
    <row r="758" spans="1:61" x14ac:dyDescent="0.3">
      <c r="A758" s="11" t="str">
        <v>Bottle Rockets</v>
      </c>
      <c r="B758" s="11" t="str">
        <v>Scotty McCreery &amp; Hootie &amp; The Blowfish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  <c r="BE758" t="str">
        <f>_xlfn.XLOOKUP($A758&amp;"|"&amp;$B758&amp;"|"&amp;BE$1, h100_raw[key], h100_raw[chart_points], "")</f>
        <v/>
      </c>
      <c r="BF758" t="str">
        <f>_xlfn.XLOOKUP($A758&amp;"|"&amp;$B758&amp;"|"&amp;BF$1, h100_raw[key], h100_raw[chart_points], "")</f>
        <v/>
      </c>
      <c r="BG758" t="str">
        <f>_xlfn.XLOOKUP($A758&amp;"|"&amp;$B758&amp;"|"&amp;BG$1, h100_raw[key], h100_raw[chart_points], "")</f>
        <v/>
      </c>
      <c r="BH758" t="str">
        <f>_xlfn.XLOOKUP($A758&amp;"|"&amp;$B758&amp;"|"&amp;BH$1, h100_raw[key], h100_raw[chart_points], "")</f>
        <v/>
      </c>
      <c r="BI758" t="str">
        <f>_xlfn.XLOOKUP($A758&amp;"|"&amp;$B758&amp;"|"&amp;BI$1, h100_raw[key], h100_raw[chart_points], "")</f>
        <v/>
      </c>
    </row>
    <row r="759" spans="1:61" x14ac:dyDescent="0.3">
      <c r="A759" s="11" t="str">
        <v>Lover Girl</v>
      </c>
      <c r="B759" s="11" t="str">
        <v>Megan Thee Stallion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  <c r="BE759" t="str">
        <f>_xlfn.XLOOKUP($A759&amp;"|"&amp;$B759&amp;"|"&amp;BE$1, h100_raw[key], h100_raw[chart_points], "")</f>
        <v/>
      </c>
      <c r="BF759" t="str">
        <f>_xlfn.XLOOKUP($A759&amp;"|"&amp;$B759&amp;"|"&amp;BF$1, h100_raw[key], h100_raw[chart_points], "")</f>
        <v/>
      </c>
      <c r="BG759" t="str">
        <f>_xlfn.XLOOKUP($A759&amp;"|"&amp;$B759&amp;"|"&amp;BG$1, h100_raw[key], h100_raw[chart_points], "")</f>
        <v/>
      </c>
      <c r="BH759" t="str">
        <f>_xlfn.XLOOKUP($A759&amp;"|"&amp;$B759&amp;"|"&amp;BH$1, h100_raw[key], h100_raw[chart_points], "")</f>
        <v/>
      </c>
      <c r="BI759" t="str">
        <f>_xlfn.XLOOKUP($A759&amp;"|"&amp;$B759&amp;"|"&amp;BI$1, h100_raw[key], h100_raw[chart_points], "")</f>
        <v/>
      </c>
    </row>
    <row r="760" spans="1:61" x14ac:dyDescent="0.3">
      <c r="A760" s="11" t="str">
        <v>Bar None</v>
      </c>
      <c r="B760" s="11" t="str">
        <v>Jordan Davis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  <c r="BE760" t="str">
        <f>_xlfn.XLOOKUP($A760&amp;"|"&amp;$B760&amp;"|"&amp;BE$1, h100_raw[key], h100_raw[chart_points], "")</f>
        <v/>
      </c>
      <c r="BF760" t="str">
        <f>_xlfn.XLOOKUP($A760&amp;"|"&amp;$B760&amp;"|"&amp;BF$1, h100_raw[key], h100_raw[chart_points], "")</f>
        <v/>
      </c>
      <c r="BG760" t="str">
        <f>_xlfn.XLOOKUP($A760&amp;"|"&amp;$B760&amp;"|"&amp;BG$1, h100_raw[key], h100_raw[chart_points], "")</f>
        <v/>
      </c>
      <c r="BH760" t="str">
        <f>_xlfn.XLOOKUP($A760&amp;"|"&amp;$B760&amp;"|"&amp;BH$1, h100_raw[key], h100_raw[chart_points], "")</f>
        <v/>
      </c>
      <c r="BI760" t="str">
        <f>_xlfn.XLOOKUP($A760&amp;"|"&amp;$B760&amp;"|"&amp;BI$1, h100_raw[key], h100_raw[chart_points], "")</f>
        <v/>
      </c>
    </row>
    <row r="761" spans="1:61" x14ac:dyDescent="0.3">
      <c r="A761" s="11" t="str">
        <v>Spaghetti</v>
      </c>
      <c r="B761" s="11" t="str">
        <v>Le Sserafim &amp; J-Hope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  <c r="BE761" t="str">
        <f>_xlfn.XLOOKUP($A761&amp;"|"&amp;$B761&amp;"|"&amp;BE$1, h100_raw[key], h100_raw[chart_points], "")</f>
        <v/>
      </c>
      <c r="BF761" t="str">
        <f>_xlfn.XLOOKUP($A761&amp;"|"&amp;$B761&amp;"|"&amp;BF$1, h100_raw[key], h100_raw[chart_points], "")</f>
        <v/>
      </c>
      <c r="BG761" t="str">
        <f>_xlfn.XLOOKUP($A761&amp;"|"&amp;$B761&amp;"|"&amp;BG$1, h100_raw[key], h100_raw[chart_points], "")</f>
        <v/>
      </c>
      <c r="BH761" t="str">
        <f>_xlfn.XLOOKUP($A761&amp;"|"&amp;$B761&amp;"|"&amp;BH$1, h100_raw[key], h100_raw[chart_points], "")</f>
        <v/>
      </c>
      <c r="BI761" t="str">
        <f>_xlfn.XLOOKUP($A761&amp;"|"&amp;$B761&amp;"|"&amp;BI$1, h100_raw[key], h100_raw[chart_points], "")</f>
        <v/>
      </c>
    </row>
    <row r="762" spans="1:61" x14ac:dyDescent="0.3">
      <c r="A762" s="11" t="str">
        <v>Wish</v>
      </c>
      <c r="B762" s="11" t="str">
        <v>Diplo Featuring Trippie Redd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  <c r="BE762" t="str">
        <f>_xlfn.XLOOKUP($A762&amp;"|"&amp;$B762&amp;"|"&amp;BE$1, h100_raw[key], h100_raw[chart_points], "")</f>
        <v/>
      </c>
      <c r="BF762" t="str">
        <f>_xlfn.XLOOKUP($A762&amp;"|"&amp;$B762&amp;"|"&amp;BF$1, h100_raw[key], h100_raw[chart_points], "")</f>
        <v/>
      </c>
      <c r="BG762" t="str">
        <f>_xlfn.XLOOKUP($A762&amp;"|"&amp;$B762&amp;"|"&amp;BG$1, h100_raw[key], h100_raw[chart_points], "")</f>
        <v/>
      </c>
      <c r="BH762" t="str">
        <f>_xlfn.XLOOKUP($A762&amp;"|"&amp;$B762&amp;"|"&amp;BH$1, h100_raw[key], h100_raw[chart_points], "")</f>
        <v/>
      </c>
      <c r="BI762" t="str">
        <f>_xlfn.XLOOKUP($A762&amp;"|"&amp;$B762&amp;"|"&amp;BI$1, h100_raw[key], h100_raw[chart_points], "")</f>
        <v/>
      </c>
    </row>
    <row r="763" spans="1:61" x14ac:dyDescent="0.3">
      <c r="A763" s="11" t="str">
        <v>I'm Not There For You</v>
      </c>
      <c r="B763" s="11" t="str">
        <v>Jessie Murph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  <c r="BE763" t="str">
        <f>_xlfn.XLOOKUP($A763&amp;"|"&amp;$B763&amp;"|"&amp;BE$1, h100_raw[key], h100_raw[chart_points], "")</f>
        <v/>
      </c>
      <c r="BF763" t="str">
        <f>_xlfn.XLOOKUP($A763&amp;"|"&amp;$B763&amp;"|"&amp;BF$1, h100_raw[key], h100_raw[chart_points], "")</f>
        <v/>
      </c>
      <c r="BG763" t="str">
        <f>_xlfn.XLOOKUP($A763&amp;"|"&amp;$B763&amp;"|"&amp;BG$1, h100_raw[key], h100_raw[chart_points], "")</f>
        <v/>
      </c>
      <c r="BH763" t="str">
        <f>_xlfn.XLOOKUP($A763&amp;"|"&amp;$B763&amp;"|"&amp;BH$1, h100_raw[key], h100_raw[chart_points], "")</f>
        <v/>
      </c>
      <c r="BI763" t="str">
        <f>_xlfn.XLOOKUP($A763&amp;"|"&amp;$B763&amp;"|"&amp;BI$1, h100_raw[key], h100_raw[chart_points], "")</f>
        <v/>
      </c>
    </row>
    <row r="764" spans="1:61" x14ac:dyDescent="0.3">
      <c r="A764" s="11" t="str">
        <v>Breakin' Dishes</v>
      </c>
      <c r="B764" s="11" t="str">
        <v>Rihanna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  <c r="BE764" t="str">
        <f>_xlfn.XLOOKUP($A764&amp;"|"&amp;$B764&amp;"|"&amp;BE$1, h100_raw[key], h100_raw[chart_points], "")</f>
        <v/>
      </c>
      <c r="BF764" t="str">
        <f>_xlfn.XLOOKUP($A764&amp;"|"&amp;$B764&amp;"|"&amp;BF$1, h100_raw[key], h100_raw[chart_points], "")</f>
        <v/>
      </c>
      <c r="BG764" t="str">
        <f>_xlfn.XLOOKUP($A764&amp;"|"&amp;$B764&amp;"|"&amp;BG$1, h100_raw[key], h100_raw[chart_points], "")</f>
        <v/>
      </c>
      <c r="BH764" t="str">
        <f>_xlfn.XLOOKUP($A764&amp;"|"&amp;$B764&amp;"|"&amp;BH$1, h100_raw[key], h100_raw[chart_points], "")</f>
        <v/>
      </c>
      <c r="BI764" t="str">
        <f>_xlfn.XLOOKUP($A764&amp;"|"&amp;$B764&amp;"|"&amp;BI$1, h100_raw[key], h100_raw[chart_points], "")</f>
        <v/>
      </c>
    </row>
    <row r="765" spans="1:61" x14ac:dyDescent="0.3">
      <c r="A765" s="11" t="str">
        <v>Shake It To The Max (Fly)</v>
      </c>
      <c r="B765" s="11" t="str">
        <v>MOLIY, Silent Addy, Skillibeng &amp; Shenseea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  <c r="BE765" t="str">
        <f>_xlfn.XLOOKUP($A765&amp;"|"&amp;$B765&amp;"|"&amp;BE$1, h100_raw[key], h100_raw[chart_points], "")</f>
        <v/>
      </c>
      <c r="BF765" t="str">
        <f>_xlfn.XLOOKUP($A765&amp;"|"&amp;$B765&amp;"|"&amp;BF$1, h100_raw[key], h100_raw[chart_points], "")</f>
        <v/>
      </c>
      <c r="BG765" t="str">
        <f>_xlfn.XLOOKUP($A765&amp;"|"&amp;$B765&amp;"|"&amp;BG$1, h100_raw[key], h100_raw[chart_points], "")</f>
        <v/>
      </c>
      <c r="BH765" t="str">
        <f>_xlfn.XLOOKUP($A765&amp;"|"&amp;$B765&amp;"|"&amp;BH$1, h100_raw[key], h100_raw[chart_points], "")</f>
        <v/>
      </c>
      <c r="BI765" t="str">
        <f>_xlfn.XLOOKUP($A765&amp;"|"&amp;$B765&amp;"|"&amp;BI$1, h100_raw[key], h100_raw[chart_points], "")</f>
        <v/>
      </c>
    </row>
    <row r="766" spans="1:61" x14ac:dyDescent="0.3">
      <c r="A766" s="11" t="str">
        <v>Mystical Magical</v>
      </c>
      <c r="B766" s="11" t="str">
        <v>Benson Boone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  <c r="BE766" t="str">
        <f>_xlfn.XLOOKUP($A766&amp;"|"&amp;$B766&amp;"|"&amp;BE$1, h100_raw[key], h100_raw[chart_points], "")</f>
        <v/>
      </c>
      <c r="BF766" t="str">
        <f>_xlfn.XLOOKUP($A766&amp;"|"&amp;$B766&amp;"|"&amp;BF$1, h100_raw[key], h100_raw[chart_points], "")</f>
        <v/>
      </c>
      <c r="BG766" t="str">
        <f>_xlfn.XLOOKUP($A766&amp;"|"&amp;$B766&amp;"|"&amp;BG$1, h100_raw[key], h100_raw[chart_points], "")</f>
        <v/>
      </c>
      <c r="BH766" t="str">
        <f>_xlfn.XLOOKUP($A766&amp;"|"&amp;$B766&amp;"|"&amp;BH$1, h100_raw[key], h100_raw[chart_points], "")</f>
        <v/>
      </c>
      <c r="BI766" t="str">
        <f>_xlfn.XLOOKUP($A766&amp;"|"&amp;$B766&amp;"|"&amp;BI$1, h100_raw[key], h100_raw[chart_points], "")</f>
        <v/>
      </c>
    </row>
    <row r="767" spans="1:61" x14ac:dyDescent="0.3">
      <c r="A767" s="11" t="str">
        <v>Burning Blue</v>
      </c>
      <c r="B767" s="11" t="str">
        <v>Mariah The Scientist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  <c r="BE767" t="str">
        <f>_xlfn.XLOOKUP($A767&amp;"|"&amp;$B767&amp;"|"&amp;BE$1, h100_raw[key], h100_raw[chart_points], "")</f>
        <v/>
      </c>
      <c r="BF767" t="str">
        <f>_xlfn.XLOOKUP($A767&amp;"|"&amp;$B767&amp;"|"&amp;BF$1, h100_raw[key], h100_raw[chart_points], "")</f>
        <v/>
      </c>
      <c r="BG767" t="str">
        <f>_xlfn.XLOOKUP($A767&amp;"|"&amp;$B767&amp;"|"&amp;BG$1, h100_raw[key], h100_raw[chart_points], "")</f>
        <v/>
      </c>
      <c r="BH767" t="str">
        <f>_xlfn.XLOOKUP($A767&amp;"|"&amp;$B767&amp;"|"&amp;BH$1, h100_raw[key], h100_raw[chart_points], "")</f>
        <v/>
      </c>
      <c r="BI767" t="str">
        <f>_xlfn.XLOOKUP($A767&amp;"|"&amp;$B767&amp;"|"&amp;BI$1, h100_raw[key], h100_raw[chart_points], "")</f>
        <v/>
      </c>
    </row>
    <row r="768" spans="1:61" x14ac:dyDescent="0.3">
      <c r="A768" s="11" t="str">
        <v>Wildflower</v>
      </c>
      <c r="B768" s="11" t="str">
        <v>Billie Eilish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  <c r="BE768" t="str">
        <f>_xlfn.XLOOKUP($A768&amp;"|"&amp;$B768&amp;"|"&amp;BE$1, h100_raw[key], h100_raw[chart_points], "")</f>
        <v/>
      </c>
      <c r="BF768" t="str">
        <f>_xlfn.XLOOKUP($A768&amp;"|"&amp;$B768&amp;"|"&amp;BF$1, h100_raw[key], h100_raw[chart_points], "")</f>
        <v/>
      </c>
      <c r="BG768" t="str">
        <f>_xlfn.XLOOKUP($A768&amp;"|"&amp;$B768&amp;"|"&amp;BG$1, h100_raw[key], h100_raw[chart_points], "")</f>
        <v/>
      </c>
      <c r="BH768" t="str">
        <f>_xlfn.XLOOKUP($A768&amp;"|"&amp;$B768&amp;"|"&amp;BH$1, h100_raw[key], h100_raw[chart_points], "")</f>
        <v/>
      </c>
      <c r="BI768" t="str">
        <f>_xlfn.XLOOKUP($A768&amp;"|"&amp;$B768&amp;"|"&amp;BI$1, h100_raw[key], h100_raw[chart_points], "")</f>
        <v/>
      </c>
    </row>
    <row r="769" spans="1:61" x14ac:dyDescent="0.3">
      <c r="A769" s="11" t="str">
        <v>Maui Wowie</v>
      </c>
      <c r="B769" s="11" t="str">
        <v>Kid Cudi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  <c r="BE769" t="str">
        <f>_xlfn.XLOOKUP($A769&amp;"|"&amp;$B769&amp;"|"&amp;BE$1, h100_raw[key], h100_raw[chart_points], "")</f>
        <v/>
      </c>
      <c r="BF769" t="str">
        <f>_xlfn.XLOOKUP($A769&amp;"|"&amp;$B769&amp;"|"&amp;BF$1, h100_raw[key], h100_raw[chart_points], "")</f>
        <v/>
      </c>
      <c r="BG769" t="str">
        <f>_xlfn.XLOOKUP($A769&amp;"|"&amp;$B769&amp;"|"&amp;BG$1, h100_raw[key], h100_raw[chart_points], "")</f>
        <v/>
      </c>
      <c r="BH769" t="str">
        <f>_xlfn.XLOOKUP($A769&amp;"|"&amp;$B769&amp;"|"&amp;BH$1, h100_raw[key], h100_raw[chart_points], "")</f>
        <v/>
      </c>
      <c r="BI769" t="str">
        <f>_xlfn.XLOOKUP($A769&amp;"|"&amp;$B769&amp;"|"&amp;BI$1, h100_raw[key], h100_raw[chart_points], "")</f>
        <v/>
      </c>
    </row>
    <row r="770" spans="1:61" x14ac:dyDescent="0.3">
      <c r="A770" s="11" t="str">
        <v>The Subway</v>
      </c>
      <c r="B770" s="11" t="str">
        <v>Chappell Roan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  <c r="BE770" t="str">
        <f>_xlfn.XLOOKUP($A770&amp;"|"&amp;$B770&amp;"|"&amp;BE$1, h100_raw[key], h100_raw[chart_points], "")</f>
        <v/>
      </c>
      <c r="BF770" t="str">
        <f>_xlfn.XLOOKUP($A770&amp;"|"&amp;$B770&amp;"|"&amp;BF$1, h100_raw[key], h100_raw[chart_points], "")</f>
        <v/>
      </c>
      <c r="BG770" t="str">
        <f>_xlfn.XLOOKUP($A770&amp;"|"&amp;$B770&amp;"|"&amp;BG$1, h100_raw[key], h100_raw[chart_points], "")</f>
        <v/>
      </c>
      <c r="BH770" t="str">
        <f>_xlfn.XLOOKUP($A770&amp;"|"&amp;$B770&amp;"|"&amp;BH$1, h100_raw[key], h100_raw[chart_points], "")</f>
        <v/>
      </c>
      <c r="BI770" t="str">
        <f>_xlfn.XLOOKUP($A770&amp;"|"&amp;$B770&amp;"|"&amp;BI$1, h100_raw[key], h100_raw[chart_points], "")</f>
        <v/>
      </c>
    </row>
    <row r="771" spans="1:61" x14ac:dyDescent="0.3">
      <c r="A771" s="11" t="str">
        <v>Outside</v>
      </c>
      <c r="B771" s="11" t="str">
        <v>Cardi B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  <c r="BE771" t="str">
        <f>_xlfn.XLOOKUP($A771&amp;"|"&amp;$B771&amp;"|"&amp;BE$1, h100_raw[key], h100_raw[chart_points], "")</f>
        <v/>
      </c>
      <c r="BF771" t="str">
        <f>_xlfn.XLOOKUP($A771&amp;"|"&amp;$B771&amp;"|"&amp;BF$1, h100_raw[key], h100_raw[chart_points], "")</f>
        <v/>
      </c>
      <c r="BG771" t="str">
        <f>_xlfn.XLOOKUP($A771&amp;"|"&amp;$B771&amp;"|"&amp;BG$1, h100_raw[key], h100_raw[chart_points], "")</f>
        <v/>
      </c>
      <c r="BH771" t="str">
        <f>_xlfn.XLOOKUP($A771&amp;"|"&amp;$B771&amp;"|"&amp;BH$1, h100_raw[key], h100_raw[chart_points], "")</f>
        <v/>
      </c>
      <c r="BI771" t="str">
        <f>_xlfn.XLOOKUP($A771&amp;"|"&amp;$B771&amp;"|"&amp;BI$1, h100_raw[key], h100_raw[chart_points], "")</f>
        <v/>
      </c>
    </row>
    <row r="772" spans="1:61" x14ac:dyDescent="0.3">
      <c r="A772" s="11" t="str">
        <v>Graveyard Whistling</v>
      </c>
      <c r="B772" s="11" t="str">
        <v>Morgan Wallen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  <c r="BE772" t="str">
        <f>_xlfn.XLOOKUP($A772&amp;"|"&amp;$B772&amp;"|"&amp;BE$1, h100_raw[key], h100_raw[chart_points], "")</f>
        <v/>
      </c>
      <c r="BF772" t="str">
        <f>_xlfn.XLOOKUP($A772&amp;"|"&amp;$B772&amp;"|"&amp;BF$1, h100_raw[key], h100_raw[chart_points], "")</f>
        <v/>
      </c>
      <c r="BG772" t="str">
        <f>_xlfn.XLOOKUP($A772&amp;"|"&amp;$B772&amp;"|"&amp;BG$1, h100_raw[key], h100_raw[chart_points], "")</f>
        <v/>
      </c>
      <c r="BH772" t="str">
        <f>_xlfn.XLOOKUP($A772&amp;"|"&amp;$B772&amp;"|"&amp;BH$1, h100_raw[key], h100_raw[chart_points], "")</f>
        <v/>
      </c>
      <c r="BI772" t="str">
        <f>_xlfn.XLOOKUP($A772&amp;"|"&amp;$B772&amp;"|"&amp;BI$1, h100_raw[key], h100_raw[chart_points], "")</f>
        <v/>
      </c>
    </row>
    <row r="773" spans="1:61" x14ac:dyDescent="0.3">
      <c r="A773" s="11" t="str">
        <v>My Old Ways</v>
      </c>
      <c r="B773" s="11" t="str">
        <v>Tame Impala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  <c r="BE773" t="str">
        <f>_xlfn.XLOOKUP($A773&amp;"|"&amp;$B773&amp;"|"&amp;BE$1, h100_raw[key], h100_raw[chart_points], "")</f>
        <v/>
      </c>
      <c r="BF773" t="str">
        <f>_xlfn.XLOOKUP($A773&amp;"|"&amp;$B773&amp;"|"&amp;BF$1, h100_raw[key], h100_raw[chart_points], "")</f>
        <v/>
      </c>
      <c r="BG773" t="str">
        <f>_xlfn.XLOOKUP($A773&amp;"|"&amp;$B773&amp;"|"&amp;BG$1, h100_raw[key], h100_raw[chart_points], "")</f>
        <v/>
      </c>
      <c r="BH773" t="str">
        <f>_xlfn.XLOOKUP($A773&amp;"|"&amp;$B773&amp;"|"&amp;BH$1, h100_raw[key], h100_raw[chart_points], "")</f>
        <v/>
      </c>
      <c r="BI773" t="str">
        <f>_xlfn.XLOOKUP($A773&amp;"|"&amp;$B773&amp;"|"&amp;BI$1, h100_raw[key], h100_raw[chart_points], "")</f>
        <v/>
      </c>
    </row>
    <row r="774" spans="1:61" x14ac:dyDescent="0.3">
      <c r="A774" s="11" t="str">
        <v>Leavin</v>
      </c>
      <c r="B774" s="11" t="str">
        <v>Rod Wave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  <c r="BE774" t="str">
        <f>_xlfn.XLOOKUP($A774&amp;"|"&amp;$B774&amp;"|"&amp;BE$1, h100_raw[key], h100_raw[chart_points], "")</f>
        <v/>
      </c>
      <c r="BF774" t="str">
        <f>_xlfn.XLOOKUP($A774&amp;"|"&amp;$B774&amp;"|"&amp;BF$1, h100_raw[key], h100_raw[chart_points], "")</f>
        <v/>
      </c>
      <c r="BG774" t="str">
        <f>_xlfn.XLOOKUP($A774&amp;"|"&amp;$B774&amp;"|"&amp;BG$1, h100_raw[key], h100_raw[chart_points], "")</f>
        <v/>
      </c>
      <c r="BH774" t="str">
        <f>_xlfn.XLOOKUP($A774&amp;"|"&amp;$B774&amp;"|"&amp;BH$1, h100_raw[key], h100_raw[chart_points], "")</f>
        <v/>
      </c>
      <c r="BI774" t="str">
        <f>_xlfn.XLOOKUP($A774&amp;"|"&amp;$B774&amp;"|"&amp;BI$1, h100_raw[key], h100_raw[chart_points], "")</f>
        <v/>
      </c>
    </row>
    <row r="775" spans="1:61" x14ac:dyDescent="0.3">
      <c r="A775" s="11" t="str">
        <v>Holy Water</v>
      </c>
      <c r="B775" s="11" t="str">
        <v>Marshmello x Jelly Roll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  <c r="BE775" t="str">
        <f>_xlfn.XLOOKUP($A775&amp;"|"&amp;$B775&amp;"|"&amp;BE$1, h100_raw[key], h100_raw[chart_points], "")</f>
        <v/>
      </c>
      <c r="BF775" t="str">
        <f>_xlfn.XLOOKUP($A775&amp;"|"&amp;$B775&amp;"|"&amp;BF$1, h100_raw[key], h100_raw[chart_points], "")</f>
        <v/>
      </c>
      <c r="BG775" t="str">
        <f>_xlfn.XLOOKUP($A775&amp;"|"&amp;$B775&amp;"|"&amp;BG$1, h100_raw[key], h100_raw[chart_points], "")</f>
        <v/>
      </c>
      <c r="BH775" t="str">
        <f>_xlfn.XLOOKUP($A775&amp;"|"&amp;$B775&amp;"|"&amp;BH$1, h100_raw[key], h100_raw[chart_points], "")</f>
        <v/>
      </c>
      <c r="BI775" t="str">
        <f>_xlfn.XLOOKUP($A775&amp;"|"&amp;$B775&amp;"|"&amp;BI$1, h100_raw[key], h100_raw[chart_points], "")</f>
        <v/>
      </c>
    </row>
    <row r="776" spans="1:61" x14ac:dyDescent="0.3">
      <c r="A776" s="11" t="str">
        <v>Revolving Door</v>
      </c>
      <c r="B776" s="11" t="str">
        <v>Tate McRae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  <c r="BE776" t="str">
        <f>_xlfn.XLOOKUP($A776&amp;"|"&amp;$B776&amp;"|"&amp;BE$1, h100_raw[key], h100_raw[chart_points], "")</f>
        <v/>
      </c>
      <c r="BF776" t="str">
        <f>_xlfn.XLOOKUP($A776&amp;"|"&amp;$B776&amp;"|"&amp;BF$1, h100_raw[key], h100_raw[chart_points], "")</f>
        <v/>
      </c>
      <c r="BG776" t="str">
        <f>_xlfn.XLOOKUP($A776&amp;"|"&amp;$B776&amp;"|"&amp;BG$1, h100_raw[key], h100_raw[chart_points], "")</f>
        <v/>
      </c>
      <c r="BH776" t="str">
        <f>_xlfn.XLOOKUP($A776&amp;"|"&amp;$B776&amp;"|"&amp;BH$1, h100_raw[key], h100_raw[chart_points], "")</f>
        <v/>
      </c>
      <c r="BI776" t="str">
        <f>_xlfn.XLOOKUP($A776&amp;"|"&amp;$B776&amp;"|"&amp;BI$1, h100_raw[key], h100_raw[chart_points], "")</f>
        <v/>
      </c>
    </row>
    <row r="777" spans="1:61" x14ac:dyDescent="0.3">
      <c r="A777" s="11" t="str">
        <v>Part Of Me</v>
      </c>
      <c r="B777" s="11" t="str">
        <v>A Boogie wit da Hoodie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  <c r="BE777" t="str">
        <f>_xlfn.XLOOKUP($A777&amp;"|"&amp;$B777&amp;"|"&amp;BE$1, h100_raw[key], h100_raw[chart_points], "")</f>
        <v/>
      </c>
      <c r="BF777" t="str">
        <f>_xlfn.XLOOKUP($A777&amp;"|"&amp;$B777&amp;"|"&amp;BF$1, h100_raw[key], h100_raw[chart_points], "")</f>
        <v/>
      </c>
      <c r="BG777" t="str">
        <f>_xlfn.XLOOKUP($A777&amp;"|"&amp;$B777&amp;"|"&amp;BG$1, h100_raw[key], h100_raw[chart_points], "")</f>
        <v/>
      </c>
      <c r="BH777" t="str">
        <f>_xlfn.XLOOKUP($A777&amp;"|"&amp;$B777&amp;"|"&amp;BH$1, h100_raw[key], h100_raw[chart_points], "")</f>
        <v/>
      </c>
      <c r="BI777" t="str">
        <f>_xlfn.XLOOKUP($A777&amp;"|"&amp;$B777&amp;"|"&amp;BI$1, h100_raw[key], h100_raw[chart_points], "")</f>
        <v/>
      </c>
    </row>
    <row r="778" spans="1:61" x14ac:dyDescent="0.3">
      <c r="A778" s="11" t="str">
        <v>Eyes Closed</v>
      </c>
      <c r="B778" s="11" t="str">
        <v>JISOO &amp; ZAYN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  <c r="BE778" t="str">
        <f>_xlfn.XLOOKUP($A778&amp;"|"&amp;$B778&amp;"|"&amp;BE$1, h100_raw[key], h100_raw[chart_points], "")</f>
        <v/>
      </c>
      <c r="BF778" t="str">
        <f>_xlfn.XLOOKUP($A778&amp;"|"&amp;$B778&amp;"|"&amp;BF$1, h100_raw[key], h100_raw[chart_points], "")</f>
        <v/>
      </c>
      <c r="BG778" t="str">
        <f>_xlfn.XLOOKUP($A778&amp;"|"&amp;$B778&amp;"|"&amp;BG$1, h100_raw[key], h100_raw[chart_points], "")</f>
        <v/>
      </c>
      <c r="BH778" t="str">
        <f>_xlfn.XLOOKUP($A778&amp;"|"&amp;$B778&amp;"|"&amp;BH$1, h100_raw[key], h100_raw[chart_points], "")</f>
        <v/>
      </c>
      <c r="BI778" t="str">
        <f>_xlfn.XLOOKUP($A778&amp;"|"&amp;$B778&amp;"|"&amp;BI$1, h100_raw[key], h100_raw[chart_points], "")</f>
        <v/>
      </c>
    </row>
    <row r="779" spans="1:61" x14ac:dyDescent="0.3">
      <c r="A779" s="11" t="str">
        <v>Just Keep Watching</v>
      </c>
      <c r="B779" s="11" t="str">
        <v>Tate McRae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  <c r="BE779" t="str">
        <f>_xlfn.XLOOKUP($A779&amp;"|"&amp;$B779&amp;"|"&amp;BE$1, h100_raw[key], h100_raw[chart_points], "")</f>
        <v/>
      </c>
      <c r="BF779" t="str">
        <f>_xlfn.XLOOKUP($A779&amp;"|"&amp;$B779&amp;"|"&amp;BF$1, h100_raw[key], h100_raw[chart_points], "")</f>
        <v/>
      </c>
      <c r="BG779" t="str">
        <f>_xlfn.XLOOKUP($A779&amp;"|"&amp;$B779&amp;"|"&amp;BG$1, h100_raw[key], h100_raw[chart_points], "")</f>
        <v/>
      </c>
      <c r="BH779" t="str">
        <f>_xlfn.XLOOKUP($A779&amp;"|"&amp;$B779&amp;"|"&amp;BH$1, h100_raw[key], h100_raw[chart_points], "")</f>
        <v/>
      </c>
      <c r="BI779" t="str">
        <f>_xlfn.XLOOKUP($A779&amp;"|"&amp;$B779&amp;"|"&amp;BI$1, h100_raw[key], h100_raw[chart_points], "")</f>
        <v/>
      </c>
    </row>
    <row r="780" spans="1:61" x14ac:dyDescent="0.3">
      <c r="A780" s="11" t="str">
        <v>Pretty &amp; Petty</v>
      </c>
      <c r="B780" s="11" t="str">
        <v>Cardi B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  <c r="BE780" t="str">
        <f>_xlfn.XLOOKUP($A780&amp;"|"&amp;$B780&amp;"|"&amp;BE$1, h100_raw[key], h100_raw[chart_points], "")</f>
        <v/>
      </c>
      <c r="BF780" t="str">
        <f>_xlfn.XLOOKUP($A780&amp;"|"&amp;$B780&amp;"|"&amp;BF$1, h100_raw[key], h100_raw[chart_points], "")</f>
        <v/>
      </c>
      <c r="BG780" t="str">
        <f>_xlfn.XLOOKUP($A780&amp;"|"&amp;$B780&amp;"|"&amp;BG$1, h100_raw[key], h100_raw[chart_points], "")</f>
        <v/>
      </c>
      <c r="BH780" t="str">
        <f>_xlfn.XLOOKUP($A780&amp;"|"&amp;$B780&amp;"|"&amp;BH$1, h100_raw[key], h100_raw[chart_points], "")</f>
        <v/>
      </c>
      <c r="BI780" t="str">
        <f>_xlfn.XLOOKUP($A780&amp;"|"&amp;$B780&amp;"|"&amp;BI$1, h100_raw[key], h100_raw[chart_points], "")</f>
        <v/>
      </c>
    </row>
    <row r="781" spans="1:61" x14ac:dyDescent="0.3">
      <c r="A781" s="11" t="str">
        <v>She Ready</v>
      </c>
      <c r="B781" s="11" t="str">
        <v>Key Glock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  <c r="BE781" t="str">
        <f>_xlfn.XLOOKUP($A781&amp;"|"&amp;$B781&amp;"|"&amp;BE$1, h100_raw[key], h100_raw[chart_points], "")</f>
        <v/>
      </c>
      <c r="BF781" t="str">
        <f>_xlfn.XLOOKUP($A781&amp;"|"&amp;$B781&amp;"|"&amp;BF$1, h100_raw[key], h100_raw[chart_points], "")</f>
        <v/>
      </c>
      <c r="BG781" t="str">
        <f>_xlfn.XLOOKUP($A781&amp;"|"&amp;$B781&amp;"|"&amp;BG$1, h100_raw[key], h100_raw[chart_points], "")</f>
        <v/>
      </c>
      <c r="BH781" t="str">
        <f>_xlfn.XLOOKUP($A781&amp;"|"&amp;$B781&amp;"|"&amp;BH$1, h100_raw[key], h100_raw[chart_points], "")</f>
        <v/>
      </c>
      <c r="BI781" t="str">
        <f>_xlfn.XLOOKUP($A781&amp;"|"&amp;$B781&amp;"|"&amp;BI$1, h100_raw[key], h100_raw[chart_points], "")</f>
        <v/>
      </c>
    </row>
    <row r="782" spans="1:61" x14ac:dyDescent="0.3">
      <c r="A782" s="11" t="str">
        <v>Magnet</v>
      </c>
      <c r="B782" s="11" t="str">
        <v>Cardi B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  <c r="BE782" t="str">
        <f>_xlfn.XLOOKUP($A782&amp;"|"&amp;$B782&amp;"|"&amp;BE$1, h100_raw[key], h100_raw[chart_points], "")</f>
        <v/>
      </c>
      <c r="BF782" t="str">
        <f>_xlfn.XLOOKUP($A782&amp;"|"&amp;$B782&amp;"|"&amp;BF$1, h100_raw[key], h100_raw[chart_points], "")</f>
        <v/>
      </c>
      <c r="BG782" t="str">
        <f>_xlfn.XLOOKUP($A782&amp;"|"&amp;$B782&amp;"|"&amp;BG$1, h100_raw[key], h100_raw[chart_points], "")</f>
        <v/>
      </c>
      <c r="BH782" t="str">
        <f>_xlfn.XLOOKUP($A782&amp;"|"&amp;$B782&amp;"|"&amp;BH$1, h100_raw[key], h100_raw[chart_points], "")</f>
        <v/>
      </c>
      <c r="BI782" t="str">
        <f>_xlfn.XLOOKUP($A782&amp;"|"&amp;$B782&amp;"|"&amp;BI$1, h100_raw[key], h100_raw[chart_points], "")</f>
        <v/>
      </c>
    </row>
    <row r="783" spans="1:61" x14ac:dyDescent="0.3">
      <c r="A783" s="11" t="str">
        <v>Lose Control</v>
      </c>
      <c r="B783" s="11" t="str">
        <v>Teddy Swims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  <c r="BE783" t="str">
        <f>_xlfn.XLOOKUP($A783&amp;"|"&amp;$B783&amp;"|"&amp;BE$1, h100_raw[key], h100_raw[chart_points], "")</f>
        <v/>
      </c>
      <c r="BF783" t="str">
        <f>_xlfn.XLOOKUP($A783&amp;"|"&amp;$B783&amp;"|"&amp;BF$1, h100_raw[key], h100_raw[chart_points], "")</f>
        <v/>
      </c>
      <c r="BG783" t="str">
        <f>_xlfn.XLOOKUP($A783&amp;"|"&amp;$B783&amp;"|"&amp;BG$1, h100_raw[key], h100_raw[chart_points], "")</f>
        <v/>
      </c>
      <c r="BH783" t="str">
        <f>_xlfn.XLOOKUP($A783&amp;"|"&amp;$B783&amp;"|"&amp;BH$1, h100_raw[key], h100_raw[chart_points], "")</f>
        <v/>
      </c>
      <c r="BI783" t="str">
        <f>_xlfn.XLOOKUP($A783&amp;"|"&amp;$B783&amp;"|"&amp;BI$1, h100_raw[key], h100_raw[chart_points], "")</f>
        <v/>
      </c>
    </row>
    <row r="784" spans="1:61" x14ac:dyDescent="0.3">
      <c r="A784" s="11" t="str">
        <v>Die With A Smile</v>
      </c>
      <c r="B784" s="11" t="str">
        <v>Lady Gaga &amp; Bruno Mars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  <c r="BE784" t="str">
        <f>_xlfn.XLOOKUP($A784&amp;"|"&amp;$B784&amp;"|"&amp;BE$1, h100_raw[key], h100_raw[chart_points], "")</f>
        <v/>
      </c>
      <c r="BF784" t="str">
        <f>_xlfn.XLOOKUP($A784&amp;"|"&amp;$B784&amp;"|"&amp;BF$1, h100_raw[key], h100_raw[chart_points], "")</f>
        <v/>
      </c>
      <c r="BG784" t="str">
        <f>_xlfn.XLOOKUP($A784&amp;"|"&amp;$B784&amp;"|"&amp;BG$1, h100_raw[key], h100_raw[chart_points], "")</f>
        <v/>
      </c>
      <c r="BH784" t="str">
        <f>_xlfn.XLOOKUP($A784&amp;"|"&amp;$B784&amp;"|"&amp;BH$1, h100_raw[key], h100_raw[chart_points], "")</f>
        <v/>
      </c>
      <c r="BI784" t="str">
        <f>_xlfn.XLOOKUP($A784&amp;"|"&amp;$B784&amp;"|"&amp;BI$1, h100_raw[key], h100_raw[chart_points], "")</f>
        <v/>
      </c>
    </row>
    <row r="785" spans="1:61" x14ac:dyDescent="0.3">
      <c r="A785" s="11" t="str">
        <v>Beautiful Things</v>
      </c>
      <c r="B785" s="11" t="str">
        <v>Benson Boone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  <c r="BE785" t="str">
        <f>_xlfn.XLOOKUP($A785&amp;"|"&amp;$B785&amp;"|"&amp;BE$1, h100_raw[key], h100_raw[chart_points], "")</f>
        <v/>
      </c>
      <c r="BF785" t="str">
        <f>_xlfn.XLOOKUP($A785&amp;"|"&amp;$B785&amp;"|"&amp;BF$1, h100_raw[key], h100_raw[chart_points], "")</f>
        <v/>
      </c>
      <c r="BG785" t="str">
        <f>_xlfn.XLOOKUP($A785&amp;"|"&amp;$B785&amp;"|"&amp;BG$1, h100_raw[key], h100_raw[chart_points], "")</f>
        <v/>
      </c>
      <c r="BH785" t="str">
        <f>_xlfn.XLOOKUP($A785&amp;"|"&amp;$B785&amp;"|"&amp;BH$1, h100_raw[key], h100_raw[chart_points], "")</f>
        <v/>
      </c>
      <c r="BI785" t="str">
        <f>_xlfn.XLOOKUP($A785&amp;"|"&amp;$B785&amp;"|"&amp;BI$1, h100_raw[key], h100_raw[chart_points], "")</f>
        <v/>
      </c>
    </row>
    <row r="786" spans="1:61" x14ac:dyDescent="0.3">
      <c r="A786" s="11" t="str">
        <v>I'm The Problem</v>
      </c>
      <c r="B786" s="11" t="str">
        <v>Morgan Wallen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  <c r="BE786" t="str">
        <f>_xlfn.XLOOKUP($A786&amp;"|"&amp;$B786&amp;"|"&amp;BE$1, h100_raw[key], h100_raw[chart_points], "")</f>
        <v/>
      </c>
      <c r="BF786" t="str">
        <f>_xlfn.XLOOKUP($A786&amp;"|"&amp;$B786&amp;"|"&amp;BF$1, h100_raw[key], h100_raw[chart_points], "")</f>
        <v/>
      </c>
      <c r="BG786" t="str">
        <f>_xlfn.XLOOKUP($A786&amp;"|"&amp;$B786&amp;"|"&amp;BG$1, h100_raw[key], h100_raw[chart_points], "")</f>
        <v/>
      </c>
      <c r="BH786" t="str">
        <f>_xlfn.XLOOKUP($A786&amp;"|"&amp;$B786&amp;"|"&amp;BH$1, h100_raw[key], h100_raw[chart_points], "")</f>
        <v/>
      </c>
      <c r="BI786" t="str">
        <f>_xlfn.XLOOKUP($A786&amp;"|"&amp;$B786&amp;"|"&amp;BI$1, h100_raw[key], h100_raw[chart_points], "")</f>
        <v/>
      </c>
    </row>
    <row r="787" spans="1:61" x14ac:dyDescent="0.3">
      <c r="A787" s="11" t="str">
        <v>Just In Case</v>
      </c>
      <c r="B787" s="11" t="str">
        <v>Morgan Wallen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  <c r="BE787" t="str">
        <f>_xlfn.XLOOKUP($A787&amp;"|"&amp;$B787&amp;"|"&amp;BE$1, h100_raw[key], h100_raw[chart_points], "")</f>
        <v/>
      </c>
      <c r="BF787" t="str">
        <f>_xlfn.XLOOKUP($A787&amp;"|"&amp;$B787&amp;"|"&amp;BF$1, h100_raw[key], h100_raw[chart_points], "")</f>
        <v/>
      </c>
      <c r="BG787" t="str">
        <f>_xlfn.XLOOKUP($A787&amp;"|"&amp;$B787&amp;"|"&amp;BG$1, h100_raw[key], h100_raw[chart_points], "")</f>
        <v/>
      </c>
      <c r="BH787" t="str">
        <f>_xlfn.XLOOKUP($A787&amp;"|"&amp;$B787&amp;"|"&amp;BH$1, h100_raw[key], h100_raw[chart_points], "")</f>
        <v/>
      </c>
      <c r="BI787" t="str">
        <f>_xlfn.XLOOKUP($A787&amp;"|"&amp;$B787&amp;"|"&amp;BI$1, h100_raw[key], h100_raw[chart_points], "")</f>
        <v/>
      </c>
    </row>
    <row r="788" spans="1:61" x14ac:dyDescent="0.3">
      <c r="A788" s="11" t="str">
        <v>Good News</v>
      </c>
      <c r="B788" s="11" t="str">
        <v>Shaboozey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  <c r="BE788" t="str">
        <f>_xlfn.XLOOKUP($A788&amp;"|"&amp;$B788&amp;"|"&amp;BE$1, h100_raw[key], h100_raw[chart_points], "")</f>
        <v/>
      </c>
      <c r="BF788" t="str">
        <f>_xlfn.XLOOKUP($A788&amp;"|"&amp;$B788&amp;"|"&amp;BF$1, h100_raw[key], h100_raw[chart_points], "")</f>
        <v/>
      </c>
      <c r="BG788" t="str">
        <f>_xlfn.XLOOKUP($A788&amp;"|"&amp;$B788&amp;"|"&amp;BG$1, h100_raw[key], h100_raw[chart_points], "")</f>
        <v/>
      </c>
      <c r="BH788" t="str">
        <f>_xlfn.XLOOKUP($A788&amp;"|"&amp;$B788&amp;"|"&amp;BH$1, h100_raw[key], h100_raw[chart_points], "")</f>
        <v/>
      </c>
      <c r="BI788" t="str">
        <f>_xlfn.XLOOKUP($A788&amp;"|"&amp;$B788&amp;"|"&amp;BI$1, h100_raw[key], h100_raw[chart_points], "")</f>
        <v/>
      </c>
    </row>
    <row r="789" spans="1:61" x14ac:dyDescent="0.3">
      <c r="A789" s="11" t="str">
        <v>Undressed</v>
      </c>
      <c r="B789" s="11" t="str">
        <v>sombr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  <c r="BE789" t="str">
        <f>_xlfn.XLOOKUP($A789&amp;"|"&amp;$B789&amp;"|"&amp;BE$1, h100_raw[key], h100_raw[chart_points], "")</f>
        <v/>
      </c>
      <c r="BF789" t="str">
        <f>_xlfn.XLOOKUP($A789&amp;"|"&amp;$B789&amp;"|"&amp;BF$1, h100_raw[key], h100_raw[chart_points], "")</f>
        <v/>
      </c>
      <c r="BG789" t="str">
        <f>_xlfn.XLOOKUP($A789&amp;"|"&amp;$B789&amp;"|"&amp;BG$1, h100_raw[key], h100_raw[chart_points], "")</f>
        <v/>
      </c>
      <c r="BH789" t="str">
        <f>_xlfn.XLOOKUP($A789&amp;"|"&amp;$B789&amp;"|"&amp;BH$1, h100_raw[key], h100_raw[chart_points], "")</f>
        <v/>
      </c>
      <c r="BI789" t="str">
        <f>_xlfn.XLOOKUP($A789&amp;"|"&amp;$B789&amp;"|"&amp;BI$1, h100_raw[key], h100_raw[chart_points], "")</f>
        <v/>
      </c>
    </row>
    <row r="790" spans="1:61" x14ac:dyDescent="0.3">
      <c r="A790" s="11" t="str">
        <v>Luther</v>
      </c>
      <c r="B790" s="11" t="str">
        <v>Kendrick Lamar &amp; SZA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  <c r="BE790" t="str">
        <f>_xlfn.XLOOKUP($A790&amp;"|"&amp;$B790&amp;"|"&amp;BE$1, h100_raw[key], h100_raw[chart_points], "")</f>
        <v/>
      </c>
      <c r="BF790" t="str">
        <f>_xlfn.XLOOKUP($A790&amp;"|"&amp;$B790&amp;"|"&amp;BF$1, h100_raw[key], h100_raw[chart_points], "")</f>
        <v/>
      </c>
      <c r="BG790" t="str">
        <f>_xlfn.XLOOKUP($A790&amp;"|"&amp;$B790&amp;"|"&amp;BG$1, h100_raw[key], h100_raw[chart_points], "")</f>
        <v/>
      </c>
      <c r="BH790" t="str">
        <f>_xlfn.XLOOKUP($A790&amp;"|"&amp;$B790&amp;"|"&amp;BH$1, h100_raw[key], h100_raw[chart_points], "")</f>
        <v/>
      </c>
      <c r="BI790" t="str">
        <f>_xlfn.XLOOKUP($A790&amp;"|"&amp;$B790&amp;"|"&amp;BI$1, h100_raw[key], h100_raw[chart_points], "")</f>
        <v/>
      </c>
    </row>
    <row r="791" spans="1:61" x14ac:dyDescent="0.3">
      <c r="A791" s="11" t="str">
        <v>Sorry I'm Here For Someone Else</v>
      </c>
      <c r="B791" s="11" t="str">
        <v>Benson Boone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  <c r="BE791" t="str">
        <f>_xlfn.XLOOKUP($A791&amp;"|"&amp;$B791&amp;"|"&amp;BE$1, h100_raw[key], h100_raw[chart_points], "")</f>
        <v/>
      </c>
      <c r="BF791" t="str">
        <f>_xlfn.XLOOKUP($A791&amp;"|"&amp;$B791&amp;"|"&amp;BF$1, h100_raw[key], h100_raw[chart_points], "")</f>
        <v/>
      </c>
      <c r="BG791" t="str">
        <f>_xlfn.XLOOKUP($A791&amp;"|"&amp;$B791&amp;"|"&amp;BG$1, h100_raw[key], h100_raw[chart_points], "")</f>
        <v/>
      </c>
      <c r="BH791" t="str">
        <f>_xlfn.XLOOKUP($A791&amp;"|"&amp;$B791&amp;"|"&amp;BH$1, h100_raw[key], h100_raw[chart_points], "")</f>
        <v/>
      </c>
      <c r="BI791" t="str">
        <f>_xlfn.XLOOKUP($A791&amp;"|"&amp;$B791&amp;"|"&amp;BI$1, h100_raw[key], h100_raw[chart_points], "")</f>
        <v/>
      </c>
    </row>
    <row r="792" spans="1:61" x14ac:dyDescent="0.3">
      <c r="A792" s="11" t="str">
        <v>All The Way</v>
      </c>
      <c r="B792" s="11" t="str">
        <v>BigXthaPlug Featuring Bailey Zimmerman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  <c r="BE792" t="str">
        <f>_xlfn.XLOOKUP($A792&amp;"|"&amp;$B792&amp;"|"&amp;BE$1, h100_raw[key], h100_raw[chart_points], "")</f>
        <v/>
      </c>
      <c r="BF792" t="str">
        <f>_xlfn.XLOOKUP($A792&amp;"|"&amp;$B792&amp;"|"&amp;BF$1, h100_raw[key], h100_raw[chart_points], "")</f>
        <v/>
      </c>
      <c r="BG792" t="str">
        <f>_xlfn.XLOOKUP($A792&amp;"|"&amp;$B792&amp;"|"&amp;BG$1, h100_raw[key], h100_raw[chart_points], "")</f>
        <v/>
      </c>
      <c r="BH792" t="str">
        <f>_xlfn.XLOOKUP($A792&amp;"|"&amp;$B792&amp;"|"&amp;BH$1, h100_raw[key], h100_raw[chart_points], "")</f>
        <v/>
      </c>
      <c r="BI792" t="str">
        <f>_xlfn.XLOOKUP($A792&amp;"|"&amp;$B792&amp;"|"&amp;BI$1, h100_raw[key], h100_raw[chart_points], "")</f>
        <v/>
      </c>
    </row>
    <row r="793" spans="1:61" x14ac:dyDescent="0.3">
      <c r="A793" s="11" t="str">
        <v>Marlboro Rojo</v>
      </c>
      <c r="B793" s="11" t="str">
        <v>Fuerza Regida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  <c r="BE793" t="str">
        <f>_xlfn.XLOOKUP($A793&amp;"|"&amp;$B793&amp;"|"&amp;BE$1, h100_raw[key], h100_raw[chart_points], "")</f>
        <v/>
      </c>
      <c r="BF793" t="str">
        <f>_xlfn.XLOOKUP($A793&amp;"|"&amp;$B793&amp;"|"&amp;BF$1, h100_raw[key], h100_raw[chart_points], "")</f>
        <v/>
      </c>
      <c r="BG793" t="str">
        <f>_xlfn.XLOOKUP($A793&amp;"|"&amp;$B793&amp;"|"&amp;BG$1, h100_raw[key], h100_raw[chart_points], "")</f>
        <v/>
      </c>
      <c r="BH793" t="str">
        <f>_xlfn.XLOOKUP($A793&amp;"|"&amp;$B793&amp;"|"&amp;BH$1, h100_raw[key], h100_raw[chart_points], "")</f>
        <v/>
      </c>
      <c r="BI793" t="str">
        <f>_xlfn.XLOOKUP($A793&amp;"|"&amp;$B793&amp;"|"&amp;BI$1, h100_raw[key], h100_raw[chart_points], "")</f>
        <v/>
      </c>
    </row>
    <row r="794" spans="1:61" x14ac:dyDescent="0.3">
      <c r="A794" s="11" t="str">
        <v>A Bar Song (Tipsy)</v>
      </c>
      <c r="B794" s="11" t="str">
        <v>Shaboozey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  <c r="BE794" t="str">
        <f>_xlfn.XLOOKUP($A794&amp;"|"&amp;$B794&amp;"|"&amp;BE$1, h100_raw[key], h100_raw[chart_points], "")</f>
        <v/>
      </c>
      <c r="BF794" t="str">
        <f>_xlfn.XLOOKUP($A794&amp;"|"&amp;$B794&amp;"|"&amp;BF$1, h100_raw[key], h100_raw[chart_points], "")</f>
        <v/>
      </c>
      <c r="BG794" t="str">
        <f>_xlfn.XLOOKUP($A794&amp;"|"&amp;$B794&amp;"|"&amp;BG$1, h100_raw[key], h100_raw[chart_points], "")</f>
        <v/>
      </c>
      <c r="BH794" t="str">
        <f>_xlfn.XLOOKUP($A794&amp;"|"&amp;$B794&amp;"|"&amp;BH$1, h100_raw[key], h100_raw[chart_points], "")</f>
        <v/>
      </c>
      <c r="BI794" t="str">
        <f>_xlfn.XLOOKUP($A794&amp;"|"&amp;$B794&amp;"|"&amp;BI$1, h100_raw[key], h100_raw[chart_points], "")</f>
        <v/>
      </c>
    </row>
    <row r="795" spans="1:61" x14ac:dyDescent="0.3">
      <c r="A795" s="11" t="str">
        <v>Pink Pony Club</v>
      </c>
      <c r="B795" s="11" t="str">
        <v>Chappell Roan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  <c r="BE795" t="str">
        <f>_xlfn.XLOOKUP($A795&amp;"|"&amp;$B795&amp;"|"&amp;BE$1, h100_raw[key], h100_raw[chart_points], "")</f>
        <v/>
      </c>
      <c r="BF795" t="str">
        <f>_xlfn.XLOOKUP($A795&amp;"|"&amp;$B795&amp;"|"&amp;BF$1, h100_raw[key], h100_raw[chart_points], "")</f>
        <v/>
      </c>
      <c r="BG795" t="str">
        <f>_xlfn.XLOOKUP($A795&amp;"|"&amp;$B795&amp;"|"&amp;BG$1, h100_raw[key], h100_raw[chart_points], "")</f>
        <v/>
      </c>
      <c r="BH795" t="str">
        <f>_xlfn.XLOOKUP($A795&amp;"|"&amp;$B795&amp;"|"&amp;BH$1, h100_raw[key], h100_raw[chart_points], "")</f>
        <v/>
      </c>
      <c r="BI795" t="str">
        <f>_xlfn.XLOOKUP($A795&amp;"|"&amp;$B795&amp;"|"&amp;BI$1, h100_raw[key], h100_raw[chart_points], "")</f>
        <v/>
      </c>
    </row>
    <row r="796" spans="1:61" x14ac:dyDescent="0.3">
      <c r="A796" s="11" t="str">
        <v>Worst Way</v>
      </c>
      <c r="B796" s="11" t="str">
        <v>Riley Green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  <c r="BE796" t="str">
        <f>_xlfn.XLOOKUP($A796&amp;"|"&amp;$B796&amp;"|"&amp;BE$1, h100_raw[key], h100_raw[chart_points], "")</f>
        <v/>
      </c>
      <c r="BF796" t="str">
        <f>_xlfn.XLOOKUP($A796&amp;"|"&amp;$B796&amp;"|"&amp;BF$1, h100_raw[key], h100_raw[chart_points], "")</f>
        <v/>
      </c>
      <c r="BG796" t="str">
        <f>_xlfn.XLOOKUP($A796&amp;"|"&amp;$B796&amp;"|"&amp;BG$1, h100_raw[key], h100_raw[chart_points], "")</f>
        <v/>
      </c>
      <c r="BH796" t="str">
        <f>_xlfn.XLOOKUP($A796&amp;"|"&amp;$B796&amp;"|"&amp;BH$1, h100_raw[key], h100_raw[chart_points], "")</f>
        <v/>
      </c>
      <c r="BI796" t="str">
        <f>_xlfn.XLOOKUP($A796&amp;"|"&amp;$B796&amp;"|"&amp;BI$1, h100_raw[key], h100_raw[chart_points], "")</f>
        <v/>
      </c>
    </row>
    <row r="797" spans="1:61" x14ac:dyDescent="0.3">
      <c r="A797" s="11" t="str">
        <v>Gorgeous</v>
      </c>
      <c r="B797" s="11" t="str">
        <v>Doja Cat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  <c r="BE797" t="str">
        <f>_xlfn.XLOOKUP($A797&amp;"|"&amp;$B797&amp;"|"&amp;BE$1, h100_raw[key], h100_raw[chart_points], "")</f>
        <v/>
      </c>
      <c r="BF797" t="str">
        <f>_xlfn.XLOOKUP($A797&amp;"|"&amp;$B797&amp;"|"&amp;BF$1, h100_raw[key], h100_raw[chart_points], "")</f>
        <v/>
      </c>
      <c r="BG797" t="str">
        <f>_xlfn.XLOOKUP($A797&amp;"|"&amp;$B797&amp;"|"&amp;BG$1, h100_raw[key], h100_raw[chart_points], "")</f>
        <v/>
      </c>
      <c r="BH797" t="str">
        <f>_xlfn.XLOOKUP($A797&amp;"|"&amp;$B797&amp;"|"&amp;BH$1, h100_raw[key], h100_raw[chart_points], "")</f>
        <v/>
      </c>
      <c r="BI797" t="str">
        <f>_xlfn.XLOOKUP($A797&amp;"|"&amp;$B797&amp;"|"&amp;BI$1, h100_raw[key], h100_raw[chart_points], "")</f>
        <v/>
      </c>
    </row>
    <row r="798" spans="1:61" x14ac:dyDescent="0.3">
      <c r="A798" s="11" t="str">
        <v>Ninja</v>
      </c>
      <c r="B798" s="11" t="str">
        <v>Young Thug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  <c r="BE798" t="str">
        <f>_xlfn.XLOOKUP($A798&amp;"|"&amp;$B798&amp;"|"&amp;BE$1, h100_raw[key], h100_raw[chart_points], "")</f>
        <v/>
      </c>
      <c r="BF798" t="str">
        <f>_xlfn.XLOOKUP($A798&amp;"|"&amp;$B798&amp;"|"&amp;BF$1, h100_raw[key], h100_raw[chart_points], "")</f>
        <v/>
      </c>
      <c r="BG798" t="str">
        <f>_xlfn.XLOOKUP($A798&amp;"|"&amp;$B798&amp;"|"&amp;BG$1, h100_raw[key], h100_raw[chart_points], "")</f>
        <v/>
      </c>
      <c r="BH798" t="str">
        <f>_xlfn.XLOOKUP($A798&amp;"|"&amp;$B798&amp;"|"&amp;BH$1, h100_raw[key], h100_raw[chart_points], "")</f>
        <v/>
      </c>
      <c r="BI798" t="str">
        <f>_xlfn.XLOOKUP($A798&amp;"|"&amp;$B798&amp;"|"&amp;BI$1, h100_raw[key], h100_raw[chart_points], "")</f>
        <v/>
      </c>
    </row>
    <row r="799" spans="1:61" x14ac:dyDescent="0.3">
      <c r="A799" s="11" t="str">
        <v>Hello</v>
      </c>
      <c r="B799" s="11" t="str">
        <v>Cardi B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  <c r="BE799" t="str">
        <f>_xlfn.XLOOKUP($A799&amp;"|"&amp;$B799&amp;"|"&amp;BE$1, h100_raw[key], h100_raw[chart_points], "")</f>
        <v/>
      </c>
      <c r="BF799" t="str">
        <f>_xlfn.XLOOKUP($A799&amp;"|"&amp;$B799&amp;"|"&amp;BF$1, h100_raw[key], h100_raw[chart_points], "")</f>
        <v/>
      </c>
      <c r="BG799" t="str">
        <f>_xlfn.XLOOKUP($A799&amp;"|"&amp;$B799&amp;"|"&amp;BG$1, h100_raw[key], h100_raw[chart_points], "")</f>
        <v/>
      </c>
      <c r="BH799" t="str">
        <f>_xlfn.XLOOKUP($A799&amp;"|"&amp;$B799&amp;"|"&amp;BH$1, h100_raw[key], h100_raw[chart_points], "")</f>
        <v/>
      </c>
      <c r="BI799" t="str">
        <f>_xlfn.XLOOKUP($A799&amp;"|"&amp;$B799&amp;"|"&amp;BI$1, h100_raw[key], h100_raw[chart_points], "")</f>
        <v/>
      </c>
    </row>
    <row r="800" spans="1:61" x14ac:dyDescent="0.3">
      <c r="A800" s="11" t="str">
        <v>Dead</v>
      </c>
      <c r="B800" s="11" t="str">
        <v>Cardi B Featuring Summer Walker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  <c r="BE800" t="str">
        <f>_xlfn.XLOOKUP($A800&amp;"|"&amp;$B800&amp;"|"&amp;BE$1, h100_raw[key], h100_raw[chart_points], "")</f>
        <v/>
      </c>
      <c r="BF800" t="str">
        <f>_xlfn.XLOOKUP($A800&amp;"|"&amp;$B800&amp;"|"&amp;BF$1, h100_raw[key], h100_raw[chart_points], "")</f>
        <v/>
      </c>
      <c r="BG800" t="str">
        <f>_xlfn.XLOOKUP($A800&amp;"|"&amp;$B800&amp;"|"&amp;BG$1, h100_raw[key], h100_raw[chart_points], "")</f>
        <v/>
      </c>
      <c r="BH800" t="str">
        <f>_xlfn.XLOOKUP($A800&amp;"|"&amp;$B800&amp;"|"&amp;BH$1, h100_raw[key], h100_raw[chart_points], "")</f>
        <v/>
      </c>
      <c r="BI800" t="str">
        <f>_xlfn.XLOOKUP($A800&amp;"|"&amp;$B800&amp;"|"&amp;BI$1, h100_raw[key], h100_raw[chart_points], "")</f>
        <v/>
      </c>
    </row>
    <row r="801" spans="1:61" x14ac:dyDescent="0.3">
      <c r="A801" s="11" t="str">
        <v>Bodega Baddie</v>
      </c>
      <c r="B801" s="11" t="str">
        <v>Cardi B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  <c r="BE801" t="str">
        <f>_xlfn.XLOOKUP($A801&amp;"|"&amp;$B801&amp;"|"&amp;BE$1, h100_raw[key], h100_raw[chart_points], "")</f>
        <v/>
      </c>
      <c r="BF801" t="str">
        <f>_xlfn.XLOOKUP($A801&amp;"|"&amp;$B801&amp;"|"&amp;BF$1, h100_raw[key], h100_raw[chart_points], "")</f>
        <v/>
      </c>
      <c r="BG801" t="str">
        <f>_xlfn.XLOOKUP($A801&amp;"|"&amp;$B801&amp;"|"&amp;BG$1, h100_raw[key], h100_raw[chart_points], "")</f>
        <v/>
      </c>
      <c r="BH801" t="str">
        <f>_xlfn.XLOOKUP($A801&amp;"|"&amp;$B801&amp;"|"&amp;BH$1, h100_raw[key], h100_raw[chart_points], "")</f>
        <v/>
      </c>
      <c r="BI801" t="str">
        <f>_xlfn.XLOOKUP($A801&amp;"|"&amp;$B801&amp;"|"&amp;BI$1, h100_raw[key], h100_raw[chart_points], "")</f>
        <v/>
      </c>
    </row>
    <row r="802" spans="1:61" x14ac:dyDescent="0.3">
      <c r="A802" s="11" t="str">
        <v>What's Goin On</v>
      </c>
      <c r="B802" s="11" t="str">
        <v>Cardi B Featuring Lizzo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  <c r="BE802" t="str">
        <f>_xlfn.XLOOKUP($A802&amp;"|"&amp;$B802&amp;"|"&amp;BE$1, h100_raw[key], h100_raw[chart_points], "")</f>
        <v/>
      </c>
      <c r="BF802" t="str">
        <f>_xlfn.XLOOKUP($A802&amp;"|"&amp;$B802&amp;"|"&amp;BF$1, h100_raw[key], h100_raw[chart_points], "")</f>
        <v/>
      </c>
      <c r="BG802" t="str">
        <f>_xlfn.XLOOKUP($A802&amp;"|"&amp;$B802&amp;"|"&amp;BG$1, h100_raw[key], h100_raw[chart_points], "")</f>
        <v/>
      </c>
      <c r="BH802" t="str">
        <f>_xlfn.XLOOKUP($A802&amp;"|"&amp;$B802&amp;"|"&amp;BH$1, h100_raw[key], h100_raw[chart_points], "")</f>
        <v/>
      </c>
      <c r="BI802" t="str">
        <f>_xlfn.XLOOKUP($A802&amp;"|"&amp;$B802&amp;"|"&amp;BI$1, h100_raw[key], h100_raw[chart_points], "")</f>
        <v/>
      </c>
    </row>
    <row r="803" spans="1:61" x14ac:dyDescent="0.3">
      <c r="A803" s="11" t="str">
        <v>Pick It Up</v>
      </c>
      <c r="B803" s="11" t="str">
        <v>Cardi B Featuring Selena Gomez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  <c r="BE803" t="str">
        <f>_xlfn.XLOOKUP($A803&amp;"|"&amp;$B803&amp;"|"&amp;BE$1, h100_raw[key], h100_raw[chart_points], "")</f>
        <v/>
      </c>
      <c r="BF803" t="str">
        <f>_xlfn.XLOOKUP($A803&amp;"|"&amp;$B803&amp;"|"&amp;BF$1, h100_raw[key], h100_raw[chart_points], "")</f>
        <v/>
      </c>
      <c r="BG803" t="str">
        <f>_xlfn.XLOOKUP($A803&amp;"|"&amp;$B803&amp;"|"&amp;BG$1, h100_raw[key], h100_raw[chart_points], "")</f>
        <v/>
      </c>
      <c r="BH803" t="str">
        <f>_xlfn.XLOOKUP($A803&amp;"|"&amp;$B803&amp;"|"&amp;BH$1, h100_raw[key], h100_raw[chart_points], "")</f>
        <v/>
      </c>
      <c r="BI803" t="str">
        <f>_xlfn.XLOOKUP($A803&amp;"|"&amp;$B803&amp;"|"&amp;BI$1, h100_raw[key], h100_raw[chart_points], "")</f>
        <v/>
      </c>
    </row>
    <row r="804" spans="1:61" x14ac:dyDescent="0.3">
      <c r="A804" s="11" t="str">
        <v>Romantic Homicide</v>
      </c>
      <c r="B804" s="11" t="str">
        <v>d4vd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  <c r="BE804" t="str">
        <f>_xlfn.XLOOKUP($A804&amp;"|"&amp;$B804&amp;"|"&amp;BE$1, h100_raw[key], h100_raw[chart_points], "")</f>
        <v/>
      </c>
      <c r="BF804" t="str">
        <f>_xlfn.XLOOKUP($A804&amp;"|"&amp;$B804&amp;"|"&amp;BF$1, h100_raw[key], h100_raw[chart_points], "")</f>
        <v/>
      </c>
      <c r="BG804" t="str">
        <f>_xlfn.XLOOKUP($A804&amp;"|"&amp;$B804&amp;"|"&amp;BG$1, h100_raw[key], h100_raw[chart_points], "")</f>
        <v/>
      </c>
      <c r="BH804" t="str">
        <f>_xlfn.XLOOKUP($A804&amp;"|"&amp;$B804&amp;"|"&amp;BH$1, h100_raw[key], h100_raw[chart_points], "")</f>
        <v/>
      </c>
      <c r="BI804" t="str">
        <f>_xlfn.XLOOKUP($A804&amp;"|"&amp;$B804&amp;"|"&amp;BI$1, h100_raw[key], h100_raw[chart_points], "")</f>
        <v/>
      </c>
    </row>
    <row r="805" spans="1:61" x14ac:dyDescent="0.3">
      <c r="A805" s="11" t="str">
        <v>Imaginary Playerz</v>
      </c>
      <c r="B805" s="11" t="str">
        <v>Cardi B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  <c r="BE805" t="str">
        <f>_xlfn.XLOOKUP($A805&amp;"|"&amp;$B805&amp;"|"&amp;BE$1, h100_raw[key], h100_raw[chart_points], "")</f>
        <v/>
      </c>
      <c r="BF805" t="str">
        <f>_xlfn.XLOOKUP($A805&amp;"|"&amp;$B805&amp;"|"&amp;BF$1, h100_raw[key], h100_raw[chart_points], "")</f>
        <v/>
      </c>
      <c r="BG805" t="str">
        <f>_xlfn.XLOOKUP($A805&amp;"|"&amp;$B805&amp;"|"&amp;BG$1, h100_raw[key], h100_raw[chart_points], "")</f>
        <v/>
      </c>
      <c r="BH805" t="str">
        <f>_xlfn.XLOOKUP($A805&amp;"|"&amp;$B805&amp;"|"&amp;BH$1, h100_raw[key], h100_raw[chart_points], "")</f>
        <v/>
      </c>
      <c r="BI805" t="str">
        <f>_xlfn.XLOOKUP($A805&amp;"|"&amp;$B805&amp;"|"&amp;BI$1, h100_raw[key], h100_raw[chart_points], "")</f>
        <v/>
      </c>
    </row>
    <row r="806" spans="1:61" x14ac:dyDescent="0.3">
      <c r="A806" s="11" t="str">
        <v>Man Of Your Word</v>
      </c>
      <c r="B806" s="11" t="str">
        <v>Cardi B Featuring Dougie F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  <c r="BE806" t="str">
        <f>_xlfn.XLOOKUP($A806&amp;"|"&amp;$B806&amp;"|"&amp;BE$1, h100_raw[key], h100_raw[chart_points], "")</f>
        <v/>
      </c>
      <c r="BF806" t="str">
        <f>_xlfn.XLOOKUP($A806&amp;"|"&amp;$B806&amp;"|"&amp;BF$1, h100_raw[key], h100_raw[chart_points], "")</f>
        <v/>
      </c>
      <c r="BG806" t="str">
        <f>_xlfn.XLOOKUP($A806&amp;"|"&amp;$B806&amp;"|"&amp;BG$1, h100_raw[key], h100_raw[chart_points], "")</f>
        <v/>
      </c>
      <c r="BH806" t="str">
        <f>_xlfn.XLOOKUP($A806&amp;"|"&amp;$B806&amp;"|"&amp;BH$1, h100_raw[key], h100_raw[chart_points], "")</f>
        <v/>
      </c>
      <c r="BI806" t="str">
        <f>_xlfn.XLOOKUP($A806&amp;"|"&amp;$B806&amp;"|"&amp;BI$1, h100_raw[key], h100_raw[chart_points], "")</f>
        <v/>
      </c>
    </row>
    <row r="807" spans="1:61" x14ac:dyDescent="0.3">
      <c r="A807" s="11" t="str">
        <v>Salute</v>
      </c>
      <c r="B807" s="11" t="str">
        <v>Cardi B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  <c r="BE807" t="str">
        <f>_xlfn.XLOOKUP($A807&amp;"|"&amp;$B807&amp;"|"&amp;BE$1, h100_raw[key], h100_raw[chart_points], "")</f>
        <v/>
      </c>
      <c r="BF807" t="str">
        <f>_xlfn.XLOOKUP($A807&amp;"|"&amp;$B807&amp;"|"&amp;BF$1, h100_raw[key], h100_raw[chart_points], "")</f>
        <v/>
      </c>
      <c r="BG807" t="str">
        <f>_xlfn.XLOOKUP($A807&amp;"|"&amp;$B807&amp;"|"&amp;BG$1, h100_raw[key], h100_raw[chart_points], "")</f>
        <v/>
      </c>
      <c r="BH807" t="str">
        <f>_xlfn.XLOOKUP($A807&amp;"|"&amp;$B807&amp;"|"&amp;BH$1, h100_raw[key], h100_raw[chart_points], "")</f>
        <v/>
      </c>
      <c r="BI807" t="str">
        <f>_xlfn.XLOOKUP($A807&amp;"|"&amp;$B807&amp;"|"&amp;BI$1, h100_raw[key], h100_raw[chart_points], "")</f>
        <v/>
      </c>
    </row>
    <row r="808" spans="1:61" x14ac:dyDescent="0.3">
      <c r="A808" s="11" t="str">
        <v>Shower Tears</v>
      </c>
      <c r="B808" s="11" t="str">
        <v>Cardi B Featuring Summer Walker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  <c r="BE808" t="str">
        <f>_xlfn.XLOOKUP($A808&amp;"|"&amp;$B808&amp;"|"&amp;BE$1, h100_raw[key], h100_raw[chart_points], "")</f>
        <v/>
      </c>
      <c r="BF808" t="str">
        <f>_xlfn.XLOOKUP($A808&amp;"|"&amp;$B808&amp;"|"&amp;BF$1, h100_raw[key], h100_raw[chart_points], "")</f>
        <v/>
      </c>
      <c r="BG808" t="str">
        <f>_xlfn.XLOOKUP($A808&amp;"|"&amp;$B808&amp;"|"&amp;BG$1, h100_raw[key], h100_raw[chart_points], "")</f>
        <v/>
      </c>
      <c r="BH808" t="str">
        <f>_xlfn.XLOOKUP($A808&amp;"|"&amp;$B808&amp;"|"&amp;BH$1, h100_raw[key], h100_raw[chart_points], "")</f>
        <v/>
      </c>
      <c r="BI808" t="str">
        <f>_xlfn.XLOOKUP($A808&amp;"|"&amp;$B808&amp;"|"&amp;BI$1, h100_raw[key], h100_raw[chart_points], "")</f>
        <v/>
      </c>
    </row>
    <row r="809" spans="1:61" x14ac:dyDescent="0.3">
      <c r="A809" s="11" t="str">
        <v>Better Than You</v>
      </c>
      <c r="B809" s="11" t="str">
        <v>Cardi B Featuring Cash Cobain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  <c r="BE809" t="str">
        <f>_xlfn.XLOOKUP($A809&amp;"|"&amp;$B809&amp;"|"&amp;BE$1, h100_raw[key], h100_raw[chart_points], "")</f>
        <v/>
      </c>
      <c r="BF809" t="str">
        <f>_xlfn.XLOOKUP($A809&amp;"|"&amp;$B809&amp;"|"&amp;BF$1, h100_raw[key], h100_raw[chart_points], "")</f>
        <v/>
      </c>
      <c r="BG809" t="str">
        <f>_xlfn.XLOOKUP($A809&amp;"|"&amp;$B809&amp;"|"&amp;BG$1, h100_raw[key], h100_raw[chart_points], "")</f>
        <v/>
      </c>
      <c r="BH809" t="str">
        <f>_xlfn.XLOOKUP($A809&amp;"|"&amp;$B809&amp;"|"&amp;BH$1, h100_raw[key], h100_raw[chart_points], "")</f>
        <v/>
      </c>
      <c r="BI809" t="str">
        <f>_xlfn.XLOOKUP($A809&amp;"|"&amp;$B809&amp;"|"&amp;BI$1, h100_raw[key], h100_raw[chart_points], "")</f>
        <v/>
      </c>
    </row>
    <row r="810" spans="1:61" x14ac:dyDescent="0.3">
      <c r="A810" s="11" t="str">
        <v>Go Go Juice</v>
      </c>
      <c r="B810" s="11" t="str">
        <v>Sabrina Carpenter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  <c r="BE810" t="str">
        <f>_xlfn.XLOOKUP($A810&amp;"|"&amp;$B810&amp;"|"&amp;BE$1, h100_raw[key], h100_raw[chart_points], "")</f>
        <v/>
      </c>
      <c r="BF810" t="str">
        <f>_xlfn.XLOOKUP($A810&amp;"|"&amp;$B810&amp;"|"&amp;BF$1, h100_raw[key], h100_raw[chart_points], "")</f>
        <v/>
      </c>
      <c r="BG810" t="str">
        <f>_xlfn.XLOOKUP($A810&amp;"|"&amp;$B810&amp;"|"&amp;BG$1, h100_raw[key], h100_raw[chart_points], "")</f>
        <v/>
      </c>
      <c r="BH810" t="str">
        <f>_xlfn.XLOOKUP($A810&amp;"|"&amp;$B810&amp;"|"&amp;BH$1, h100_raw[key], h100_raw[chart_points], "")</f>
        <v/>
      </c>
      <c r="BI810" t="str">
        <f>_xlfn.XLOOKUP($A810&amp;"|"&amp;$B810&amp;"|"&amp;BI$1, h100_raw[key], h100_raw[chart_points], "")</f>
        <v/>
      </c>
    </row>
    <row r="811" spans="1:61" x14ac:dyDescent="0.3">
      <c r="A811" s="11" t="str">
        <v>Principal</v>
      </c>
      <c r="B811" s="11" t="str">
        <v>Cardi B Featuring Janet Jackson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  <c r="BE811" t="str">
        <f>_xlfn.XLOOKUP($A811&amp;"|"&amp;$B811&amp;"|"&amp;BE$1, h100_raw[key], h100_raw[chart_points], "")</f>
        <v/>
      </c>
      <c r="BF811" t="str">
        <f>_xlfn.XLOOKUP($A811&amp;"|"&amp;$B811&amp;"|"&amp;BF$1, h100_raw[key], h100_raw[chart_points], "")</f>
        <v/>
      </c>
      <c r="BG811" t="str">
        <f>_xlfn.XLOOKUP($A811&amp;"|"&amp;$B811&amp;"|"&amp;BG$1, h100_raw[key], h100_raw[chart_points], "")</f>
        <v/>
      </c>
      <c r="BH811" t="str">
        <f>_xlfn.XLOOKUP($A811&amp;"|"&amp;$B811&amp;"|"&amp;BH$1, h100_raw[key], h100_raw[chart_points], "")</f>
        <v/>
      </c>
      <c r="BI811" t="str">
        <f>_xlfn.XLOOKUP($A811&amp;"|"&amp;$B811&amp;"|"&amp;BI$1, h100_raw[key], h100_raw[chart_points], "")</f>
        <v/>
      </c>
    </row>
    <row r="812" spans="1:61" x14ac:dyDescent="0.3">
      <c r="A812" s="11" t="str">
        <v>Sugar Talking</v>
      </c>
      <c r="B812" s="11" t="str">
        <v>Sabrina Carpenter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  <c r="BE812" t="str">
        <f>_xlfn.XLOOKUP($A812&amp;"|"&amp;$B812&amp;"|"&amp;BE$1, h100_raw[key], h100_raw[chart_points], "")</f>
        <v/>
      </c>
      <c r="BF812" t="str">
        <f>_xlfn.XLOOKUP($A812&amp;"|"&amp;$B812&amp;"|"&amp;BF$1, h100_raw[key], h100_raw[chart_points], "")</f>
        <v/>
      </c>
      <c r="BG812" t="str">
        <f>_xlfn.XLOOKUP($A812&amp;"|"&amp;$B812&amp;"|"&amp;BG$1, h100_raw[key], h100_raw[chart_points], "")</f>
        <v/>
      </c>
      <c r="BH812" t="str">
        <f>_xlfn.XLOOKUP($A812&amp;"|"&amp;$B812&amp;"|"&amp;BH$1, h100_raw[key], h100_raw[chart_points], "")</f>
        <v/>
      </c>
      <c r="BI812" t="str">
        <f>_xlfn.XLOOKUP($A812&amp;"|"&amp;$B812&amp;"|"&amp;BI$1, h100_raw[key], h100_raw[chart_points], "")</f>
        <v/>
      </c>
    </row>
    <row r="813" spans="1:61" x14ac:dyDescent="0.3">
      <c r="A813" s="11" t="str">
        <v>My Man On Willpower</v>
      </c>
      <c r="B813" s="11" t="str">
        <v>Sabrina Carpenter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  <c r="BE813" t="str">
        <f>_xlfn.XLOOKUP($A813&amp;"|"&amp;$B813&amp;"|"&amp;BE$1, h100_raw[key], h100_raw[chart_points], "")</f>
        <v/>
      </c>
      <c r="BF813" t="str">
        <f>_xlfn.XLOOKUP($A813&amp;"|"&amp;$B813&amp;"|"&amp;BF$1, h100_raw[key], h100_raw[chart_points], "")</f>
        <v/>
      </c>
      <c r="BG813" t="str">
        <f>_xlfn.XLOOKUP($A813&amp;"|"&amp;$B813&amp;"|"&amp;BG$1, h100_raw[key], h100_raw[chart_points], "")</f>
        <v/>
      </c>
      <c r="BH813" t="str">
        <f>_xlfn.XLOOKUP($A813&amp;"|"&amp;$B813&amp;"|"&amp;BH$1, h100_raw[key], h100_raw[chart_points], "")</f>
        <v/>
      </c>
      <c r="BI813" t="str">
        <f>_xlfn.XLOOKUP($A813&amp;"|"&amp;$B813&amp;"|"&amp;BI$1, h100_raw[key], h100_raw[chart_points], "")</f>
        <v/>
      </c>
    </row>
    <row r="814" spans="1:61" x14ac:dyDescent="0.3">
      <c r="A814" s="11" t="str">
        <v>Goodbye</v>
      </c>
      <c r="B814" s="11" t="str">
        <v>Sabrina Carpenter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  <c r="BE814" t="str">
        <f>_xlfn.XLOOKUP($A814&amp;"|"&amp;$B814&amp;"|"&amp;BE$1, h100_raw[key], h100_raw[chart_points], "")</f>
        <v/>
      </c>
      <c r="BF814" t="str">
        <f>_xlfn.XLOOKUP($A814&amp;"|"&amp;$B814&amp;"|"&amp;BF$1, h100_raw[key], h100_raw[chart_points], "")</f>
        <v/>
      </c>
      <c r="BG814" t="str">
        <f>_xlfn.XLOOKUP($A814&amp;"|"&amp;$B814&amp;"|"&amp;BG$1, h100_raw[key], h100_raw[chart_points], "")</f>
        <v/>
      </c>
      <c r="BH814" t="str">
        <f>_xlfn.XLOOKUP($A814&amp;"|"&amp;$B814&amp;"|"&amp;BH$1, h100_raw[key], h100_raw[chart_points], "")</f>
        <v/>
      </c>
      <c r="BI814" t="str">
        <f>_xlfn.XLOOKUP($A814&amp;"|"&amp;$B814&amp;"|"&amp;BI$1, h100_raw[key], h100_raw[chart_points], "")</f>
        <v/>
      </c>
    </row>
    <row r="815" spans="1:61" x14ac:dyDescent="0.3">
      <c r="A815" s="11" t="str">
        <v>Somebody Loves Me</v>
      </c>
      <c r="B815" s="11" t="str">
        <v>PARTYNEXTDOOR, Drake &amp; Cash Cobain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  <c r="BE815" t="str">
        <f>_xlfn.XLOOKUP($A815&amp;"|"&amp;$B815&amp;"|"&amp;BE$1, h100_raw[key], h100_raw[chart_points], "")</f>
        <v/>
      </c>
      <c r="BF815" t="str">
        <f>_xlfn.XLOOKUP($A815&amp;"|"&amp;$B815&amp;"|"&amp;BF$1, h100_raw[key], h100_raw[chart_points], "")</f>
        <v/>
      </c>
      <c r="BG815" t="str">
        <f>_xlfn.XLOOKUP($A815&amp;"|"&amp;$B815&amp;"|"&amp;BG$1, h100_raw[key], h100_raw[chart_points], "")</f>
        <v/>
      </c>
      <c r="BH815" t="str">
        <f>_xlfn.XLOOKUP($A815&amp;"|"&amp;$B815&amp;"|"&amp;BH$1, h100_raw[key], h100_raw[chart_points], "")</f>
        <v/>
      </c>
      <c r="BI815" t="str">
        <f>_xlfn.XLOOKUP($A815&amp;"|"&amp;$B815&amp;"|"&amp;BI$1, h100_raw[key], h100_raw[chart_points], "")</f>
        <v/>
      </c>
    </row>
    <row r="816" spans="1:61" x14ac:dyDescent="0.3">
      <c r="A816" s="11" t="str">
        <v>After All The Bars Are Closed</v>
      </c>
      <c r="B816" s="11" t="str">
        <v>Thomas Rhett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  <c r="BE816" t="str">
        <f>_xlfn.XLOOKUP($A816&amp;"|"&amp;$B816&amp;"|"&amp;BE$1, h100_raw[key], h100_raw[chart_points], "")</f>
        <v/>
      </c>
      <c r="BF816" t="str">
        <f>_xlfn.XLOOKUP($A816&amp;"|"&amp;$B816&amp;"|"&amp;BF$1, h100_raw[key], h100_raw[chart_points], "")</f>
        <v/>
      </c>
      <c r="BG816" t="str">
        <f>_xlfn.XLOOKUP($A816&amp;"|"&amp;$B816&amp;"|"&amp;BG$1, h100_raw[key], h100_raw[chart_points], "")</f>
        <v/>
      </c>
      <c r="BH816" t="str">
        <f>_xlfn.XLOOKUP($A816&amp;"|"&amp;$B816&amp;"|"&amp;BH$1, h100_raw[key], h100_raw[chart_points], "")</f>
        <v/>
      </c>
      <c r="BI816" t="str">
        <f>_xlfn.XLOOKUP($A816&amp;"|"&amp;$B816&amp;"|"&amp;BI$1, h100_raw[key], h100_raw[chart_points], "")</f>
        <v/>
      </c>
    </row>
    <row r="817" spans="1:61" x14ac:dyDescent="0.3">
      <c r="A817" s="11" t="str">
        <v>Dog House</v>
      </c>
      <c r="B817" s="11" t="str">
        <v>Drake, Julia Wolf &amp; Yeat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  <c r="BE817" t="str">
        <f>_xlfn.XLOOKUP($A817&amp;"|"&amp;$B817&amp;"|"&amp;BE$1, h100_raw[key], h100_raw[chart_points], "")</f>
        <v/>
      </c>
      <c r="BF817" t="str">
        <f>_xlfn.XLOOKUP($A817&amp;"|"&amp;$B817&amp;"|"&amp;BF$1, h100_raw[key], h100_raw[chart_points], "")</f>
        <v/>
      </c>
      <c r="BG817" t="str">
        <f>_xlfn.XLOOKUP($A817&amp;"|"&amp;$B817&amp;"|"&amp;BG$1, h100_raw[key], h100_raw[chart_points], "")</f>
        <v/>
      </c>
      <c r="BH817" t="str">
        <f>_xlfn.XLOOKUP($A817&amp;"|"&amp;$B817&amp;"|"&amp;BH$1, h100_raw[key], h100_raw[chart_points], "")</f>
        <v/>
      </c>
      <c r="BI817" t="str">
        <f>_xlfn.XLOOKUP($A817&amp;"|"&amp;$B817&amp;"|"&amp;BI$1, h100_raw[key], h100_raw[chart_points], "")</f>
        <v/>
      </c>
    </row>
    <row r="818" spans="1:61" x14ac:dyDescent="0.3">
      <c r="A818" s="11" t="str">
        <v>Backup Plan</v>
      </c>
      <c r="B818" s="11" t="str">
        <v>Bailey Zimmerman &amp; Luke Combs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  <c r="BE818" t="str">
        <f>_xlfn.XLOOKUP($A818&amp;"|"&amp;$B818&amp;"|"&amp;BE$1, h100_raw[key], h100_raw[chart_points], "")</f>
        <v/>
      </c>
      <c r="BF818" t="str">
        <f>_xlfn.XLOOKUP($A818&amp;"|"&amp;$B818&amp;"|"&amp;BF$1, h100_raw[key], h100_raw[chart_points], "")</f>
        <v/>
      </c>
      <c r="BG818" t="str">
        <f>_xlfn.XLOOKUP($A818&amp;"|"&amp;$B818&amp;"|"&amp;BG$1, h100_raw[key], h100_raw[chart_points], "")</f>
        <v/>
      </c>
      <c r="BH818" t="str">
        <f>_xlfn.XLOOKUP($A818&amp;"|"&amp;$B818&amp;"|"&amp;BH$1, h100_raw[key], h100_raw[chart_points], "")</f>
        <v/>
      </c>
      <c r="BI818" t="str">
        <f>_xlfn.XLOOKUP($A818&amp;"|"&amp;$B818&amp;"|"&amp;BI$1, h100_raw[key], h100_raw[chart_points], "")</f>
        <v/>
      </c>
    </row>
    <row r="819" spans="1:61" x14ac:dyDescent="0.3">
      <c r="A819" s="11" t="str">
        <v>Your Way's Better</v>
      </c>
      <c r="B819" s="11" t="str">
        <v>Forrest Frank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  <c r="BE819" t="str">
        <f>_xlfn.XLOOKUP($A819&amp;"|"&amp;$B819&amp;"|"&amp;BE$1, h100_raw[key], h100_raw[chart_points], "")</f>
        <v/>
      </c>
      <c r="BF819" t="str">
        <f>_xlfn.XLOOKUP($A819&amp;"|"&amp;$B819&amp;"|"&amp;BF$1, h100_raw[key], h100_raw[chart_points], "")</f>
        <v/>
      </c>
      <c r="BG819" t="str">
        <f>_xlfn.XLOOKUP($A819&amp;"|"&amp;$B819&amp;"|"&amp;BG$1, h100_raw[key], h100_raw[chart_points], "")</f>
        <v/>
      </c>
      <c r="BH819" t="str">
        <f>_xlfn.XLOOKUP($A819&amp;"|"&amp;$B819&amp;"|"&amp;BH$1, h100_raw[key], h100_raw[chart_points], "")</f>
        <v/>
      </c>
      <c r="BI819" t="str">
        <f>_xlfn.XLOOKUP($A819&amp;"|"&amp;$B819&amp;"|"&amp;BI$1, h100_raw[key], h100_raw[chart_points], "")</f>
        <v/>
      </c>
    </row>
    <row r="820" spans="1:61" x14ac:dyDescent="0.3">
      <c r="A820" s="11" t="str">
        <v>Charlie</v>
      </c>
      <c r="B820" s="11" t="str">
        <v>Tom MacDonald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  <c r="BE820" t="str">
        <f>_xlfn.XLOOKUP($A820&amp;"|"&amp;$B820&amp;"|"&amp;BE$1, h100_raw[key], h100_raw[chart_points], "")</f>
        <v/>
      </c>
      <c r="BF820" t="str">
        <f>_xlfn.XLOOKUP($A820&amp;"|"&amp;$B820&amp;"|"&amp;BF$1, h100_raw[key], h100_raw[chart_points], "")</f>
        <v/>
      </c>
      <c r="BG820" t="str">
        <f>_xlfn.XLOOKUP($A820&amp;"|"&amp;$B820&amp;"|"&amp;BG$1, h100_raw[key], h100_raw[chart_points], "")</f>
        <v/>
      </c>
      <c r="BH820" t="str">
        <f>_xlfn.XLOOKUP($A820&amp;"|"&amp;$B820&amp;"|"&amp;BH$1, h100_raw[key], h100_raw[chart_points], "")</f>
        <v/>
      </c>
      <c r="BI820" t="str">
        <f>_xlfn.XLOOKUP($A820&amp;"|"&amp;$B820&amp;"|"&amp;BI$1, h100_raw[key], h100_raw[chart_points], "")</f>
        <v/>
      </c>
    </row>
    <row r="821" spans="1:61" x14ac:dyDescent="0.3">
      <c r="A821" s="11" t="str">
        <v>City Walls</v>
      </c>
      <c r="B821" s="11" t="str">
        <v>Twenty One Pilots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  <c r="BE821" t="str">
        <f>_xlfn.XLOOKUP($A821&amp;"|"&amp;$B821&amp;"|"&amp;BE$1, h100_raw[key], h100_raw[chart_points], "")</f>
        <v/>
      </c>
      <c r="BF821" t="str">
        <f>_xlfn.XLOOKUP($A821&amp;"|"&amp;$B821&amp;"|"&amp;BF$1, h100_raw[key], h100_raw[chart_points], "")</f>
        <v/>
      </c>
      <c r="BG821" t="str">
        <f>_xlfn.XLOOKUP($A821&amp;"|"&amp;$B821&amp;"|"&amp;BG$1, h100_raw[key], h100_raw[chart_points], "")</f>
        <v/>
      </c>
      <c r="BH821" t="str">
        <f>_xlfn.XLOOKUP($A821&amp;"|"&amp;$B821&amp;"|"&amp;BH$1, h100_raw[key], h100_raw[chart_points], "")</f>
        <v/>
      </c>
      <c r="BI821" t="str">
        <f>_xlfn.XLOOKUP($A821&amp;"|"&amp;$B821&amp;"|"&amp;BI$1, h100_raw[key], h100_raw[chart_points], "")</f>
        <v/>
      </c>
    </row>
    <row r="822" spans="1:61" x14ac:dyDescent="0.3">
      <c r="A822" s="11" t="str">
        <v>Never Getting Laid</v>
      </c>
      <c r="B822" s="11" t="str">
        <v>Sabrina Carpenter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  <c r="BE822" t="str">
        <f>_xlfn.XLOOKUP($A822&amp;"|"&amp;$B822&amp;"|"&amp;BE$1, h100_raw[key], h100_raw[chart_points], "")</f>
        <v/>
      </c>
      <c r="BF822" t="str">
        <f>_xlfn.XLOOKUP($A822&amp;"|"&amp;$B822&amp;"|"&amp;BF$1, h100_raw[key], h100_raw[chart_points], "")</f>
        <v/>
      </c>
      <c r="BG822" t="str">
        <f>_xlfn.XLOOKUP($A822&amp;"|"&amp;$B822&amp;"|"&amp;BG$1, h100_raw[key], h100_raw[chart_points], "")</f>
        <v/>
      </c>
      <c r="BH822" t="str">
        <f>_xlfn.XLOOKUP($A822&amp;"|"&amp;$B822&amp;"|"&amp;BH$1, h100_raw[key], h100_raw[chart_points], "")</f>
        <v/>
      </c>
      <c r="BI822" t="str">
        <f>_xlfn.XLOOKUP($A822&amp;"|"&amp;$B822&amp;"|"&amp;BI$1, h100_raw[key], h100_raw[chart_points], "")</f>
        <v/>
      </c>
    </row>
    <row r="823" spans="1:61" x14ac:dyDescent="0.3">
      <c r="A823" s="11" t="str">
        <v>Typa</v>
      </c>
      <c r="B823" s="11" t="str">
        <v>GloRilla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  <c r="BE823" t="str">
        <f>_xlfn.XLOOKUP($A823&amp;"|"&amp;$B823&amp;"|"&amp;BE$1, h100_raw[key], h100_raw[chart_points], "")</f>
        <v/>
      </c>
      <c r="BF823" t="str">
        <f>_xlfn.XLOOKUP($A823&amp;"|"&amp;$B823&amp;"|"&amp;BF$1, h100_raw[key], h100_raw[chart_points], "")</f>
        <v/>
      </c>
      <c r="BG823" t="str">
        <f>_xlfn.XLOOKUP($A823&amp;"|"&amp;$B823&amp;"|"&amp;BG$1, h100_raw[key], h100_raw[chart_points], "")</f>
        <v/>
      </c>
      <c r="BH823" t="str">
        <f>_xlfn.XLOOKUP($A823&amp;"|"&amp;$B823&amp;"|"&amp;BH$1, h100_raw[key], h100_raw[chart_points], "")</f>
        <v/>
      </c>
      <c r="BI823" t="str">
        <f>_xlfn.XLOOKUP($A823&amp;"|"&amp;$B823&amp;"|"&amp;BI$1, h100_raw[key], h100_raw[chart_points], "")</f>
        <v/>
      </c>
    </row>
    <row r="824" spans="1:61" x14ac:dyDescent="0.3">
      <c r="A824" s="11" t="str">
        <v>I'm A Little Crazy</v>
      </c>
      <c r="B824" s="11" t="str">
        <v>Morgan Wallen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  <c r="BE824" t="str">
        <f>_xlfn.XLOOKUP($A824&amp;"|"&amp;$B824&amp;"|"&amp;BE$1, h100_raw[key], h100_raw[chart_points], "")</f>
        <v/>
      </c>
      <c r="BF824" t="str">
        <f>_xlfn.XLOOKUP($A824&amp;"|"&amp;$B824&amp;"|"&amp;BF$1, h100_raw[key], h100_raw[chart_points], "")</f>
        <v/>
      </c>
      <c r="BG824" t="str">
        <f>_xlfn.XLOOKUP($A824&amp;"|"&amp;$B824&amp;"|"&amp;BG$1, h100_raw[key], h100_raw[chart_points], "")</f>
        <v/>
      </c>
      <c r="BH824" t="str">
        <f>_xlfn.XLOOKUP($A824&amp;"|"&amp;$B824&amp;"|"&amp;BH$1, h100_raw[key], h100_raw[chart_points], "")</f>
        <v/>
      </c>
      <c r="BI824" t="str">
        <f>_xlfn.XLOOKUP($A824&amp;"|"&amp;$B824&amp;"|"&amp;BI$1, h100_raw[key], h100_raw[chart_points], "")</f>
        <v/>
      </c>
    </row>
    <row r="825" spans="1:61" x14ac:dyDescent="0.3">
      <c r="A825" s="11" t="str">
        <v>We Almost Broke Up Again Last Night</v>
      </c>
      <c r="B825" s="11" t="str">
        <v>Sabrina Carpenter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  <c r="BE825" t="str">
        <f>_xlfn.XLOOKUP($A825&amp;"|"&amp;$B825&amp;"|"&amp;BE$1, h100_raw[key], h100_raw[chart_points], "")</f>
        <v/>
      </c>
      <c r="BF825" t="str">
        <f>_xlfn.XLOOKUP($A825&amp;"|"&amp;$B825&amp;"|"&amp;BF$1, h100_raw[key], h100_raw[chart_points], "")</f>
        <v/>
      </c>
      <c r="BG825" t="str">
        <f>_xlfn.XLOOKUP($A825&amp;"|"&amp;$B825&amp;"|"&amp;BG$1, h100_raw[key], h100_raw[chart_points], "")</f>
        <v/>
      </c>
      <c r="BH825" t="str">
        <f>_xlfn.XLOOKUP($A825&amp;"|"&amp;$B825&amp;"|"&amp;BH$1, h100_raw[key], h100_raw[chart_points], "")</f>
        <v/>
      </c>
      <c r="BI825" t="str">
        <f>_xlfn.XLOOKUP($A825&amp;"|"&amp;$B825&amp;"|"&amp;BI$1, h100_raw[key], h100_raw[chart_points], "")</f>
        <v/>
      </c>
    </row>
    <row r="826" spans="1:61" x14ac:dyDescent="0.3">
      <c r="A826" s="11" t="str">
        <v>Frecuencia</v>
      </c>
      <c r="B826" s="11" t="str">
        <v>Dareyes de La Sierra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  <c r="BE826" t="str">
        <f>_xlfn.XLOOKUP($A826&amp;"|"&amp;$B826&amp;"|"&amp;BE$1, h100_raw[key], h100_raw[chart_points], "")</f>
        <v/>
      </c>
      <c r="BF826" t="str">
        <f>_xlfn.XLOOKUP($A826&amp;"|"&amp;$B826&amp;"|"&amp;BF$1, h100_raw[key], h100_raw[chart_points], "")</f>
        <v/>
      </c>
      <c r="BG826" t="str">
        <f>_xlfn.XLOOKUP($A826&amp;"|"&amp;$B826&amp;"|"&amp;BG$1, h100_raw[key], h100_raw[chart_points], "")</f>
        <v/>
      </c>
      <c r="BH826" t="str">
        <f>_xlfn.XLOOKUP($A826&amp;"|"&amp;$B826&amp;"|"&amp;BH$1, h100_raw[key], h100_raw[chart_points], "")</f>
        <v/>
      </c>
      <c r="BI826" t="str">
        <f>_xlfn.XLOOKUP($A826&amp;"|"&amp;$B826&amp;"|"&amp;BI$1, h100_raw[key], h100_raw[chart_points], "")</f>
        <v/>
      </c>
    </row>
    <row r="827" spans="1:61" x14ac:dyDescent="0.3">
      <c r="A827" s="11" t="str">
        <v>Jump</v>
      </c>
      <c r="B827" s="11" t="str">
        <v>BLACKPINK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  <c r="BE827" t="str">
        <f>_xlfn.XLOOKUP($A827&amp;"|"&amp;$B827&amp;"|"&amp;BE$1, h100_raw[key], h100_raw[chart_points], "")</f>
        <v/>
      </c>
      <c r="BF827" t="str">
        <f>_xlfn.XLOOKUP($A827&amp;"|"&amp;$B827&amp;"|"&amp;BF$1, h100_raw[key], h100_raw[chart_points], "")</f>
        <v/>
      </c>
      <c r="BG827" t="str">
        <f>_xlfn.XLOOKUP($A827&amp;"|"&amp;$B827&amp;"|"&amp;BG$1, h100_raw[key], h100_raw[chart_points], "")</f>
        <v/>
      </c>
      <c r="BH827" t="str">
        <f>_xlfn.XLOOKUP($A827&amp;"|"&amp;$B827&amp;"|"&amp;BH$1, h100_raw[key], h100_raw[chart_points], "")</f>
        <v/>
      </c>
      <c r="BI827" t="str">
        <f>_xlfn.XLOOKUP($A827&amp;"|"&amp;$B827&amp;"|"&amp;BI$1, h100_raw[key], h100_raw[chart_points], "")</f>
        <v/>
      </c>
    </row>
    <row r="828" spans="1:61" x14ac:dyDescent="0.3">
      <c r="A828" s="11" t="str">
        <v>Blue Strips</v>
      </c>
      <c r="B828" s="11" t="str">
        <v>Jessie Murph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  <c r="BE828" t="str">
        <f>_xlfn.XLOOKUP($A828&amp;"|"&amp;$B828&amp;"|"&amp;BE$1, h100_raw[key], h100_raw[chart_points], "")</f>
        <v/>
      </c>
      <c r="BF828" t="str">
        <f>_xlfn.XLOOKUP($A828&amp;"|"&amp;$B828&amp;"|"&amp;BF$1, h100_raw[key], h100_raw[chart_points], "")</f>
        <v/>
      </c>
      <c r="BG828" t="str">
        <f>_xlfn.XLOOKUP($A828&amp;"|"&amp;$B828&amp;"|"&amp;BG$1, h100_raw[key], h100_raw[chart_points], "")</f>
        <v/>
      </c>
      <c r="BH828" t="str">
        <f>_xlfn.XLOOKUP($A828&amp;"|"&amp;$B828&amp;"|"&amp;BH$1, h100_raw[key], h100_raw[chart_points], "")</f>
        <v/>
      </c>
      <c r="BI828" t="str">
        <f>_xlfn.XLOOKUP($A828&amp;"|"&amp;$B828&amp;"|"&amp;BI$1, h100_raw[key], h100_raw[chart_points], "")</f>
        <v/>
      </c>
    </row>
    <row r="829" spans="1:61" x14ac:dyDescent="0.3">
      <c r="A829" s="11" t="str">
        <v>Don't Worry I'll Make You Worry</v>
      </c>
      <c r="B829" s="11" t="str">
        <v>Sabrina Carpenter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  <c r="BE829" t="str">
        <f>_xlfn.XLOOKUP($A829&amp;"|"&amp;$B829&amp;"|"&amp;BE$1, h100_raw[key], h100_raw[chart_points], "")</f>
        <v/>
      </c>
      <c r="BF829" t="str">
        <f>_xlfn.XLOOKUP($A829&amp;"|"&amp;$B829&amp;"|"&amp;BF$1, h100_raw[key], h100_raw[chart_points], "")</f>
        <v/>
      </c>
      <c r="BG829" t="str">
        <f>_xlfn.XLOOKUP($A829&amp;"|"&amp;$B829&amp;"|"&amp;BG$1, h100_raw[key], h100_raw[chart_points], "")</f>
        <v/>
      </c>
      <c r="BH829" t="str">
        <f>_xlfn.XLOOKUP($A829&amp;"|"&amp;$B829&amp;"|"&amp;BH$1, h100_raw[key], h100_raw[chart_points], "")</f>
        <v/>
      </c>
      <c r="BI829" t="str">
        <f>_xlfn.XLOOKUP($A829&amp;"|"&amp;$B829&amp;"|"&amp;BI$1, h100_raw[key], h100_raw[chart_points], "")</f>
        <v/>
      </c>
    </row>
    <row r="830" spans="1:61" x14ac:dyDescent="0.3">
      <c r="A830" s="11" t="str">
        <v>Party 4 U</v>
      </c>
      <c r="B830" s="11" t="str">
        <v>Charli xcx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  <c r="BE830" t="str">
        <f>_xlfn.XLOOKUP($A830&amp;"|"&amp;$B830&amp;"|"&amp;BE$1, h100_raw[key], h100_raw[chart_points], "")</f>
        <v/>
      </c>
      <c r="BF830" t="str">
        <f>_xlfn.XLOOKUP($A830&amp;"|"&amp;$B830&amp;"|"&amp;BF$1, h100_raw[key], h100_raw[chart_points], "")</f>
        <v/>
      </c>
      <c r="BG830" t="str">
        <f>_xlfn.XLOOKUP($A830&amp;"|"&amp;$B830&amp;"|"&amp;BG$1, h100_raw[key], h100_raw[chart_points], "")</f>
        <v/>
      </c>
      <c r="BH830" t="str">
        <f>_xlfn.XLOOKUP($A830&amp;"|"&amp;$B830&amp;"|"&amp;BH$1, h100_raw[key], h100_raw[chart_points], "")</f>
        <v/>
      </c>
      <c r="BI830" t="str">
        <f>_xlfn.XLOOKUP($A830&amp;"|"&amp;$B830&amp;"|"&amp;BI$1, h100_raw[key], h100_raw[chart_points], "")</f>
        <v/>
      </c>
    </row>
    <row r="831" spans="1:61" x14ac:dyDescent="0.3">
      <c r="A831" s="11" t="str">
        <v>Love Song</v>
      </c>
      <c r="B831" s="11" t="str">
        <v>Justin Bieber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  <c r="BE831" t="str">
        <f>_xlfn.XLOOKUP($A831&amp;"|"&amp;$B831&amp;"|"&amp;BE$1, h100_raw[key], h100_raw[chart_points], "")</f>
        <v/>
      </c>
      <c r="BF831" t="str">
        <f>_xlfn.XLOOKUP($A831&amp;"|"&amp;$B831&amp;"|"&amp;BF$1, h100_raw[key], h100_raw[chart_points], "")</f>
        <v/>
      </c>
      <c r="BG831" t="str">
        <f>_xlfn.XLOOKUP($A831&amp;"|"&amp;$B831&amp;"|"&amp;BG$1, h100_raw[key], h100_raw[chart_points], "")</f>
        <v/>
      </c>
      <c r="BH831" t="str">
        <f>_xlfn.XLOOKUP($A831&amp;"|"&amp;$B831&amp;"|"&amp;BH$1, h100_raw[key], h100_raw[chart_points], "")</f>
        <v/>
      </c>
      <c r="BI831" t="str">
        <f>_xlfn.XLOOKUP($A831&amp;"|"&amp;$B831&amp;"|"&amp;BI$1, h100_raw[key], h100_raw[chart_points], "")</f>
        <v/>
      </c>
    </row>
    <row r="832" spans="1:61" x14ac:dyDescent="0.3">
      <c r="A832" s="11" t="str">
        <v>Good Times &amp; Tan Lines</v>
      </c>
      <c r="B832" s="11" t="str">
        <v>Zach Top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  <c r="BE832" t="str">
        <f>_xlfn.XLOOKUP($A832&amp;"|"&amp;$B832&amp;"|"&amp;BE$1, h100_raw[key], h100_raw[chart_points], "")</f>
        <v/>
      </c>
      <c r="BF832" t="str">
        <f>_xlfn.XLOOKUP($A832&amp;"|"&amp;$B832&amp;"|"&amp;BF$1, h100_raw[key], h100_raw[chart_points], "")</f>
        <v/>
      </c>
      <c r="BG832" t="str">
        <f>_xlfn.XLOOKUP($A832&amp;"|"&amp;$B832&amp;"|"&amp;BG$1, h100_raw[key], h100_raw[chart_points], "")</f>
        <v/>
      </c>
      <c r="BH832" t="str">
        <f>_xlfn.XLOOKUP($A832&amp;"|"&amp;$B832&amp;"|"&amp;BH$1, h100_raw[key], h100_raw[chart_points], "")</f>
        <v/>
      </c>
      <c r="BI832" t="str">
        <f>_xlfn.XLOOKUP($A832&amp;"|"&amp;$B832&amp;"|"&amp;BI$1, h100_raw[key], h100_raw[chart_points], "")</f>
        <v/>
      </c>
    </row>
    <row r="833" spans="1:61" x14ac:dyDescent="0.3">
      <c r="A833" s="11" t="str">
        <v>Miami</v>
      </c>
      <c r="B833" s="11" t="str">
        <v>Morgan Wallen Featuring Lil Wayne &amp; Rick Ross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  <c r="BE833" t="str">
        <f>_xlfn.XLOOKUP($A833&amp;"|"&amp;$B833&amp;"|"&amp;BE$1, h100_raw[key], h100_raw[chart_points], "")</f>
        <v/>
      </c>
      <c r="BF833" t="str">
        <f>_xlfn.XLOOKUP($A833&amp;"|"&amp;$B833&amp;"|"&amp;BF$1, h100_raw[key], h100_raw[chart_points], "")</f>
        <v/>
      </c>
      <c r="BG833" t="str">
        <f>_xlfn.XLOOKUP($A833&amp;"|"&amp;$B833&amp;"|"&amp;BG$1, h100_raw[key], h100_raw[chart_points], "")</f>
        <v/>
      </c>
      <c r="BH833" t="str">
        <f>_xlfn.XLOOKUP($A833&amp;"|"&amp;$B833&amp;"|"&amp;BH$1, h100_raw[key], h100_raw[chart_points], "")</f>
        <v/>
      </c>
      <c r="BI833" t="str">
        <f>_xlfn.XLOOKUP($A833&amp;"|"&amp;$B833&amp;"|"&amp;BI$1, h100_raw[key], h100_raw[chart_points], "")</f>
        <v/>
      </c>
    </row>
    <row r="834" spans="1:61" x14ac:dyDescent="0.3">
      <c r="A834" s="11" t="str">
        <v>So Far So Fake</v>
      </c>
      <c r="B834" s="11" t="str">
        <v>Pierce the Veil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  <c r="BE834" t="str">
        <f>_xlfn.XLOOKUP($A834&amp;"|"&amp;$B834&amp;"|"&amp;BE$1, h100_raw[key], h100_raw[chart_points], "")</f>
        <v/>
      </c>
      <c r="BF834" t="str">
        <f>_xlfn.XLOOKUP($A834&amp;"|"&amp;$B834&amp;"|"&amp;BF$1, h100_raw[key], h100_raw[chart_points], "")</f>
        <v/>
      </c>
      <c r="BG834" t="str">
        <f>_xlfn.XLOOKUP($A834&amp;"|"&amp;$B834&amp;"|"&amp;BG$1, h100_raw[key], h100_raw[chart_points], "")</f>
        <v/>
      </c>
      <c r="BH834" t="str">
        <f>_xlfn.XLOOKUP($A834&amp;"|"&amp;$B834&amp;"|"&amp;BH$1, h100_raw[key], h100_raw[chart_points], "")</f>
        <v/>
      </c>
      <c r="BI834" t="str">
        <f>_xlfn.XLOOKUP($A834&amp;"|"&amp;$B834&amp;"|"&amp;BI$1, h100_raw[key], h100_raw[chart_points], "")</f>
        <v/>
      </c>
    </row>
    <row r="835" spans="1:61" x14ac:dyDescent="0.3">
      <c r="A835" s="11" t="str">
        <v>Superman</v>
      </c>
      <c r="B835" s="11" t="str">
        <v>Morgan Wallen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  <c r="BE835" t="str">
        <f>_xlfn.XLOOKUP($A835&amp;"|"&amp;$B835&amp;"|"&amp;BE$1, h100_raw[key], h100_raw[chart_points], "")</f>
        <v/>
      </c>
      <c r="BF835" t="str">
        <f>_xlfn.XLOOKUP($A835&amp;"|"&amp;$B835&amp;"|"&amp;BF$1, h100_raw[key], h100_raw[chart_points], "")</f>
        <v/>
      </c>
      <c r="BG835" t="str">
        <f>_xlfn.XLOOKUP($A835&amp;"|"&amp;$B835&amp;"|"&amp;BG$1, h100_raw[key], h100_raw[chart_points], "")</f>
        <v/>
      </c>
      <c r="BH835" t="str">
        <f>_xlfn.XLOOKUP($A835&amp;"|"&amp;$B835&amp;"|"&amp;BH$1, h100_raw[key], h100_raw[chart_points], "")</f>
        <v/>
      </c>
      <c r="BI835" t="str">
        <f>_xlfn.XLOOKUP($A835&amp;"|"&amp;$B835&amp;"|"&amp;BI$1, h100_raw[key], h100_raw[chart_points], "")</f>
        <v/>
      </c>
    </row>
    <row r="836" spans="1:61" x14ac:dyDescent="0.3">
      <c r="A836" s="11" t="str">
        <v>Different Species</v>
      </c>
      <c r="B836" s="11" t="str">
        <v>Offset &amp; Gunna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  <c r="BE836" t="str">
        <f>_xlfn.XLOOKUP($A836&amp;"|"&amp;$B836&amp;"|"&amp;BE$1, h100_raw[key], h100_raw[chart_points], "")</f>
        <v/>
      </c>
      <c r="BF836" t="str">
        <f>_xlfn.XLOOKUP($A836&amp;"|"&amp;$B836&amp;"|"&amp;BF$1, h100_raw[key], h100_raw[chart_points], "")</f>
        <v/>
      </c>
      <c r="BG836" t="str">
        <f>_xlfn.XLOOKUP($A836&amp;"|"&amp;$B836&amp;"|"&amp;BG$1, h100_raw[key], h100_raw[chart_points], "")</f>
        <v/>
      </c>
      <c r="BH836" t="str">
        <f>_xlfn.XLOOKUP($A836&amp;"|"&amp;$B836&amp;"|"&amp;BH$1, h100_raw[key], h100_raw[chart_points], "")</f>
        <v/>
      </c>
      <c r="BI836" t="str">
        <f>_xlfn.XLOOKUP($A836&amp;"|"&amp;$B836&amp;"|"&amp;BI$1, h100_raw[key], h100_raw[chart_points], "")</f>
        <v/>
      </c>
    </row>
    <row r="837" spans="1:61" x14ac:dyDescent="0.3">
      <c r="A837" s="11" t="str">
        <v>Birds Of A Feather</v>
      </c>
      <c r="B837" s="11" t="str">
        <v>Billie Eilish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  <c r="BE837" t="str">
        <f>_xlfn.XLOOKUP($A837&amp;"|"&amp;$B837&amp;"|"&amp;BE$1, h100_raw[key], h100_raw[chart_points], "")</f>
        <v/>
      </c>
      <c r="BF837" t="str">
        <f>_xlfn.XLOOKUP($A837&amp;"|"&amp;$B837&amp;"|"&amp;BF$1, h100_raw[key], h100_raw[chart_points], "")</f>
        <v/>
      </c>
      <c r="BG837" t="str">
        <f>_xlfn.XLOOKUP($A837&amp;"|"&amp;$B837&amp;"|"&amp;BG$1, h100_raw[key], h100_raw[chart_points], "")</f>
        <v/>
      </c>
      <c r="BH837" t="str">
        <f>_xlfn.XLOOKUP($A837&amp;"|"&amp;$B837&amp;"|"&amp;BH$1, h100_raw[key], h100_raw[chart_points], "")</f>
        <v/>
      </c>
      <c r="BI837" t="str">
        <f>_xlfn.XLOOKUP($A837&amp;"|"&amp;$B837&amp;"|"&amp;BI$1, h100_raw[key], h100_raw[chart_points], "")</f>
        <v/>
      </c>
    </row>
    <row r="838" spans="1:61" x14ac:dyDescent="0.3">
      <c r="A838" s="11" t="str">
        <v>30 For 30</v>
      </c>
      <c r="B838" s="11" t="str">
        <v>SZA With Kendrick Lamar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  <c r="BE838" t="str">
        <f>_xlfn.XLOOKUP($A838&amp;"|"&amp;$B838&amp;"|"&amp;BE$1, h100_raw[key], h100_raw[chart_points], "")</f>
        <v/>
      </c>
      <c r="BF838" t="str">
        <f>_xlfn.XLOOKUP($A838&amp;"|"&amp;$B838&amp;"|"&amp;BF$1, h100_raw[key], h100_raw[chart_points], "")</f>
        <v/>
      </c>
      <c r="BG838" t="str">
        <f>_xlfn.XLOOKUP($A838&amp;"|"&amp;$B838&amp;"|"&amp;BG$1, h100_raw[key], h100_raw[chart_points], "")</f>
        <v/>
      </c>
      <c r="BH838" t="str">
        <f>_xlfn.XLOOKUP($A838&amp;"|"&amp;$B838&amp;"|"&amp;BH$1, h100_raw[key], h100_raw[chart_points], "")</f>
        <v/>
      </c>
      <c r="BI838" t="str">
        <f>_xlfn.XLOOKUP($A838&amp;"|"&amp;$B838&amp;"|"&amp;BI$1, h100_raw[key], h100_raw[chart_points], "")</f>
        <v/>
      </c>
    </row>
    <row r="839" spans="1:61" x14ac:dyDescent="0.3">
      <c r="A839" s="11" t="str">
        <v>APT.</v>
      </c>
      <c r="B839" s="11" t="str">
        <v>ROSE &amp; Bruno Mars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  <c r="BE839" t="str">
        <f>_xlfn.XLOOKUP($A839&amp;"|"&amp;$B839&amp;"|"&amp;BE$1, h100_raw[key], h100_raw[chart_points], "")</f>
        <v/>
      </c>
      <c r="BF839" t="str">
        <f>_xlfn.XLOOKUP($A839&amp;"|"&amp;$B839&amp;"|"&amp;BF$1, h100_raw[key], h100_raw[chart_points], "")</f>
        <v/>
      </c>
      <c r="BG839" t="str">
        <f>_xlfn.XLOOKUP($A839&amp;"|"&amp;$B839&amp;"|"&amp;BG$1, h100_raw[key], h100_raw[chart_points], "")</f>
        <v/>
      </c>
      <c r="BH839" t="str">
        <f>_xlfn.XLOOKUP($A839&amp;"|"&amp;$B839&amp;"|"&amp;BH$1, h100_raw[key], h100_raw[chart_points], "")</f>
        <v/>
      </c>
      <c r="BI839" t="str">
        <f>_xlfn.XLOOKUP($A839&amp;"|"&amp;$B839&amp;"|"&amp;BI$1, h100_raw[key], h100_raw[chart_points], "")</f>
        <v/>
      </c>
    </row>
    <row r="840" spans="1:61" x14ac:dyDescent="0.3">
      <c r="A840" s="11" t="str">
        <v>Love Somebody</v>
      </c>
      <c r="B840" s="11" t="str">
        <v>Morgan Wallen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  <c r="BE840" t="str">
        <f>_xlfn.XLOOKUP($A840&amp;"|"&amp;$B840&amp;"|"&amp;BE$1, h100_raw[key], h100_raw[chart_points], "")</f>
        <v/>
      </c>
      <c r="BF840" t="str">
        <f>_xlfn.XLOOKUP($A840&amp;"|"&amp;$B840&amp;"|"&amp;BF$1, h100_raw[key], h100_raw[chart_points], "")</f>
        <v/>
      </c>
      <c r="BG840" t="str">
        <f>_xlfn.XLOOKUP($A840&amp;"|"&amp;$B840&amp;"|"&amp;BG$1, h100_raw[key], h100_raw[chart_points], "")</f>
        <v/>
      </c>
      <c r="BH840" t="str">
        <f>_xlfn.XLOOKUP($A840&amp;"|"&amp;$B840&amp;"|"&amp;BH$1, h100_raw[key], h100_raw[chart_points], "")</f>
        <v/>
      </c>
      <c r="BI840" t="str">
        <f>_xlfn.XLOOKUP($A840&amp;"|"&amp;$B840&amp;"|"&amp;BI$1, h100_raw[key], h100_raw[chart_points], "")</f>
        <v/>
      </c>
    </row>
    <row r="841" spans="1:61" x14ac:dyDescent="0.3">
      <c r="A841" s="11" t="str">
        <v>Ceremony</v>
      </c>
      <c r="B841" s="11" t="str">
        <v>Stray Kids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  <c r="BE841" t="str">
        <f>_xlfn.XLOOKUP($A841&amp;"|"&amp;$B841&amp;"|"&amp;BE$1, h100_raw[key], h100_raw[chart_points], "")</f>
        <v/>
      </c>
      <c r="BF841" t="str">
        <f>_xlfn.XLOOKUP($A841&amp;"|"&amp;$B841&amp;"|"&amp;BF$1, h100_raw[key], h100_raw[chart_points], "")</f>
        <v/>
      </c>
      <c r="BG841" t="str">
        <f>_xlfn.XLOOKUP($A841&amp;"|"&amp;$B841&amp;"|"&amp;BG$1, h100_raw[key], h100_raw[chart_points], "")</f>
        <v/>
      </c>
      <c r="BH841" t="str">
        <f>_xlfn.XLOOKUP($A841&amp;"|"&amp;$B841&amp;"|"&amp;BH$1, h100_raw[key], h100_raw[chart_points], "")</f>
        <v/>
      </c>
      <c r="BI841" t="str">
        <f>_xlfn.XLOOKUP($A841&amp;"|"&amp;$B841&amp;"|"&amp;BI$1, h100_raw[key], h100_raw[chart_points], "")</f>
        <v/>
      </c>
    </row>
    <row r="842" spans="1:61" x14ac:dyDescent="0.3">
      <c r="A842" s="11" t="str">
        <v>Box Me Up</v>
      </c>
      <c r="B842" s="11" t="str">
        <v>BigXthaPlug Featuring Jelly Roll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  <c r="BE842" t="str">
        <f>_xlfn.XLOOKUP($A842&amp;"|"&amp;$B842&amp;"|"&amp;BE$1, h100_raw[key], h100_raw[chart_points], "")</f>
        <v/>
      </c>
      <c r="BF842" t="str">
        <f>_xlfn.XLOOKUP($A842&amp;"|"&amp;$B842&amp;"|"&amp;BF$1, h100_raw[key], h100_raw[chart_points], "")</f>
        <v/>
      </c>
      <c r="BG842" t="str">
        <f>_xlfn.XLOOKUP($A842&amp;"|"&amp;$B842&amp;"|"&amp;BG$1, h100_raw[key], h100_raw[chart_points], "")</f>
        <v/>
      </c>
      <c r="BH842" t="str">
        <f>_xlfn.XLOOKUP($A842&amp;"|"&amp;$B842&amp;"|"&amp;BH$1, h100_raw[key], h100_raw[chart_points], "")</f>
        <v/>
      </c>
      <c r="BI842" t="str">
        <f>_xlfn.XLOOKUP($A842&amp;"|"&amp;$B842&amp;"|"&amp;BI$1, h100_raw[key], h100_raw[chart_points], "")</f>
        <v/>
      </c>
    </row>
    <row r="843" spans="1:61" x14ac:dyDescent="0.3">
      <c r="A843" s="11" t="str">
        <v>Sacrifice</v>
      </c>
      <c r="B843" s="11" t="str">
        <v>Mariah The Scientist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  <c r="BE843" t="str">
        <f>_xlfn.XLOOKUP($A843&amp;"|"&amp;$B843&amp;"|"&amp;BE$1, h100_raw[key], h100_raw[chart_points], "")</f>
        <v/>
      </c>
      <c r="BF843" t="str">
        <f>_xlfn.XLOOKUP($A843&amp;"|"&amp;$B843&amp;"|"&amp;BF$1, h100_raw[key], h100_raw[chart_points], "")</f>
        <v/>
      </c>
      <c r="BG843" t="str">
        <f>_xlfn.XLOOKUP($A843&amp;"|"&amp;$B843&amp;"|"&amp;BG$1, h100_raw[key], h100_raw[chart_points], "")</f>
        <v/>
      </c>
      <c r="BH843" t="str">
        <f>_xlfn.XLOOKUP($A843&amp;"|"&amp;$B843&amp;"|"&amp;BH$1, h100_raw[key], h100_raw[chart_points], "")</f>
        <v/>
      </c>
      <c r="BI843" t="str">
        <f>_xlfn.XLOOKUP($A843&amp;"|"&amp;$B843&amp;"|"&amp;BI$1, h100_raw[key], h100_raw[chart_points], "")</f>
        <v/>
      </c>
    </row>
    <row r="844" spans="1:61" x14ac:dyDescent="0.3">
      <c r="A844" s="11" t="str">
        <v>Lover Girl</v>
      </c>
      <c r="B844" s="11" t="str">
        <v>Laufey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  <c r="BE844" t="str">
        <f>_xlfn.XLOOKUP($A844&amp;"|"&amp;$B844&amp;"|"&amp;BE$1, h100_raw[key], h100_raw[chart_points], "")</f>
        <v/>
      </c>
      <c r="BF844" t="str">
        <f>_xlfn.XLOOKUP($A844&amp;"|"&amp;$B844&amp;"|"&amp;BF$1, h100_raw[key], h100_raw[chart_points], "")</f>
        <v/>
      </c>
      <c r="BG844" t="str">
        <f>_xlfn.XLOOKUP($A844&amp;"|"&amp;$B844&amp;"|"&amp;BG$1, h100_raw[key], h100_raw[chart_points], "")</f>
        <v/>
      </c>
      <c r="BH844" t="str">
        <f>_xlfn.XLOOKUP($A844&amp;"|"&amp;$B844&amp;"|"&amp;BH$1, h100_raw[key], h100_raw[chart_points], "")</f>
        <v/>
      </c>
      <c r="BI844" t="str">
        <f>_xlfn.XLOOKUP($A844&amp;"|"&amp;$B844&amp;"|"&amp;BI$1, h100_raw[key], h100_raw[chart_points], "")</f>
        <v/>
      </c>
    </row>
    <row r="845" spans="1:61" x14ac:dyDescent="0.3">
      <c r="A845" s="11" t="str">
        <v>Somebody</v>
      </c>
      <c r="B845" s="11" t="str">
        <v>Latto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  <c r="BE845" t="str">
        <f>_xlfn.XLOOKUP($A845&amp;"|"&amp;$B845&amp;"|"&amp;BE$1, h100_raw[key], h100_raw[chart_points], "")</f>
        <v/>
      </c>
      <c r="BF845" t="str">
        <f>_xlfn.XLOOKUP($A845&amp;"|"&amp;$B845&amp;"|"&amp;BF$1, h100_raw[key], h100_raw[chart_points], "")</f>
        <v/>
      </c>
      <c r="BG845" t="str">
        <f>_xlfn.XLOOKUP($A845&amp;"|"&amp;$B845&amp;"|"&amp;BG$1, h100_raw[key], h100_raw[chart_points], "")</f>
        <v/>
      </c>
      <c r="BH845" t="str">
        <f>_xlfn.XLOOKUP($A845&amp;"|"&amp;$B845&amp;"|"&amp;BH$1, h100_raw[key], h100_raw[chart_points], "")</f>
        <v/>
      </c>
      <c r="BI845" t="str">
        <f>_xlfn.XLOOKUP($A845&amp;"|"&amp;$B845&amp;"|"&amp;BI$1, h100_raw[key], h100_raw[chart_points], "")</f>
        <v/>
      </c>
    </row>
    <row r="846" spans="1:61" x14ac:dyDescent="0.3">
      <c r="A846" s="11" t="str">
        <v>TN</v>
      </c>
      <c r="B846" s="11" t="str">
        <v>Morgan Wallen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  <c r="BE846" t="str">
        <f>_xlfn.XLOOKUP($A846&amp;"|"&amp;$B846&amp;"|"&amp;BE$1, h100_raw[key], h100_raw[chart_points], "")</f>
        <v/>
      </c>
      <c r="BF846" t="str">
        <f>_xlfn.XLOOKUP($A846&amp;"|"&amp;$B846&amp;"|"&amp;BF$1, h100_raw[key], h100_raw[chart_points], "")</f>
        <v/>
      </c>
      <c r="BG846" t="str">
        <f>_xlfn.XLOOKUP($A846&amp;"|"&amp;$B846&amp;"|"&amp;BG$1, h100_raw[key], h100_raw[chart_points], "")</f>
        <v/>
      </c>
      <c r="BH846" t="str">
        <f>_xlfn.XLOOKUP($A846&amp;"|"&amp;$B846&amp;"|"&amp;BH$1, h100_raw[key], h100_raw[chart_points], "")</f>
        <v/>
      </c>
      <c r="BI846" t="str">
        <f>_xlfn.XLOOKUP($A846&amp;"|"&amp;$B846&amp;"|"&amp;BI$1, h100_raw[key], h100_raw[chart_points], "")</f>
        <v/>
      </c>
    </row>
    <row r="847" spans="1:61" x14ac:dyDescent="0.3">
      <c r="A847" s="11" t="str">
        <v>Ring Ring Ring</v>
      </c>
      <c r="B847" s="11" t="str">
        <v>Tyler, The Creator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  <c r="BE847" t="str">
        <f>_xlfn.XLOOKUP($A847&amp;"|"&amp;$B847&amp;"|"&amp;BE$1, h100_raw[key], h100_raw[chart_points], "")</f>
        <v/>
      </c>
      <c r="BF847" t="str">
        <f>_xlfn.XLOOKUP($A847&amp;"|"&amp;$B847&amp;"|"&amp;BF$1, h100_raw[key], h100_raw[chart_points], "")</f>
        <v/>
      </c>
      <c r="BG847" t="str">
        <f>_xlfn.XLOOKUP($A847&amp;"|"&amp;$B847&amp;"|"&amp;BG$1, h100_raw[key], h100_raw[chart_points], "")</f>
        <v/>
      </c>
      <c r="BH847" t="str">
        <f>_xlfn.XLOOKUP($A847&amp;"|"&amp;$B847&amp;"|"&amp;BH$1, h100_raw[key], h100_raw[chart_points], "")</f>
        <v/>
      </c>
      <c r="BI847" t="str">
        <f>_xlfn.XLOOKUP($A847&amp;"|"&amp;$B847&amp;"|"&amp;BI$1, h100_raw[key], h100_raw[chart_points], "")</f>
        <v/>
      </c>
    </row>
    <row r="848" spans="1:61" x14ac:dyDescent="0.3">
      <c r="A848" s="11" t="str">
        <v>Tu Sancho</v>
      </c>
      <c r="B848" s="11" t="str">
        <v>Fuerza Regida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  <c r="BE848" t="str">
        <f>_xlfn.XLOOKUP($A848&amp;"|"&amp;$B848&amp;"|"&amp;BE$1, h100_raw[key], h100_raw[chart_points], "")</f>
        <v/>
      </c>
      <c r="BF848" t="str">
        <f>_xlfn.XLOOKUP($A848&amp;"|"&amp;$B848&amp;"|"&amp;BF$1, h100_raw[key], h100_raw[chart_points], "")</f>
        <v/>
      </c>
      <c r="BG848" t="str">
        <f>_xlfn.XLOOKUP($A848&amp;"|"&amp;$B848&amp;"|"&amp;BG$1, h100_raw[key], h100_raw[chart_points], "")</f>
        <v/>
      </c>
      <c r="BH848" t="str">
        <f>_xlfn.XLOOKUP($A848&amp;"|"&amp;$B848&amp;"|"&amp;BH$1, h100_raw[key], h100_raw[chart_points], "")</f>
        <v/>
      </c>
      <c r="BI848" t="str">
        <f>_xlfn.XLOOKUP($A848&amp;"|"&amp;$B848&amp;"|"&amp;BI$1, h100_raw[key], h100_raw[chart_points], "")</f>
        <v/>
      </c>
    </row>
    <row r="849" spans="1:61" x14ac:dyDescent="0.3">
      <c r="A849" s="11" t="str">
        <v>I Had Some Help</v>
      </c>
      <c r="B849" s="11" t="str">
        <v>Post Malone Featuring Morgan Wallen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  <c r="BE849" t="str">
        <f>_xlfn.XLOOKUP($A849&amp;"|"&amp;$B849&amp;"|"&amp;BE$1, h100_raw[key], h100_raw[chart_points], "")</f>
        <v/>
      </c>
      <c r="BF849" t="str">
        <f>_xlfn.XLOOKUP($A849&amp;"|"&amp;$B849&amp;"|"&amp;BF$1, h100_raw[key], h100_raw[chart_points], "")</f>
        <v/>
      </c>
      <c r="BG849" t="str">
        <f>_xlfn.XLOOKUP($A849&amp;"|"&amp;$B849&amp;"|"&amp;BG$1, h100_raw[key], h100_raw[chart_points], "")</f>
        <v/>
      </c>
      <c r="BH849" t="str">
        <f>_xlfn.XLOOKUP($A849&amp;"|"&amp;$B849&amp;"|"&amp;BH$1, h100_raw[key], h100_raw[chart_points], "")</f>
        <v/>
      </c>
      <c r="BI849" t="str">
        <f>_xlfn.XLOOKUP($A849&amp;"|"&amp;$B849&amp;"|"&amp;BI$1, h100_raw[key], h100_raw[chart_points], "")</f>
        <v/>
      </c>
    </row>
    <row r="850" spans="1:61" x14ac:dyDescent="0.3">
      <c r="A850" s="11" t="str">
        <v>Nokia</v>
      </c>
      <c r="B850" s="11" t="str">
        <v>Drake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  <c r="BE850" t="str">
        <f>_xlfn.XLOOKUP($A850&amp;"|"&amp;$B850&amp;"|"&amp;BE$1, h100_raw[key], h100_raw[chart_points], "")</f>
        <v/>
      </c>
      <c r="BF850" t="str">
        <f>_xlfn.XLOOKUP($A850&amp;"|"&amp;$B850&amp;"|"&amp;BF$1, h100_raw[key], h100_raw[chart_points], "")</f>
        <v/>
      </c>
      <c r="BG850" t="str">
        <f>_xlfn.XLOOKUP($A850&amp;"|"&amp;$B850&amp;"|"&amp;BG$1, h100_raw[key], h100_raw[chart_points], "")</f>
        <v/>
      </c>
      <c r="BH850" t="str">
        <f>_xlfn.XLOOKUP($A850&amp;"|"&amp;$B850&amp;"|"&amp;BH$1, h100_raw[key], h100_raw[chart_points], "")</f>
        <v/>
      </c>
      <c r="BI850" t="str">
        <f>_xlfn.XLOOKUP($A850&amp;"|"&amp;$B850&amp;"|"&amp;BI$1, h100_raw[key], h100_raw[chart_points], "")</f>
        <v/>
      </c>
    </row>
    <row r="851" spans="1:61" x14ac:dyDescent="0.3">
      <c r="A851" s="11" t="str">
        <v>Rather Lie</v>
      </c>
      <c r="B851" s="11" t="str">
        <v>Playboi Carti &amp; The Weeknd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  <c r="BE851" t="str">
        <f>_xlfn.XLOOKUP($A851&amp;"|"&amp;$B851&amp;"|"&amp;BE$1, h100_raw[key], h100_raw[chart_points], "")</f>
        <v/>
      </c>
      <c r="BF851" t="str">
        <f>_xlfn.XLOOKUP($A851&amp;"|"&amp;$B851&amp;"|"&amp;BF$1, h100_raw[key], h100_raw[chart_points], "")</f>
        <v/>
      </c>
      <c r="BG851" t="str">
        <f>_xlfn.XLOOKUP($A851&amp;"|"&amp;$B851&amp;"|"&amp;BG$1, h100_raw[key], h100_raw[chart_points], "")</f>
        <v/>
      </c>
      <c r="BH851" t="str">
        <f>_xlfn.XLOOKUP($A851&amp;"|"&amp;$B851&amp;"|"&amp;BH$1, h100_raw[key], h100_raw[chart_points], "")</f>
        <v/>
      </c>
      <c r="BI851" t="str">
        <f>_xlfn.XLOOKUP($A851&amp;"|"&amp;$B851&amp;"|"&amp;BI$1, h100_raw[key], h100_raw[chart_points], "")</f>
        <v/>
      </c>
    </row>
    <row r="852" spans="1:61" x14ac:dyDescent="0.3">
      <c r="A852" s="11" t="str">
        <v>Hard Fought Hallelujah</v>
      </c>
      <c r="B852" s="11" t="str">
        <v>Brandon Lake X Jelly Roll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  <c r="BE852" t="str">
        <f>_xlfn.XLOOKUP($A852&amp;"|"&amp;$B852&amp;"|"&amp;BE$1, h100_raw[key], h100_raw[chart_points], "")</f>
        <v/>
      </c>
      <c r="BF852" t="str">
        <f>_xlfn.XLOOKUP($A852&amp;"|"&amp;$B852&amp;"|"&amp;BF$1, h100_raw[key], h100_raw[chart_points], "")</f>
        <v/>
      </c>
      <c r="BG852" t="str">
        <f>_xlfn.XLOOKUP($A852&amp;"|"&amp;$B852&amp;"|"&amp;BG$1, h100_raw[key], h100_raw[chart_points], "")</f>
        <v/>
      </c>
      <c r="BH852" t="str">
        <f>_xlfn.XLOOKUP($A852&amp;"|"&amp;$B852&amp;"|"&amp;BH$1, h100_raw[key], h100_raw[chart_points], "")</f>
        <v/>
      </c>
      <c r="BI852" t="str">
        <f>_xlfn.XLOOKUP($A852&amp;"|"&amp;$B852&amp;"|"&amp;BI$1, h100_raw[key], h100_raw[chart_points], "")</f>
        <v/>
      </c>
    </row>
    <row r="853" spans="1:61" x14ac:dyDescent="0.3">
      <c r="A853" s="11" t="str">
        <v>Just Say Dat</v>
      </c>
      <c r="B853" s="11" t="str">
        <v>Gunna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  <c r="BE853" t="str">
        <f>_xlfn.XLOOKUP($A853&amp;"|"&amp;$B853&amp;"|"&amp;BE$1, h100_raw[key], h100_raw[chart_points], "")</f>
        <v/>
      </c>
      <c r="BF853" t="str">
        <f>_xlfn.XLOOKUP($A853&amp;"|"&amp;$B853&amp;"|"&amp;BF$1, h100_raw[key], h100_raw[chart_points], "")</f>
        <v/>
      </c>
      <c r="BG853" t="str">
        <f>_xlfn.XLOOKUP($A853&amp;"|"&amp;$B853&amp;"|"&amp;BG$1, h100_raw[key], h100_raw[chart_points], "")</f>
        <v/>
      </c>
      <c r="BH853" t="str">
        <f>_xlfn.XLOOKUP($A853&amp;"|"&amp;$B853&amp;"|"&amp;BH$1, h100_raw[key], h100_raw[chart_points], "")</f>
        <v/>
      </c>
      <c r="BI853" t="str">
        <f>_xlfn.XLOOKUP($A853&amp;"|"&amp;$B853&amp;"|"&amp;BI$1, h100_raw[key], h100_raw[chart_points], "")</f>
        <v/>
      </c>
    </row>
    <row r="854" spans="1:61" x14ac:dyDescent="0.3">
      <c r="A854" s="11" t="str">
        <v>Cliche</v>
      </c>
      <c r="B854" s="11" t="str">
        <v>MGK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  <c r="BE854" t="str">
        <f>_xlfn.XLOOKUP($A854&amp;"|"&amp;$B854&amp;"|"&amp;BE$1, h100_raw[key], h100_raw[chart_points], "")</f>
        <v/>
      </c>
      <c r="BF854" t="str">
        <f>_xlfn.XLOOKUP($A854&amp;"|"&amp;$B854&amp;"|"&amp;BF$1, h100_raw[key], h100_raw[chart_points], "")</f>
        <v/>
      </c>
      <c r="BG854" t="str">
        <f>_xlfn.XLOOKUP($A854&amp;"|"&amp;$B854&amp;"|"&amp;BG$1, h100_raw[key], h100_raw[chart_points], "")</f>
        <v/>
      </c>
      <c r="BH854" t="str">
        <f>_xlfn.XLOOKUP($A854&amp;"|"&amp;$B854&amp;"|"&amp;BH$1, h100_raw[key], h100_raw[chart_points], "")</f>
        <v/>
      </c>
      <c r="BI854" t="str">
        <f>_xlfn.XLOOKUP($A854&amp;"|"&amp;$B854&amp;"|"&amp;BI$1, h100_raw[key], h100_raw[chart_points], "")</f>
        <v/>
      </c>
    </row>
    <row r="855" spans="1:61" x14ac:dyDescent="0.3">
      <c r="A855" s="11" t="str">
        <v>Forever Be Mine</v>
      </c>
      <c r="B855" s="11" t="str">
        <v>Gunna Featuring Wizkid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  <c r="BE855" t="str">
        <f>_xlfn.XLOOKUP($A855&amp;"|"&amp;$B855&amp;"|"&amp;BE$1, h100_raw[key], h100_raw[chart_points], "")</f>
        <v/>
      </c>
      <c r="BF855" t="str">
        <f>_xlfn.XLOOKUP($A855&amp;"|"&amp;$B855&amp;"|"&amp;BF$1, h100_raw[key], h100_raw[chart_points], "")</f>
        <v/>
      </c>
      <c r="BG855" t="str">
        <f>_xlfn.XLOOKUP($A855&amp;"|"&amp;$B855&amp;"|"&amp;BG$1, h100_raw[key], h100_raw[chart_points], "")</f>
        <v/>
      </c>
      <c r="BH855" t="str">
        <f>_xlfn.XLOOKUP($A855&amp;"|"&amp;$B855&amp;"|"&amp;BH$1, h100_raw[key], h100_raw[chart_points], "")</f>
        <v/>
      </c>
      <c r="BI855" t="str">
        <f>_xlfn.XLOOKUP($A855&amp;"|"&amp;$B855&amp;"|"&amp;BI$1, h100_raw[key], h100_raw[chart_points], "")</f>
        <v/>
      </c>
    </row>
    <row r="856" spans="1:61" x14ac:dyDescent="0.3">
      <c r="A856" s="11" t="str">
        <v>Country Song Came On</v>
      </c>
      <c r="B856" s="11" t="str">
        <v>Luke Bryan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  <c r="BE856" t="str">
        <f>_xlfn.XLOOKUP($A856&amp;"|"&amp;$B856&amp;"|"&amp;BE$1, h100_raw[key], h100_raw[chart_points], "")</f>
        <v/>
      </c>
      <c r="BF856" t="str">
        <f>_xlfn.XLOOKUP($A856&amp;"|"&amp;$B856&amp;"|"&amp;BF$1, h100_raw[key], h100_raw[chart_points], "")</f>
        <v/>
      </c>
      <c r="BG856" t="str">
        <f>_xlfn.XLOOKUP($A856&amp;"|"&amp;$B856&amp;"|"&amp;BG$1, h100_raw[key], h100_raw[chart_points], "")</f>
        <v/>
      </c>
      <c r="BH856" t="str">
        <f>_xlfn.XLOOKUP($A856&amp;"|"&amp;$B856&amp;"|"&amp;BH$1, h100_raw[key], h100_raw[chart_points], "")</f>
        <v/>
      </c>
      <c r="BI856" t="str">
        <f>_xlfn.XLOOKUP($A856&amp;"|"&amp;$B856&amp;"|"&amp;BI$1, h100_raw[key], h100_raw[chart_points], "")</f>
        <v/>
      </c>
    </row>
    <row r="857" spans="1:61" x14ac:dyDescent="0.3">
      <c r="A857" s="11" t="str">
        <v>Napoleon</v>
      </c>
      <c r="B857" s="11" t="str">
        <v>$uicideboy$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  <c r="BE857" t="str">
        <f>_xlfn.XLOOKUP($A857&amp;"|"&amp;$B857&amp;"|"&amp;BE$1, h100_raw[key], h100_raw[chart_points], "")</f>
        <v/>
      </c>
      <c r="BF857" t="str">
        <f>_xlfn.XLOOKUP($A857&amp;"|"&amp;$B857&amp;"|"&amp;BF$1, h100_raw[key], h100_raw[chart_points], "")</f>
        <v/>
      </c>
      <c r="BG857" t="str">
        <f>_xlfn.XLOOKUP($A857&amp;"|"&amp;$B857&amp;"|"&amp;BG$1, h100_raw[key], h100_raw[chart_points], "")</f>
        <v/>
      </c>
      <c r="BH857" t="str">
        <f>_xlfn.XLOOKUP($A857&amp;"|"&amp;$B857&amp;"|"&amp;BH$1, h100_raw[key], h100_raw[chart_points], "")</f>
        <v/>
      </c>
      <c r="BI857" t="str">
        <f>_xlfn.XLOOKUP($A857&amp;"|"&amp;$B857&amp;"|"&amp;BI$1, h100_raw[key], h100_raw[chart_points], "")</f>
        <v/>
      </c>
    </row>
    <row r="858" spans="1:61" x14ac:dyDescent="0.3">
      <c r="A858" s="11" t="str">
        <v>Fix What You Didn't Break</v>
      </c>
      <c r="B858" s="11" t="str">
        <v>Nate Smith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  <c r="BE858" t="str">
        <f>_xlfn.XLOOKUP($A858&amp;"|"&amp;$B858&amp;"|"&amp;BE$1, h100_raw[key], h100_raw[chart_points], "")</f>
        <v/>
      </c>
      <c r="BF858" t="str">
        <f>_xlfn.XLOOKUP($A858&amp;"|"&amp;$B858&amp;"|"&amp;BF$1, h100_raw[key], h100_raw[chart_points], "")</f>
        <v/>
      </c>
      <c r="BG858" t="str">
        <f>_xlfn.XLOOKUP($A858&amp;"|"&amp;$B858&amp;"|"&amp;BG$1, h100_raw[key], h100_raw[chart_points], "")</f>
        <v/>
      </c>
      <c r="BH858" t="str">
        <f>_xlfn.XLOOKUP($A858&amp;"|"&amp;$B858&amp;"|"&amp;BH$1, h100_raw[key], h100_raw[chart_points], "")</f>
        <v/>
      </c>
      <c r="BI858" t="str">
        <f>_xlfn.XLOOKUP($A858&amp;"|"&amp;$B858&amp;"|"&amp;BI$1, h100_raw[key], h100_raw[chart_points], "")</f>
        <v/>
      </c>
    </row>
    <row r="859" spans="1:61" x14ac:dyDescent="0.3">
      <c r="A859" s="11" t="str">
        <v>Sakpase</v>
      </c>
      <c r="B859" s="11" t="str">
        <v>Gunna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  <c r="BE859" t="str">
        <f>_xlfn.XLOOKUP($A859&amp;"|"&amp;$B859&amp;"|"&amp;BE$1, h100_raw[key], h100_raw[chart_points], "")</f>
        <v/>
      </c>
      <c r="BF859" t="str">
        <f>_xlfn.XLOOKUP($A859&amp;"|"&amp;$B859&amp;"|"&amp;BF$1, h100_raw[key], h100_raw[chart_points], "")</f>
        <v/>
      </c>
      <c r="BG859" t="str">
        <f>_xlfn.XLOOKUP($A859&amp;"|"&amp;$B859&amp;"|"&amp;BG$1, h100_raw[key], h100_raw[chart_points], "")</f>
        <v/>
      </c>
      <c r="BH859" t="str">
        <f>_xlfn.XLOOKUP($A859&amp;"|"&amp;$B859&amp;"|"&amp;BH$1, h100_raw[key], h100_raw[chart_points], "")</f>
        <v/>
      </c>
      <c r="BI859" t="str">
        <f>_xlfn.XLOOKUP($A859&amp;"|"&amp;$B859&amp;"|"&amp;BI$1, h100_raw[key], h100_raw[chart_points], "")</f>
        <v/>
      </c>
    </row>
    <row r="860" spans="1:61" x14ac:dyDescent="0.3">
      <c r="A860" s="11" t="str">
        <v>At My Purest</v>
      </c>
      <c r="B860" s="11" t="str">
        <v>Gunna Featuring Offset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  <c r="BE860" t="str">
        <f>_xlfn.XLOOKUP($A860&amp;"|"&amp;$B860&amp;"|"&amp;BE$1, h100_raw[key], h100_raw[chart_points], "")</f>
        <v/>
      </c>
      <c r="BF860" t="str">
        <f>_xlfn.XLOOKUP($A860&amp;"|"&amp;$B860&amp;"|"&amp;BF$1, h100_raw[key], h100_raw[chart_points], "")</f>
        <v/>
      </c>
      <c r="BG860" t="str">
        <f>_xlfn.XLOOKUP($A860&amp;"|"&amp;$B860&amp;"|"&amp;BG$1, h100_raw[key], h100_raw[chart_points], "")</f>
        <v/>
      </c>
      <c r="BH860" t="str">
        <f>_xlfn.XLOOKUP($A860&amp;"|"&amp;$B860&amp;"|"&amp;BH$1, h100_raw[key], h100_raw[chart_points], "")</f>
        <v/>
      </c>
      <c r="BI860" t="str">
        <f>_xlfn.XLOOKUP($A860&amp;"|"&amp;$B860&amp;"|"&amp;BI$1, h100_raw[key], h100_raw[chart_points], "")</f>
        <v/>
      </c>
    </row>
    <row r="861" spans="1:61" x14ac:dyDescent="0.3">
      <c r="A861" s="11" t="str">
        <v>Let That Sink In</v>
      </c>
      <c r="B861" s="11" t="str">
        <v>Gunna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  <c r="BE861" t="str">
        <f>_xlfn.XLOOKUP($A861&amp;"|"&amp;$B861&amp;"|"&amp;BE$1, h100_raw[key], h100_raw[chart_points], "")</f>
        <v/>
      </c>
      <c r="BF861" t="str">
        <f>_xlfn.XLOOKUP($A861&amp;"|"&amp;$B861&amp;"|"&amp;BF$1, h100_raw[key], h100_raw[chart_points], "")</f>
        <v/>
      </c>
      <c r="BG861" t="str">
        <f>_xlfn.XLOOKUP($A861&amp;"|"&amp;$B861&amp;"|"&amp;BG$1, h100_raw[key], h100_raw[chart_points], "")</f>
        <v/>
      </c>
      <c r="BH861" t="str">
        <f>_xlfn.XLOOKUP($A861&amp;"|"&amp;$B861&amp;"|"&amp;BH$1, h100_raw[key], h100_raw[chart_points], "")</f>
        <v/>
      </c>
      <c r="BI861" t="str">
        <f>_xlfn.XLOOKUP($A861&amp;"|"&amp;$B861&amp;"|"&amp;BI$1, h100_raw[key], h100_raw[chart_points], "")</f>
        <v/>
      </c>
    </row>
    <row r="862" spans="1:61" x14ac:dyDescent="0.3">
      <c r="A862" s="11" t="str">
        <v>Bowery</v>
      </c>
      <c r="B862" s="11" t="str">
        <v>Zach Bryan Featuring Kings of Leon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  <c r="BE862" t="str">
        <f>_xlfn.XLOOKUP($A862&amp;"|"&amp;$B862&amp;"|"&amp;BE$1, h100_raw[key], h100_raw[chart_points], "")</f>
        <v/>
      </c>
      <c r="BF862" t="str">
        <f>_xlfn.XLOOKUP($A862&amp;"|"&amp;$B862&amp;"|"&amp;BF$1, h100_raw[key], h100_raw[chart_points], "")</f>
        <v/>
      </c>
      <c r="BG862" t="str">
        <f>_xlfn.XLOOKUP($A862&amp;"|"&amp;$B862&amp;"|"&amp;BG$1, h100_raw[key], h100_raw[chart_points], "")</f>
        <v/>
      </c>
      <c r="BH862" t="str">
        <f>_xlfn.XLOOKUP($A862&amp;"|"&amp;$B862&amp;"|"&amp;BH$1, h100_raw[key], h100_raw[chart_points], "")</f>
        <v/>
      </c>
      <c r="BI862" t="str">
        <f>_xlfn.XLOOKUP($A862&amp;"|"&amp;$B862&amp;"|"&amp;BI$1, h100_raw[key], h100_raw[chart_points], "")</f>
        <v/>
      </c>
    </row>
    <row r="863" spans="1:61" x14ac:dyDescent="0.3">
      <c r="A863" s="11" t="str">
        <v>Lost</v>
      </c>
      <c r="B863" s="11" t="str">
        <v>Bailey Zimmerman &amp; The Kid Laroi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  <c r="BE863" t="str">
        <f>_xlfn.XLOOKUP($A863&amp;"|"&amp;$B863&amp;"|"&amp;BE$1, h100_raw[key], h100_raw[chart_points], "")</f>
        <v/>
      </c>
      <c r="BF863" t="str">
        <f>_xlfn.XLOOKUP($A863&amp;"|"&amp;$B863&amp;"|"&amp;BF$1, h100_raw[key], h100_raw[chart_points], "")</f>
        <v/>
      </c>
      <c r="BG863" t="str">
        <f>_xlfn.XLOOKUP($A863&amp;"|"&amp;$B863&amp;"|"&amp;BG$1, h100_raw[key], h100_raw[chart_points], "")</f>
        <v/>
      </c>
      <c r="BH863" t="str">
        <f>_xlfn.XLOOKUP($A863&amp;"|"&amp;$B863&amp;"|"&amp;BH$1, h100_raw[key], h100_raw[chart_points], "")</f>
        <v/>
      </c>
      <c r="BI863" t="str">
        <f>_xlfn.XLOOKUP($A863&amp;"|"&amp;$B863&amp;"|"&amp;BI$1, h100_raw[key], h100_raw[chart_points], "")</f>
        <v/>
      </c>
    </row>
    <row r="864" spans="1:61" x14ac:dyDescent="0.3">
      <c r="A864" s="11" t="str">
        <v>gp</v>
      </c>
      <c r="B864" s="11" t="str">
        <v>Gunna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  <c r="BE864" t="str">
        <f>_xlfn.XLOOKUP($A864&amp;"|"&amp;$B864&amp;"|"&amp;BE$1, h100_raw[key], h100_raw[chart_points], "")</f>
        <v/>
      </c>
      <c r="BF864" t="str">
        <f>_xlfn.XLOOKUP($A864&amp;"|"&amp;$B864&amp;"|"&amp;BF$1, h100_raw[key], h100_raw[chart_points], "")</f>
        <v/>
      </c>
      <c r="BG864" t="str">
        <f>_xlfn.XLOOKUP($A864&amp;"|"&amp;$B864&amp;"|"&amp;BG$1, h100_raw[key], h100_raw[chart_points], "")</f>
        <v/>
      </c>
      <c r="BH864" t="str">
        <f>_xlfn.XLOOKUP($A864&amp;"|"&amp;$B864&amp;"|"&amp;BH$1, h100_raw[key], h100_raw[chart_points], "")</f>
        <v/>
      </c>
      <c r="BI864" t="str">
        <f>_xlfn.XLOOKUP($A864&amp;"|"&amp;$B864&amp;"|"&amp;BI$1, h100_raw[key], h100_raw[chart_points], "")</f>
        <v/>
      </c>
    </row>
    <row r="865" spans="1:61" x14ac:dyDescent="0.3">
      <c r="A865" s="11" t="str">
        <v>Many Nights</v>
      </c>
      <c r="B865" s="11" t="str">
        <v>Gunna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  <c r="BE865" t="str">
        <f>_xlfn.XLOOKUP($A865&amp;"|"&amp;$B865&amp;"|"&amp;BE$1, h100_raw[key], h100_raw[chart_points], "")</f>
        <v/>
      </c>
      <c r="BF865" t="str">
        <f>_xlfn.XLOOKUP($A865&amp;"|"&amp;$B865&amp;"|"&amp;BF$1, h100_raw[key], h100_raw[chart_points], "")</f>
        <v/>
      </c>
      <c r="BG865" t="str">
        <f>_xlfn.XLOOKUP($A865&amp;"|"&amp;$B865&amp;"|"&amp;BG$1, h100_raw[key], h100_raw[chart_points], "")</f>
        <v/>
      </c>
      <c r="BH865" t="str">
        <f>_xlfn.XLOOKUP($A865&amp;"|"&amp;$B865&amp;"|"&amp;BH$1, h100_raw[key], h100_raw[chart_points], "")</f>
        <v/>
      </c>
      <c r="BI865" t="str">
        <f>_xlfn.XLOOKUP($A865&amp;"|"&amp;$B865&amp;"|"&amp;BI$1, h100_raw[key], h100_raw[chart_points], "")</f>
        <v/>
      </c>
    </row>
    <row r="866" spans="1:61" x14ac:dyDescent="0.3">
      <c r="A866" s="11" t="str">
        <v>Twilight Zone</v>
      </c>
      <c r="B866" s="11" t="str">
        <v>Ariana Grande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  <c r="BE866" t="str">
        <f>_xlfn.XLOOKUP($A866&amp;"|"&amp;$B866&amp;"|"&amp;BE$1, h100_raw[key], h100_raw[chart_points], "")</f>
        <v/>
      </c>
      <c r="BF866" t="str">
        <f>_xlfn.XLOOKUP($A866&amp;"|"&amp;$B866&amp;"|"&amp;BF$1, h100_raw[key], h100_raw[chart_points], "")</f>
        <v/>
      </c>
      <c r="BG866" t="str">
        <f>_xlfn.XLOOKUP($A866&amp;"|"&amp;$B866&amp;"|"&amp;BG$1, h100_raw[key], h100_raw[chart_points], "")</f>
        <v/>
      </c>
      <c r="BH866" t="str">
        <f>_xlfn.XLOOKUP($A866&amp;"|"&amp;$B866&amp;"|"&amp;BH$1, h100_raw[key], h100_raw[chart_points], "")</f>
        <v/>
      </c>
      <c r="BI866" t="str">
        <f>_xlfn.XLOOKUP($A866&amp;"|"&amp;$B866&amp;"|"&amp;BI$1, h100_raw[key], h100_raw[chart_points], "")</f>
        <v/>
      </c>
    </row>
    <row r="867" spans="1:61" x14ac:dyDescent="0.3">
      <c r="A867" s="11" t="str">
        <v>Lemonade</v>
      </c>
      <c r="B867" s="11" t="str">
        <v>Forrest Frank &amp; The Figs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  <c r="BE867" t="str">
        <f>_xlfn.XLOOKUP($A867&amp;"|"&amp;$B867&amp;"|"&amp;BE$1, h100_raw[key], h100_raw[chart_points], "")</f>
        <v/>
      </c>
      <c r="BF867" t="str">
        <f>_xlfn.XLOOKUP($A867&amp;"|"&amp;$B867&amp;"|"&amp;BF$1, h100_raw[key], h100_raw[chart_points], "")</f>
        <v/>
      </c>
      <c r="BG867" t="str">
        <f>_xlfn.XLOOKUP($A867&amp;"|"&amp;$B867&amp;"|"&amp;BG$1, h100_raw[key], h100_raw[chart_points], "")</f>
        <v/>
      </c>
      <c r="BH867" t="str">
        <f>_xlfn.XLOOKUP($A867&amp;"|"&amp;$B867&amp;"|"&amp;BH$1, h100_raw[key], h100_raw[chart_points], "")</f>
        <v/>
      </c>
      <c r="BI867" t="str">
        <f>_xlfn.XLOOKUP($A867&amp;"|"&amp;$B867&amp;"|"&amp;BI$1, h100_raw[key], h100_raw[chart_points], "")</f>
        <v/>
      </c>
    </row>
    <row r="868" spans="1:61" x14ac:dyDescent="0.3">
      <c r="A868" s="11" t="str">
        <v>Count Your Blessings</v>
      </c>
      <c r="B868" s="11" t="str">
        <v>$uicideboy$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  <c r="BE868" t="str">
        <f>_xlfn.XLOOKUP($A868&amp;"|"&amp;$B868&amp;"|"&amp;BE$1, h100_raw[key], h100_raw[chart_points], "")</f>
        <v/>
      </c>
      <c r="BF868" t="str">
        <f>_xlfn.XLOOKUP($A868&amp;"|"&amp;$B868&amp;"|"&amp;BF$1, h100_raw[key], h100_raw[chart_points], "")</f>
        <v/>
      </c>
      <c r="BG868" t="str">
        <f>_xlfn.XLOOKUP($A868&amp;"|"&amp;$B868&amp;"|"&amp;BG$1, h100_raw[key], h100_raw[chart_points], "")</f>
        <v/>
      </c>
      <c r="BH868" t="str">
        <f>_xlfn.XLOOKUP($A868&amp;"|"&amp;$B868&amp;"|"&amp;BH$1, h100_raw[key], h100_raw[chart_points], "")</f>
        <v/>
      </c>
      <c r="BI868" t="str">
        <f>_xlfn.XLOOKUP($A868&amp;"|"&amp;$B868&amp;"|"&amp;BI$1, h100_raw[key], h100_raw[chart_points], "")</f>
        <v/>
      </c>
    </row>
    <row r="869" spans="1:61" x14ac:dyDescent="0.3">
      <c r="A869" s="11" t="str">
        <v>Oh, What A Wretched Man I Am!</v>
      </c>
      <c r="B869" s="11" t="str">
        <v>$uicideboy$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  <c r="BE869" t="str">
        <f>_xlfn.XLOOKUP($A869&amp;"|"&amp;$B869&amp;"|"&amp;BE$1, h100_raw[key], h100_raw[chart_points], "")</f>
        <v/>
      </c>
      <c r="BF869" t="str">
        <f>_xlfn.XLOOKUP($A869&amp;"|"&amp;$B869&amp;"|"&amp;BF$1, h100_raw[key], h100_raw[chart_points], "")</f>
        <v/>
      </c>
      <c r="BG869" t="str">
        <f>_xlfn.XLOOKUP($A869&amp;"|"&amp;$B869&amp;"|"&amp;BG$1, h100_raw[key], h100_raw[chart_points], "")</f>
        <v/>
      </c>
      <c r="BH869" t="str">
        <f>_xlfn.XLOOKUP($A869&amp;"|"&amp;$B869&amp;"|"&amp;BH$1, h100_raw[key], h100_raw[chart_points], "")</f>
        <v/>
      </c>
      <c r="BI869" t="str">
        <f>_xlfn.XLOOKUP($A869&amp;"|"&amp;$B869&amp;"|"&amp;BI$1, h100_raw[key], h100_raw[chart_points], "")</f>
        <v/>
      </c>
    </row>
    <row r="870" spans="1:61" x14ac:dyDescent="0.3">
      <c r="A870" s="11" t="str">
        <v>Whim Whamiee</v>
      </c>
      <c r="B870" s="11" t="str">
        <v>PLUTO &amp; YKNIECE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  <c r="BE870" t="str">
        <f>_xlfn.XLOOKUP($A870&amp;"|"&amp;$B870&amp;"|"&amp;BE$1, h100_raw[key], h100_raw[chart_points], "")</f>
        <v/>
      </c>
      <c r="BF870" t="str">
        <f>_xlfn.XLOOKUP($A870&amp;"|"&amp;$B870&amp;"|"&amp;BF$1, h100_raw[key], h100_raw[chart_points], "")</f>
        <v/>
      </c>
      <c r="BG870" t="str">
        <f>_xlfn.XLOOKUP($A870&amp;"|"&amp;$B870&amp;"|"&amp;BG$1, h100_raw[key], h100_raw[chart_points], "")</f>
        <v/>
      </c>
      <c r="BH870" t="str">
        <f>_xlfn.XLOOKUP($A870&amp;"|"&amp;$B870&amp;"|"&amp;BH$1, h100_raw[key], h100_raw[chart_points], "")</f>
        <v/>
      </c>
      <c r="BI870" t="str">
        <f>_xlfn.XLOOKUP($A870&amp;"|"&amp;$B870&amp;"|"&amp;BI$1, h100_raw[key], h100_raw[chart_points], "")</f>
        <v/>
      </c>
    </row>
    <row r="871" spans="1:61" x14ac:dyDescent="0.3">
      <c r="A871" s="11" t="str">
        <v>Park</v>
      </c>
      <c r="B871" s="11" t="str">
        <v>Tyler Hubbard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  <c r="BE871" t="str">
        <f>_xlfn.XLOOKUP($A871&amp;"|"&amp;$B871&amp;"|"&amp;BE$1, h100_raw[key], h100_raw[chart_points], "")</f>
        <v/>
      </c>
      <c r="BF871" t="str">
        <f>_xlfn.XLOOKUP($A871&amp;"|"&amp;$B871&amp;"|"&amp;BF$1, h100_raw[key], h100_raw[chart_points], "")</f>
        <v/>
      </c>
      <c r="BG871" t="str">
        <f>_xlfn.XLOOKUP($A871&amp;"|"&amp;$B871&amp;"|"&amp;BG$1, h100_raw[key], h100_raw[chart_points], "")</f>
        <v/>
      </c>
      <c r="BH871" t="str">
        <f>_xlfn.XLOOKUP($A871&amp;"|"&amp;$B871&amp;"|"&amp;BH$1, h100_raw[key], h100_raw[chart_points], "")</f>
        <v/>
      </c>
      <c r="BI871" t="str">
        <f>_xlfn.XLOOKUP($A871&amp;"|"&amp;$B871&amp;"|"&amp;BI$1, h100_raw[key], h100_raw[chart_points], "")</f>
        <v/>
      </c>
    </row>
    <row r="872" spans="1:61" x14ac:dyDescent="0.3">
      <c r="A872" s="11" t="str">
        <v>A Lot More Free</v>
      </c>
      <c r="B872" s="11" t="str">
        <v>Max McNown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  <c r="BE872" t="str">
        <f>_xlfn.XLOOKUP($A872&amp;"|"&amp;$B872&amp;"|"&amp;BE$1, h100_raw[key], h100_raw[chart_points], "")</f>
        <v/>
      </c>
      <c r="BF872" t="str">
        <f>_xlfn.XLOOKUP($A872&amp;"|"&amp;$B872&amp;"|"&amp;BF$1, h100_raw[key], h100_raw[chart_points], "")</f>
        <v/>
      </c>
      <c r="BG872" t="str">
        <f>_xlfn.XLOOKUP($A872&amp;"|"&amp;$B872&amp;"|"&amp;BG$1, h100_raw[key], h100_raw[chart_points], "")</f>
        <v/>
      </c>
      <c r="BH872" t="str">
        <f>_xlfn.XLOOKUP($A872&amp;"|"&amp;$B872&amp;"|"&amp;BH$1, h100_raw[key], h100_raw[chart_points], "")</f>
        <v/>
      </c>
      <c r="BI872" t="str">
        <f>_xlfn.XLOOKUP($A872&amp;"|"&amp;$B872&amp;"|"&amp;BI$1, h100_raw[key], h100_raw[chart_points], "")</f>
        <v/>
      </c>
    </row>
    <row r="873" spans="1:61" x14ac:dyDescent="0.3">
      <c r="A873" s="11" t="str">
        <v>Now And At The Hour Of Our Death..</v>
      </c>
      <c r="B873" s="11" t="str">
        <v>$uicideboy$ X BONES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  <c r="BE873" t="str">
        <f>_xlfn.XLOOKUP($A873&amp;"|"&amp;$B873&amp;"|"&amp;BE$1, h100_raw[key], h100_raw[chart_points], "")</f>
        <v/>
      </c>
      <c r="BF873" t="str">
        <f>_xlfn.XLOOKUP($A873&amp;"|"&amp;$B873&amp;"|"&amp;BF$1, h100_raw[key], h100_raw[chart_points], "")</f>
        <v/>
      </c>
      <c r="BG873" t="str">
        <f>_xlfn.XLOOKUP($A873&amp;"|"&amp;$B873&amp;"|"&amp;BG$1, h100_raw[key], h100_raw[chart_points], "")</f>
        <v/>
      </c>
      <c r="BH873" t="str">
        <f>_xlfn.XLOOKUP($A873&amp;"|"&amp;$B873&amp;"|"&amp;BH$1, h100_raw[key], h100_raw[chart_points], "")</f>
        <v/>
      </c>
      <c r="BI873" t="str">
        <f>_xlfn.XLOOKUP($A873&amp;"|"&amp;$B873&amp;"|"&amp;BI$1, h100_raw[key], h100_raw[chart_points], "")</f>
        <v/>
      </c>
    </row>
    <row r="874" spans="1:61" x14ac:dyDescent="0.3">
      <c r="A874" s="11" t="str">
        <v>Crazy Train</v>
      </c>
      <c r="B874" s="11" t="str">
        <v>Ozzy Osbourne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  <c r="BE874" t="str">
        <f>_xlfn.XLOOKUP($A874&amp;"|"&amp;$B874&amp;"|"&amp;BE$1, h100_raw[key], h100_raw[chart_points], "")</f>
        <v/>
      </c>
      <c r="BF874" t="str">
        <f>_xlfn.XLOOKUP($A874&amp;"|"&amp;$B874&amp;"|"&amp;BF$1, h100_raw[key], h100_raw[chart_points], "")</f>
        <v/>
      </c>
      <c r="BG874" t="str">
        <f>_xlfn.XLOOKUP($A874&amp;"|"&amp;$B874&amp;"|"&amp;BG$1, h100_raw[key], h100_raw[chart_points], "")</f>
        <v/>
      </c>
      <c r="BH874" t="str">
        <f>_xlfn.XLOOKUP($A874&amp;"|"&amp;$B874&amp;"|"&amp;BH$1, h100_raw[key], h100_raw[chart_points], "")</f>
        <v/>
      </c>
      <c r="BI874" t="str">
        <f>_xlfn.XLOOKUP($A874&amp;"|"&amp;$B874&amp;"|"&amp;BI$1, h100_raw[key], h100_raw[chart_points], "")</f>
        <v/>
      </c>
    </row>
    <row r="875" spans="1:61" x14ac:dyDescent="0.3">
      <c r="A875" s="11" t="str">
        <v>Mama, I'm Coming Home</v>
      </c>
      <c r="B875" s="11" t="str">
        <v>Ozzy Osbourne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  <c r="BE875" t="str">
        <f>_xlfn.XLOOKUP($A875&amp;"|"&amp;$B875&amp;"|"&amp;BE$1, h100_raw[key], h100_raw[chart_points], "")</f>
        <v/>
      </c>
      <c r="BF875" t="str">
        <f>_xlfn.XLOOKUP($A875&amp;"|"&amp;$B875&amp;"|"&amp;BF$1, h100_raw[key], h100_raw[chart_points], "")</f>
        <v/>
      </c>
      <c r="BG875" t="str">
        <f>_xlfn.XLOOKUP($A875&amp;"|"&amp;$B875&amp;"|"&amp;BG$1, h100_raw[key], h100_raw[chart_points], "")</f>
        <v/>
      </c>
      <c r="BH875" t="str">
        <f>_xlfn.XLOOKUP($A875&amp;"|"&amp;$B875&amp;"|"&amp;BH$1, h100_raw[key], h100_raw[chart_points], "")</f>
        <v/>
      </c>
      <c r="BI875" t="str">
        <f>_xlfn.XLOOKUP($A875&amp;"|"&amp;$B875&amp;"|"&amp;BI$1, h100_raw[key], h100_raw[chart_points], "")</f>
        <v/>
      </c>
    </row>
    <row r="876" spans="1:61" x14ac:dyDescent="0.3">
      <c r="A876" s="11" t="str">
        <v>Big Poe</v>
      </c>
      <c r="B876" s="11" t="str">
        <v>Tyler, The Creator Featuring Sk8brd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  <c r="BE876" t="str">
        <f>_xlfn.XLOOKUP($A876&amp;"|"&amp;$B876&amp;"|"&amp;BE$1, h100_raw[key], h100_raw[chart_points], "")</f>
        <v/>
      </c>
      <c r="BF876" t="str">
        <f>_xlfn.XLOOKUP($A876&amp;"|"&amp;$B876&amp;"|"&amp;BF$1, h100_raw[key], h100_raw[chart_points], "")</f>
        <v/>
      </c>
      <c r="BG876" t="str">
        <f>_xlfn.XLOOKUP($A876&amp;"|"&amp;$B876&amp;"|"&amp;BG$1, h100_raw[key], h100_raw[chart_points], "")</f>
        <v/>
      </c>
      <c r="BH876" t="str">
        <f>_xlfn.XLOOKUP($A876&amp;"|"&amp;$B876&amp;"|"&amp;BH$1, h100_raw[key], h100_raw[chart_points], "")</f>
        <v/>
      </c>
      <c r="BI876" t="str">
        <f>_xlfn.XLOOKUP($A876&amp;"|"&amp;$B876&amp;"|"&amp;BI$1, h100_raw[key], h100_raw[chart_points], "")</f>
        <v/>
      </c>
    </row>
    <row r="877" spans="1:61" x14ac:dyDescent="0.3">
      <c r="A877" s="11" t="str">
        <v>I'll Take Care Of You</v>
      </c>
      <c r="B877" s="11" t="str">
        <v>Tyler, The Creator Featuring Yebba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  <c r="BE877" t="str">
        <f>_xlfn.XLOOKUP($A877&amp;"|"&amp;$B877&amp;"|"&amp;BE$1, h100_raw[key], h100_raw[chart_points], "")</f>
        <v/>
      </c>
      <c r="BF877" t="str">
        <f>_xlfn.XLOOKUP($A877&amp;"|"&amp;$B877&amp;"|"&amp;BF$1, h100_raw[key], h100_raw[chart_points], "")</f>
        <v/>
      </c>
      <c r="BG877" t="str">
        <f>_xlfn.XLOOKUP($A877&amp;"|"&amp;$B877&amp;"|"&amp;BG$1, h100_raw[key], h100_raw[chart_points], "")</f>
        <v/>
      </c>
      <c r="BH877" t="str">
        <f>_xlfn.XLOOKUP($A877&amp;"|"&amp;$B877&amp;"|"&amp;BH$1, h100_raw[key], h100_raw[chart_points], "")</f>
        <v/>
      </c>
      <c r="BI877" t="str">
        <f>_xlfn.XLOOKUP($A877&amp;"|"&amp;$B877&amp;"|"&amp;BI$1, h100_raw[key], h100_raw[chart_points], "")</f>
        <v/>
      </c>
    </row>
    <row r="878" spans="1:61" x14ac:dyDescent="0.3">
      <c r="A878" s="11" t="str">
        <v>Sucka Free</v>
      </c>
      <c r="B878" s="11" t="str">
        <v>Tyler, The Creator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  <c r="BE878" t="str">
        <f>_xlfn.XLOOKUP($A878&amp;"|"&amp;$B878&amp;"|"&amp;BE$1, h100_raw[key], h100_raw[chart_points], "")</f>
        <v/>
      </c>
      <c r="BF878" t="str">
        <f>_xlfn.XLOOKUP($A878&amp;"|"&amp;$B878&amp;"|"&amp;BF$1, h100_raw[key], h100_raw[chart_points], "")</f>
        <v/>
      </c>
      <c r="BG878" t="str">
        <f>_xlfn.XLOOKUP($A878&amp;"|"&amp;$B878&amp;"|"&amp;BG$1, h100_raw[key], h100_raw[chart_points], "")</f>
        <v/>
      </c>
      <c r="BH878" t="str">
        <f>_xlfn.XLOOKUP($A878&amp;"|"&amp;$B878&amp;"|"&amp;BH$1, h100_raw[key], h100_raw[chart_points], "")</f>
        <v/>
      </c>
      <c r="BI878" t="str">
        <f>_xlfn.XLOOKUP($A878&amp;"|"&amp;$B878&amp;"|"&amp;BI$1, h100_raw[key], h100_raw[chart_points], "")</f>
        <v/>
      </c>
    </row>
    <row r="879" spans="1:61" x14ac:dyDescent="0.3">
      <c r="A879" s="11" t="str">
        <v>Don't You Worry Baby</v>
      </c>
      <c r="B879" s="11" t="str">
        <v>Tyler, The Creator Featuring Madison McFerrin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  <c r="BE879" t="str">
        <f>_xlfn.XLOOKUP($A879&amp;"|"&amp;$B879&amp;"|"&amp;BE$1, h100_raw[key], h100_raw[chart_points], "")</f>
        <v/>
      </c>
      <c r="BF879" t="str">
        <f>_xlfn.XLOOKUP($A879&amp;"|"&amp;$B879&amp;"|"&amp;BF$1, h100_raw[key], h100_raw[chart_points], "")</f>
        <v/>
      </c>
      <c r="BG879" t="str">
        <f>_xlfn.XLOOKUP($A879&amp;"|"&amp;$B879&amp;"|"&amp;BG$1, h100_raw[key], h100_raw[chart_points], "")</f>
        <v/>
      </c>
      <c r="BH879" t="str">
        <f>_xlfn.XLOOKUP($A879&amp;"|"&amp;$B879&amp;"|"&amp;BH$1, h100_raw[key], h100_raw[chart_points], "")</f>
        <v/>
      </c>
      <c r="BI879" t="str">
        <f>_xlfn.XLOOKUP($A879&amp;"|"&amp;$B879&amp;"|"&amp;BI$1, h100_raw[key], h100_raw[chart_points], "")</f>
        <v/>
      </c>
    </row>
    <row r="880" spans="1:61" x14ac:dyDescent="0.3">
      <c r="A880" s="11" t="str">
        <v>Go Baby</v>
      </c>
      <c r="B880" s="11" t="str">
        <v>Justin Bieber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  <c r="BE880" t="str">
        <f>_xlfn.XLOOKUP($A880&amp;"|"&amp;$B880&amp;"|"&amp;BE$1, h100_raw[key], h100_raw[chart_points], "")</f>
        <v/>
      </c>
      <c r="BF880" t="str">
        <f>_xlfn.XLOOKUP($A880&amp;"|"&amp;$B880&amp;"|"&amp;BF$1, h100_raw[key], h100_raw[chart_points], "")</f>
        <v/>
      </c>
      <c r="BG880" t="str">
        <f>_xlfn.XLOOKUP($A880&amp;"|"&amp;$B880&amp;"|"&amp;BG$1, h100_raw[key], h100_raw[chart_points], "")</f>
        <v/>
      </c>
      <c r="BH880" t="str">
        <f>_xlfn.XLOOKUP($A880&amp;"|"&amp;$B880&amp;"|"&amp;BH$1, h100_raw[key], h100_raw[chart_points], "")</f>
        <v/>
      </c>
      <c r="BI880" t="str">
        <f>_xlfn.XLOOKUP($A880&amp;"|"&amp;$B880&amp;"|"&amp;BI$1, h100_raw[key], h100_raw[chart_points], "")</f>
        <v/>
      </c>
    </row>
    <row r="881" spans="1:61" x14ac:dyDescent="0.3">
      <c r="A881" s="11" t="str">
        <v>Stop Playing With Me</v>
      </c>
      <c r="B881" s="11" t="str">
        <v>Tyler, The Creator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  <c r="BE881" t="str">
        <f>_xlfn.XLOOKUP($A881&amp;"|"&amp;$B881&amp;"|"&amp;BE$1, h100_raw[key], h100_raw[chart_points], "")</f>
        <v/>
      </c>
      <c r="BF881" t="str">
        <f>_xlfn.XLOOKUP($A881&amp;"|"&amp;$B881&amp;"|"&amp;BF$1, h100_raw[key], h100_raw[chart_points], "")</f>
        <v/>
      </c>
      <c r="BG881" t="str">
        <f>_xlfn.XLOOKUP($A881&amp;"|"&amp;$B881&amp;"|"&amp;BG$1, h100_raw[key], h100_raw[chart_points], "")</f>
        <v/>
      </c>
      <c r="BH881" t="str">
        <f>_xlfn.XLOOKUP($A881&amp;"|"&amp;$B881&amp;"|"&amp;BH$1, h100_raw[key], h100_raw[chart_points], "")</f>
        <v/>
      </c>
      <c r="BI881" t="str">
        <f>_xlfn.XLOOKUP($A881&amp;"|"&amp;$B881&amp;"|"&amp;BI$1, h100_raw[key], h100_raw[chart_points], "")</f>
        <v/>
      </c>
    </row>
    <row r="882" spans="1:61" x14ac:dyDescent="0.3">
      <c r="A882" s="11" t="str">
        <v>Madeline</v>
      </c>
      <c r="B882" s="11" t="str">
        <v>Zach Bryan Featuring Gabriella Rose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  <c r="BE882" t="str">
        <f>_xlfn.XLOOKUP($A882&amp;"|"&amp;$B882&amp;"|"&amp;BE$1, h100_raw[key], h100_raw[chart_points], "")</f>
        <v/>
      </c>
      <c r="BF882" t="str">
        <f>_xlfn.XLOOKUP($A882&amp;"|"&amp;$B882&amp;"|"&amp;BF$1, h100_raw[key], h100_raw[chart_points], "")</f>
        <v/>
      </c>
      <c r="BG882" t="str">
        <f>_xlfn.XLOOKUP($A882&amp;"|"&amp;$B882&amp;"|"&amp;BG$1, h100_raw[key], h100_raw[chart_points], "")</f>
        <v/>
      </c>
      <c r="BH882" t="str">
        <f>_xlfn.XLOOKUP($A882&amp;"|"&amp;$B882&amp;"|"&amp;BH$1, h100_raw[key], h100_raw[chart_points], "")</f>
        <v/>
      </c>
      <c r="BI882" t="str">
        <f>_xlfn.XLOOKUP($A882&amp;"|"&amp;$B882&amp;"|"&amp;BI$1, h100_raw[key], h100_raw[chart_points], "")</f>
        <v/>
      </c>
    </row>
    <row r="883" spans="1:61" x14ac:dyDescent="0.3">
      <c r="A883" s="11" t="str">
        <v>Mommanem</v>
      </c>
      <c r="B883" s="11" t="str">
        <v>Tyler, The Creator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  <c r="BE883" t="str">
        <f>_xlfn.XLOOKUP($A883&amp;"|"&amp;$B883&amp;"|"&amp;BE$1, h100_raw[key], h100_raw[chart_points], "")</f>
        <v/>
      </c>
      <c r="BF883" t="str">
        <f>_xlfn.XLOOKUP($A883&amp;"|"&amp;$B883&amp;"|"&amp;BF$1, h100_raw[key], h100_raw[chart_points], "")</f>
        <v/>
      </c>
      <c r="BG883" t="str">
        <f>_xlfn.XLOOKUP($A883&amp;"|"&amp;$B883&amp;"|"&amp;BG$1, h100_raw[key], h100_raw[chart_points], "")</f>
        <v/>
      </c>
      <c r="BH883" t="str">
        <f>_xlfn.XLOOKUP($A883&amp;"|"&amp;$B883&amp;"|"&amp;BH$1, h100_raw[key], h100_raw[chart_points], "")</f>
        <v/>
      </c>
      <c r="BI883" t="str">
        <f>_xlfn.XLOOKUP($A883&amp;"|"&amp;$B883&amp;"|"&amp;BI$1, h100_raw[key], h100_raw[chart_points], "")</f>
        <v/>
      </c>
    </row>
    <row r="884" spans="1:61" x14ac:dyDescent="0.3">
      <c r="A884" s="11" t="str">
        <v>River Washed Hair</v>
      </c>
      <c r="B884" s="11" t="str">
        <v>Zach Bryan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  <c r="BE884" t="str">
        <f>_xlfn.XLOOKUP($A884&amp;"|"&amp;$B884&amp;"|"&amp;BE$1, h100_raw[key], h100_raw[chart_points], "")</f>
        <v/>
      </c>
      <c r="BF884" t="str">
        <f>_xlfn.XLOOKUP($A884&amp;"|"&amp;$B884&amp;"|"&amp;BF$1, h100_raw[key], h100_raw[chart_points], "")</f>
        <v/>
      </c>
      <c r="BG884" t="str">
        <f>_xlfn.XLOOKUP($A884&amp;"|"&amp;$B884&amp;"|"&amp;BG$1, h100_raw[key], h100_raw[chart_points], "")</f>
        <v/>
      </c>
      <c r="BH884" t="str">
        <f>_xlfn.XLOOKUP($A884&amp;"|"&amp;$B884&amp;"|"&amp;BH$1, h100_raw[key], h100_raw[chart_points], "")</f>
        <v/>
      </c>
      <c r="BI884" t="str">
        <f>_xlfn.XLOOKUP($A884&amp;"|"&amp;$B884&amp;"|"&amp;BI$1, h100_raw[key], h100_raw[chart_points], "")</f>
        <v/>
      </c>
    </row>
    <row r="885" spans="1:61" x14ac:dyDescent="0.3">
      <c r="A885" s="11" t="str">
        <v>Don't Tap That Glass / Tweakin'</v>
      </c>
      <c r="B885" s="11" t="str">
        <v>Tyler, The Creator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  <c r="BE885" t="str">
        <f>_xlfn.XLOOKUP($A885&amp;"|"&amp;$B885&amp;"|"&amp;BE$1, h100_raw[key], h100_raw[chart_points], "")</f>
        <v/>
      </c>
      <c r="BF885" t="str">
        <f>_xlfn.XLOOKUP($A885&amp;"|"&amp;$B885&amp;"|"&amp;BF$1, h100_raw[key], h100_raw[chart_points], "")</f>
        <v/>
      </c>
      <c r="BG885" t="str">
        <f>_xlfn.XLOOKUP($A885&amp;"|"&amp;$B885&amp;"|"&amp;BG$1, h100_raw[key], h100_raw[chart_points], "")</f>
        <v/>
      </c>
      <c r="BH885" t="str">
        <f>_xlfn.XLOOKUP($A885&amp;"|"&amp;$B885&amp;"|"&amp;BH$1, h100_raw[key], h100_raw[chart_points], "")</f>
        <v/>
      </c>
      <c r="BI885" t="str">
        <f>_xlfn.XLOOKUP($A885&amp;"|"&amp;$B885&amp;"|"&amp;BI$1, h100_raw[key], h100_raw[chart_points], "")</f>
        <v/>
      </c>
    </row>
    <row r="886" spans="1:61" x14ac:dyDescent="0.3">
      <c r="A886" s="11" t="str">
        <v>Anxiety</v>
      </c>
      <c r="B886" s="11" t="str">
        <v>Doechii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  <c r="BE886" t="str">
        <f>_xlfn.XLOOKUP($A886&amp;"|"&amp;$B886&amp;"|"&amp;BE$1, h100_raw[key], h100_raw[chart_points], "")</f>
        <v/>
      </c>
      <c r="BF886" t="str">
        <f>_xlfn.XLOOKUP($A886&amp;"|"&amp;$B886&amp;"|"&amp;BF$1, h100_raw[key], h100_raw[chart_points], "")</f>
        <v/>
      </c>
      <c r="BG886" t="str">
        <f>_xlfn.XLOOKUP($A886&amp;"|"&amp;$B886&amp;"|"&amp;BG$1, h100_raw[key], h100_raw[chart_points], "")</f>
        <v/>
      </c>
      <c r="BH886" t="str">
        <f>_xlfn.XLOOKUP($A886&amp;"|"&amp;$B886&amp;"|"&amp;BH$1, h100_raw[key], h100_raw[chart_points], "")</f>
        <v/>
      </c>
      <c r="BI886" t="str">
        <f>_xlfn.XLOOKUP($A886&amp;"|"&amp;$B886&amp;"|"&amp;BI$1, h100_raw[key], h100_raw[chart_points], "")</f>
        <v/>
      </c>
    </row>
    <row r="887" spans="1:61" x14ac:dyDescent="0.3">
      <c r="A887" s="11" t="str">
        <v>Kick Out</v>
      </c>
      <c r="B887" s="11" t="str">
        <v>Travis Scott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  <c r="BE887" t="str">
        <f>_xlfn.XLOOKUP($A887&amp;"|"&amp;$B887&amp;"|"&amp;BE$1, h100_raw[key], h100_raw[chart_points], "")</f>
        <v/>
      </c>
      <c r="BF887" t="str">
        <f>_xlfn.XLOOKUP($A887&amp;"|"&amp;$B887&amp;"|"&amp;BF$1, h100_raw[key], h100_raw[chart_points], "")</f>
        <v/>
      </c>
      <c r="BG887" t="str">
        <f>_xlfn.XLOOKUP($A887&amp;"|"&amp;$B887&amp;"|"&amp;BG$1, h100_raw[key], h100_raw[chart_points], "")</f>
        <v/>
      </c>
      <c r="BH887" t="str">
        <f>_xlfn.XLOOKUP($A887&amp;"|"&amp;$B887&amp;"|"&amp;BH$1, h100_raw[key], h100_raw[chart_points], "")</f>
        <v/>
      </c>
      <c r="BI887" t="str">
        <f>_xlfn.XLOOKUP($A887&amp;"|"&amp;$B887&amp;"|"&amp;BI$1, h100_raw[key], h100_raw[chart_points], "")</f>
        <v/>
      </c>
    </row>
    <row r="888" spans="1:61" x14ac:dyDescent="0.3">
      <c r="A888" s="11" t="str">
        <v>Dumbo</v>
      </c>
      <c r="B888" s="11" t="str">
        <v>Travis Scott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  <c r="BE888" t="str">
        <f>_xlfn.XLOOKUP($A888&amp;"|"&amp;$B888&amp;"|"&amp;BE$1, h100_raw[key], h100_raw[chart_points], "")</f>
        <v/>
      </c>
      <c r="BF888" t="str">
        <f>_xlfn.XLOOKUP($A888&amp;"|"&amp;$B888&amp;"|"&amp;BF$1, h100_raw[key], h100_raw[chart_points], "")</f>
        <v/>
      </c>
      <c r="BG888" t="str">
        <f>_xlfn.XLOOKUP($A888&amp;"|"&amp;$B888&amp;"|"&amp;BG$1, h100_raw[key], h100_raw[chart_points], "")</f>
        <v/>
      </c>
      <c r="BH888" t="str">
        <f>_xlfn.XLOOKUP($A888&amp;"|"&amp;$B888&amp;"|"&amp;BH$1, h100_raw[key], h100_raw[chart_points], "")</f>
        <v/>
      </c>
      <c r="BI888" t="str">
        <f>_xlfn.XLOOKUP($A888&amp;"|"&amp;$B888&amp;"|"&amp;BI$1, h100_raw[key], h100_raw[chart_points], "")</f>
        <v/>
      </c>
    </row>
    <row r="889" spans="1:61" x14ac:dyDescent="0.3">
      <c r="A889" s="11" t="str">
        <v>Walking Away</v>
      </c>
      <c r="B889" s="11" t="str">
        <v>Justin Bieber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  <c r="BE889" t="str">
        <f>_xlfn.XLOOKUP($A889&amp;"|"&amp;$B889&amp;"|"&amp;BE$1, h100_raw[key], h100_raw[chart_points], "")</f>
        <v/>
      </c>
      <c r="BF889" t="str">
        <f>_xlfn.XLOOKUP($A889&amp;"|"&amp;$B889&amp;"|"&amp;BF$1, h100_raw[key], h100_raw[chart_points], "")</f>
        <v/>
      </c>
      <c r="BG889" t="str">
        <f>_xlfn.XLOOKUP($A889&amp;"|"&amp;$B889&amp;"|"&amp;BG$1, h100_raw[key], h100_raw[chart_points], "")</f>
        <v/>
      </c>
      <c r="BH889" t="str">
        <f>_xlfn.XLOOKUP($A889&amp;"|"&amp;$B889&amp;"|"&amp;BH$1, h100_raw[key], h100_raw[chart_points], "")</f>
        <v/>
      </c>
      <c r="BI889" t="str">
        <f>_xlfn.XLOOKUP($A889&amp;"|"&amp;$B889&amp;"|"&amp;BI$1, h100_raw[key], h100_raw[chart_points], "")</f>
        <v/>
      </c>
    </row>
    <row r="890" spans="1:61" x14ac:dyDescent="0.3">
      <c r="A890" s="11" t="str">
        <v>Tell Me What It Is</v>
      </c>
      <c r="B890" s="11" t="str">
        <v>Tyler, The Creator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  <c r="BE890" t="str">
        <f>_xlfn.XLOOKUP($A890&amp;"|"&amp;$B890&amp;"|"&amp;BE$1, h100_raw[key], h100_raw[chart_points], "")</f>
        <v/>
      </c>
      <c r="BF890" t="str">
        <f>_xlfn.XLOOKUP($A890&amp;"|"&amp;$B890&amp;"|"&amp;BF$1, h100_raw[key], h100_raw[chart_points], "")</f>
        <v/>
      </c>
      <c r="BG890" t="str">
        <f>_xlfn.XLOOKUP($A890&amp;"|"&amp;$B890&amp;"|"&amp;BG$1, h100_raw[key], h100_raw[chart_points], "")</f>
        <v/>
      </c>
      <c r="BH890" t="str">
        <f>_xlfn.XLOOKUP($A890&amp;"|"&amp;$B890&amp;"|"&amp;BH$1, h100_raw[key], h100_raw[chart_points], "")</f>
        <v/>
      </c>
      <c r="BI890" t="str">
        <f>_xlfn.XLOOKUP($A890&amp;"|"&amp;$B890&amp;"|"&amp;BI$1, h100_raw[key], h100_raw[chart_points], "")</f>
        <v/>
      </c>
    </row>
    <row r="891" spans="1:61" x14ac:dyDescent="0.3">
      <c r="A891" s="11" t="str">
        <v>1965</v>
      </c>
      <c r="B891" s="11" t="str">
        <v>Jessie Murph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  <c r="BE891" t="str">
        <f>_xlfn.XLOOKUP($A891&amp;"|"&amp;$B891&amp;"|"&amp;BE$1, h100_raw[key], h100_raw[chart_points], "")</f>
        <v/>
      </c>
      <c r="BF891" t="str">
        <f>_xlfn.XLOOKUP($A891&amp;"|"&amp;$B891&amp;"|"&amp;BF$1, h100_raw[key], h100_raw[chart_points], "")</f>
        <v/>
      </c>
      <c r="BG891" t="str">
        <f>_xlfn.XLOOKUP($A891&amp;"|"&amp;$B891&amp;"|"&amp;BG$1, h100_raw[key], h100_raw[chart_points], "")</f>
        <v/>
      </c>
      <c r="BH891" t="str">
        <f>_xlfn.XLOOKUP($A891&amp;"|"&amp;$B891&amp;"|"&amp;BH$1, h100_raw[key], h100_raw[chart_points], "")</f>
        <v/>
      </c>
      <c r="BI891" t="str">
        <f>_xlfn.XLOOKUP($A891&amp;"|"&amp;$B891&amp;"|"&amp;BI$1, h100_raw[key], h100_raw[chart_points], "")</f>
        <v/>
      </c>
    </row>
    <row r="892" spans="1:61" x14ac:dyDescent="0.3">
      <c r="A892" s="11" t="str">
        <v>Chains &amp; Whips</v>
      </c>
      <c r="B892" s="11" t="str">
        <v>Clipse Featuring Kendrick Lamar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  <c r="BE892" t="str">
        <f>_xlfn.XLOOKUP($A892&amp;"|"&amp;$B892&amp;"|"&amp;BE$1, h100_raw[key], h100_raw[chart_points], "")</f>
        <v/>
      </c>
      <c r="BF892" t="str">
        <f>_xlfn.XLOOKUP($A892&amp;"|"&amp;$B892&amp;"|"&amp;BF$1, h100_raw[key], h100_raw[chart_points], "")</f>
        <v/>
      </c>
      <c r="BG892" t="str">
        <f>_xlfn.XLOOKUP($A892&amp;"|"&amp;$B892&amp;"|"&amp;BG$1, h100_raw[key], h100_raw[chart_points], "")</f>
        <v/>
      </c>
      <c r="BH892" t="str">
        <f>_xlfn.XLOOKUP($A892&amp;"|"&amp;$B892&amp;"|"&amp;BH$1, h100_raw[key], h100_raw[chart_points], "")</f>
        <v/>
      </c>
      <c r="BI892" t="str">
        <f>_xlfn.XLOOKUP($A892&amp;"|"&amp;$B892&amp;"|"&amp;BI$1, h100_raw[key], h100_raw[chart_points], "")</f>
        <v/>
      </c>
    </row>
    <row r="893" spans="1:61" x14ac:dyDescent="0.3">
      <c r="A893" s="11" t="str">
        <v>Champain &amp; Vacay</v>
      </c>
      <c r="B893" s="11" t="str">
        <v>Travis Scott &amp; Don Toliver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  <c r="BE893" t="str">
        <f>_xlfn.XLOOKUP($A893&amp;"|"&amp;$B893&amp;"|"&amp;BE$1, h100_raw[key], h100_raw[chart_points], "")</f>
        <v/>
      </c>
      <c r="BF893" t="str">
        <f>_xlfn.XLOOKUP($A893&amp;"|"&amp;$B893&amp;"|"&amp;BF$1, h100_raw[key], h100_raw[chart_points], "")</f>
        <v/>
      </c>
      <c r="BG893" t="str">
        <f>_xlfn.XLOOKUP($A893&amp;"|"&amp;$B893&amp;"|"&amp;BG$1, h100_raw[key], h100_raw[chart_points], "")</f>
        <v/>
      </c>
      <c r="BH893" t="str">
        <f>_xlfn.XLOOKUP($A893&amp;"|"&amp;$B893&amp;"|"&amp;BH$1, h100_raw[key], h100_raw[chart_points], "")</f>
        <v/>
      </c>
      <c r="BI893" t="str">
        <f>_xlfn.XLOOKUP($A893&amp;"|"&amp;$B893&amp;"|"&amp;BI$1, h100_raw[key], h100_raw[chart_points], "")</f>
        <v/>
      </c>
    </row>
    <row r="894" spans="1:61" x14ac:dyDescent="0.3">
      <c r="A894" s="11" t="str">
        <v>All I Can Take</v>
      </c>
      <c r="B894" s="11" t="str">
        <v>Justin Bieber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  <c r="BE894" t="str">
        <f>_xlfn.XLOOKUP($A894&amp;"|"&amp;$B894&amp;"|"&amp;BE$1, h100_raw[key], h100_raw[chart_points], "")</f>
        <v/>
      </c>
      <c r="BF894" t="str">
        <f>_xlfn.XLOOKUP($A894&amp;"|"&amp;$B894&amp;"|"&amp;BF$1, h100_raw[key], h100_raw[chart_points], "")</f>
        <v/>
      </c>
      <c r="BG894" t="str">
        <f>_xlfn.XLOOKUP($A894&amp;"|"&amp;$B894&amp;"|"&amp;BG$1, h100_raw[key], h100_raw[chart_points], "")</f>
        <v/>
      </c>
      <c r="BH894" t="str">
        <f>_xlfn.XLOOKUP($A894&amp;"|"&amp;$B894&amp;"|"&amp;BH$1, h100_raw[key], h100_raw[chart_points], "")</f>
        <v/>
      </c>
      <c r="BI894" t="str">
        <f>_xlfn.XLOOKUP($A894&amp;"|"&amp;$B894&amp;"|"&amp;BI$1, h100_raw[key], h100_raw[chart_points], "")</f>
        <v/>
      </c>
    </row>
    <row r="895" spans="1:61" x14ac:dyDescent="0.3">
      <c r="A895" s="11" t="str">
        <v>Way It Is</v>
      </c>
      <c r="B895" s="11" t="str">
        <v>Justin Bieber &amp; Gunna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  <c r="BE895" t="str">
        <f>_xlfn.XLOOKUP($A895&amp;"|"&amp;$B895&amp;"|"&amp;BE$1, h100_raw[key], h100_raw[chart_points], "")</f>
        <v/>
      </c>
      <c r="BF895" t="str">
        <f>_xlfn.XLOOKUP($A895&amp;"|"&amp;$B895&amp;"|"&amp;BF$1, h100_raw[key], h100_raw[chart_points], "")</f>
        <v/>
      </c>
      <c r="BG895" t="str">
        <f>_xlfn.XLOOKUP($A895&amp;"|"&amp;$B895&amp;"|"&amp;BG$1, h100_raw[key], h100_raw[chart_points], "")</f>
        <v/>
      </c>
      <c r="BH895" t="str">
        <f>_xlfn.XLOOKUP($A895&amp;"|"&amp;$B895&amp;"|"&amp;BH$1, h100_raw[key], h100_raw[chart_points], "")</f>
        <v/>
      </c>
      <c r="BI895" t="str">
        <f>_xlfn.XLOOKUP($A895&amp;"|"&amp;$B895&amp;"|"&amp;BI$1, h100_raw[key], h100_raw[chart_points], "")</f>
        <v/>
      </c>
    </row>
    <row r="896" spans="1:61" x14ac:dyDescent="0.3">
      <c r="A896" s="11" t="str">
        <v>Things You Do</v>
      </c>
      <c r="B896" s="11" t="str">
        <v>Justin Bieber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  <c r="BE896" t="str">
        <f>_xlfn.XLOOKUP($A896&amp;"|"&amp;$B896&amp;"|"&amp;BE$1, h100_raw[key], h100_raw[chart_points], "")</f>
        <v/>
      </c>
      <c r="BF896" t="str">
        <f>_xlfn.XLOOKUP($A896&amp;"|"&amp;$B896&amp;"|"&amp;BF$1, h100_raw[key], h100_raw[chart_points], "")</f>
        <v/>
      </c>
      <c r="BG896" t="str">
        <f>_xlfn.XLOOKUP($A896&amp;"|"&amp;$B896&amp;"|"&amp;BG$1, h100_raw[key], h100_raw[chart_points], "")</f>
        <v/>
      </c>
      <c r="BH896" t="str">
        <f>_xlfn.XLOOKUP($A896&amp;"|"&amp;$B896&amp;"|"&amp;BH$1, h100_raw[key], h100_raw[chart_points], "")</f>
        <v/>
      </c>
      <c r="BI896" t="str">
        <f>_xlfn.XLOOKUP($A896&amp;"|"&amp;$B896&amp;"|"&amp;BI$1, h100_raw[key], h100_raw[chart_points], "")</f>
        <v/>
      </c>
    </row>
    <row r="897" spans="1:61" x14ac:dyDescent="0.3">
      <c r="A897" s="11" t="str">
        <v>Weren't For The Wind</v>
      </c>
      <c r="B897" s="11" t="str">
        <v>Ella Langley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  <c r="BE897" t="str">
        <f>_xlfn.XLOOKUP($A897&amp;"|"&amp;$B897&amp;"|"&amp;BE$1, h100_raw[key], h100_raw[chart_points], "")</f>
        <v/>
      </c>
      <c r="BF897" t="str">
        <f>_xlfn.XLOOKUP($A897&amp;"|"&amp;$B897&amp;"|"&amp;BF$1, h100_raw[key], h100_raw[chart_points], "")</f>
        <v/>
      </c>
      <c r="BG897" t="str">
        <f>_xlfn.XLOOKUP($A897&amp;"|"&amp;$B897&amp;"|"&amp;BG$1, h100_raw[key], h100_raw[chart_points], "")</f>
        <v/>
      </c>
      <c r="BH897" t="str">
        <f>_xlfn.XLOOKUP($A897&amp;"|"&amp;$B897&amp;"|"&amp;BH$1, h100_raw[key], h100_raw[chart_points], "")</f>
        <v/>
      </c>
      <c r="BI897" t="str">
        <f>_xlfn.XLOOKUP($A897&amp;"|"&amp;$B897&amp;"|"&amp;BI$1, h100_raw[key], h100_raw[chart_points], "")</f>
        <v/>
      </c>
    </row>
    <row r="898" spans="1:61" x14ac:dyDescent="0.3">
      <c r="A898" s="11" t="str">
        <v>Butterflies</v>
      </c>
      <c r="B898" s="11" t="str">
        <v>Justin Bieber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  <c r="BE898" t="str">
        <f>_xlfn.XLOOKUP($A898&amp;"|"&amp;$B898&amp;"|"&amp;BE$1, h100_raw[key], h100_raw[chart_points], "")</f>
        <v/>
      </c>
      <c r="BF898" t="str">
        <f>_xlfn.XLOOKUP($A898&amp;"|"&amp;$B898&amp;"|"&amp;BF$1, h100_raw[key], h100_raw[chart_points], "")</f>
        <v/>
      </c>
      <c r="BG898" t="str">
        <f>_xlfn.XLOOKUP($A898&amp;"|"&amp;$B898&amp;"|"&amp;BG$1, h100_raw[key], h100_raw[chart_points], "")</f>
        <v/>
      </c>
      <c r="BH898" t="str">
        <f>_xlfn.XLOOKUP($A898&amp;"|"&amp;$B898&amp;"|"&amp;BH$1, h100_raw[key], h100_raw[chart_points], "")</f>
        <v/>
      </c>
      <c r="BI898" t="str">
        <f>_xlfn.XLOOKUP($A898&amp;"|"&amp;$B898&amp;"|"&amp;BI$1, h100_raw[key], h100_raw[chart_points], "")</f>
        <v/>
      </c>
    </row>
    <row r="899" spans="1:61" x14ac:dyDescent="0.3">
      <c r="A899" s="11" t="str">
        <v>Devotion</v>
      </c>
      <c r="B899" s="11" t="str">
        <v>Justin Bieber &amp; Dijon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  <c r="BE899" t="str">
        <f>_xlfn.XLOOKUP($A899&amp;"|"&amp;$B899&amp;"|"&amp;BE$1, h100_raw[key], h100_raw[chart_points], "")</f>
        <v/>
      </c>
      <c r="BF899" t="str">
        <f>_xlfn.XLOOKUP($A899&amp;"|"&amp;$B899&amp;"|"&amp;BF$1, h100_raw[key], h100_raw[chart_points], "")</f>
        <v/>
      </c>
      <c r="BG899" t="str">
        <f>_xlfn.XLOOKUP($A899&amp;"|"&amp;$B899&amp;"|"&amp;BG$1, h100_raw[key], h100_raw[chart_points], "")</f>
        <v/>
      </c>
      <c r="BH899" t="str">
        <f>_xlfn.XLOOKUP($A899&amp;"|"&amp;$B899&amp;"|"&amp;BH$1, h100_raw[key], h100_raw[chart_points], "")</f>
        <v/>
      </c>
      <c r="BI899" t="str">
        <f>_xlfn.XLOOKUP($A899&amp;"|"&amp;$B899&amp;"|"&amp;BI$1, h100_raw[key], h100_raw[chart_points], "")</f>
        <v/>
      </c>
    </row>
    <row r="900" spans="1:61" x14ac:dyDescent="0.3">
      <c r="A900" s="11" t="str">
        <v>Sweet Spot</v>
      </c>
      <c r="B900" s="11" t="str">
        <v>Justin Bieber &amp; Sexyy Red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  <c r="BE900" t="str">
        <f>_xlfn.XLOOKUP($A900&amp;"|"&amp;$B900&amp;"|"&amp;BE$1, h100_raw[key], h100_raw[chart_points], "")</f>
        <v/>
      </c>
      <c r="BF900" t="str">
        <f>_xlfn.XLOOKUP($A900&amp;"|"&amp;$B900&amp;"|"&amp;BF$1, h100_raw[key], h100_raw[chart_points], "")</f>
        <v/>
      </c>
      <c r="BG900" t="str">
        <f>_xlfn.XLOOKUP($A900&amp;"|"&amp;$B900&amp;"|"&amp;BG$1, h100_raw[key], h100_raw[chart_points], "")</f>
        <v/>
      </c>
      <c r="BH900" t="str">
        <f>_xlfn.XLOOKUP($A900&amp;"|"&amp;$B900&amp;"|"&amp;BH$1, h100_raw[key], h100_raw[chart_points], "")</f>
        <v/>
      </c>
      <c r="BI900" t="str">
        <f>_xlfn.XLOOKUP($A900&amp;"|"&amp;$B900&amp;"|"&amp;BI$1, h100_raw[key], h100_raw[chart_points], "")</f>
        <v/>
      </c>
    </row>
    <row r="901" spans="1:61" x14ac:dyDescent="0.3">
      <c r="A901" s="11" t="str">
        <v>First Place</v>
      </c>
      <c r="B901" s="11" t="str">
        <v>Justin Bieber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  <c r="BE901" t="str">
        <f>_xlfn.XLOOKUP($A901&amp;"|"&amp;$B901&amp;"|"&amp;BE$1, h100_raw[key], h100_raw[chart_points], "")</f>
        <v/>
      </c>
      <c r="BF901" t="str">
        <f>_xlfn.XLOOKUP($A901&amp;"|"&amp;$B901&amp;"|"&amp;BF$1, h100_raw[key], h100_raw[chart_points], "")</f>
        <v/>
      </c>
      <c r="BG901" t="str">
        <f>_xlfn.XLOOKUP($A901&amp;"|"&amp;$B901&amp;"|"&amp;BG$1, h100_raw[key], h100_raw[chart_points], "")</f>
        <v/>
      </c>
      <c r="BH901" t="str">
        <f>_xlfn.XLOOKUP($A901&amp;"|"&amp;$B901&amp;"|"&amp;BH$1, h100_raw[key], h100_raw[chart_points], "")</f>
        <v/>
      </c>
      <c r="BI901" t="str">
        <f>_xlfn.XLOOKUP($A901&amp;"|"&amp;$B901&amp;"|"&amp;BI$1, h100_raw[key], h100_raw[chart_points], "")</f>
        <v/>
      </c>
    </row>
    <row r="902" spans="1:61" x14ac:dyDescent="0.3">
      <c r="A902" s="11" t="str">
        <v>So Be It</v>
      </c>
      <c r="B902" s="11" t="str">
        <v>Clipse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  <c r="BE902" t="str">
        <f>_xlfn.XLOOKUP($A902&amp;"|"&amp;$B902&amp;"|"&amp;BE$1, h100_raw[key], h100_raw[chart_points], "")</f>
        <v/>
      </c>
      <c r="BF902" t="str">
        <f>_xlfn.XLOOKUP($A902&amp;"|"&amp;$B902&amp;"|"&amp;BF$1, h100_raw[key], h100_raw[chart_points], "")</f>
        <v/>
      </c>
      <c r="BG902" t="str">
        <f>_xlfn.XLOOKUP($A902&amp;"|"&amp;$B902&amp;"|"&amp;BG$1, h100_raw[key], h100_raw[chart_points], "")</f>
        <v/>
      </c>
      <c r="BH902" t="str">
        <f>_xlfn.XLOOKUP($A902&amp;"|"&amp;$B902&amp;"|"&amp;BH$1, h100_raw[key], h100_raw[chart_points], "")</f>
        <v/>
      </c>
      <c r="BI902" t="str">
        <f>_xlfn.XLOOKUP($A902&amp;"|"&amp;$B902&amp;"|"&amp;BI$1, h100_raw[key], h100_raw[chart_points], "")</f>
        <v/>
      </c>
    </row>
    <row r="903" spans="1:61" x14ac:dyDescent="0.3">
      <c r="A903" s="11" t="str">
        <v>P.O.V.</v>
      </c>
      <c r="B903" s="11" t="str">
        <v>Clipse Featuring Tyler, The Creator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  <c r="BE903" t="str">
        <f>_xlfn.XLOOKUP($A903&amp;"|"&amp;$B903&amp;"|"&amp;BE$1, h100_raw[key], h100_raw[chart_points], "")</f>
        <v/>
      </c>
      <c r="BF903" t="str">
        <f>_xlfn.XLOOKUP($A903&amp;"|"&amp;$B903&amp;"|"&amp;BF$1, h100_raw[key], h100_raw[chart_points], "")</f>
        <v/>
      </c>
      <c r="BG903" t="str">
        <f>_xlfn.XLOOKUP($A903&amp;"|"&amp;$B903&amp;"|"&amp;BG$1, h100_raw[key], h100_raw[chart_points], "")</f>
        <v/>
      </c>
      <c r="BH903" t="str">
        <f>_xlfn.XLOOKUP($A903&amp;"|"&amp;$B903&amp;"|"&amp;BH$1, h100_raw[key], h100_raw[chart_points], "")</f>
        <v/>
      </c>
      <c r="BI903" t="str">
        <f>_xlfn.XLOOKUP($A903&amp;"|"&amp;$B903&amp;"|"&amp;BI$1, h100_raw[key], h100_raw[chart_points], "")</f>
        <v/>
      </c>
    </row>
    <row r="904" spans="1:61" x14ac:dyDescent="0.3">
      <c r="A904" s="11" t="str">
        <v>In Your Fantasy</v>
      </c>
      <c r="B904" s="11" t="str">
        <v>ATEEZ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  <c r="BE904" t="str">
        <f>_xlfn.XLOOKUP($A904&amp;"|"&amp;$B904&amp;"|"&amp;BE$1, h100_raw[key], h100_raw[chart_points], "")</f>
        <v/>
      </c>
      <c r="BF904" t="str">
        <f>_xlfn.XLOOKUP($A904&amp;"|"&amp;$B904&amp;"|"&amp;BF$1, h100_raw[key], h100_raw[chart_points], "")</f>
        <v/>
      </c>
      <c r="BG904" t="str">
        <f>_xlfn.XLOOKUP($A904&amp;"|"&amp;$B904&amp;"|"&amp;BG$1, h100_raw[key], h100_raw[chart_points], "")</f>
        <v/>
      </c>
      <c r="BH904" t="str">
        <f>_xlfn.XLOOKUP($A904&amp;"|"&amp;$B904&amp;"|"&amp;BH$1, h100_raw[key], h100_raw[chart_points], "")</f>
        <v/>
      </c>
      <c r="BI904" t="str">
        <f>_xlfn.XLOOKUP($A904&amp;"|"&amp;$B904&amp;"|"&amp;BI$1, h100_raw[key], h100_raw[chart_points], "")</f>
        <v/>
      </c>
    </row>
    <row r="905" spans="1:61" x14ac:dyDescent="0.3">
      <c r="A905" s="11" t="str">
        <v>Swag</v>
      </c>
      <c r="B905" s="11" t="str">
        <v>Justin Bieber, Cash Cobain &amp; Eddie Benjamin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  <c r="BE905" t="str">
        <f>_xlfn.XLOOKUP($A905&amp;"|"&amp;$B905&amp;"|"&amp;BE$1, h100_raw[key], h100_raw[chart_points], "")</f>
        <v/>
      </c>
      <c r="BF905" t="str">
        <f>_xlfn.XLOOKUP($A905&amp;"|"&amp;$B905&amp;"|"&amp;BF$1, h100_raw[key], h100_raw[chart_points], "")</f>
        <v/>
      </c>
      <c r="BG905" t="str">
        <f>_xlfn.XLOOKUP($A905&amp;"|"&amp;$B905&amp;"|"&amp;BG$1, h100_raw[key], h100_raw[chart_points], "")</f>
        <v/>
      </c>
      <c r="BH905" t="str">
        <f>_xlfn.XLOOKUP($A905&amp;"|"&amp;$B905&amp;"|"&amp;BH$1, h100_raw[key], h100_raw[chart_points], "")</f>
        <v/>
      </c>
      <c r="BI905" t="str">
        <f>_xlfn.XLOOKUP($A905&amp;"|"&amp;$B905&amp;"|"&amp;BI$1, h100_raw[key], h100_raw[chart_points], "")</f>
        <v/>
      </c>
    </row>
    <row r="906" spans="1:61" x14ac:dyDescent="0.3">
      <c r="A906" s="11" t="str">
        <v>2000 Excursion</v>
      </c>
      <c r="B906" s="11" t="str">
        <v>Travis Scott, Sheck Wes &amp; Don Toliver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  <c r="BE906" t="str">
        <f>_xlfn.XLOOKUP($A906&amp;"|"&amp;$B906&amp;"|"&amp;BE$1, h100_raw[key], h100_raw[chart_points], "")</f>
        <v/>
      </c>
      <c r="BF906" t="str">
        <f>_xlfn.XLOOKUP($A906&amp;"|"&amp;$B906&amp;"|"&amp;BF$1, h100_raw[key], h100_raw[chart_points], "")</f>
        <v/>
      </c>
      <c r="BG906" t="str">
        <f>_xlfn.XLOOKUP($A906&amp;"|"&amp;$B906&amp;"|"&amp;BG$1, h100_raw[key], h100_raw[chart_points], "")</f>
        <v/>
      </c>
      <c r="BH906" t="str">
        <f>_xlfn.XLOOKUP($A906&amp;"|"&amp;$B906&amp;"|"&amp;BH$1, h100_raw[key], h100_raw[chart_points], "")</f>
        <v/>
      </c>
      <c r="BI906" t="str">
        <f>_xlfn.XLOOKUP($A906&amp;"|"&amp;$B906&amp;"|"&amp;BI$1, h100_raw[key], h100_raw[chart_points], "")</f>
        <v/>
      </c>
    </row>
    <row r="907" spans="1:61" x14ac:dyDescent="0.3">
      <c r="A907" s="11" t="str">
        <v>Indigo</v>
      </c>
      <c r="B907" s="11" t="str">
        <v>Sam Barber Featuring Avery Anna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  <c r="BE907" t="str">
        <f>_xlfn.XLOOKUP($A907&amp;"|"&amp;$B907&amp;"|"&amp;BE$1, h100_raw[key], h100_raw[chart_points], "")</f>
        <v/>
      </c>
      <c r="BF907" t="str">
        <f>_xlfn.XLOOKUP($A907&amp;"|"&amp;$B907&amp;"|"&amp;BF$1, h100_raw[key], h100_raw[chart_points], "")</f>
        <v/>
      </c>
      <c r="BG907" t="str">
        <f>_xlfn.XLOOKUP($A907&amp;"|"&amp;$B907&amp;"|"&amp;BG$1, h100_raw[key], h100_raw[chart_points], "")</f>
        <v/>
      </c>
      <c r="BH907" t="str">
        <f>_xlfn.XLOOKUP($A907&amp;"|"&amp;$B907&amp;"|"&amp;BH$1, h100_raw[key], h100_raw[chart_points], "")</f>
        <v/>
      </c>
      <c r="BI907" t="str">
        <f>_xlfn.XLOOKUP($A907&amp;"|"&amp;$B907&amp;"|"&amp;BI$1, h100_raw[key], h100_raw[chart_points], "")</f>
        <v/>
      </c>
    </row>
    <row r="908" spans="1:61" x14ac:dyDescent="0.3">
      <c r="A908" s="11" t="str">
        <v>Where Was You</v>
      </c>
      <c r="B908" s="11" t="str">
        <v>Travis Scott, Playboi Carti &amp; Future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  <c r="BE908" t="str">
        <f>_xlfn.XLOOKUP($A908&amp;"|"&amp;$B908&amp;"|"&amp;BE$1, h100_raw[key], h100_raw[chart_points], "")</f>
        <v/>
      </c>
      <c r="BF908" t="str">
        <f>_xlfn.XLOOKUP($A908&amp;"|"&amp;$B908&amp;"|"&amp;BF$1, h100_raw[key], h100_raw[chart_points], "")</f>
        <v/>
      </c>
      <c r="BG908" t="str">
        <f>_xlfn.XLOOKUP($A908&amp;"|"&amp;$B908&amp;"|"&amp;BG$1, h100_raw[key], h100_raw[chart_points], "")</f>
        <v/>
      </c>
      <c r="BH908" t="str">
        <f>_xlfn.XLOOKUP($A908&amp;"|"&amp;$B908&amp;"|"&amp;BH$1, h100_raw[key], h100_raw[chart_points], "")</f>
        <v/>
      </c>
      <c r="BI908" t="str">
        <f>_xlfn.XLOOKUP($A908&amp;"|"&amp;$B908&amp;"|"&amp;BI$1, h100_raw[key], h100_raw[chart_points], "")</f>
        <v/>
      </c>
    </row>
    <row r="909" spans="1:61" x14ac:dyDescent="0.3">
      <c r="A909" s="11" t="str">
        <v>Ace Trumpets</v>
      </c>
      <c r="B909" s="11" t="str">
        <v>Clipse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  <c r="BE909" t="str">
        <f>_xlfn.XLOOKUP($A909&amp;"|"&amp;$B909&amp;"|"&amp;BE$1, h100_raw[key], h100_raw[chart_points], "")</f>
        <v/>
      </c>
      <c r="BF909" t="str">
        <f>_xlfn.XLOOKUP($A909&amp;"|"&amp;$B909&amp;"|"&amp;BF$1, h100_raw[key], h100_raw[chart_points], "")</f>
        <v/>
      </c>
      <c r="BG909" t="str">
        <f>_xlfn.XLOOKUP($A909&amp;"|"&amp;$B909&amp;"|"&amp;BG$1, h100_raw[key], h100_raw[chart_points], "")</f>
        <v/>
      </c>
      <c r="BH909" t="str">
        <f>_xlfn.XLOOKUP($A909&amp;"|"&amp;$B909&amp;"|"&amp;BH$1, h100_raw[key], h100_raw[chart_points], "")</f>
        <v/>
      </c>
      <c r="BI909" t="str">
        <f>_xlfn.XLOOKUP($A909&amp;"|"&amp;$B909&amp;"|"&amp;BI$1, h100_raw[key], h100_raw[chart_points], "")</f>
        <v/>
      </c>
    </row>
    <row r="910" spans="1:61" x14ac:dyDescent="0.3">
      <c r="A910" s="11" t="str">
        <v>Too Long</v>
      </c>
      <c r="B910" s="11" t="str">
        <v>Justin Bieber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  <c r="BE910" t="str">
        <f>_xlfn.XLOOKUP($A910&amp;"|"&amp;$B910&amp;"|"&amp;BE$1, h100_raw[key], h100_raw[chart_points], "")</f>
        <v/>
      </c>
      <c r="BF910" t="str">
        <f>_xlfn.XLOOKUP($A910&amp;"|"&amp;$B910&amp;"|"&amp;BF$1, h100_raw[key], h100_raw[chart_points], "")</f>
        <v/>
      </c>
      <c r="BG910" t="str">
        <f>_xlfn.XLOOKUP($A910&amp;"|"&amp;$B910&amp;"|"&amp;BG$1, h100_raw[key], h100_raw[chart_points], "")</f>
        <v/>
      </c>
      <c r="BH910" t="str">
        <f>_xlfn.XLOOKUP($A910&amp;"|"&amp;$B910&amp;"|"&amp;BH$1, h100_raw[key], h100_raw[chart_points], "")</f>
        <v/>
      </c>
      <c r="BI910" t="str">
        <f>_xlfn.XLOOKUP($A910&amp;"|"&amp;$B910&amp;"|"&amp;BI$1, h100_raw[key], h100_raw[chart_points], "")</f>
        <v/>
      </c>
    </row>
    <row r="911" spans="1:61" x14ac:dyDescent="0.3">
      <c r="A911" s="11" t="str">
        <v>Single Again</v>
      </c>
      <c r="B911" s="11" t="str">
        <v>Josh Ross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  <c r="BE911" t="str">
        <f>_xlfn.XLOOKUP($A911&amp;"|"&amp;$B911&amp;"|"&amp;BE$1, h100_raw[key], h100_raw[chart_points], "")</f>
        <v/>
      </c>
      <c r="BF911" t="str">
        <f>_xlfn.XLOOKUP($A911&amp;"|"&amp;$B911&amp;"|"&amp;BF$1, h100_raw[key], h100_raw[chart_points], "")</f>
        <v/>
      </c>
      <c r="BG911" t="str">
        <f>_xlfn.XLOOKUP($A911&amp;"|"&amp;$B911&amp;"|"&amp;BG$1, h100_raw[key], h100_raw[chart_points], "")</f>
        <v/>
      </c>
      <c r="BH911" t="str">
        <f>_xlfn.XLOOKUP($A911&amp;"|"&amp;$B911&amp;"|"&amp;BH$1, h100_raw[key], h100_raw[chart_points], "")</f>
        <v/>
      </c>
      <c r="BI911" t="str">
        <f>_xlfn.XLOOKUP($A911&amp;"|"&amp;$B911&amp;"|"&amp;BI$1, h100_raw[key], h100_raw[chart_points], "")</f>
        <v/>
      </c>
    </row>
    <row r="912" spans="1:61" x14ac:dyDescent="0.3">
      <c r="A912" s="11" t="str">
        <v>Glory Voice Memo</v>
      </c>
      <c r="B912" s="11" t="str">
        <v>Justin Bieber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  <c r="BE912" t="str">
        <f>_xlfn.XLOOKUP($A912&amp;"|"&amp;$B912&amp;"|"&amp;BE$1, h100_raw[key], h100_raw[chart_points], "")</f>
        <v/>
      </c>
      <c r="BF912" t="str">
        <f>_xlfn.XLOOKUP($A912&amp;"|"&amp;$B912&amp;"|"&amp;BF$1, h100_raw[key], h100_raw[chart_points], "")</f>
        <v/>
      </c>
      <c r="BG912" t="str">
        <f>_xlfn.XLOOKUP($A912&amp;"|"&amp;$B912&amp;"|"&amp;BG$1, h100_raw[key], h100_raw[chart_points], "")</f>
        <v/>
      </c>
      <c r="BH912" t="str">
        <f>_xlfn.XLOOKUP($A912&amp;"|"&amp;$B912&amp;"|"&amp;BH$1, h100_raw[key], h100_raw[chart_points], "")</f>
        <v/>
      </c>
      <c r="BI912" t="str">
        <f>_xlfn.XLOOKUP($A912&amp;"|"&amp;$B912&amp;"|"&amp;BI$1, h100_raw[key], h100_raw[chart_points], "")</f>
        <v/>
      </c>
    </row>
    <row r="913" spans="1:61" x14ac:dyDescent="0.3">
      <c r="A913" s="11" t="str">
        <v>Dadz Love</v>
      </c>
      <c r="B913" s="11" t="str">
        <v>Justin Bieber &amp; Lil B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  <c r="BE913" t="str">
        <f>_xlfn.XLOOKUP($A913&amp;"|"&amp;$B913&amp;"|"&amp;BE$1, h100_raw[key], h100_raw[chart_points], "")</f>
        <v/>
      </c>
      <c r="BF913" t="str">
        <f>_xlfn.XLOOKUP($A913&amp;"|"&amp;$B913&amp;"|"&amp;BF$1, h100_raw[key], h100_raw[chart_points], "")</f>
        <v/>
      </c>
      <c r="BG913" t="str">
        <f>_xlfn.XLOOKUP($A913&amp;"|"&amp;$B913&amp;"|"&amp;BG$1, h100_raw[key], h100_raw[chart_points], "")</f>
        <v/>
      </c>
      <c r="BH913" t="str">
        <f>_xlfn.XLOOKUP($A913&amp;"|"&amp;$B913&amp;"|"&amp;BH$1, h100_raw[key], h100_raw[chart_points], "")</f>
        <v/>
      </c>
      <c r="BI913" t="str">
        <f>_xlfn.XLOOKUP($A913&amp;"|"&amp;$B913&amp;"|"&amp;BI$1, h100_raw[key], h100_raw[chart_points], "")</f>
        <v/>
      </c>
    </row>
    <row r="914" spans="1:61" x14ac:dyDescent="0.3">
      <c r="A914" s="11" t="str">
        <v>405</v>
      </c>
      <c r="B914" s="11" t="str">
        <v>Justin Bieber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  <c r="BE914" t="str">
        <f>_xlfn.XLOOKUP($A914&amp;"|"&amp;$B914&amp;"|"&amp;BE$1, h100_raw[key], h100_raw[chart_points], "")</f>
        <v/>
      </c>
      <c r="BF914" t="str">
        <f>_xlfn.XLOOKUP($A914&amp;"|"&amp;$B914&amp;"|"&amp;BF$1, h100_raw[key], h100_raw[chart_points], "")</f>
        <v/>
      </c>
      <c r="BG914" t="str">
        <f>_xlfn.XLOOKUP($A914&amp;"|"&amp;$B914&amp;"|"&amp;BG$1, h100_raw[key], h100_raw[chart_points], "")</f>
        <v/>
      </c>
      <c r="BH914" t="str">
        <f>_xlfn.XLOOKUP($A914&amp;"|"&amp;$B914&amp;"|"&amp;BH$1, h100_raw[key], h100_raw[chart_points], "")</f>
        <v/>
      </c>
      <c r="BI914" t="str">
        <f>_xlfn.XLOOKUP($A914&amp;"|"&amp;$B914&amp;"|"&amp;BI$1, h100_raw[key], h100_raw[chart_points], "")</f>
        <v/>
      </c>
    </row>
    <row r="915" spans="1:61" x14ac:dyDescent="0.3">
      <c r="A915" s="11" t="str">
        <v>The Birds Don't Sing</v>
      </c>
      <c r="B915" s="11" t="str">
        <v>Clipse Featuring John Legend &amp; Voices Of Fire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  <c r="BE915" t="str">
        <f>_xlfn.XLOOKUP($A915&amp;"|"&amp;$B915&amp;"|"&amp;BE$1, h100_raw[key], h100_raw[chart_points], "")</f>
        <v/>
      </c>
      <c r="BF915" t="str">
        <f>_xlfn.XLOOKUP($A915&amp;"|"&amp;$B915&amp;"|"&amp;BF$1, h100_raw[key], h100_raw[chart_points], "")</f>
        <v/>
      </c>
      <c r="BG915" t="str">
        <f>_xlfn.XLOOKUP($A915&amp;"|"&amp;$B915&amp;"|"&amp;BG$1, h100_raw[key], h100_raw[chart_points], "")</f>
        <v/>
      </c>
      <c r="BH915" t="str">
        <f>_xlfn.XLOOKUP($A915&amp;"|"&amp;$B915&amp;"|"&amp;BH$1, h100_raw[key], h100_raw[chart_points], "")</f>
        <v/>
      </c>
      <c r="BI915" t="str">
        <f>_xlfn.XLOOKUP($A915&amp;"|"&amp;$B915&amp;"|"&amp;BI$1, h100_raw[key], h100_raw[chart_points], "")</f>
        <v/>
      </c>
    </row>
    <row r="916" spans="1:61" x14ac:dyDescent="0.3">
      <c r="A916" s="11" t="str">
        <v>Shyne</v>
      </c>
      <c r="B916" s="11" t="str">
        <v>Travis Scott &amp; GloRilla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  <c r="BE916" t="str">
        <f>_xlfn.XLOOKUP($A916&amp;"|"&amp;$B916&amp;"|"&amp;BE$1, h100_raw[key], h100_raw[chart_points], "")</f>
        <v/>
      </c>
      <c r="BF916" t="str">
        <f>_xlfn.XLOOKUP($A916&amp;"|"&amp;$B916&amp;"|"&amp;BF$1, h100_raw[key], h100_raw[chart_points], "")</f>
        <v/>
      </c>
      <c r="BG916" t="str">
        <f>_xlfn.XLOOKUP($A916&amp;"|"&amp;$B916&amp;"|"&amp;BG$1, h100_raw[key], h100_raw[chart_points], "")</f>
        <v/>
      </c>
      <c r="BH916" t="str">
        <f>_xlfn.XLOOKUP($A916&amp;"|"&amp;$B916&amp;"|"&amp;BH$1, h100_raw[key], h100_raw[chart_points], "")</f>
        <v/>
      </c>
      <c r="BI916" t="str">
        <f>_xlfn.XLOOKUP($A916&amp;"|"&amp;$B916&amp;"|"&amp;BI$1, h100_raw[key], h100_raw[chart_points], "")</f>
        <v/>
      </c>
    </row>
    <row r="917" spans="1:61" x14ac:dyDescent="0.3">
      <c r="A917" s="11" t="str">
        <v>M.T.B.T.T.F.</v>
      </c>
      <c r="B917" s="11" t="str">
        <v>Clipse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  <c r="BE917" t="str">
        <f>_xlfn.XLOOKUP($A917&amp;"|"&amp;$B917&amp;"|"&amp;BE$1, h100_raw[key], h100_raw[chart_points], "")</f>
        <v/>
      </c>
      <c r="BF917" t="str">
        <f>_xlfn.XLOOKUP($A917&amp;"|"&amp;$B917&amp;"|"&amp;BF$1, h100_raw[key], h100_raw[chart_points], "")</f>
        <v/>
      </c>
      <c r="BG917" t="str">
        <f>_xlfn.XLOOKUP($A917&amp;"|"&amp;$B917&amp;"|"&amp;BG$1, h100_raw[key], h100_raw[chart_points], "")</f>
        <v/>
      </c>
      <c r="BH917" t="str">
        <f>_xlfn.XLOOKUP($A917&amp;"|"&amp;$B917&amp;"|"&amp;BH$1, h100_raw[key], h100_raw[chart_points], "")</f>
        <v/>
      </c>
      <c r="BI917" t="str">
        <f>_xlfn.XLOOKUP($A917&amp;"|"&amp;$B917&amp;"|"&amp;BI$1, h100_raw[key], h100_raw[chart_points], "")</f>
        <v/>
      </c>
    </row>
    <row r="918" spans="1:61" x14ac:dyDescent="0.3">
      <c r="A918" s="11" t="str">
        <v>Espresso</v>
      </c>
      <c r="B918" s="11" t="str">
        <v>Sabrina Carpenter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  <c r="BE918" t="str">
        <f>_xlfn.XLOOKUP($A918&amp;"|"&amp;$B918&amp;"|"&amp;BE$1, h100_raw[key], h100_raw[chart_points], "")</f>
        <v/>
      </c>
      <c r="BF918" t="str">
        <f>_xlfn.XLOOKUP($A918&amp;"|"&amp;$B918&amp;"|"&amp;BF$1, h100_raw[key], h100_raw[chart_points], "")</f>
        <v/>
      </c>
      <c r="BG918" t="str">
        <f>_xlfn.XLOOKUP($A918&amp;"|"&amp;$B918&amp;"|"&amp;BG$1, h100_raw[key], h100_raw[chart_points], "")</f>
        <v/>
      </c>
      <c r="BH918" t="str">
        <f>_xlfn.XLOOKUP($A918&amp;"|"&amp;$B918&amp;"|"&amp;BH$1, h100_raw[key], h100_raw[chart_points], "")</f>
        <v/>
      </c>
      <c r="BI918" t="str">
        <f>_xlfn.XLOOKUP($A918&amp;"|"&amp;$B918&amp;"|"&amp;BI$1, h100_raw[key], h100_raw[chart_points], "")</f>
        <v/>
      </c>
    </row>
    <row r="919" spans="1:61" x14ac:dyDescent="0.3">
      <c r="A919" s="11" t="str">
        <v>That's So True</v>
      </c>
      <c r="B919" s="11" t="str">
        <v>Gracie Abrams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  <c r="BE919" t="str">
        <f>_xlfn.XLOOKUP($A919&amp;"|"&amp;$B919&amp;"|"&amp;BE$1, h100_raw[key], h100_raw[chart_points], "")</f>
        <v/>
      </c>
      <c r="BF919" t="str">
        <f>_xlfn.XLOOKUP($A919&amp;"|"&amp;$B919&amp;"|"&amp;BF$1, h100_raw[key], h100_raw[chart_points], "")</f>
        <v/>
      </c>
      <c r="BG919" t="str">
        <f>_xlfn.XLOOKUP($A919&amp;"|"&amp;$B919&amp;"|"&amp;BG$1, h100_raw[key], h100_raw[chart_points], "")</f>
        <v/>
      </c>
      <c r="BH919" t="str">
        <f>_xlfn.XLOOKUP($A919&amp;"|"&amp;$B919&amp;"|"&amp;BH$1, h100_raw[key], h100_raw[chart_points], "")</f>
        <v/>
      </c>
      <c r="BI919" t="str">
        <f>_xlfn.XLOOKUP($A919&amp;"|"&amp;$B919&amp;"|"&amp;BI$1, h100_raw[key], h100_raw[chart_points], "")</f>
        <v/>
      </c>
    </row>
    <row r="920" spans="1:61" x14ac:dyDescent="0.3">
      <c r="A920" s="11" t="str">
        <v>Timeless</v>
      </c>
      <c r="B920" s="11" t="str">
        <v>The Weeknd &amp; Playboi Carti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  <c r="BE920" t="str">
        <f>_xlfn.XLOOKUP($A920&amp;"|"&amp;$B920&amp;"|"&amp;BE$1, h100_raw[key], h100_raw[chart_points], "")</f>
        <v/>
      </c>
      <c r="BF920" t="str">
        <f>_xlfn.XLOOKUP($A920&amp;"|"&amp;$B920&amp;"|"&amp;BF$1, h100_raw[key], h100_raw[chart_points], "")</f>
        <v/>
      </c>
      <c r="BG920" t="str">
        <f>_xlfn.XLOOKUP($A920&amp;"|"&amp;$B920&amp;"|"&amp;BG$1, h100_raw[key], h100_raw[chart_points], "")</f>
        <v/>
      </c>
      <c r="BH920" t="str">
        <f>_xlfn.XLOOKUP($A920&amp;"|"&amp;$B920&amp;"|"&amp;BH$1, h100_raw[key], h100_raw[chart_points], "")</f>
        <v/>
      </c>
      <c r="BI920" t="str">
        <f>_xlfn.XLOOKUP($A920&amp;"|"&amp;$B920&amp;"|"&amp;BI$1, h100_raw[key], h100_raw[chart_points], "")</f>
        <v/>
      </c>
    </row>
    <row r="921" spans="1:61" x14ac:dyDescent="0.3">
      <c r="A921" s="11" t="str">
        <v>Messy</v>
      </c>
      <c r="B921" s="11" t="str">
        <v>Lola Young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  <c r="BE921" t="str">
        <f>_xlfn.XLOOKUP($A921&amp;"|"&amp;$B921&amp;"|"&amp;BE$1, h100_raw[key], h100_raw[chart_points], "")</f>
        <v/>
      </c>
      <c r="BF921" t="str">
        <f>_xlfn.XLOOKUP($A921&amp;"|"&amp;$B921&amp;"|"&amp;BF$1, h100_raw[key], h100_raw[chart_points], "")</f>
        <v/>
      </c>
      <c r="BG921" t="str">
        <f>_xlfn.XLOOKUP($A921&amp;"|"&amp;$B921&amp;"|"&amp;BG$1, h100_raw[key], h100_raw[chart_points], "")</f>
        <v/>
      </c>
      <c r="BH921" t="str">
        <f>_xlfn.XLOOKUP($A921&amp;"|"&amp;$B921&amp;"|"&amp;BH$1, h100_raw[key], h100_raw[chart_points], "")</f>
        <v/>
      </c>
      <c r="BI921" t="str">
        <f>_xlfn.XLOOKUP($A921&amp;"|"&amp;$B921&amp;"|"&amp;BI$1, h100_raw[key], h100_raw[chart_points], "")</f>
        <v/>
      </c>
    </row>
    <row r="922" spans="1:61" x14ac:dyDescent="0.3">
      <c r="A922" s="11" t="str">
        <v>No One Noticed</v>
      </c>
      <c r="B922" s="11" t="str">
        <v>The Marias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  <c r="BE922" t="str">
        <f>_xlfn.XLOOKUP($A922&amp;"|"&amp;$B922&amp;"|"&amp;BE$1, h100_raw[key], h100_raw[chart_points], "")</f>
        <v/>
      </c>
      <c r="BF922" t="str">
        <f>_xlfn.XLOOKUP($A922&amp;"|"&amp;$B922&amp;"|"&amp;BF$1, h100_raw[key], h100_raw[chart_points], "")</f>
        <v/>
      </c>
      <c r="BG922" t="str">
        <f>_xlfn.XLOOKUP($A922&amp;"|"&amp;$B922&amp;"|"&amp;BG$1, h100_raw[key], h100_raw[chart_points], "")</f>
        <v/>
      </c>
      <c r="BH922" t="str">
        <f>_xlfn.XLOOKUP($A922&amp;"|"&amp;$B922&amp;"|"&amp;BH$1, h100_raw[key], h100_raw[chart_points], "")</f>
        <v/>
      </c>
      <c r="BI922" t="str">
        <f>_xlfn.XLOOKUP($A922&amp;"|"&amp;$B922&amp;"|"&amp;BI$1, h100_raw[key], h100_raw[chart_points], "")</f>
        <v/>
      </c>
    </row>
    <row r="923" spans="1:61" x14ac:dyDescent="0.3">
      <c r="A923" s="11" t="str">
        <v>Azizam</v>
      </c>
      <c r="B923" s="11" t="str">
        <v>Ed Sheeran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  <c r="BE923" t="str">
        <f>_xlfn.XLOOKUP($A923&amp;"|"&amp;$B923&amp;"|"&amp;BE$1, h100_raw[key], h100_raw[chart_points], "")</f>
        <v/>
      </c>
      <c r="BF923" t="str">
        <f>_xlfn.XLOOKUP($A923&amp;"|"&amp;$B923&amp;"|"&amp;BF$1, h100_raw[key], h100_raw[chart_points], "")</f>
        <v/>
      </c>
      <c r="BG923" t="str">
        <f>_xlfn.XLOOKUP($A923&amp;"|"&amp;$B923&amp;"|"&amp;BG$1, h100_raw[key], h100_raw[chart_points], "")</f>
        <v/>
      </c>
      <c r="BH923" t="str">
        <f>_xlfn.XLOOKUP($A923&amp;"|"&amp;$B923&amp;"|"&amp;BH$1, h100_raw[key], h100_raw[chart_points], "")</f>
        <v/>
      </c>
      <c r="BI923" t="str">
        <f>_xlfn.XLOOKUP($A923&amp;"|"&amp;$B923&amp;"|"&amp;BI$1, h100_raw[key], h100_raw[chart_points], "")</f>
        <v/>
      </c>
    </row>
    <row r="924" spans="1:61" x14ac:dyDescent="0.3">
      <c r="A924" s="11" t="str">
        <v>Dark Thoughts</v>
      </c>
      <c r="B924" s="11" t="str">
        <v>Lil Tecca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  <c r="BE924" t="str">
        <f>_xlfn.XLOOKUP($A924&amp;"|"&amp;$B924&amp;"|"&amp;BE$1, h100_raw[key], h100_raw[chart_points], "")</f>
        <v/>
      </c>
      <c r="BF924" t="str">
        <f>_xlfn.XLOOKUP($A924&amp;"|"&amp;$B924&amp;"|"&amp;BF$1, h100_raw[key], h100_raw[chart_points], "")</f>
        <v/>
      </c>
      <c r="BG924" t="str">
        <f>_xlfn.XLOOKUP($A924&amp;"|"&amp;$B924&amp;"|"&amp;BG$1, h100_raw[key], h100_raw[chart_points], "")</f>
        <v/>
      </c>
      <c r="BH924" t="str">
        <f>_xlfn.XLOOKUP($A924&amp;"|"&amp;$B924&amp;"|"&amp;BH$1, h100_raw[key], h100_raw[chart_points], "")</f>
        <v/>
      </c>
      <c r="BI924" t="str">
        <f>_xlfn.XLOOKUP($A924&amp;"|"&amp;$B924&amp;"|"&amp;BI$1, h100_raw[key], h100_raw[chart_points], "")</f>
        <v/>
      </c>
    </row>
    <row r="925" spans="1:61" x14ac:dyDescent="0.3">
      <c r="A925" s="11" t="str">
        <v>Went West</v>
      </c>
      <c r="B925" s="11" t="str">
        <v>BabyChiefDoit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  <c r="BE925" t="str">
        <f>_xlfn.XLOOKUP($A925&amp;"|"&amp;$B925&amp;"|"&amp;BE$1, h100_raw[key], h100_raw[chart_points], "")</f>
        <v/>
      </c>
      <c r="BF925" t="str">
        <f>_xlfn.XLOOKUP($A925&amp;"|"&amp;$B925&amp;"|"&amp;BF$1, h100_raw[key], h100_raw[chart_points], "")</f>
        <v/>
      </c>
      <c r="BG925" t="str">
        <f>_xlfn.XLOOKUP($A925&amp;"|"&amp;$B925&amp;"|"&amp;BG$1, h100_raw[key], h100_raw[chart_points], "")</f>
        <v/>
      </c>
      <c r="BH925" t="str">
        <f>_xlfn.XLOOKUP($A925&amp;"|"&amp;$B925&amp;"|"&amp;BH$1, h100_raw[key], h100_raw[chart_points], "")</f>
        <v/>
      </c>
      <c r="BI925" t="str">
        <f>_xlfn.XLOOKUP($A925&amp;"|"&amp;$B925&amp;"|"&amp;BI$1, h100_raw[key], h100_raw[chart_points], "")</f>
        <v/>
      </c>
    </row>
    <row r="926" spans="1:61" x14ac:dyDescent="0.3">
      <c r="A926" s="11" t="str">
        <v>On My Mind</v>
      </c>
      <c r="B926" s="11" t="str">
        <v>Alex Warren &amp; ROSE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  <c r="BE926" t="str">
        <f>_xlfn.XLOOKUP($A926&amp;"|"&amp;$B926&amp;"|"&amp;BE$1, h100_raw[key], h100_raw[chart_points], "")</f>
        <v/>
      </c>
      <c r="BF926" t="str">
        <f>_xlfn.XLOOKUP($A926&amp;"|"&amp;$B926&amp;"|"&amp;BF$1, h100_raw[key], h100_raw[chart_points], "")</f>
        <v/>
      </c>
      <c r="BG926" t="str">
        <f>_xlfn.XLOOKUP($A926&amp;"|"&amp;$B926&amp;"|"&amp;BG$1, h100_raw[key], h100_raw[chart_points], "")</f>
        <v/>
      </c>
      <c r="BH926" t="str">
        <f>_xlfn.XLOOKUP($A926&amp;"|"&amp;$B926&amp;"|"&amp;BH$1, h100_raw[key], h100_raw[chart_points], "")</f>
        <v/>
      </c>
      <c r="BI926" t="str">
        <f>_xlfn.XLOOKUP($A926&amp;"|"&amp;$B926&amp;"|"&amp;BI$1, h100_raw[key], h100_raw[chart_points], "")</f>
        <v/>
      </c>
    </row>
    <row r="927" spans="1:61" x14ac:dyDescent="0.3">
      <c r="A927" s="11" t="str">
        <v>Dark Til Daylight</v>
      </c>
      <c r="B927" s="11" t="str">
        <v>Morgan Wallen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  <c r="BE927" t="str">
        <f>_xlfn.XLOOKUP($A927&amp;"|"&amp;$B927&amp;"|"&amp;BE$1, h100_raw[key], h100_raw[chart_points], "")</f>
        <v/>
      </c>
      <c r="BF927" t="str">
        <f>_xlfn.XLOOKUP($A927&amp;"|"&amp;$B927&amp;"|"&amp;BF$1, h100_raw[key], h100_raw[chart_points], "")</f>
        <v/>
      </c>
      <c r="BG927" t="str">
        <f>_xlfn.XLOOKUP($A927&amp;"|"&amp;$B927&amp;"|"&amp;BG$1, h100_raw[key], h100_raw[chart_points], "")</f>
        <v/>
      </c>
      <c r="BH927" t="str">
        <f>_xlfn.XLOOKUP($A927&amp;"|"&amp;$B927&amp;"|"&amp;BH$1, h100_raw[key], h100_raw[chart_points], "")</f>
        <v/>
      </c>
      <c r="BI927" t="str">
        <f>_xlfn.XLOOKUP($A927&amp;"|"&amp;$B927&amp;"|"&amp;BI$1, h100_raw[key], h100_raw[chart_points], "")</f>
        <v/>
      </c>
    </row>
    <row r="928" spans="1:61" x14ac:dyDescent="0.3">
      <c r="A928" s="11" t="str">
        <v>Thought It Was Love</v>
      </c>
      <c r="B928" s="11" t="str">
        <v>Ty Myers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  <c r="BE928" t="str">
        <f>_xlfn.XLOOKUP($A928&amp;"|"&amp;$B928&amp;"|"&amp;BE$1, h100_raw[key], h100_raw[chart_points], "")</f>
        <v/>
      </c>
      <c r="BF928" t="str">
        <f>_xlfn.XLOOKUP($A928&amp;"|"&amp;$B928&amp;"|"&amp;BF$1, h100_raw[key], h100_raw[chart_points], "")</f>
        <v/>
      </c>
      <c r="BG928" t="str">
        <f>_xlfn.XLOOKUP($A928&amp;"|"&amp;$B928&amp;"|"&amp;BG$1, h100_raw[key], h100_raw[chart_points], "")</f>
        <v/>
      </c>
      <c r="BH928" t="str">
        <f>_xlfn.XLOOKUP($A928&amp;"|"&amp;$B928&amp;"|"&amp;BH$1, h100_raw[key], h100_raw[chart_points], "")</f>
        <v/>
      </c>
      <c r="BI928" t="str">
        <f>_xlfn.XLOOKUP($A928&amp;"|"&amp;$B928&amp;"|"&amp;BI$1, h100_raw[key], h100_raw[chart_points], "")</f>
        <v/>
      </c>
    </row>
    <row r="929" spans="1:61" x14ac:dyDescent="0.3">
      <c r="A929" s="11" t="str">
        <v>Latina Foreva</v>
      </c>
      <c r="B929" s="11" t="str">
        <v>Karol G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  <c r="BE929" t="str">
        <f>_xlfn.XLOOKUP($A929&amp;"|"&amp;$B929&amp;"|"&amp;BE$1, h100_raw[key], h100_raw[chart_points], "")</f>
        <v/>
      </c>
      <c r="BF929" t="str">
        <f>_xlfn.XLOOKUP($A929&amp;"|"&amp;$B929&amp;"|"&amp;BF$1, h100_raw[key], h100_raw[chart_points], "")</f>
        <v/>
      </c>
      <c r="BG929" t="str">
        <f>_xlfn.XLOOKUP($A929&amp;"|"&amp;$B929&amp;"|"&amp;BG$1, h100_raw[key], h100_raw[chart_points], "")</f>
        <v/>
      </c>
      <c r="BH929" t="str">
        <f>_xlfn.XLOOKUP($A929&amp;"|"&amp;$B929&amp;"|"&amp;BH$1, h100_raw[key], h100_raw[chart_points], "")</f>
        <v/>
      </c>
      <c r="BI929" t="str">
        <f>_xlfn.XLOOKUP($A929&amp;"|"&amp;$B929&amp;"|"&amp;BI$1, h100_raw[key], h100_raw[chart_points], "")</f>
        <v/>
      </c>
    </row>
    <row r="930" spans="1:61" x14ac:dyDescent="0.3">
      <c r="A930" s="11" t="str">
        <v>This Heart</v>
      </c>
      <c r="B930" s="11" t="str">
        <v>Corey Kent</v>
      </c>
      <c r="BE930" t="str">
        <f>_xlfn.XLOOKUP($A930&amp;"|"&amp;$B930&amp;"|"&amp;BE$1, h100_raw[key], h100_raw[chart_points], "")</f>
        <v/>
      </c>
      <c r="BF930" t="str">
        <f>_xlfn.XLOOKUP($A930&amp;"|"&amp;$B930&amp;"|"&amp;BF$1, h100_raw[key], h100_raw[chart_points], "")</f>
        <v/>
      </c>
      <c r="BG930" t="str">
        <f>_xlfn.XLOOKUP($A930&amp;"|"&amp;$B930&amp;"|"&amp;BG$1, h100_raw[key], h100_raw[chart_points], "")</f>
        <v/>
      </c>
      <c r="BH930" t="str">
        <f>_xlfn.XLOOKUP($A930&amp;"|"&amp;$B930&amp;"|"&amp;BH$1, h100_raw[key], h100_raw[chart_points], "")</f>
        <v/>
      </c>
      <c r="BI930" t="str">
        <f>_xlfn.XLOOKUP($A930&amp;"|"&amp;$B930&amp;"|"&amp;BI$1, h100_raw[key], h100_raw[chart_points], "")</f>
        <v/>
      </c>
    </row>
    <row r="931" spans="1:61" x14ac:dyDescent="0.3">
      <c r="A931" s="11" t="str">
        <v>Hands Of Time</v>
      </c>
      <c r="B931" s="11" t="str">
        <v>Eric Church</v>
      </c>
      <c r="BE931" t="str">
        <f>_xlfn.XLOOKUP($A931&amp;"|"&amp;$B931&amp;"|"&amp;BE$1, h100_raw[key], h100_raw[chart_points], "")</f>
        <v/>
      </c>
      <c r="BF931" t="str">
        <f>_xlfn.XLOOKUP($A931&amp;"|"&amp;$B931&amp;"|"&amp;BF$1, h100_raw[key], h100_raw[chart_points], "")</f>
        <v/>
      </c>
      <c r="BG931" t="str">
        <f>_xlfn.XLOOKUP($A931&amp;"|"&amp;$B931&amp;"|"&amp;BG$1, h100_raw[key], h100_raw[chart_points], "")</f>
        <v/>
      </c>
      <c r="BH931" t="str">
        <f>_xlfn.XLOOKUP($A931&amp;"|"&amp;$B931&amp;"|"&amp;BH$1, h100_raw[key], h100_raw[chart_points], "")</f>
        <v/>
      </c>
      <c r="BI931" t="str">
        <f>_xlfn.XLOOKUP($A931&amp;"|"&amp;$B931&amp;"|"&amp;BI$1, h100_raw[key], h100_raw[chart_points], "")</f>
        <v/>
      </c>
    </row>
    <row r="932" spans="1:61" x14ac:dyDescent="0.3">
      <c r="A932" s="11" t="str">
        <v>Illegal</v>
      </c>
      <c r="B932" s="11" t="str">
        <v>PinkPantheress</v>
      </c>
      <c r="BE932" t="str">
        <f>_xlfn.XLOOKUP($A932&amp;"|"&amp;$B932&amp;"|"&amp;BE$1, h100_raw[key], h100_raw[chart_points], "")</f>
        <v/>
      </c>
      <c r="BF932" t="str">
        <f>_xlfn.XLOOKUP($A932&amp;"|"&amp;$B932&amp;"|"&amp;BF$1, h100_raw[key], h100_raw[chart_points], "")</f>
        <v/>
      </c>
      <c r="BG932" t="str">
        <f>_xlfn.XLOOKUP($A932&amp;"|"&amp;$B932&amp;"|"&amp;BG$1, h100_raw[key], h100_raw[chart_points], "")</f>
        <v/>
      </c>
      <c r="BH932" t="str">
        <f>_xlfn.XLOOKUP($A932&amp;"|"&amp;$B932&amp;"|"&amp;BH$1, h100_raw[key], h100_raw[chart_points], "")</f>
        <v/>
      </c>
      <c r="BI932" t="str">
        <f>_xlfn.XLOOKUP($A932&amp;"|"&amp;$B932&amp;"|"&amp;BI$1, h100_raw[key], h100_raw[chart_points], "")</f>
        <v/>
      </c>
    </row>
    <row r="933" spans="1:61" x14ac:dyDescent="0.3">
      <c r="A933" s="11" t="str">
        <v>Country House</v>
      </c>
      <c r="B933" s="11" t="str">
        <v>Sam Hunt</v>
      </c>
      <c r="BE933" t="str">
        <f>_xlfn.XLOOKUP($A933&amp;"|"&amp;$B933&amp;"|"&amp;BE$1, h100_raw[key], h100_raw[chart_points], "")</f>
        <v/>
      </c>
      <c r="BF933" t="str">
        <f>_xlfn.XLOOKUP($A933&amp;"|"&amp;$B933&amp;"|"&amp;BF$1, h100_raw[key], h100_raw[chart_points], "")</f>
        <v/>
      </c>
      <c r="BG933" t="str">
        <f>_xlfn.XLOOKUP($A933&amp;"|"&amp;$B933&amp;"|"&amp;BG$1, h100_raw[key], h100_raw[chart_points], "")</f>
        <v/>
      </c>
      <c r="BH933" t="str">
        <f>_xlfn.XLOOKUP($A933&amp;"|"&amp;$B933&amp;"|"&amp;BH$1, h100_raw[key], h100_raw[chart_points], "")</f>
        <v/>
      </c>
      <c r="BI933" t="str">
        <f>_xlfn.XLOOKUP($A933&amp;"|"&amp;$B933&amp;"|"&amp;BI$1, h100_raw[key], h100_raw[chart_points], "")</f>
        <v/>
      </c>
    </row>
    <row r="934" spans="1:61" x14ac:dyDescent="0.3">
      <c r="A934" s="11" t="str">
        <v>Por Esos Ojos</v>
      </c>
      <c r="B934" s="11" t="str">
        <v>Fuerza Regida</v>
      </c>
      <c r="BE934" t="str">
        <f>_xlfn.XLOOKUP($A934&amp;"|"&amp;$B934&amp;"|"&amp;BE$1, h100_raw[key], h100_raw[chart_points], "")</f>
        <v/>
      </c>
      <c r="BF934" t="str">
        <f>_xlfn.XLOOKUP($A934&amp;"|"&amp;$B934&amp;"|"&amp;BF$1, h100_raw[key], h100_raw[chart_points], "")</f>
        <v/>
      </c>
      <c r="BG934" t="str">
        <f>_xlfn.XLOOKUP($A934&amp;"|"&amp;$B934&amp;"|"&amp;BG$1, h100_raw[key], h100_raw[chart_points], "")</f>
        <v/>
      </c>
      <c r="BH934" t="str">
        <f>_xlfn.XLOOKUP($A934&amp;"|"&amp;$B934&amp;"|"&amp;BH$1, h100_raw[key], h100_raw[chart_points], "")</f>
        <v/>
      </c>
      <c r="BI934" t="str">
        <f>_xlfn.XLOOKUP($A934&amp;"|"&amp;$B934&amp;"|"&amp;BI$1, h100_raw[key], h100_raw[chart_points], "")</f>
        <v/>
      </c>
    </row>
    <row r="935" spans="1:61" x14ac:dyDescent="0.3">
      <c r="A935" s="11" t="str">
        <v>The Giver</v>
      </c>
      <c r="B935" s="11" t="str">
        <v>Chappell Roan</v>
      </c>
      <c r="BE935" t="str">
        <f>_xlfn.XLOOKUP($A935&amp;"|"&amp;$B935&amp;"|"&amp;BE$1, h100_raw[key], h100_raw[chart_points], "")</f>
        <v/>
      </c>
      <c r="BF935" t="str">
        <f>_xlfn.XLOOKUP($A935&amp;"|"&amp;$B935&amp;"|"&amp;BF$1, h100_raw[key], h100_raw[chart_points], "")</f>
        <v/>
      </c>
      <c r="BG935" t="str">
        <f>_xlfn.XLOOKUP($A935&amp;"|"&amp;$B935&amp;"|"&amp;BG$1, h100_raw[key], h100_raw[chart_points], "")</f>
        <v/>
      </c>
      <c r="BH935" t="str">
        <f>_xlfn.XLOOKUP($A935&amp;"|"&amp;$B935&amp;"|"&amp;BH$1, h100_raw[key], h100_raw[chart_points], "")</f>
        <v/>
      </c>
      <c r="BI935" t="str">
        <f>_xlfn.XLOOKUP($A935&amp;"|"&amp;$B935&amp;"|"&amp;BI$1, h100_raw[key], h100_raw[chart_points], "")</f>
        <v/>
      </c>
    </row>
    <row r="936" spans="1:61" x14ac:dyDescent="0.3">
      <c r="A936" s="11" t="str">
        <v>Sports Car</v>
      </c>
      <c r="B936" s="11" t="str">
        <v>Tate McRae</v>
      </c>
      <c r="BE936" t="str">
        <f>_xlfn.XLOOKUP($A936&amp;"|"&amp;$B936&amp;"|"&amp;BE$1, h100_raw[key], h100_raw[chart_points], "")</f>
        <v/>
      </c>
      <c r="BF936" t="str">
        <f>_xlfn.XLOOKUP($A936&amp;"|"&amp;$B936&amp;"|"&amp;BF$1, h100_raw[key], h100_raw[chart_points], "")</f>
        <v/>
      </c>
      <c r="BG936" t="str">
        <f>_xlfn.XLOOKUP($A936&amp;"|"&amp;$B936&amp;"|"&amp;BG$1, h100_raw[key], h100_raw[chart_points], "")</f>
        <v/>
      </c>
      <c r="BH936" t="str">
        <f>_xlfn.XLOOKUP($A936&amp;"|"&amp;$B936&amp;"|"&amp;BH$1, h100_raw[key], h100_raw[chart_points], "")</f>
        <v/>
      </c>
      <c r="BI936" t="str">
        <f>_xlfn.XLOOKUP($A936&amp;"|"&amp;$B936&amp;"|"&amp;BI$1, h100_raw[key], h100_raw[chart_points], "")</f>
        <v/>
      </c>
    </row>
    <row r="937" spans="1:61" x14ac:dyDescent="0.3">
      <c r="A937" s="11" t="str">
        <v>Home</v>
      </c>
      <c r="B937" s="11" t="str">
        <v>BigXthaPlug Featuring Shaboozey</v>
      </c>
      <c r="BE937" t="str">
        <f>_xlfn.XLOOKUP($A937&amp;"|"&amp;$B937&amp;"|"&amp;BE$1, h100_raw[key], h100_raw[chart_points], "")</f>
        <v/>
      </c>
      <c r="BF937" t="str">
        <f>_xlfn.XLOOKUP($A937&amp;"|"&amp;$B937&amp;"|"&amp;BF$1, h100_raw[key], h100_raw[chart_points], "")</f>
        <v/>
      </c>
      <c r="BG937" t="str">
        <f>_xlfn.XLOOKUP($A937&amp;"|"&amp;$B937&amp;"|"&amp;BG$1, h100_raw[key], h100_raw[chart_points], "")</f>
        <v/>
      </c>
      <c r="BH937" t="str">
        <f>_xlfn.XLOOKUP($A937&amp;"|"&amp;$B937&amp;"|"&amp;BH$1, h100_raw[key], h100_raw[chart_points], "")</f>
        <v/>
      </c>
      <c r="BI937" t="str">
        <f>_xlfn.XLOOKUP($A937&amp;"|"&amp;$B937&amp;"|"&amp;BI$1, h100_raw[key], h100_raw[chart_points], "")</f>
        <v/>
      </c>
    </row>
    <row r="938" spans="1:61" x14ac:dyDescent="0.3">
      <c r="A938" s="11" t="str">
        <v>Peekaboo</v>
      </c>
      <c r="B938" s="11" t="str">
        <v>Kendrick Lamar Featuring AzChike</v>
      </c>
      <c r="BE938" t="str">
        <f>_xlfn.XLOOKUP($A938&amp;"|"&amp;$B938&amp;"|"&amp;BE$1, h100_raw[key], h100_raw[chart_points], "")</f>
        <v/>
      </c>
      <c r="BF938" t="str">
        <f>_xlfn.XLOOKUP($A938&amp;"|"&amp;$B938&amp;"|"&amp;BF$1, h100_raw[key], h100_raw[chart_points], "")</f>
        <v/>
      </c>
      <c r="BG938" t="str">
        <f>_xlfn.XLOOKUP($A938&amp;"|"&amp;$B938&amp;"|"&amp;BG$1, h100_raw[key], h100_raw[chart_points], "")</f>
        <v/>
      </c>
      <c r="BH938" t="str">
        <f>_xlfn.XLOOKUP($A938&amp;"|"&amp;$B938&amp;"|"&amp;BH$1, h100_raw[key], h100_raw[chart_points], "")</f>
        <v/>
      </c>
      <c r="BI938" t="str">
        <f>_xlfn.XLOOKUP($A938&amp;"|"&amp;$B938&amp;"|"&amp;BI$1, h100_raw[key], h100_raw[chart_points], "")</f>
        <v/>
      </c>
    </row>
    <row r="939" spans="1:61" x14ac:dyDescent="0.3">
      <c r="A939" s="11" t="str">
        <v>FWU</v>
      </c>
      <c r="B939" s="11" t="str">
        <v>Don Toliver</v>
      </c>
      <c r="BE939" t="str">
        <f>_xlfn.XLOOKUP($A939&amp;"|"&amp;$B939&amp;"|"&amp;BE$1, h100_raw[key], h100_raw[chart_points], "")</f>
        <v/>
      </c>
      <c r="BF939" t="str">
        <f>_xlfn.XLOOKUP($A939&amp;"|"&amp;$B939&amp;"|"&amp;BF$1, h100_raw[key], h100_raw[chart_points], "")</f>
        <v/>
      </c>
      <c r="BG939" t="str">
        <f>_xlfn.XLOOKUP($A939&amp;"|"&amp;$B939&amp;"|"&amp;BG$1, h100_raw[key], h100_raw[chart_points], "")</f>
        <v/>
      </c>
      <c r="BH939" t="str">
        <f>_xlfn.XLOOKUP($A939&amp;"|"&amp;$B939&amp;"|"&amp;BH$1, h100_raw[key], h100_raw[chart_points], "")</f>
        <v/>
      </c>
      <c r="BI939" t="str">
        <f>_xlfn.XLOOKUP($A939&amp;"|"&amp;$B939&amp;"|"&amp;BI$1, h100_raw[key], h100_raw[chart_points], "")</f>
        <v/>
      </c>
    </row>
    <row r="940" spans="1:61" x14ac:dyDescent="0.3">
      <c r="A940" s="11" t="str">
        <v>OWA OWA</v>
      </c>
      <c r="B940" s="11" t="str">
        <v>Lil Tecca</v>
      </c>
      <c r="BE940" t="str">
        <f>_xlfn.XLOOKUP($A940&amp;"|"&amp;$B940&amp;"|"&amp;BE$1, h100_raw[key], h100_raw[chart_points], "")</f>
        <v/>
      </c>
      <c r="BF940" t="str">
        <f>_xlfn.XLOOKUP($A940&amp;"|"&amp;$B940&amp;"|"&amp;BF$1, h100_raw[key], h100_raw[chart_points], "")</f>
        <v/>
      </c>
      <c r="BG940" t="str">
        <f>_xlfn.XLOOKUP($A940&amp;"|"&amp;$B940&amp;"|"&amp;BG$1, h100_raw[key], h100_raw[chart_points], "")</f>
        <v/>
      </c>
      <c r="BH940" t="str">
        <f>_xlfn.XLOOKUP($A940&amp;"|"&amp;$B940&amp;"|"&amp;BH$1, h100_raw[key], h100_raw[chart_points], "")</f>
        <v/>
      </c>
      <c r="BI940" t="str">
        <f>_xlfn.XLOOKUP($A940&amp;"|"&amp;$B940&amp;"|"&amp;BI$1, h100_raw[key], h100_raw[chart_points], "")</f>
        <v/>
      </c>
    </row>
    <row r="941" spans="1:61" x14ac:dyDescent="0.3">
      <c r="A941" s="11" t="str">
        <v>What Was That</v>
      </c>
      <c r="B941" s="11" t="str">
        <v>Lorde</v>
      </c>
      <c r="BE941" t="str">
        <f>_xlfn.XLOOKUP($A941&amp;"|"&amp;$B941&amp;"|"&amp;BE$1, h100_raw[key], h100_raw[chart_points], "")</f>
        <v/>
      </c>
      <c r="BF941" t="str">
        <f>_xlfn.XLOOKUP($A941&amp;"|"&amp;$B941&amp;"|"&amp;BF$1, h100_raw[key], h100_raw[chart_points], "")</f>
        <v/>
      </c>
      <c r="BG941" t="str">
        <f>_xlfn.XLOOKUP($A941&amp;"|"&amp;$B941&amp;"|"&amp;BG$1, h100_raw[key], h100_raw[chart_points], "")</f>
        <v/>
      </c>
      <c r="BH941" t="str">
        <f>_xlfn.XLOOKUP($A941&amp;"|"&amp;$B941&amp;"|"&amp;BH$1, h100_raw[key], h100_raw[chart_points], "")</f>
        <v/>
      </c>
      <c r="BI941" t="str">
        <f>_xlfn.XLOOKUP($A941&amp;"|"&amp;$B941&amp;"|"&amp;BI$1, h100_raw[key], h100_raw[chart_points], "")</f>
        <v/>
      </c>
    </row>
    <row r="942" spans="1:61" x14ac:dyDescent="0.3">
      <c r="A942" s="11" t="str">
        <v>Bodies</v>
      </c>
      <c r="B942" s="11" t="str">
        <v>Offset &amp; JID</v>
      </c>
      <c r="BE942" t="str">
        <f>_xlfn.XLOOKUP($A942&amp;"|"&amp;$B942&amp;"|"&amp;BE$1, h100_raw[key], h100_raw[chart_points], "")</f>
        <v/>
      </c>
      <c r="BF942" t="str">
        <f>_xlfn.XLOOKUP($A942&amp;"|"&amp;$B942&amp;"|"&amp;BF$1, h100_raw[key], h100_raw[chart_points], "")</f>
        <v/>
      </c>
      <c r="BG942" t="str">
        <f>_xlfn.XLOOKUP($A942&amp;"|"&amp;$B942&amp;"|"&amp;BG$1, h100_raw[key], h100_raw[chart_points], "")</f>
        <v/>
      </c>
      <c r="BH942" t="str">
        <f>_xlfn.XLOOKUP($A942&amp;"|"&amp;$B942&amp;"|"&amp;BH$1, h100_raw[key], h100_raw[chart_points], "")</f>
        <v/>
      </c>
      <c r="BI942" t="str">
        <f>_xlfn.XLOOKUP($A942&amp;"|"&amp;$B942&amp;"|"&amp;BI$1, h100_raw[key], h100_raw[chart_points], "")</f>
        <v/>
      </c>
    </row>
    <row r="943" spans="1:61" x14ac:dyDescent="0.3">
      <c r="A943" s="11" t="str">
        <v>Touch Me Like A Gangster</v>
      </c>
      <c r="B943" s="11" t="str">
        <v>Jessie Murph</v>
      </c>
      <c r="BE943" t="str">
        <f>_xlfn.XLOOKUP($A943&amp;"|"&amp;$B943&amp;"|"&amp;BE$1, h100_raw[key], h100_raw[chart_points], "")</f>
        <v/>
      </c>
      <c r="BF943" t="str">
        <f>_xlfn.XLOOKUP($A943&amp;"|"&amp;$B943&amp;"|"&amp;BF$1, h100_raw[key], h100_raw[chart_points], "")</f>
        <v/>
      </c>
      <c r="BG943" t="str">
        <f>_xlfn.XLOOKUP($A943&amp;"|"&amp;$B943&amp;"|"&amp;BG$1, h100_raw[key], h100_raw[chart_points], "")</f>
        <v/>
      </c>
      <c r="BH943" t="str">
        <f>_xlfn.XLOOKUP($A943&amp;"|"&amp;$B943&amp;"|"&amp;BH$1, h100_raw[key], h100_raw[chart_points], "")</f>
        <v/>
      </c>
      <c r="BI943" t="str">
        <f>_xlfn.XLOOKUP($A943&amp;"|"&amp;$B943&amp;"|"&amp;BI$1, h100_raw[key], h100_raw[chart_points], "")</f>
        <v/>
      </c>
    </row>
    <row r="944" spans="1:61" x14ac:dyDescent="0.3">
      <c r="A944" s="11" t="str">
        <v>Me Jalo</v>
      </c>
      <c r="B944" s="11" t="str">
        <v>Fuerza Regida &amp; Grupo Frontera</v>
      </c>
      <c r="BE944" t="str">
        <f>_xlfn.XLOOKUP($A944&amp;"|"&amp;$B944&amp;"|"&amp;BE$1, h100_raw[key], h100_raw[chart_points], "")</f>
        <v/>
      </c>
      <c r="BF944" t="str">
        <f>_xlfn.XLOOKUP($A944&amp;"|"&amp;$B944&amp;"|"&amp;BF$1, h100_raw[key], h100_raw[chart_points], "")</f>
        <v/>
      </c>
      <c r="BG944" t="str">
        <f>_xlfn.XLOOKUP($A944&amp;"|"&amp;$B944&amp;"|"&amp;BG$1, h100_raw[key], h100_raw[chart_points], "")</f>
        <v/>
      </c>
      <c r="BH944" t="str">
        <f>_xlfn.XLOOKUP($A944&amp;"|"&amp;$B944&amp;"|"&amp;BH$1, h100_raw[key], h100_raw[chart_points], "")</f>
        <v/>
      </c>
      <c r="BI944" t="str">
        <f>_xlfn.XLOOKUP($A944&amp;"|"&amp;$B944&amp;"|"&amp;BI$1, h100_raw[key], h100_raw[chart_points], "")</f>
        <v/>
      </c>
    </row>
    <row r="945" spans="1:61" x14ac:dyDescent="0.3">
      <c r="A945" s="11" t="str">
        <v>Eyes Are Closed</v>
      </c>
      <c r="B945" s="11" t="str">
        <v>Morgan Wallen</v>
      </c>
      <c r="BE945" t="str">
        <f>_xlfn.XLOOKUP($A945&amp;"|"&amp;$B945&amp;"|"&amp;BE$1, h100_raw[key], h100_raw[chart_points], "")</f>
        <v/>
      </c>
      <c r="BF945" t="str">
        <f>_xlfn.XLOOKUP($A945&amp;"|"&amp;$B945&amp;"|"&amp;BF$1, h100_raw[key], h100_raw[chart_points], "")</f>
        <v/>
      </c>
      <c r="BG945" t="str">
        <f>_xlfn.XLOOKUP($A945&amp;"|"&amp;$B945&amp;"|"&amp;BG$1, h100_raw[key], h100_raw[chart_points], "")</f>
        <v/>
      </c>
      <c r="BH945" t="str">
        <f>_xlfn.XLOOKUP($A945&amp;"|"&amp;$B945&amp;"|"&amp;BH$1, h100_raw[key], h100_raw[chart_points], "")</f>
        <v/>
      </c>
      <c r="BI945" t="str">
        <f>_xlfn.XLOOKUP($A945&amp;"|"&amp;$B945&amp;"|"&amp;BI$1, h100_raw[key], h100_raw[chart_points], "")</f>
        <v/>
      </c>
    </row>
    <row r="946" spans="1:61" x14ac:dyDescent="0.3">
      <c r="A946" s="11" t="str">
        <v>TV Off</v>
      </c>
      <c r="B946" s="11" t="str">
        <v>Kendrick Lamar Featuring Lefty Gunplay</v>
      </c>
      <c r="BE946" t="str">
        <f>_xlfn.XLOOKUP($A946&amp;"|"&amp;$B946&amp;"|"&amp;BE$1, h100_raw[key], h100_raw[chart_points], "")</f>
        <v/>
      </c>
      <c r="BF946" t="str">
        <f>_xlfn.XLOOKUP($A946&amp;"|"&amp;$B946&amp;"|"&amp;BF$1, h100_raw[key], h100_raw[chart_points], "")</f>
        <v/>
      </c>
      <c r="BG946" t="str">
        <f>_xlfn.XLOOKUP($A946&amp;"|"&amp;$B946&amp;"|"&amp;BG$1, h100_raw[key], h100_raw[chart_points], "")</f>
        <v/>
      </c>
      <c r="BH946" t="str">
        <f>_xlfn.XLOOKUP($A946&amp;"|"&amp;$B946&amp;"|"&amp;BH$1, h100_raw[key], h100_raw[chart_points], "")</f>
        <v/>
      </c>
      <c r="BI946" t="str">
        <f>_xlfn.XLOOKUP($A946&amp;"|"&amp;$B946&amp;"|"&amp;BI$1, h100_raw[key], h100_raw[chart_points], "")</f>
        <v/>
      </c>
    </row>
    <row r="947" spans="1:61" x14ac:dyDescent="0.3">
      <c r="A947" s="11" t="str">
        <v>Cry For Me</v>
      </c>
      <c r="B947" s="11" t="str">
        <v>The Weeknd</v>
      </c>
      <c r="BE947" t="str">
        <f>_xlfn.XLOOKUP($A947&amp;"|"&amp;$B947&amp;"|"&amp;BE$1, h100_raw[key], h100_raw[chart_points], "")</f>
        <v/>
      </c>
      <c r="BF947" t="str">
        <f>_xlfn.XLOOKUP($A947&amp;"|"&amp;$B947&amp;"|"&amp;BF$1, h100_raw[key], h100_raw[chart_points], "")</f>
        <v/>
      </c>
      <c r="BG947" t="str">
        <f>_xlfn.XLOOKUP($A947&amp;"|"&amp;$B947&amp;"|"&amp;BG$1, h100_raw[key], h100_raw[chart_points], "")</f>
        <v/>
      </c>
      <c r="BH947" t="str">
        <f>_xlfn.XLOOKUP($A947&amp;"|"&amp;$B947&amp;"|"&amp;BH$1, h100_raw[key], h100_raw[chart_points], "")</f>
        <v/>
      </c>
      <c r="BI947" t="str">
        <f>_xlfn.XLOOKUP($A947&amp;"|"&amp;$B947&amp;"|"&amp;BI$1, h100_raw[key], h100_raw[chart_points], "")</f>
        <v/>
      </c>
    </row>
    <row r="948" spans="1:61" x14ac:dyDescent="0.3">
      <c r="A948" s="11" t="str">
        <v>Mr Electric Blue</v>
      </c>
      <c r="B948" s="11" t="str">
        <v>Benson Boone</v>
      </c>
      <c r="BE948" t="str">
        <f>_xlfn.XLOOKUP($A948&amp;"|"&amp;$B948&amp;"|"&amp;BE$1, h100_raw[key], h100_raw[chart_points], "")</f>
        <v/>
      </c>
      <c r="BF948" t="str">
        <f>_xlfn.XLOOKUP($A948&amp;"|"&amp;$B948&amp;"|"&amp;BF$1, h100_raw[key], h100_raw[chart_points], "")</f>
        <v/>
      </c>
      <c r="BG948" t="str">
        <f>_xlfn.XLOOKUP($A948&amp;"|"&amp;$B948&amp;"|"&amp;BG$1, h100_raw[key], h100_raw[chart_points], "")</f>
        <v/>
      </c>
      <c r="BH948" t="str">
        <f>_xlfn.XLOOKUP($A948&amp;"|"&amp;$B948&amp;"|"&amp;BH$1, h100_raw[key], h100_raw[chart_points], "")</f>
        <v/>
      </c>
      <c r="BI948" t="str">
        <f>_xlfn.XLOOKUP($A948&amp;"|"&amp;$B948&amp;"|"&amp;BI$1, h100_raw[key], h100_raw[chart_points], "")</f>
        <v/>
      </c>
    </row>
    <row r="949" spans="1:61" x14ac:dyDescent="0.3">
      <c r="A949" s="11" t="str">
        <v>Papasito</v>
      </c>
      <c r="B949" s="11" t="str">
        <v>Karol G</v>
      </c>
      <c r="BE949" t="str">
        <f>_xlfn.XLOOKUP($A949&amp;"|"&amp;$B949&amp;"|"&amp;BE$1, h100_raw[key], h100_raw[chart_points], "")</f>
        <v/>
      </c>
      <c r="BF949" t="str">
        <f>_xlfn.XLOOKUP($A949&amp;"|"&amp;$B949&amp;"|"&amp;BF$1, h100_raw[key], h100_raw[chart_points], "")</f>
        <v/>
      </c>
      <c r="BG949" t="str">
        <f>_xlfn.XLOOKUP($A949&amp;"|"&amp;$B949&amp;"|"&amp;BG$1, h100_raw[key], h100_raw[chart_points], "")</f>
        <v/>
      </c>
      <c r="BH949" t="str">
        <f>_xlfn.XLOOKUP($A949&amp;"|"&amp;$B949&amp;"|"&amp;BH$1, h100_raw[key], h100_raw[chart_points], "")</f>
        <v/>
      </c>
      <c r="BI949" t="str">
        <f>_xlfn.XLOOKUP($A949&amp;"|"&amp;$B949&amp;"|"&amp;BI$1, h100_raw[key], h100_raw[chart_points], "")</f>
        <v/>
      </c>
    </row>
    <row r="950" spans="1:61" x14ac:dyDescent="0.3">
      <c r="A950" s="11" t="str">
        <v>Backseat Driver</v>
      </c>
      <c r="B950" s="11" t="str">
        <v>Kane Brown</v>
      </c>
      <c r="BE950" t="str">
        <f>_xlfn.XLOOKUP($A950&amp;"|"&amp;$B950&amp;"|"&amp;BE$1, h100_raw[key], h100_raw[chart_points], "")</f>
        <v/>
      </c>
      <c r="BF950" t="str">
        <f>_xlfn.XLOOKUP($A950&amp;"|"&amp;$B950&amp;"|"&amp;BF$1, h100_raw[key], h100_raw[chart_points], "")</f>
        <v/>
      </c>
      <c r="BG950" t="str">
        <f>_xlfn.XLOOKUP($A950&amp;"|"&amp;$B950&amp;"|"&amp;BG$1, h100_raw[key], h100_raw[chart_points], "")</f>
        <v/>
      </c>
      <c r="BH950" t="str">
        <f>_xlfn.XLOOKUP($A950&amp;"|"&amp;$B950&amp;"|"&amp;BH$1, h100_raw[key], h100_raw[chart_points], "")</f>
        <v/>
      </c>
      <c r="BI950" t="str">
        <f>_xlfn.XLOOKUP($A950&amp;"|"&amp;$B950&amp;"|"&amp;BI$1, h100_raw[key], h100_raw[chart_points], "")</f>
        <v/>
      </c>
    </row>
    <row r="951" spans="1:61" x14ac:dyDescent="0.3">
      <c r="A951" s="11" t="str">
        <v>Killin' It Girl</v>
      </c>
      <c r="B951" s="11" t="str">
        <v>J-Hope &amp; GloRilla</v>
      </c>
      <c r="BE951" t="str">
        <f>_xlfn.XLOOKUP($A951&amp;"|"&amp;$B951&amp;"|"&amp;BE$1, h100_raw[key], h100_raw[chart_points], "")</f>
        <v/>
      </c>
      <c r="BF951" t="str">
        <f>_xlfn.XLOOKUP($A951&amp;"|"&amp;$B951&amp;"|"&amp;BF$1, h100_raw[key], h100_raw[chart_points], "")</f>
        <v/>
      </c>
      <c r="BG951" t="str">
        <f>_xlfn.XLOOKUP($A951&amp;"|"&amp;$B951&amp;"|"&amp;BG$1, h100_raw[key], h100_raw[chart_points], "")</f>
        <v/>
      </c>
      <c r="BH951" t="str">
        <f>_xlfn.XLOOKUP($A951&amp;"|"&amp;$B951&amp;"|"&amp;BH$1, h100_raw[key], h100_raw[chart_points], "")</f>
        <v/>
      </c>
      <c r="BI951" t="str">
        <f>_xlfn.XLOOKUP($A951&amp;"|"&amp;$B951&amp;"|"&amp;BI$1, h100_raw[key], h100_raw[chart_points], "")</f>
        <v/>
      </c>
    </row>
    <row r="952" spans="1:61" x14ac:dyDescent="0.3">
      <c r="A952" s="11" t="str">
        <v>Where'd That Girl Go</v>
      </c>
      <c r="B952" s="11" t="str">
        <v>Morgan Wallen</v>
      </c>
      <c r="BE952" t="str">
        <f>_xlfn.XLOOKUP($A952&amp;"|"&amp;$B952&amp;"|"&amp;BE$1, h100_raw[key], h100_raw[chart_points], "")</f>
        <v/>
      </c>
      <c r="BF952" t="str">
        <f>_xlfn.XLOOKUP($A952&amp;"|"&amp;$B952&amp;"|"&amp;BF$1, h100_raw[key], h100_raw[chart_points], "")</f>
        <v/>
      </c>
      <c r="BG952" t="str">
        <f>_xlfn.XLOOKUP($A952&amp;"|"&amp;$B952&amp;"|"&amp;BG$1, h100_raw[key], h100_raw[chart_points], "")</f>
        <v/>
      </c>
      <c r="BH952" t="str">
        <f>_xlfn.XLOOKUP($A952&amp;"|"&amp;$B952&amp;"|"&amp;BH$1, h100_raw[key], h100_raw[chart_points], "")</f>
        <v/>
      </c>
      <c r="BI952" t="str">
        <f>_xlfn.XLOOKUP($A952&amp;"|"&amp;$B952&amp;"|"&amp;BI$1, h100_raw[key], h100_raw[chart_points], "")</f>
        <v/>
      </c>
    </row>
    <row r="953" spans="1:61" x14ac:dyDescent="0.3">
      <c r="A953" s="11" t="str">
        <v>Kick Myself</v>
      </c>
      <c r="B953" s="11" t="str">
        <v>Morgan Wallen</v>
      </c>
      <c r="BE953" t="str">
        <f>_xlfn.XLOOKUP($A953&amp;"|"&amp;$B953&amp;"|"&amp;BE$1, h100_raw[key], h100_raw[chart_points], "")</f>
        <v/>
      </c>
      <c r="BF953" t="str">
        <f>_xlfn.XLOOKUP($A953&amp;"|"&amp;$B953&amp;"|"&amp;BF$1, h100_raw[key], h100_raw[chart_points], "")</f>
        <v/>
      </c>
      <c r="BG953" t="str">
        <f>_xlfn.XLOOKUP($A953&amp;"|"&amp;$B953&amp;"|"&amp;BG$1, h100_raw[key], h100_raw[chart_points], "")</f>
        <v/>
      </c>
      <c r="BH953" t="str">
        <f>_xlfn.XLOOKUP($A953&amp;"|"&amp;$B953&amp;"|"&amp;BH$1, h100_raw[key], h100_raw[chart_points], "")</f>
        <v/>
      </c>
      <c r="BI953" t="str">
        <f>_xlfn.XLOOKUP($A953&amp;"|"&amp;$B953&amp;"|"&amp;BI$1, h100_raw[key], h100_raw[chart_points], "")</f>
        <v/>
      </c>
    </row>
    <row r="954" spans="1:61" x14ac:dyDescent="0.3">
      <c r="A954" s="11" t="str">
        <v>Verano Rosa</v>
      </c>
      <c r="B954" s="11" t="str">
        <v>Karol G &amp; Feid</v>
      </c>
      <c r="BE954" t="str">
        <f>_xlfn.XLOOKUP($A954&amp;"|"&amp;$B954&amp;"|"&amp;BE$1, h100_raw[key], h100_raw[chart_points], "")</f>
        <v/>
      </c>
      <c r="BF954" t="str">
        <f>_xlfn.XLOOKUP($A954&amp;"|"&amp;$B954&amp;"|"&amp;BF$1, h100_raw[key], h100_raw[chart_points], "")</f>
        <v/>
      </c>
      <c r="BG954" t="str">
        <f>_xlfn.XLOOKUP($A954&amp;"|"&amp;$B954&amp;"|"&amp;BG$1, h100_raw[key], h100_raw[chart_points], "")</f>
        <v/>
      </c>
      <c r="BH954" t="str">
        <f>_xlfn.XLOOKUP($A954&amp;"|"&amp;$B954&amp;"|"&amp;BH$1, h100_raw[key], h100_raw[chart_points], "")</f>
        <v/>
      </c>
      <c r="BI954" t="str">
        <f>_xlfn.XLOOKUP($A954&amp;"|"&amp;$B954&amp;"|"&amp;BI$1, h100_raw[key], h100_raw[chart_points], "")</f>
        <v/>
      </c>
    </row>
    <row r="955" spans="1:61" x14ac:dyDescent="0.3">
      <c r="A955" s="11" t="str">
        <v>Sapphire</v>
      </c>
      <c r="B955" s="11" t="str">
        <v>Ed Sheeran</v>
      </c>
      <c r="BE955" t="str">
        <f>_xlfn.XLOOKUP($A955&amp;"|"&amp;$B955&amp;"|"&amp;BE$1, h100_raw[key], h100_raw[chart_points], "")</f>
        <v/>
      </c>
      <c r="BF955" t="str">
        <f>_xlfn.XLOOKUP($A955&amp;"|"&amp;$B955&amp;"|"&amp;BF$1, h100_raw[key], h100_raw[chart_points], "")</f>
        <v/>
      </c>
      <c r="BG955" t="str">
        <f>_xlfn.XLOOKUP($A955&amp;"|"&amp;$B955&amp;"|"&amp;BG$1, h100_raw[key], h100_raw[chart_points], "")</f>
        <v/>
      </c>
      <c r="BH955" t="str">
        <f>_xlfn.XLOOKUP($A955&amp;"|"&amp;$B955&amp;"|"&amp;BH$1, h100_raw[key], h100_raw[chart_points], "")</f>
        <v/>
      </c>
      <c r="BI955" t="str">
        <f>_xlfn.XLOOKUP($A955&amp;"|"&amp;$B955&amp;"|"&amp;BI$1, h100_raw[key], h100_raw[chart_points], "")</f>
        <v/>
      </c>
    </row>
    <row r="956" spans="1:61" x14ac:dyDescent="0.3">
      <c r="A956" s="11" t="str">
        <v>Kiss Her In Front Of You</v>
      </c>
      <c r="B956" s="11" t="str">
        <v>Morgan Wallen</v>
      </c>
      <c r="BE956" t="str">
        <f>_xlfn.XLOOKUP($A956&amp;"|"&amp;$B956&amp;"|"&amp;BE$1, h100_raw[key], h100_raw[chart_points], "")</f>
        <v/>
      </c>
      <c r="BF956" t="str">
        <f>_xlfn.XLOOKUP($A956&amp;"|"&amp;$B956&amp;"|"&amp;BF$1, h100_raw[key], h100_raw[chart_points], "")</f>
        <v/>
      </c>
      <c r="BG956" t="str">
        <f>_xlfn.XLOOKUP($A956&amp;"|"&amp;$B956&amp;"|"&amp;BG$1, h100_raw[key], h100_raw[chart_points], "")</f>
        <v/>
      </c>
      <c r="BH956" t="str">
        <f>_xlfn.XLOOKUP($A956&amp;"|"&amp;$B956&amp;"|"&amp;BH$1, h100_raw[key], h100_raw[chart_points], "")</f>
        <v/>
      </c>
      <c r="BI956" t="str">
        <f>_xlfn.XLOOKUP($A956&amp;"|"&amp;$B956&amp;"|"&amp;BI$1, h100_raw[key], h100_raw[chart_points], "")</f>
        <v/>
      </c>
    </row>
    <row r="957" spans="1:61" x14ac:dyDescent="0.3">
      <c r="A957" s="11" t="str">
        <v>Abracadabra</v>
      </c>
      <c r="B957" s="11" t="str">
        <v>Lady Gaga</v>
      </c>
      <c r="BE957" t="str">
        <f>_xlfn.XLOOKUP($A957&amp;"|"&amp;$B957&amp;"|"&amp;BE$1, h100_raw[key], h100_raw[chart_points], "")</f>
        <v/>
      </c>
      <c r="BF957" t="str">
        <f>_xlfn.XLOOKUP($A957&amp;"|"&amp;$B957&amp;"|"&amp;BF$1, h100_raw[key], h100_raw[chart_points], "")</f>
        <v/>
      </c>
      <c r="BG957" t="str">
        <f>_xlfn.XLOOKUP($A957&amp;"|"&amp;$B957&amp;"|"&amp;BG$1, h100_raw[key], h100_raw[chart_points], "")</f>
        <v/>
      </c>
      <c r="BH957" t="str">
        <f>_xlfn.XLOOKUP($A957&amp;"|"&amp;$B957&amp;"|"&amp;BH$1, h100_raw[key], h100_raw[chart_points], "")</f>
        <v/>
      </c>
      <c r="BI957" t="str">
        <f>_xlfn.XLOOKUP($A957&amp;"|"&amp;$B957&amp;"|"&amp;BI$1, h100_raw[key], h100_raw[chart_points], "")</f>
        <v/>
      </c>
    </row>
    <row r="958" spans="1:61" x14ac:dyDescent="0.3">
      <c r="A958" s="11" t="str">
        <v>Squabble Up</v>
      </c>
      <c r="B958" s="11" t="str">
        <v>Kendrick Lamar</v>
      </c>
      <c r="BE958" t="str">
        <f>_xlfn.XLOOKUP($A958&amp;"|"&amp;$B958&amp;"|"&amp;BE$1, h100_raw[key], h100_raw[chart_points], "")</f>
        <v/>
      </c>
      <c r="BF958" t="str">
        <f>_xlfn.XLOOKUP($A958&amp;"|"&amp;$B958&amp;"|"&amp;BF$1, h100_raw[key], h100_raw[chart_points], "")</f>
        <v/>
      </c>
      <c r="BG958" t="str">
        <f>_xlfn.XLOOKUP($A958&amp;"|"&amp;$B958&amp;"|"&amp;BG$1, h100_raw[key], h100_raw[chart_points], "")</f>
        <v/>
      </c>
      <c r="BH958" t="str">
        <f>_xlfn.XLOOKUP($A958&amp;"|"&amp;$B958&amp;"|"&amp;BH$1, h100_raw[key], h100_raw[chart_points], "")</f>
        <v/>
      </c>
      <c r="BI958" t="str">
        <f>_xlfn.XLOOKUP($A958&amp;"|"&amp;$B958&amp;"|"&amp;BI$1, h100_raw[key], h100_raw[chart_points], "")</f>
        <v/>
      </c>
    </row>
    <row r="959" spans="1:61" x14ac:dyDescent="0.3">
      <c r="A959" s="11" t="str">
        <v>Lemon Drop</v>
      </c>
      <c r="B959" s="11" t="str">
        <v>ATEEZ</v>
      </c>
      <c r="BE959" t="str">
        <f>_xlfn.XLOOKUP($A959&amp;"|"&amp;$B959&amp;"|"&amp;BE$1, h100_raw[key], h100_raw[chart_points], "")</f>
        <v/>
      </c>
      <c r="BF959" t="str">
        <f>_xlfn.XLOOKUP($A959&amp;"|"&amp;$B959&amp;"|"&amp;BF$1, h100_raw[key], h100_raw[chart_points], "")</f>
        <v/>
      </c>
      <c r="BG959" t="str">
        <f>_xlfn.XLOOKUP($A959&amp;"|"&amp;$B959&amp;"|"&amp;BG$1, h100_raw[key], h100_raw[chart_points], "")</f>
        <v/>
      </c>
      <c r="BH959" t="str">
        <f>_xlfn.XLOOKUP($A959&amp;"|"&amp;$B959&amp;"|"&amp;BH$1, h100_raw[key], h100_raw[chart_points], "")</f>
        <v/>
      </c>
      <c r="BI959" t="str">
        <f>_xlfn.XLOOKUP($A959&amp;"|"&amp;$B959&amp;"|"&amp;BI$1, h100_raw[key], h100_raw[chart_points], "")</f>
        <v/>
      </c>
    </row>
    <row r="960" spans="1:61" x14ac:dyDescent="0.3">
      <c r="A960" s="11" t="str">
        <v>Won't Stop</v>
      </c>
      <c r="B960" s="11" t="str">
        <v>Gunna</v>
      </c>
      <c r="BE960" t="str">
        <f>_xlfn.XLOOKUP($A960&amp;"|"&amp;$B960&amp;"|"&amp;BE$1, h100_raw[key], h100_raw[chart_points], "")</f>
        <v/>
      </c>
      <c r="BF960" t="str">
        <f>_xlfn.XLOOKUP($A960&amp;"|"&amp;$B960&amp;"|"&amp;BF$1, h100_raw[key], h100_raw[chart_points], "")</f>
        <v/>
      </c>
      <c r="BG960" t="str">
        <f>_xlfn.XLOOKUP($A960&amp;"|"&amp;$B960&amp;"|"&amp;BG$1, h100_raw[key], h100_raw[chart_points], "")</f>
        <v/>
      </c>
      <c r="BH960" t="str">
        <f>_xlfn.XLOOKUP($A960&amp;"|"&amp;$B960&amp;"|"&amp;BH$1, h100_raw[key], h100_raw[chart_points], "")</f>
        <v/>
      </c>
      <c r="BI960" t="str">
        <f>_xlfn.XLOOKUP($A960&amp;"|"&amp;$B960&amp;"|"&amp;BI$1, h100_raw[key], h100_raw[chart_points], "")</f>
        <v/>
      </c>
    </row>
    <row r="961" spans="1:61" x14ac:dyDescent="0.3">
      <c r="A961" s="11" t="str">
        <v>Half The Plot</v>
      </c>
      <c r="B961" s="11" t="str">
        <v>Lil Tecca</v>
      </c>
      <c r="BE961" t="str">
        <f>_xlfn.XLOOKUP($A961&amp;"|"&amp;$B961&amp;"|"&amp;BE$1, h100_raw[key], h100_raw[chart_points], "")</f>
        <v/>
      </c>
      <c r="BF961" t="str">
        <f>_xlfn.XLOOKUP($A961&amp;"|"&amp;$B961&amp;"|"&amp;BF$1, h100_raw[key], h100_raw[chart_points], "")</f>
        <v/>
      </c>
      <c r="BG961" t="str">
        <f>_xlfn.XLOOKUP($A961&amp;"|"&amp;$B961&amp;"|"&amp;BG$1, h100_raw[key], h100_raw[chart_points], "")</f>
        <v/>
      </c>
      <c r="BH961" t="str">
        <f>_xlfn.XLOOKUP($A961&amp;"|"&amp;$B961&amp;"|"&amp;BH$1, h100_raw[key], h100_raw[chart_points], "")</f>
        <v/>
      </c>
      <c r="BI961" t="str">
        <f>_xlfn.XLOOKUP($A961&amp;"|"&amp;$B961&amp;"|"&amp;BI$1, h100_raw[key], h100_raw[chart_points], "")</f>
        <v/>
      </c>
    </row>
    <row r="962" spans="1:61" x14ac:dyDescent="0.3">
      <c r="A962" s="11" t="str">
        <v>Holy Blindfold</v>
      </c>
      <c r="B962" s="11" t="str">
        <v>Chris Brown</v>
      </c>
      <c r="BE962" t="str">
        <f>_xlfn.XLOOKUP($A962&amp;"|"&amp;$B962&amp;"|"&amp;BE$1, h100_raw[key], h100_raw[chart_points], "")</f>
        <v/>
      </c>
      <c r="BF962" t="str">
        <f>_xlfn.XLOOKUP($A962&amp;"|"&amp;$B962&amp;"|"&amp;BF$1, h100_raw[key], h100_raw[chart_points], "")</f>
        <v/>
      </c>
      <c r="BG962" t="str">
        <f>_xlfn.XLOOKUP($A962&amp;"|"&amp;$B962&amp;"|"&amp;BG$1, h100_raw[key], h100_raw[chart_points], "")</f>
        <v/>
      </c>
      <c r="BH962" t="str">
        <f>_xlfn.XLOOKUP($A962&amp;"|"&amp;$B962&amp;"|"&amp;BH$1, h100_raw[key], h100_raw[chart_points], "")</f>
        <v/>
      </c>
      <c r="BI962" t="str">
        <f>_xlfn.XLOOKUP($A962&amp;"|"&amp;$B962&amp;"|"&amp;BI$1, h100_raw[key], h100_raw[chart_points], "")</f>
        <v/>
      </c>
    </row>
    <row r="963" spans="1:61" x14ac:dyDescent="0.3">
      <c r="A963" s="11" t="str">
        <v>Skoal, Chevy, And Browning</v>
      </c>
      <c r="B963" s="11" t="str">
        <v>Morgan Wallen</v>
      </c>
      <c r="BE963" t="str">
        <f>_xlfn.XLOOKUP($A963&amp;"|"&amp;$B963&amp;"|"&amp;BE$1, h100_raw[key], h100_raw[chart_points], "")</f>
        <v/>
      </c>
      <c r="BF963" t="str">
        <f>_xlfn.XLOOKUP($A963&amp;"|"&amp;$B963&amp;"|"&amp;BF$1, h100_raw[key], h100_raw[chart_points], "")</f>
        <v/>
      </c>
      <c r="BG963" t="str">
        <f>_xlfn.XLOOKUP($A963&amp;"|"&amp;$B963&amp;"|"&amp;BG$1, h100_raw[key], h100_raw[chart_points], "")</f>
        <v/>
      </c>
      <c r="BH963" t="str">
        <f>_xlfn.XLOOKUP($A963&amp;"|"&amp;$B963&amp;"|"&amp;BH$1, h100_raw[key], h100_raw[chart_points], "")</f>
        <v/>
      </c>
      <c r="BI963" t="str">
        <f>_xlfn.XLOOKUP($A963&amp;"|"&amp;$B963&amp;"|"&amp;BI$1, h100_raw[key], h100_raw[chart_points], "")</f>
        <v/>
      </c>
    </row>
    <row r="964" spans="1:61" x14ac:dyDescent="0.3">
      <c r="A964" s="11" t="str">
        <v>Hip-Hop</v>
      </c>
      <c r="B964" s="11" t="str">
        <v>Lil Wayne &amp; BigXthaPlug Featuring Jay Jones</v>
      </c>
      <c r="BE964" t="str">
        <f>_xlfn.XLOOKUP($A964&amp;"|"&amp;$B964&amp;"|"&amp;BE$1, h100_raw[key], h100_raw[chart_points], "")</f>
        <v/>
      </c>
      <c r="BF964" t="str">
        <f>_xlfn.XLOOKUP($A964&amp;"|"&amp;$B964&amp;"|"&amp;BF$1, h100_raw[key], h100_raw[chart_points], "")</f>
        <v/>
      </c>
      <c r="BG964" t="str">
        <f>_xlfn.XLOOKUP($A964&amp;"|"&amp;$B964&amp;"|"&amp;BG$1, h100_raw[key], h100_raw[chart_points], "")</f>
        <v/>
      </c>
      <c r="BH964" t="str">
        <f>_xlfn.XLOOKUP($A964&amp;"|"&amp;$B964&amp;"|"&amp;BH$1, h100_raw[key], h100_raw[chart_points], "")</f>
        <v/>
      </c>
      <c r="BI964" t="str">
        <f>_xlfn.XLOOKUP($A964&amp;"|"&amp;$B964&amp;"|"&amp;BI$1, h100_raw[key], h100_raw[chart_points], "")</f>
        <v/>
      </c>
    </row>
    <row r="965" spans="1:61" x14ac:dyDescent="0.3">
      <c r="A965" s="11" t="str">
        <v>If You Were Mine</v>
      </c>
      <c r="B965" s="11" t="str">
        <v>Morgan Wallen</v>
      </c>
      <c r="BE965" t="str">
        <f>_xlfn.XLOOKUP($A965&amp;"|"&amp;$B965&amp;"|"&amp;BE$1, h100_raw[key], h100_raw[chart_points], "")</f>
        <v/>
      </c>
      <c r="BF965" t="str">
        <f>_xlfn.XLOOKUP($A965&amp;"|"&amp;$B965&amp;"|"&amp;BF$1, h100_raw[key], h100_raw[chart_points], "")</f>
        <v/>
      </c>
      <c r="BG965" t="str">
        <f>_xlfn.XLOOKUP($A965&amp;"|"&amp;$B965&amp;"|"&amp;BG$1, h100_raw[key], h100_raw[chart_points], "")</f>
        <v/>
      </c>
      <c r="BH965" t="str">
        <f>_xlfn.XLOOKUP($A965&amp;"|"&amp;$B965&amp;"|"&amp;BH$1, h100_raw[key], h100_raw[chart_points], "")</f>
        <v/>
      </c>
      <c r="BI965" t="str">
        <f>_xlfn.XLOOKUP($A965&amp;"|"&amp;$B965&amp;"|"&amp;BI$1, h100_raw[key], h100_raw[chart_points], "")</f>
        <v/>
      </c>
    </row>
    <row r="966" spans="1:61" x14ac:dyDescent="0.3">
      <c r="A966" s="11" t="str">
        <v>Falling Apart</v>
      </c>
      <c r="B966" s="11" t="str">
        <v>Morgan Wallen</v>
      </c>
      <c r="BE966" t="str">
        <f>_xlfn.XLOOKUP($A966&amp;"|"&amp;$B966&amp;"|"&amp;BE$1, h100_raw[key], h100_raw[chart_points], "")</f>
        <v/>
      </c>
      <c r="BF966" t="str">
        <f>_xlfn.XLOOKUP($A966&amp;"|"&amp;$B966&amp;"|"&amp;BF$1, h100_raw[key], h100_raw[chart_points], "")</f>
        <v/>
      </c>
      <c r="BG966" t="str">
        <f>_xlfn.XLOOKUP($A966&amp;"|"&amp;$B966&amp;"|"&amp;BG$1, h100_raw[key], h100_raw[chart_points], "")</f>
        <v/>
      </c>
      <c r="BH966" t="str">
        <f>_xlfn.XLOOKUP($A966&amp;"|"&amp;$B966&amp;"|"&amp;BH$1, h100_raw[key], h100_raw[chart_points], "")</f>
        <v/>
      </c>
      <c r="BI966" t="str">
        <f>_xlfn.XLOOKUP($A966&amp;"|"&amp;$B966&amp;"|"&amp;BI$1, h100_raw[key], h100_raw[chart_points], "")</f>
        <v/>
      </c>
    </row>
    <row r="967" spans="1:61" x14ac:dyDescent="0.3">
      <c r="A967" s="11" t="str">
        <v>Am I Okay?</v>
      </c>
      <c r="B967" s="11" t="str">
        <v>Megan Moroney</v>
      </c>
      <c r="BE967" t="str">
        <f>_xlfn.XLOOKUP($A967&amp;"|"&amp;$B967&amp;"|"&amp;BE$1, h100_raw[key], h100_raw[chart_points], "")</f>
        <v/>
      </c>
      <c r="BF967" t="str">
        <f>_xlfn.XLOOKUP($A967&amp;"|"&amp;$B967&amp;"|"&amp;BF$1, h100_raw[key], h100_raw[chart_points], "")</f>
        <v/>
      </c>
      <c r="BG967" t="str">
        <f>_xlfn.XLOOKUP($A967&amp;"|"&amp;$B967&amp;"|"&amp;BG$1, h100_raw[key], h100_raw[chart_points], "")</f>
        <v/>
      </c>
      <c r="BH967" t="str">
        <f>_xlfn.XLOOKUP($A967&amp;"|"&amp;$B967&amp;"|"&amp;BH$1, h100_raw[key], h100_raw[chart_points], "")</f>
        <v/>
      </c>
      <c r="BI967" t="str">
        <f>_xlfn.XLOOKUP($A967&amp;"|"&amp;$B967&amp;"|"&amp;BI$1, h100_raw[key], h100_raw[chart_points], "")</f>
        <v/>
      </c>
    </row>
    <row r="968" spans="1:61" x14ac:dyDescent="0.3">
      <c r="A968" s="11" t="str">
        <v>Sharks</v>
      </c>
      <c r="B968" s="11" t="str">
        <v>Lil Wayne, Jelly Roll &amp; Big Sean</v>
      </c>
      <c r="BE968" t="str">
        <f>_xlfn.XLOOKUP($A968&amp;"|"&amp;$B968&amp;"|"&amp;BE$1, h100_raw[key], h100_raw[chart_points], "")</f>
        <v/>
      </c>
      <c r="BF968" t="str">
        <f>_xlfn.XLOOKUP($A968&amp;"|"&amp;$B968&amp;"|"&amp;BF$1, h100_raw[key], h100_raw[chart_points], "")</f>
        <v/>
      </c>
      <c r="BG968" t="str">
        <f>_xlfn.XLOOKUP($A968&amp;"|"&amp;$B968&amp;"|"&amp;BG$1, h100_raw[key], h100_raw[chart_points], "")</f>
        <v/>
      </c>
      <c r="BH968" t="str">
        <f>_xlfn.XLOOKUP($A968&amp;"|"&amp;$B968&amp;"|"&amp;BH$1, h100_raw[key], h100_raw[chart_points], "")</f>
        <v/>
      </c>
      <c r="BI968" t="str">
        <f>_xlfn.XLOOKUP($A968&amp;"|"&amp;$B968&amp;"|"&amp;BI$1, h100_raw[key], h100_raw[chart_points], "")</f>
        <v/>
      </c>
    </row>
    <row r="969" spans="1:61" x14ac:dyDescent="0.3">
      <c r="A969" s="11" t="str">
        <v>Banned From NO</v>
      </c>
      <c r="B969" s="11" t="str">
        <v>Lil Wayne</v>
      </c>
      <c r="BE969" t="str">
        <f>_xlfn.XLOOKUP($A969&amp;"|"&amp;$B969&amp;"|"&amp;BE$1, h100_raw[key], h100_raw[chart_points], "")</f>
        <v/>
      </c>
      <c r="BF969" t="str">
        <f>_xlfn.XLOOKUP($A969&amp;"|"&amp;$B969&amp;"|"&amp;BF$1, h100_raw[key], h100_raw[chart_points], "")</f>
        <v/>
      </c>
      <c r="BG969" t="str">
        <f>_xlfn.XLOOKUP($A969&amp;"|"&amp;$B969&amp;"|"&amp;BG$1, h100_raw[key], h100_raw[chart_points], "")</f>
        <v/>
      </c>
      <c r="BH969" t="str">
        <f>_xlfn.XLOOKUP($A969&amp;"|"&amp;$B969&amp;"|"&amp;BH$1, h100_raw[key], h100_raw[chart_points], "")</f>
        <v/>
      </c>
      <c r="BI969" t="str">
        <f>_xlfn.XLOOKUP($A969&amp;"|"&amp;$B969&amp;"|"&amp;BI$1, h100_raw[key], h100_raw[chart_points], "")</f>
        <v/>
      </c>
    </row>
    <row r="970" spans="1:61" x14ac:dyDescent="0.3">
      <c r="A970" s="11" t="str">
        <v>Welcome To Tha Carter</v>
      </c>
      <c r="B970" s="11" t="str">
        <v>Lil Wayne</v>
      </c>
      <c r="BE970" t="str">
        <f>_xlfn.XLOOKUP($A970&amp;"|"&amp;$B970&amp;"|"&amp;BE$1, h100_raw[key], h100_raw[chart_points], "")</f>
        <v/>
      </c>
      <c r="BF970" t="str">
        <f>_xlfn.XLOOKUP($A970&amp;"|"&amp;$B970&amp;"|"&amp;BF$1, h100_raw[key], h100_raw[chart_points], "")</f>
        <v/>
      </c>
      <c r="BG970" t="str">
        <f>_xlfn.XLOOKUP($A970&amp;"|"&amp;$B970&amp;"|"&amp;BG$1, h100_raw[key], h100_raw[chart_points], "")</f>
        <v/>
      </c>
      <c r="BH970" t="str">
        <f>_xlfn.XLOOKUP($A970&amp;"|"&amp;$B970&amp;"|"&amp;BH$1, h100_raw[key], h100_raw[chart_points], "")</f>
        <v/>
      </c>
      <c r="BI970" t="str">
        <f>_xlfn.XLOOKUP($A970&amp;"|"&amp;$B970&amp;"|"&amp;BI$1, h100_raw[key], h100_raw[chart_points], "")</f>
        <v/>
      </c>
    </row>
    <row r="971" spans="1:61" x14ac:dyDescent="0.3">
      <c r="A971" s="11" t="str">
        <v>Bells</v>
      </c>
      <c r="B971" s="11" t="str">
        <v>Lil Wayne</v>
      </c>
      <c r="BE971" t="str">
        <f>_xlfn.XLOOKUP($A971&amp;"|"&amp;$B971&amp;"|"&amp;BE$1, h100_raw[key], h100_raw[chart_points], "")</f>
        <v/>
      </c>
      <c r="BF971" t="str">
        <f>_xlfn.XLOOKUP($A971&amp;"|"&amp;$B971&amp;"|"&amp;BF$1, h100_raw[key], h100_raw[chart_points], "")</f>
        <v/>
      </c>
      <c r="BG971" t="str">
        <f>_xlfn.XLOOKUP($A971&amp;"|"&amp;$B971&amp;"|"&amp;BG$1, h100_raw[key], h100_raw[chart_points], "")</f>
        <v/>
      </c>
      <c r="BH971" t="str">
        <f>_xlfn.XLOOKUP($A971&amp;"|"&amp;$B971&amp;"|"&amp;BH$1, h100_raw[key], h100_raw[chart_points], "")</f>
        <v/>
      </c>
      <c r="BI971" t="str">
        <f>_xlfn.XLOOKUP($A971&amp;"|"&amp;$B971&amp;"|"&amp;BI$1, h100_raw[key], h100_raw[chart_points], "")</f>
        <v/>
      </c>
    </row>
    <row r="972" spans="1:61" x14ac:dyDescent="0.3">
      <c r="A972" s="11" t="str">
        <v>Cotton Candy</v>
      </c>
      <c r="B972" s="11" t="str">
        <v>Lil Wayne &amp; 2 Chainz</v>
      </c>
      <c r="BE972" t="str">
        <f>_xlfn.XLOOKUP($A972&amp;"|"&amp;$B972&amp;"|"&amp;BE$1, h100_raw[key], h100_raw[chart_points], "")</f>
        <v/>
      </c>
      <c r="BF972" t="str">
        <f>_xlfn.XLOOKUP($A972&amp;"|"&amp;$B972&amp;"|"&amp;BF$1, h100_raw[key], h100_raw[chart_points], "")</f>
        <v/>
      </c>
      <c r="BG972" t="str">
        <f>_xlfn.XLOOKUP($A972&amp;"|"&amp;$B972&amp;"|"&amp;BG$1, h100_raw[key], h100_raw[chart_points], "")</f>
        <v/>
      </c>
      <c r="BH972" t="str">
        <f>_xlfn.XLOOKUP($A972&amp;"|"&amp;$B972&amp;"|"&amp;BH$1, h100_raw[key], h100_raw[chart_points], "")</f>
        <v/>
      </c>
      <c r="BI972" t="str">
        <f>_xlfn.XLOOKUP($A972&amp;"|"&amp;$B972&amp;"|"&amp;BI$1, h100_raw[key], h100_raw[chart_points], "")</f>
        <v/>
      </c>
    </row>
    <row r="973" spans="1:61" x14ac:dyDescent="0.3">
      <c r="A973" s="11" t="str">
        <v>Type Dangerous</v>
      </c>
      <c r="B973" s="11" t="str">
        <v>Mariah Carey</v>
      </c>
      <c r="BE973" t="str">
        <f>_xlfn.XLOOKUP($A973&amp;"|"&amp;$B973&amp;"|"&amp;BE$1, h100_raw[key], h100_raw[chart_points], "")</f>
        <v/>
      </c>
      <c r="BF973" t="str">
        <f>_xlfn.XLOOKUP($A973&amp;"|"&amp;$B973&amp;"|"&amp;BF$1, h100_raw[key], h100_raw[chart_points], "")</f>
        <v/>
      </c>
      <c r="BG973" t="str">
        <f>_xlfn.XLOOKUP($A973&amp;"|"&amp;$B973&amp;"|"&amp;BG$1, h100_raw[key], h100_raw[chart_points], "")</f>
        <v/>
      </c>
      <c r="BH973" t="str">
        <f>_xlfn.XLOOKUP($A973&amp;"|"&amp;$B973&amp;"|"&amp;BH$1, h100_raw[key], h100_raw[chart_points], "")</f>
        <v/>
      </c>
      <c r="BI973" t="str">
        <f>_xlfn.XLOOKUP($A973&amp;"|"&amp;$B973&amp;"|"&amp;BI$1, h100_raw[key], h100_raw[chart_points], "")</f>
        <v/>
      </c>
    </row>
    <row r="974" spans="1:61" x14ac:dyDescent="0.3">
      <c r="A974" s="11" t="str">
        <v>Missing</v>
      </c>
      <c r="B974" s="11" t="str">
        <v>Morgan Wallen</v>
      </c>
      <c r="BE974" t="str">
        <f>_xlfn.XLOOKUP($A974&amp;"|"&amp;$B974&amp;"|"&amp;BE$1, h100_raw[key], h100_raw[chart_points], "")</f>
        <v/>
      </c>
      <c r="BF974" t="str">
        <f>_xlfn.XLOOKUP($A974&amp;"|"&amp;$B974&amp;"|"&amp;BF$1, h100_raw[key], h100_raw[chart_points], "")</f>
        <v/>
      </c>
      <c r="BG974" t="str">
        <f>_xlfn.XLOOKUP($A974&amp;"|"&amp;$B974&amp;"|"&amp;BG$1, h100_raw[key], h100_raw[chart_points], "")</f>
        <v/>
      </c>
      <c r="BH974" t="str">
        <f>_xlfn.XLOOKUP($A974&amp;"|"&amp;$B974&amp;"|"&amp;BH$1, h100_raw[key], h100_raw[chart_points], "")</f>
        <v/>
      </c>
      <c r="BI974" t="str">
        <f>_xlfn.XLOOKUP($A974&amp;"|"&amp;$B974&amp;"|"&amp;BI$1, h100_raw[key], h100_raw[chart_points], "")</f>
        <v/>
      </c>
    </row>
    <row r="975" spans="1:61" x14ac:dyDescent="0.3">
      <c r="A975" s="11" t="str">
        <v>King Carter</v>
      </c>
      <c r="B975" s="11" t="str">
        <v>Lil Wayne</v>
      </c>
      <c r="BE975" t="str">
        <f>_xlfn.XLOOKUP($A975&amp;"|"&amp;$B975&amp;"|"&amp;BE$1, h100_raw[key], h100_raw[chart_points], "")</f>
        <v/>
      </c>
      <c r="BF975" t="str">
        <f>_xlfn.XLOOKUP($A975&amp;"|"&amp;$B975&amp;"|"&amp;BF$1, h100_raw[key], h100_raw[chart_points], "")</f>
        <v/>
      </c>
      <c r="BG975" t="str">
        <f>_xlfn.XLOOKUP($A975&amp;"|"&amp;$B975&amp;"|"&amp;BG$1, h100_raw[key], h100_raw[chart_points], "")</f>
        <v/>
      </c>
      <c r="BH975" t="str">
        <f>_xlfn.XLOOKUP($A975&amp;"|"&amp;$B975&amp;"|"&amp;BH$1, h100_raw[key], h100_raw[chart_points], "")</f>
        <v/>
      </c>
      <c r="BI975" t="str">
        <f>_xlfn.XLOOKUP($A975&amp;"|"&amp;$B975&amp;"|"&amp;BI$1, h100_raw[key], h100_raw[chart_points], "")</f>
        <v/>
      </c>
    </row>
    <row r="976" spans="1:61" x14ac:dyDescent="0.3">
      <c r="A976" s="11" t="str">
        <v>Busy Woman</v>
      </c>
      <c r="B976" s="11" t="str">
        <v>Sabrina Carpenter</v>
      </c>
      <c r="BE976" t="str">
        <f>_xlfn.XLOOKUP($A976&amp;"|"&amp;$B976&amp;"|"&amp;BE$1, h100_raw[key], h100_raw[chart_points], "")</f>
        <v/>
      </c>
      <c r="BF976" t="str">
        <f>_xlfn.XLOOKUP($A976&amp;"|"&amp;$B976&amp;"|"&amp;BF$1, h100_raw[key], h100_raw[chart_points], "")</f>
        <v/>
      </c>
      <c r="BG976" t="str">
        <f>_xlfn.XLOOKUP($A976&amp;"|"&amp;$B976&amp;"|"&amp;BG$1, h100_raw[key], h100_raw[chart_points], "")</f>
        <v/>
      </c>
      <c r="BH976" t="str">
        <f>_xlfn.XLOOKUP($A976&amp;"|"&amp;$B976&amp;"|"&amp;BH$1, h100_raw[key], h100_raw[chart_points], "")</f>
        <v/>
      </c>
      <c r="BI976" t="str">
        <f>_xlfn.XLOOKUP($A976&amp;"|"&amp;$B976&amp;"|"&amp;BI$1, h100_raw[key], h100_raw[chart_points], "")</f>
        <v/>
      </c>
    </row>
    <row r="977" spans="1:61" x14ac:dyDescent="0.3">
      <c r="A977" s="11" t="str">
        <v>Genesis</v>
      </c>
      <c r="B977" s="11" t="str">
        <v>Morgan Wallen</v>
      </c>
      <c r="BE977" t="str">
        <f>_xlfn.XLOOKUP($A977&amp;"|"&amp;$B977&amp;"|"&amp;BE$1, h100_raw[key], h100_raw[chart_points], "")</f>
        <v/>
      </c>
      <c r="BF977" t="str">
        <f>_xlfn.XLOOKUP($A977&amp;"|"&amp;$B977&amp;"|"&amp;BF$1, h100_raw[key], h100_raw[chart_points], "")</f>
        <v/>
      </c>
      <c r="BG977" t="str">
        <f>_xlfn.XLOOKUP($A977&amp;"|"&amp;$B977&amp;"|"&amp;BG$1, h100_raw[key], h100_raw[chart_points], "")</f>
        <v/>
      </c>
      <c r="BH977" t="str">
        <f>_xlfn.XLOOKUP($A977&amp;"|"&amp;$B977&amp;"|"&amp;BH$1, h100_raw[key], h100_raw[chart_points], "")</f>
        <v/>
      </c>
      <c r="BI977" t="str">
        <f>_xlfn.XLOOKUP($A977&amp;"|"&amp;$B977&amp;"|"&amp;BI$1, h100_raw[key], h100_raw[chart_points], "")</f>
        <v/>
      </c>
    </row>
    <row r="978" spans="1:61" x14ac:dyDescent="0.3">
      <c r="A978" s="11" t="str">
        <v>Easy Lover</v>
      </c>
      <c r="B978" s="11" t="str">
        <v>Miley Cyrus</v>
      </c>
      <c r="BE978" t="str">
        <f>_xlfn.XLOOKUP($A978&amp;"|"&amp;$B978&amp;"|"&amp;BE$1, h100_raw[key], h100_raw[chart_points], "")</f>
        <v/>
      </c>
      <c r="BF978" t="str">
        <f>_xlfn.XLOOKUP($A978&amp;"|"&amp;$B978&amp;"|"&amp;BF$1, h100_raw[key], h100_raw[chart_points], "")</f>
        <v/>
      </c>
      <c r="BG978" t="str">
        <f>_xlfn.XLOOKUP($A978&amp;"|"&amp;$B978&amp;"|"&amp;BG$1, h100_raw[key], h100_raw[chart_points], "")</f>
        <v/>
      </c>
      <c r="BH978" t="str">
        <f>_xlfn.XLOOKUP($A978&amp;"|"&amp;$B978&amp;"|"&amp;BH$1, h100_raw[key], h100_raw[chart_points], "")</f>
        <v/>
      </c>
      <c r="BI978" t="str">
        <f>_xlfn.XLOOKUP($A978&amp;"|"&amp;$B978&amp;"|"&amp;BI$1, h100_raw[key], h100_raw[chart_points], "")</f>
        <v/>
      </c>
    </row>
    <row r="979" spans="1:61" x14ac:dyDescent="0.3">
      <c r="A979" s="11" t="str">
        <v>Jack And Jill</v>
      </c>
      <c r="B979" s="11" t="str">
        <v>Morgan Wallen</v>
      </c>
      <c r="BE979" t="str">
        <f>_xlfn.XLOOKUP($A979&amp;"|"&amp;$B979&amp;"|"&amp;BE$1, h100_raw[key], h100_raw[chart_points], "")</f>
        <v/>
      </c>
      <c r="BF979" t="str">
        <f>_xlfn.XLOOKUP($A979&amp;"|"&amp;$B979&amp;"|"&amp;BF$1, h100_raw[key], h100_raw[chart_points], "")</f>
        <v/>
      </c>
      <c r="BG979" t="str">
        <f>_xlfn.XLOOKUP($A979&amp;"|"&amp;$B979&amp;"|"&amp;BG$1, h100_raw[key], h100_raw[chart_points], "")</f>
        <v/>
      </c>
      <c r="BH979" t="str">
        <f>_xlfn.XLOOKUP($A979&amp;"|"&amp;$B979&amp;"|"&amp;BH$1, h100_raw[key], h100_raw[chart_points], "")</f>
        <v/>
      </c>
      <c r="BI979" t="str">
        <f>_xlfn.XLOOKUP($A979&amp;"|"&amp;$B979&amp;"|"&amp;BI$1, h100_raw[key], h100_raw[chart_points], "")</f>
        <v/>
      </c>
    </row>
    <row r="980" spans="1:61" x14ac:dyDescent="0.3">
      <c r="A980" s="11" t="str">
        <v>Whiskey Drink</v>
      </c>
      <c r="B980" s="11" t="str">
        <v>Jason Aldean</v>
      </c>
      <c r="BE980" t="str">
        <f>_xlfn.XLOOKUP($A980&amp;"|"&amp;$B980&amp;"|"&amp;BE$1, h100_raw[key], h100_raw[chart_points], "")</f>
        <v/>
      </c>
      <c r="BF980" t="str">
        <f>_xlfn.XLOOKUP($A980&amp;"|"&amp;$B980&amp;"|"&amp;BF$1, h100_raw[key], h100_raw[chart_points], "")</f>
        <v/>
      </c>
      <c r="BG980" t="str">
        <f>_xlfn.XLOOKUP($A980&amp;"|"&amp;$B980&amp;"|"&amp;BG$1, h100_raw[key], h100_raw[chart_points], "")</f>
        <v/>
      </c>
      <c r="BH980" t="str">
        <f>_xlfn.XLOOKUP($A980&amp;"|"&amp;$B980&amp;"|"&amp;BH$1, h100_raw[key], h100_raw[chart_points], "")</f>
        <v/>
      </c>
      <c r="BI980" t="str">
        <f>_xlfn.XLOOKUP($A980&amp;"|"&amp;$B980&amp;"|"&amp;BI$1, h100_raw[key], h100_raw[chart_points], "")</f>
        <v/>
      </c>
    </row>
    <row r="981" spans="1:61" x14ac:dyDescent="0.3">
      <c r="A981" s="11" t="str">
        <v>Revelation</v>
      </c>
      <c r="B981" s="11" t="str">
        <v>Morgan Wallen</v>
      </c>
      <c r="BE981" t="str">
        <f>_xlfn.XLOOKUP($A981&amp;"|"&amp;$B981&amp;"|"&amp;BE$1, h100_raw[key], h100_raw[chart_points], "")</f>
        <v/>
      </c>
      <c r="BF981" t="str">
        <f>_xlfn.XLOOKUP($A981&amp;"|"&amp;$B981&amp;"|"&amp;BF$1, h100_raw[key], h100_raw[chart_points], "")</f>
        <v/>
      </c>
      <c r="BG981" t="str">
        <f>_xlfn.XLOOKUP($A981&amp;"|"&amp;$B981&amp;"|"&amp;BG$1, h100_raw[key], h100_raw[chart_points], "")</f>
        <v/>
      </c>
      <c r="BH981" t="str">
        <f>_xlfn.XLOOKUP($A981&amp;"|"&amp;$B981&amp;"|"&amp;BH$1, h100_raw[key], h100_raw[chart_points], "")</f>
        <v/>
      </c>
      <c r="BI981" t="str">
        <f>_xlfn.XLOOKUP($A981&amp;"|"&amp;$B981&amp;"|"&amp;BI$1, h100_raw[key], h100_raw[chart_points], "")</f>
        <v/>
      </c>
    </row>
    <row r="982" spans="1:61" x14ac:dyDescent="0.3">
      <c r="A982" s="11" t="str">
        <v>The Largest</v>
      </c>
      <c r="B982" s="11" t="str">
        <v>BigXthaPlug</v>
      </c>
      <c r="BE982" t="str">
        <f>_xlfn.XLOOKUP($A982&amp;"|"&amp;$B982&amp;"|"&amp;BE$1, h100_raw[key], h100_raw[chart_points], "")</f>
        <v/>
      </c>
      <c r="BF982" t="str">
        <f>_xlfn.XLOOKUP($A982&amp;"|"&amp;$B982&amp;"|"&amp;BF$1, h100_raw[key], h100_raw[chart_points], "")</f>
        <v/>
      </c>
      <c r="BG982" t="str">
        <f>_xlfn.XLOOKUP($A982&amp;"|"&amp;$B982&amp;"|"&amp;BG$1, h100_raw[key], h100_raw[chart_points], "")</f>
        <v/>
      </c>
      <c r="BH982" t="str">
        <f>_xlfn.XLOOKUP($A982&amp;"|"&amp;$B982&amp;"|"&amp;BH$1, h100_raw[key], h100_raw[chart_points], "")</f>
        <v/>
      </c>
      <c r="BI982" t="str">
        <f>_xlfn.XLOOKUP($A982&amp;"|"&amp;$B982&amp;"|"&amp;BI$1, h100_raw[key], h100_raw[chart_points], "")</f>
        <v/>
      </c>
    </row>
    <row r="983" spans="1:61" x14ac:dyDescent="0.3">
      <c r="A983" s="11" t="str">
        <v>Number 3 And Number 7</v>
      </c>
      <c r="B983" s="11" t="str">
        <v>Morgan Wallen Featuring Eric Church</v>
      </c>
      <c r="BE983" t="str">
        <f>_xlfn.XLOOKUP($A983&amp;"|"&amp;$B983&amp;"|"&amp;BE$1, h100_raw[key], h100_raw[chart_points], "")</f>
        <v/>
      </c>
      <c r="BF983" t="str">
        <f>_xlfn.XLOOKUP($A983&amp;"|"&amp;$B983&amp;"|"&amp;BF$1, h100_raw[key], h100_raw[chart_points], "")</f>
        <v/>
      </c>
      <c r="BG983" t="str">
        <f>_xlfn.XLOOKUP($A983&amp;"|"&amp;$B983&amp;"|"&amp;BG$1, h100_raw[key], h100_raw[chart_points], "")</f>
        <v/>
      </c>
      <c r="BH983" t="str">
        <f>_xlfn.XLOOKUP($A983&amp;"|"&amp;$B983&amp;"|"&amp;BH$1, h100_raw[key], h100_raw[chart_points], "")</f>
        <v/>
      </c>
      <c r="BI983" t="str">
        <f>_xlfn.XLOOKUP($A983&amp;"|"&amp;$B983&amp;"|"&amp;BI$1, h100_raw[key], h100_raw[chart_points], "")</f>
        <v/>
      </c>
    </row>
    <row r="984" spans="1:61" x14ac:dyDescent="0.3">
      <c r="A984" s="11" t="str">
        <v>Interlude</v>
      </c>
      <c r="B984" s="11" t="str">
        <v>Morgan Wallen</v>
      </c>
      <c r="BE984" t="str">
        <f>_xlfn.XLOOKUP($A984&amp;"|"&amp;$B984&amp;"|"&amp;BE$1, h100_raw[key], h100_raw[chart_points], "")</f>
        <v/>
      </c>
      <c r="BF984" t="str">
        <f>_xlfn.XLOOKUP($A984&amp;"|"&amp;$B984&amp;"|"&amp;BF$1, h100_raw[key], h100_raw[chart_points], "")</f>
        <v/>
      </c>
      <c r="BG984" t="str">
        <f>_xlfn.XLOOKUP($A984&amp;"|"&amp;$B984&amp;"|"&amp;BG$1, h100_raw[key], h100_raw[chart_points], "")</f>
        <v/>
      </c>
      <c r="BH984" t="str">
        <f>_xlfn.XLOOKUP($A984&amp;"|"&amp;$B984&amp;"|"&amp;BH$1, h100_raw[key], h100_raw[chart_points], "")</f>
        <v/>
      </c>
      <c r="BI984" t="str">
        <f>_xlfn.XLOOKUP($A984&amp;"|"&amp;$B984&amp;"|"&amp;BI$1, h100_raw[key], h100_raw[chart_points], "")</f>
        <v/>
      </c>
    </row>
    <row r="985" spans="1:61" x14ac:dyDescent="0.3">
      <c r="A985" s="11" t="str">
        <v>Leavin's The Least I Could Do</v>
      </c>
      <c r="B985" s="11" t="str">
        <v>Morgan Wallen</v>
      </c>
      <c r="BE985" t="str">
        <f>_xlfn.XLOOKUP($A985&amp;"|"&amp;$B985&amp;"|"&amp;BE$1, h100_raw[key], h100_raw[chart_points], "")</f>
        <v/>
      </c>
      <c r="BF985" t="str">
        <f>_xlfn.XLOOKUP($A985&amp;"|"&amp;$B985&amp;"|"&amp;BF$1, h100_raw[key], h100_raw[chart_points], "")</f>
        <v/>
      </c>
      <c r="BG985" t="str">
        <f>_xlfn.XLOOKUP($A985&amp;"|"&amp;$B985&amp;"|"&amp;BG$1, h100_raw[key], h100_raw[chart_points], "")</f>
        <v/>
      </c>
      <c r="BH985" t="str">
        <f>_xlfn.XLOOKUP($A985&amp;"|"&amp;$B985&amp;"|"&amp;BH$1, h100_raw[key], h100_raw[chart_points], "")</f>
        <v/>
      </c>
      <c r="BI985" t="str">
        <f>_xlfn.XLOOKUP($A985&amp;"|"&amp;$B985&amp;"|"&amp;BI$1, h100_raw[key], h100_raw[chart_points], "")</f>
        <v/>
      </c>
    </row>
    <row r="986" spans="1:61" x14ac:dyDescent="0.3">
      <c r="A986" s="11" t="str">
        <v>Come Back As A Redneck</v>
      </c>
      <c r="B986" s="11" t="str">
        <v>Morgan Wallen Featuring HARDY</v>
      </c>
      <c r="BE986" t="str">
        <f>_xlfn.XLOOKUP($A986&amp;"|"&amp;$B986&amp;"|"&amp;BE$1, h100_raw[key], h100_raw[chart_points], "")</f>
        <v/>
      </c>
      <c r="BF986" t="str">
        <f>_xlfn.XLOOKUP($A986&amp;"|"&amp;$B986&amp;"|"&amp;BF$1, h100_raw[key], h100_raw[chart_points], "")</f>
        <v/>
      </c>
      <c r="BG986" t="str">
        <f>_xlfn.XLOOKUP($A986&amp;"|"&amp;$B986&amp;"|"&amp;BG$1, h100_raw[key], h100_raw[chart_points], "")</f>
        <v/>
      </c>
      <c r="BH986" t="str">
        <f>_xlfn.XLOOKUP($A986&amp;"|"&amp;$B986&amp;"|"&amp;BH$1, h100_raw[key], h100_raw[chart_points], "")</f>
        <v/>
      </c>
      <c r="BI986" t="str">
        <f>_xlfn.XLOOKUP($A986&amp;"|"&amp;$B986&amp;"|"&amp;BI$1, h100_raw[key], h100_raw[chart_points], "")</f>
        <v/>
      </c>
    </row>
    <row r="987" spans="1:61" x14ac:dyDescent="0.3">
      <c r="A987" s="11" t="str">
        <v>The Dealer</v>
      </c>
      <c r="B987" s="11" t="str">
        <v>Morgan Wallen Featuring ERNEST</v>
      </c>
      <c r="BE987" t="str">
        <f>_xlfn.XLOOKUP($A987&amp;"|"&amp;$B987&amp;"|"&amp;BE$1, h100_raw[key], h100_raw[chart_points], "")</f>
        <v/>
      </c>
      <c r="BF987" t="str">
        <f>_xlfn.XLOOKUP($A987&amp;"|"&amp;$B987&amp;"|"&amp;BF$1, h100_raw[key], h100_raw[chart_points], "")</f>
        <v/>
      </c>
      <c r="BG987" t="str">
        <f>_xlfn.XLOOKUP($A987&amp;"|"&amp;$B987&amp;"|"&amp;BG$1, h100_raw[key], h100_raw[chart_points], "")</f>
        <v/>
      </c>
      <c r="BH987" t="str">
        <f>_xlfn.XLOOKUP($A987&amp;"|"&amp;$B987&amp;"|"&amp;BH$1, h100_raw[key], h100_raw[chart_points], "")</f>
        <v/>
      </c>
      <c r="BI987" t="str">
        <f>_xlfn.XLOOKUP($A987&amp;"|"&amp;$B987&amp;"|"&amp;BI$1, h100_raw[key], h100_raw[chart_points], "")</f>
        <v/>
      </c>
    </row>
    <row r="988" spans="1:61" x14ac:dyDescent="0.3">
      <c r="A988" s="11" t="str">
        <v>Drinking Til It Does</v>
      </c>
      <c r="B988" s="11" t="str">
        <v>Morgan Wallen</v>
      </c>
      <c r="BE988" t="str">
        <f>_xlfn.XLOOKUP($A988&amp;"|"&amp;$B988&amp;"|"&amp;BE$1, h100_raw[key], h100_raw[chart_points], "")</f>
        <v/>
      </c>
      <c r="BF988" t="str">
        <f>_xlfn.XLOOKUP($A988&amp;"|"&amp;$B988&amp;"|"&amp;BF$1, h100_raw[key], h100_raw[chart_points], "")</f>
        <v/>
      </c>
      <c r="BG988" t="str">
        <f>_xlfn.XLOOKUP($A988&amp;"|"&amp;$B988&amp;"|"&amp;BG$1, h100_raw[key], h100_raw[chart_points], "")</f>
        <v/>
      </c>
      <c r="BH988" t="str">
        <f>_xlfn.XLOOKUP($A988&amp;"|"&amp;$B988&amp;"|"&amp;BH$1, h100_raw[key], h100_raw[chart_points], "")</f>
        <v/>
      </c>
      <c r="BI988" t="str">
        <f>_xlfn.XLOOKUP($A988&amp;"|"&amp;$B988&amp;"|"&amp;BI$1, h100_raw[key], h100_raw[chart_points], "")</f>
        <v/>
      </c>
    </row>
    <row r="989" spans="1:61" x14ac:dyDescent="0.3">
      <c r="A989" s="11" t="str">
        <v>LA Night</v>
      </c>
      <c r="B989" s="11" t="str">
        <v>Morgan Wallen</v>
      </c>
      <c r="BE989" t="str">
        <f>_xlfn.XLOOKUP($A989&amp;"|"&amp;$B989&amp;"|"&amp;BE$1, h100_raw[key], h100_raw[chart_points], "")</f>
        <v/>
      </c>
      <c r="BF989" t="str">
        <f>_xlfn.XLOOKUP($A989&amp;"|"&amp;$B989&amp;"|"&amp;BF$1, h100_raw[key], h100_raw[chart_points], "")</f>
        <v/>
      </c>
      <c r="BG989" t="str">
        <f>_xlfn.XLOOKUP($A989&amp;"|"&amp;$B989&amp;"|"&amp;BG$1, h100_raw[key], h100_raw[chart_points], "")</f>
        <v/>
      </c>
      <c r="BH989" t="str">
        <f>_xlfn.XLOOKUP($A989&amp;"|"&amp;$B989&amp;"|"&amp;BH$1, h100_raw[key], h100_raw[chart_points], "")</f>
        <v/>
      </c>
      <c r="BI989" t="str">
        <f>_xlfn.XLOOKUP($A989&amp;"|"&amp;$B989&amp;"|"&amp;BI$1, h100_raw[key], h100_raw[chart_points], "")</f>
        <v/>
      </c>
    </row>
    <row r="990" spans="1:61" x14ac:dyDescent="0.3">
      <c r="A990" s="11" t="str">
        <v>Feel It</v>
      </c>
      <c r="B990" s="11" t="str">
        <v>d4vd</v>
      </c>
      <c r="BE990" t="str">
        <f>_xlfn.XLOOKUP($A990&amp;"|"&amp;$B990&amp;"|"&amp;BE$1, h100_raw[key], h100_raw[chart_points], "")</f>
        <v/>
      </c>
      <c r="BF990" t="str">
        <f>_xlfn.XLOOKUP($A990&amp;"|"&amp;$B990&amp;"|"&amp;BF$1, h100_raw[key], h100_raw[chart_points], "")</f>
        <v/>
      </c>
      <c r="BG990" t="str">
        <f>_xlfn.XLOOKUP($A990&amp;"|"&amp;$B990&amp;"|"&amp;BG$1, h100_raw[key], h100_raw[chart_points], "")</f>
        <v/>
      </c>
      <c r="BH990" t="str">
        <f>_xlfn.XLOOKUP($A990&amp;"|"&amp;$B990&amp;"|"&amp;BH$1, h100_raw[key], h100_raw[chart_points], "")</f>
        <v/>
      </c>
      <c r="BI990" t="str">
        <f>_xlfn.XLOOKUP($A990&amp;"|"&amp;$B990&amp;"|"&amp;BI$1, h100_raw[key], h100_raw[chart_points], "")</f>
        <v/>
      </c>
    </row>
    <row r="991" spans="1:61" x14ac:dyDescent="0.3">
      <c r="A991" s="11" t="str">
        <v>Smile</v>
      </c>
      <c r="B991" s="11" t="str">
        <v>Morgan Wallen</v>
      </c>
      <c r="BE991" t="str">
        <f>_xlfn.XLOOKUP($A991&amp;"|"&amp;$B991&amp;"|"&amp;BE$1, h100_raw[key], h100_raw[chart_points], "")</f>
        <v/>
      </c>
      <c r="BF991" t="str">
        <f>_xlfn.XLOOKUP($A991&amp;"|"&amp;$B991&amp;"|"&amp;BF$1, h100_raw[key], h100_raw[chart_points], "")</f>
        <v/>
      </c>
      <c r="BG991" t="str">
        <f>_xlfn.XLOOKUP($A991&amp;"|"&amp;$B991&amp;"|"&amp;BG$1, h100_raw[key], h100_raw[chart_points], "")</f>
        <v/>
      </c>
      <c r="BH991" t="str">
        <f>_xlfn.XLOOKUP($A991&amp;"|"&amp;$B991&amp;"|"&amp;BH$1, h100_raw[key], h100_raw[chart_points], "")</f>
        <v/>
      </c>
      <c r="BI991" t="str">
        <f>_xlfn.XLOOKUP($A991&amp;"|"&amp;$B991&amp;"|"&amp;BI$1, h100_raw[key], h100_raw[chart_points], "")</f>
        <v/>
      </c>
    </row>
    <row r="992" spans="1:61" x14ac:dyDescent="0.3">
      <c r="A992" s="11" t="str">
        <v>Nothin' Left</v>
      </c>
      <c r="B992" s="11" t="str">
        <v>Morgan Wallen</v>
      </c>
      <c r="BE992" t="str">
        <f>_xlfn.XLOOKUP($A992&amp;"|"&amp;$B992&amp;"|"&amp;BE$1, h100_raw[key], h100_raw[chart_points], "")</f>
        <v/>
      </c>
      <c r="BF992" t="str">
        <f>_xlfn.XLOOKUP($A992&amp;"|"&amp;$B992&amp;"|"&amp;BF$1, h100_raw[key], h100_raw[chart_points], "")</f>
        <v/>
      </c>
      <c r="BG992" t="str">
        <f>_xlfn.XLOOKUP($A992&amp;"|"&amp;$B992&amp;"|"&amp;BG$1, h100_raw[key], h100_raw[chart_points], "")</f>
        <v/>
      </c>
      <c r="BH992" t="str">
        <f>_xlfn.XLOOKUP($A992&amp;"|"&amp;$B992&amp;"|"&amp;BH$1, h100_raw[key], h100_raw[chart_points], "")</f>
        <v/>
      </c>
      <c r="BI992" t="str">
        <f>_xlfn.XLOOKUP($A992&amp;"|"&amp;$B992&amp;"|"&amp;BI$1, h100_raw[key], h100_raw[chart_points], "")</f>
        <v/>
      </c>
    </row>
    <row r="993" spans="1:61" x14ac:dyDescent="0.3">
      <c r="A993" s="11" t="str">
        <v>Whiskey In Reverse</v>
      </c>
      <c r="B993" s="11" t="str">
        <v>Morgan Wallen</v>
      </c>
      <c r="BE993" t="str">
        <f>_xlfn.XLOOKUP($A993&amp;"|"&amp;$B993&amp;"|"&amp;BE$1, h100_raw[key], h100_raw[chart_points], "")</f>
        <v/>
      </c>
      <c r="BF993" t="str">
        <f>_xlfn.XLOOKUP($A993&amp;"|"&amp;$B993&amp;"|"&amp;BF$1, h100_raw[key], h100_raw[chart_points], "")</f>
        <v/>
      </c>
      <c r="BG993" t="str">
        <f>_xlfn.XLOOKUP($A993&amp;"|"&amp;$B993&amp;"|"&amp;BG$1, h100_raw[key], h100_raw[chart_points], "")</f>
        <v/>
      </c>
      <c r="BH993" t="str">
        <f>_xlfn.XLOOKUP($A993&amp;"|"&amp;$B993&amp;"|"&amp;BH$1, h100_raw[key], h100_raw[chart_points], "")</f>
        <v/>
      </c>
      <c r="BI993" t="str">
        <f>_xlfn.XLOOKUP($A993&amp;"|"&amp;$B993&amp;"|"&amp;BI$1, h100_raw[key], h100_raw[chart_points], "")</f>
        <v/>
      </c>
    </row>
    <row r="994" spans="1:61" x14ac:dyDescent="0.3">
      <c r="A994" s="11" t="str">
        <v>Working Man's Song</v>
      </c>
      <c r="B994" s="11" t="str">
        <v>Morgan Wallen</v>
      </c>
      <c r="BE994" t="str">
        <f>_xlfn.XLOOKUP($A994&amp;"|"&amp;$B994&amp;"|"&amp;BE$1, h100_raw[key], h100_raw[chart_points], "")</f>
        <v/>
      </c>
      <c r="BF994" t="str">
        <f>_xlfn.XLOOKUP($A994&amp;"|"&amp;$B994&amp;"|"&amp;BF$1, h100_raw[key], h100_raw[chart_points], "")</f>
        <v/>
      </c>
      <c r="BG994" t="str">
        <f>_xlfn.XLOOKUP($A994&amp;"|"&amp;$B994&amp;"|"&amp;BG$1, h100_raw[key], h100_raw[chart_points], "")</f>
        <v/>
      </c>
      <c r="BH994" t="str">
        <f>_xlfn.XLOOKUP($A994&amp;"|"&amp;$B994&amp;"|"&amp;BH$1, h100_raw[key], h100_raw[chart_points], "")</f>
        <v/>
      </c>
      <c r="BI994" t="str">
        <f>_xlfn.XLOOKUP($A994&amp;"|"&amp;$B994&amp;"|"&amp;BI$1, h100_raw[key], h100_raw[chart_points], "")</f>
        <v/>
      </c>
    </row>
    <row r="995" spans="1:61" x14ac:dyDescent="0.3">
      <c r="A995" s="11" t="str">
        <v>Crazy Eyes</v>
      </c>
      <c r="B995" s="11" t="str">
        <v>Morgan Wallen</v>
      </c>
      <c r="BE995" t="str">
        <f>_xlfn.XLOOKUP($A995&amp;"|"&amp;$B995&amp;"|"&amp;BE$1, h100_raw[key], h100_raw[chart_points], "")</f>
        <v/>
      </c>
      <c r="BF995" t="str">
        <f>_xlfn.XLOOKUP($A995&amp;"|"&amp;$B995&amp;"|"&amp;BF$1, h100_raw[key], h100_raw[chart_points], "")</f>
        <v/>
      </c>
      <c r="BG995" t="str">
        <f>_xlfn.XLOOKUP($A995&amp;"|"&amp;$B995&amp;"|"&amp;BG$1, h100_raw[key], h100_raw[chart_points], "")</f>
        <v/>
      </c>
      <c r="BH995" t="str">
        <f>_xlfn.XLOOKUP($A995&amp;"|"&amp;$B995&amp;"|"&amp;BH$1, h100_raw[key], h100_raw[chart_points], "")</f>
        <v/>
      </c>
      <c r="BI995" t="str">
        <f>_xlfn.XLOOKUP($A995&amp;"|"&amp;$B995&amp;"|"&amp;BI$1, h100_raw[key], h100_raw[chart_points], "")</f>
        <v/>
      </c>
    </row>
    <row r="996" spans="1:61" x14ac:dyDescent="0.3">
      <c r="A996" s="11" t="str">
        <v>Don't Say You Love Me</v>
      </c>
      <c r="B996" s="11" t="str">
        <v>Jin</v>
      </c>
      <c r="BE996" t="str">
        <f>_xlfn.XLOOKUP($A996&amp;"|"&amp;$B996&amp;"|"&amp;BE$1, h100_raw[key], h100_raw[chart_points], "")</f>
        <v/>
      </c>
      <c r="BF996" t="str">
        <f>_xlfn.XLOOKUP($A996&amp;"|"&amp;$B996&amp;"|"&amp;BF$1, h100_raw[key], h100_raw[chart_points], "")</f>
        <v/>
      </c>
      <c r="BG996" t="str">
        <f>_xlfn.XLOOKUP($A996&amp;"|"&amp;$B996&amp;"|"&amp;BG$1, h100_raw[key], h100_raw[chart_points], "")</f>
        <v/>
      </c>
      <c r="BH996" t="str">
        <f>_xlfn.XLOOKUP($A996&amp;"|"&amp;$B996&amp;"|"&amp;BH$1, h100_raw[key], h100_raw[chart_points], "")</f>
        <v/>
      </c>
      <c r="BI996" t="str">
        <f>_xlfn.XLOOKUP($A996&amp;"|"&amp;$B996&amp;"|"&amp;BI$1, h100_raw[key], h100_raw[chart_points], "")</f>
        <v/>
      </c>
    </row>
    <row r="997" spans="1:61" x14ac:dyDescent="0.3">
      <c r="A997" s="11" t="str">
        <v>Not Like Us</v>
      </c>
      <c r="B997" s="11" t="str">
        <v>Kendrick Lamar</v>
      </c>
      <c r="BE997" t="str">
        <f>_xlfn.XLOOKUP($A997&amp;"|"&amp;$B997&amp;"|"&amp;BE$1, h100_raw[key], h100_raw[chart_points], "")</f>
        <v/>
      </c>
      <c r="BF997" t="str">
        <f>_xlfn.XLOOKUP($A997&amp;"|"&amp;$B997&amp;"|"&amp;BF$1, h100_raw[key], h100_raw[chart_points], "")</f>
        <v/>
      </c>
      <c r="BG997" t="str">
        <f>_xlfn.XLOOKUP($A997&amp;"|"&amp;$B997&amp;"|"&amp;BG$1, h100_raw[key], h100_raw[chart_points], "")</f>
        <v/>
      </c>
      <c r="BH997" t="str">
        <f>_xlfn.XLOOKUP($A997&amp;"|"&amp;$B997&amp;"|"&amp;BH$1, h100_raw[key], h100_raw[chart_points], "")</f>
        <v/>
      </c>
      <c r="BI997" t="str">
        <f>_xlfn.XLOOKUP($A997&amp;"|"&amp;$B997&amp;"|"&amp;BI$1, h100_raw[key], h100_raw[chart_points], "")</f>
        <v/>
      </c>
    </row>
    <row r="998" spans="1:61" x14ac:dyDescent="0.3">
      <c r="A998" s="11" t="str">
        <v>Stargazing</v>
      </c>
      <c r="B998" s="11" t="str">
        <v>Myles Smith</v>
      </c>
      <c r="BE998" t="str">
        <f>_xlfn.XLOOKUP($A998&amp;"|"&amp;$B998&amp;"|"&amp;BE$1, h100_raw[key], h100_raw[chart_points], "")</f>
        <v/>
      </c>
      <c r="BF998" t="str">
        <f>_xlfn.XLOOKUP($A998&amp;"|"&amp;$B998&amp;"|"&amp;BF$1, h100_raw[key], h100_raw[chart_points], "")</f>
        <v/>
      </c>
      <c r="BG998" t="str">
        <f>_xlfn.XLOOKUP($A998&amp;"|"&amp;$B998&amp;"|"&amp;BG$1, h100_raw[key], h100_raw[chart_points], "")</f>
        <v/>
      </c>
      <c r="BH998" t="str">
        <f>_xlfn.XLOOKUP($A998&amp;"|"&amp;$B998&amp;"|"&amp;BH$1, h100_raw[key], h100_raw[chart_points], "")</f>
        <v/>
      </c>
      <c r="BI998" t="str">
        <f>_xlfn.XLOOKUP($A998&amp;"|"&amp;$B998&amp;"|"&amp;BI$1, h100_raw[key], h100_raw[chart_points], "")</f>
        <v/>
      </c>
    </row>
    <row r="999" spans="1:61" x14ac:dyDescent="0.3">
      <c r="A999" s="11" t="str">
        <v>I Never Lie</v>
      </c>
      <c r="B999" s="11" t="str">
        <v>Zach Top</v>
      </c>
      <c r="BE999" t="str">
        <f>_xlfn.XLOOKUP($A999&amp;"|"&amp;$B999&amp;"|"&amp;BE$1, h100_raw[key], h100_raw[chart_points], "")</f>
        <v/>
      </c>
      <c r="BF999" t="str">
        <f>_xlfn.XLOOKUP($A999&amp;"|"&amp;$B999&amp;"|"&amp;BF$1, h100_raw[key], h100_raw[chart_points], "")</f>
        <v/>
      </c>
      <c r="BG999" t="str">
        <f>_xlfn.XLOOKUP($A999&amp;"|"&amp;$B999&amp;"|"&amp;BG$1, h100_raw[key], h100_raw[chart_points], "")</f>
        <v/>
      </c>
      <c r="BH999" t="str">
        <f>_xlfn.XLOOKUP($A999&amp;"|"&amp;$B999&amp;"|"&amp;BH$1, h100_raw[key], h100_raw[chart_points], "")</f>
        <v/>
      </c>
      <c r="BI999" t="str">
        <f>_xlfn.XLOOKUP($A999&amp;"|"&amp;$B999&amp;"|"&amp;BI$1, h100_raw[key], h100_raw[chart_points], "")</f>
        <v/>
      </c>
    </row>
    <row r="1000" spans="1:61" ht="13.8" x14ac:dyDescent="0.25">
      <c r="A1000" t="str">
        <v>Taste</v>
      </c>
      <c r="B1000" t="str">
        <v>Sabrina Carpenter</v>
      </c>
      <c r="BE1000" t="str">
        <f>_xlfn.XLOOKUP($A1000&amp;"|"&amp;$B1000&amp;"|"&amp;BE$1, h100_raw[key], h100_raw[chart_points], "")</f>
        <v/>
      </c>
      <c r="BF1000" t="str">
        <f>_xlfn.XLOOKUP($A1000&amp;"|"&amp;$B1000&amp;"|"&amp;BF$1, h100_raw[key], h100_raw[chart_points], "")</f>
        <v/>
      </c>
      <c r="BG1000" t="str">
        <f>_xlfn.XLOOKUP($A1000&amp;"|"&amp;$B1000&amp;"|"&amp;BG$1, h100_raw[key], h100_raw[chart_points], "")</f>
        <v/>
      </c>
      <c r="BH1000" t="str">
        <f>_xlfn.XLOOKUP($A1000&amp;"|"&amp;$B1000&amp;"|"&amp;BH$1, h100_raw[key], h100_raw[chart_points], "")</f>
        <v/>
      </c>
      <c r="BI1000" t="str">
        <f>_xlfn.XLOOKUP($A1000&amp;"|"&amp;$B1000&amp;"|"&amp;BI$1, h100_raw[key], h100_raw[chart_points], "")</f>
        <v/>
      </c>
    </row>
    <row r="1001" spans="1:61" ht="13.8" x14ac:dyDescent="0.25">
      <c r="A1001" t="str">
        <v>Bad Dreams</v>
      </c>
      <c r="B1001" t="str">
        <v>Teddy Swims</v>
      </c>
      <c r="BE1001" t="str">
        <f>_xlfn.XLOOKUP($A1001&amp;"|"&amp;$B1001&amp;"|"&amp;BE$1, h100_raw[key], h100_raw[chart_points], "")</f>
        <v/>
      </c>
      <c r="BF1001" t="str">
        <f>_xlfn.XLOOKUP($A1001&amp;"|"&amp;$B1001&amp;"|"&amp;BF$1, h100_raw[key], h100_raw[chart_points], "")</f>
        <v/>
      </c>
      <c r="BG1001" t="str">
        <f>_xlfn.XLOOKUP($A1001&amp;"|"&amp;$B1001&amp;"|"&amp;BG$1, h100_raw[key], h100_raw[chart_points], "")</f>
        <v/>
      </c>
      <c r="BH1001" t="str">
        <f>_xlfn.XLOOKUP($A1001&amp;"|"&amp;$B1001&amp;"|"&amp;BH$1, h100_raw[key], h100_raw[chart_points], "")</f>
        <v/>
      </c>
      <c r="BI1001" t="str">
        <f>_xlfn.XLOOKUP($A1001&amp;"|"&amp;$B1001&amp;"|"&amp;BI$1, h100_raw[key], h100_raw[chart_points], "")</f>
        <v/>
      </c>
    </row>
    <row r="1002" spans="1:61" x14ac:dyDescent="0.3">
      <c r="A1002" s="11" t="str">
        <v>Sailor Song</v>
      </c>
      <c r="B1002" s="11" t="str">
        <v>Gigi Perez</v>
      </c>
      <c r="BE1002" t="str">
        <f>_xlfn.XLOOKUP($A1002&amp;"|"&amp;$B1002&amp;"|"&amp;BE$1, h100_raw[key], h100_raw[chart_points], "")</f>
        <v/>
      </c>
      <c r="BF1002" t="str">
        <f>_xlfn.XLOOKUP($A1002&amp;"|"&amp;$B1002&amp;"|"&amp;BF$1, h100_raw[key], h100_raw[chart_points], "")</f>
        <v/>
      </c>
      <c r="BG1002" t="str">
        <f>_xlfn.XLOOKUP($A1002&amp;"|"&amp;$B1002&amp;"|"&amp;BG$1, h100_raw[key], h100_raw[chart_points], "")</f>
        <v/>
      </c>
      <c r="BH1002" t="str">
        <f>_xlfn.XLOOKUP($A1002&amp;"|"&amp;$B1002&amp;"|"&amp;BH$1, h100_raw[key], h100_raw[chart_points], "")</f>
        <v/>
      </c>
      <c r="BI1002" t="str">
        <f>_xlfn.XLOOKUP($A1002&amp;"|"&amp;$B1002&amp;"|"&amp;BI$1, h100_raw[key], h100_raw[chart_points], "")</f>
        <v/>
      </c>
    </row>
    <row r="1003" spans="1:61" x14ac:dyDescent="0.3">
      <c r="A1003" s="11" t="str">
        <v>Dangerous</v>
      </c>
      <c r="B1003" s="11" t="str">
        <v>Sleep Token</v>
      </c>
      <c r="BE1003" t="str">
        <f>_xlfn.XLOOKUP($A1003&amp;"|"&amp;$B1003&amp;"|"&amp;BE$1, h100_raw[key], h100_raw[chart_points], "")</f>
        <v/>
      </c>
      <c r="BF1003" t="str">
        <f>_xlfn.XLOOKUP($A1003&amp;"|"&amp;$B1003&amp;"|"&amp;BF$1, h100_raw[key], h100_raw[chart_points], "")</f>
        <v/>
      </c>
      <c r="BG1003" t="str">
        <f>_xlfn.XLOOKUP($A1003&amp;"|"&amp;$B1003&amp;"|"&amp;BG$1, h100_raw[key], h100_raw[chart_points], "")</f>
        <v/>
      </c>
      <c r="BH1003" t="str">
        <f>_xlfn.XLOOKUP($A1003&amp;"|"&amp;$B1003&amp;"|"&amp;BH$1, h100_raw[key], h100_raw[chart_points], "")</f>
        <v/>
      </c>
      <c r="BI1003" t="str">
        <f>_xlfn.XLOOKUP($A1003&amp;"|"&amp;$B1003&amp;"|"&amp;BI$1, h100_raw[key], h100_raw[chart_points], "")</f>
        <v/>
      </c>
    </row>
    <row r="1004" spans="1:61" x14ac:dyDescent="0.3">
      <c r="A1004" s="11" t="str">
        <v>Caramel</v>
      </c>
      <c r="B1004" s="11" t="str">
        <v>Sleep Token</v>
      </c>
      <c r="BE1004" t="str">
        <f>_xlfn.XLOOKUP($A1004&amp;"|"&amp;$B1004&amp;"|"&amp;BE$1, h100_raw[key], h100_raw[chart_points], "")</f>
        <v/>
      </c>
      <c r="BF1004" t="str">
        <f>_xlfn.XLOOKUP($A1004&amp;"|"&amp;$B1004&amp;"|"&amp;BF$1, h100_raw[key], h100_raw[chart_points], "")</f>
        <v/>
      </c>
      <c r="BG1004" t="str">
        <f>_xlfn.XLOOKUP($A1004&amp;"|"&amp;$B1004&amp;"|"&amp;BG$1, h100_raw[key], h100_raw[chart_points], "")</f>
        <v/>
      </c>
      <c r="BH1004" t="str">
        <f>_xlfn.XLOOKUP($A1004&amp;"|"&amp;$B1004&amp;"|"&amp;BH$1, h100_raw[key], h100_raw[chart_points], "")</f>
        <v/>
      </c>
      <c r="BI1004" t="str">
        <f>_xlfn.XLOOKUP($A1004&amp;"|"&amp;$B1004&amp;"|"&amp;BI$1, h100_raw[key], h100_raw[chart_points], "")</f>
        <v/>
      </c>
    </row>
    <row r="1005" spans="1:61" x14ac:dyDescent="0.3">
      <c r="A1005" s="11" t="str">
        <v>Emergence</v>
      </c>
      <c r="B1005" s="11" t="str">
        <v>Sleep Token</v>
      </c>
      <c r="BE1005" t="str">
        <f>_xlfn.XLOOKUP($A1005&amp;"|"&amp;$B1005&amp;"|"&amp;BE$1, h100_raw[key], h100_raw[chart_points], "")</f>
        <v/>
      </c>
      <c r="BF1005" t="str">
        <f>_xlfn.XLOOKUP($A1005&amp;"|"&amp;$B1005&amp;"|"&amp;BF$1, h100_raw[key], h100_raw[chart_points], "")</f>
        <v/>
      </c>
      <c r="BG1005" t="str">
        <f>_xlfn.XLOOKUP($A1005&amp;"|"&amp;$B1005&amp;"|"&amp;BG$1, h100_raw[key], h100_raw[chart_points], "")</f>
        <v/>
      </c>
      <c r="BH1005" t="str">
        <f>_xlfn.XLOOKUP($A1005&amp;"|"&amp;$B1005&amp;"|"&amp;BH$1, h100_raw[key], h100_raw[chart_points], "")</f>
        <v/>
      </c>
      <c r="BI1005" t="str">
        <f>_xlfn.XLOOKUP($A1005&amp;"|"&amp;$B1005&amp;"|"&amp;BI$1, h100_raw[key], h100_raw[chart_points], "")</f>
        <v/>
      </c>
    </row>
    <row r="1006" spans="1:61" x14ac:dyDescent="0.3">
      <c r="A1006" s="11" t="str">
        <v>Even In Arcadia</v>
      </c>
      <c r="B1006" s="11" t="str">
        <v>Sleep Token</v>
      </c>
      <c r="BE1006" t="str">
        <f>_xlfn.XLOOKUP($A1006&amp;"|"&amp;$B1006&amp;"|"&amp;BE$1, h100_raw[key], h100_raw[chart_points], "")</f>
        <v/>
      </c>
      <c r="BF1006" t="str">
        <f>_xlfn.XLOOKUP($A1006&amp;"|"&amp;$B1006&amp;"|"&amp;BF$1, h100_raw[key], h100_raw[chart_points], "")</f>
        <v/>
      </c>
      <c r="BG1006" t="str">
        <f>_xlfn.XLOOKUP($A1006&amp;"|"&amp;$B1006&amp;"|"&amp;BG$1, h100_raw[key], h100_raw[chart_points], "")</f>
        <v/>
      </c>
      <c r="BH1006" t="str">
        <f>_xlfn.XLOOKUP($A1006&amp;"|"&amp;$B1006&amp;"|"&amp;BH$1, h100_raw[key], h100_raw[chart_points], "")</f>
        <v/>
      </c>
      <c r="BI1006" t="str">
        <f>_xlfn.XLOOKUP($A1006&amp;"|"&amp;$B1006&amp;"|"&amp;BI$1, h100_raw[key], h100_raw[chart_points], "")</f>
        <v/>
      </c>
    </row>
    <row r="1007" spans="1:61" x14ac:dyDescent="0.3">
      <c r="A1007" s="11" t="str">
        <v>Look To Windward</v>
      </c>
      <c r="B1007" s="11" t="str">
        <v>Sleep Token</v>
      </c>
      <c r="BE1007" t="str">
        <f>_xlfn.XLOOKUP($A1007&amp;"|"&amp;$B1007&amp;"|"&amp;BE$1, h100_raw[key], h100_raw[chart_points], "")</f>
        <v/>
      </c>
      <c r="BF1007" t="str">
        <f>_xlfn.XLOOKUP($A1007&amp;"|"&amp;$B1007&amp;"|"&amp;BF$1, h100_raw[key], h100_raw[chart_points], "")</f>
        <v/>
      </c>
      <c r="BG1007" t="str">
        <f>_xlfn.XLOOKUP($A1007&amp;"|"&amp;$B1007&amp;"|"&amp;BG$1, h100_raw[key], h100_raw[chart_points], "")</f>
        <v/>
      </c>
      <c r="BH1007" t="str">
        <f>_xlfn.XLOOKUP($A1007&amp;"|"&amp;$B1007&amp;"|"&amp;BH$1, h100_raw[key], h100_raw[chart_points], "")</f>
        <v/>
      </c>
      <c r="BI1007" t="str">
        <f>_xlfn.XLOOKUP($A1007&amp;"|"&amp;$B1007&amp;"|"&amp;BI$1, h100_raw[key], h100_raw[chart_points], "")</f>
        <v/>
      </c>
    </row>
    <row r="1008" spans="1:61" x14ac:dyDescent="0.3">
      <c r="A1008" s="11" t="str">
        <v>Past Self</v>
      </c>
      <c r="B1008" s="11" t="str">
        <v>Sleep Token</v>
      </c>
      <c r="BE1008" t="str">
        <f>_xlfn.XLOOKUP($A1008&amp;"|"&amp;$B1008&amp;"|"&amp;BE$1, h100_raw[key], h100_raw[chart_points], "")</f>
        <v/>
      </c>
      <c r="BF1008" t="str">
        <f>_xlfn.XLOOKUP($A1008&amp;"|"&amp;$B1008&amp;"|"&amp;BF$1, h100_raw[key], h100_raw[chart_points], "")</f>
        <v/>
      </c>
      <c r="BG1008" t="str">
        <f>_xlfn.XLOOKUP($A1008&amp;"|"&amp;$B1008&amp;"|"&amp;BG$1, h100_raw[key], h100_raw[chart_points], "")</f>
        <v/>
      </c>
      <c r="BH1008" t="str">
        <f>_xlfn.XLOOKUP($A1008&amp;"|"&amp;$B1008&amp;"|"&amp;BH$1, h100_raw[key], h100_raw[chart_points], "")</f>
        <v/>
      </c>
      <c r="BI1008" t="str">
        <f>_xlfn.XLOOKUP($A1008&amp;"|"&amp;$B1008&amp;"|"&amp;BI$1, h100_raw[key], h100_raw[chart_points], "")</f>
        <v/>
      </c>
    </row>
    <row r="1009" spans="1:61" x14ac:dyDescent="0.3">
      <c r="A1009" s="11" t="str">
        <v>Damocles</v>
      </c>
      <c r="B1009" s="11" t="str">
        <v>Sleep Token</v>
      </c>
      <c r="BE1009" t="str">
        <f>_xlfn.XLOOKUP($A1009&amp;"|"&amp;$B1009&amp;"|"&amp;BE$1, h100_raw[key], h100_raw[chart_points], "")</f>
        <v/>
      </c>
      <c r="BF1009" t="str">
        <f>_xlfn.XLOOKUP($A1009&amp;"|"&amp;$B1009&amp;"|"&amp;BF$1, h100_raw[key], h100_raw[chart_points], "")</f>
        <v/>
      </c>
      <c r="BG1009" t="str">
        <f>_xlfn.XLOOKUP($A1009&amp;"|"&amp;$B1009&amp;"|"&amp;BG$1, h100_raw[key], h100_raw[chart_points], "")</f>
        <v/>
      </c>
      <c r="BH1009" t="str">
        <f>_xlfn.XLOOKUP($A1009&amp;"|"&amp;$B1009&amp;"|"&amp;BH$1, h100_raw[key], h100_raw[chart_points], "")</f>
        <v/>
      </c>
      <c r="BI1009" t="str">
        <f>_xlfn.XLOOKUP($A1009&amp;"|"&amp;$B1009&amp;"|"&amp;BI$1, h100_raw[key], h100_raw[chart_points], "")</f>
        <v/>
      </c>
    </row>
    <row r="1010" spans="1:61" x14ac:dyDescent="0.3">
      <c r="A1010" s="11" t="str">
        <v>Gethsemane</v>
      </c>
      <c r="B1010" s="11" t="str">
        <v>Sleep Token</v>
      </c>
      <c r="BF1010" t="str">
        <f>_xlfn.XLOOKUP($A1010&amp;"|"&amp;$B1010&amp;"|"&amp;BF$1, h100_raw[key], h100_raw[chart_points], "")</f>
        <v/>
      </c>
      <c r="BG1010" t="str">
        <f>_xlfn.XLOOKUP($A1010&amp;"|"&amp;$B1010&amp;"|"&amp;BG$1, h100_raw[key], h100_raw[chart_points], "")</f>
        <v/>
      </c>
      <c r="BH1010" t="str">
        <f>_xlfn.XLOOKUP($A1010&amp;"|"&amp;$B1010&amp;"|"&amp;BH$1, h100_raw[key], h100_raw[chart_points], "")</f>
        <v/>
      </c>
      <c r="BI1010" t="str">
        <f>_xlfn.XLOOKUP($A1010&amp;"|"&amp;$B1010&amp;"|"&amp;BI$1, h100_raw[key], h100_raw[chart_points], "")</f>
        <v/>
      </c>
    </row>
    <row r="1011" spans="1:61" x14ac:dyDescent="0.3">
      <c r="A1011" s="11" t="str">
        <v>Provider</v>
      </c>
      <c r="B1011" s="11" t="str">
        <v>Sleep Token</v>
      </c>
      <c r="BF1011" t="str">
        <f>_xlfn.XLOOKUP($A1011&amp;"|"&amp;$B1011&amp;"|"&amp;BF$1, h100_raw[key], h100_raw[chart_points], "")</f>
        <v/>
      </c>
      <c r="BG1011" t="str">
        <f>_xlfn.XLOOKUP($A1011&amp;"|"&amp;$B1011&amp;"|"&amp;BG$1, h100_raw[key], h100_raw[chart_points], "")</f>
        <v/>
      </c>
      <c r="BH1011" t="str">
        <f>_xlfn.XLOOKUP($A1011&amp;"|"&amp;$B1011&amp;"|"&amp;BH$1, h100_raw[key], h100_raw[chart_points], "")</f>
        <v/>
      </c>
      <c r="BI1011" t="str">
        <f>_xlfn.XLOOKUP($A1011&amp;"|"&amp;$B1011&amp;"|"&amp;BI$1, h100_raw[key], h100_raw[chart_points], "")</f>
        <v/>
      </c>
    </row>
    <row r="1012" spans="1:61" x14ac:dyDescent="0.3">
      <c r="A1012" s="11" t="str">
        <v>You Had To Be There</v>
      </c>
      <c r="B1012" s="11" t="str">
        <v>Megan Moroney &amp; Kenny Chesney</v>
      </c>
      <c r="BF1012" t="str">
        <f>_xlfn.XLOOKUP($A1012&amp;"|"&amp;$B1012&amp;"|"&amp;BF$1, h100_raw[key], h100_raw[chart_points], "")</f>
        <v/>
      </c>
      <c r="BG1012" t="str">
        <f>_xlfn.XLOOKUP($A1012&amp;"|"&amp;$B1012&amp;"|"&amp;BG$1, h100_raw[key], h100_raw[chart_points], "")</f>
        <v/>
      </c>
      <c r="BH1012" t="str">
        <f>_xlfn.XLOOKUP($A1012&amp;"|"&amp;$B1012&amp;"|"&amp;BH$1, h100_raw[key], h100_raw[chart_points], "")</f>
        <v/>
      </c>
      <c r="BI1012" t="str">
        <f>_xlfn.XLOOKUP($A1012&amp;"|"&amp;$B1012&amp;"|"&amp;BI$1, h100_raw[key], h100_raw[chart_points], "")</f>
        <v/>
      </c>
    </row>
    <row r="1013" spans="1:61" x14ac:dyDescent="0.3">
      <c r="A1013" s="11" t="str">
        <v>Nope Your Too Late I Already Died</v>
      </c>
      <c r="B1013" s="11" t="str">
        <v>wifiskeleton &amp; i wanna be a jack-o-lantern</v>
      </c>
      <c r="BF1013" t="str">
        <f>_xlfn.XLOOKUP($A1013&amp;"|"&amp;$B1013&amp;"|"&amp;BF$1, h100_raw[key], h100_raw[chart_points], "")</f>
        <v/>
      </c>
      <c r="BG1013" t="str">
        <f>_xlfn.XLOOKUP($A1013&amp;"|"&amp;$B1013&amp;"|"&amp;BG$1, h100_raw[key], h100_raw[chart_points], "")</f>
        <v/>
      </c>
      <c r="BH1013" t="str">
        <f>_xlfn.XLOOKUP($A1013&amp;"|"&amp;$B1013&amp;"|"&amp;BH$1, h100_raw[key], h100_raw[chart_points], "")</f>
        <v/>
      </c>
      <c r="BI1013" t="str">
        <f>_xlfn.XLOOKUP($A1013&amp;"|"&amp;$B1013&amp;"|"&amp;BI$1, h100_raw[key], h100_raw[chart_points], "")</f>
        <v/>
      </c>
    </row>
    <row r="1014" spans="1:61" x14ac:dyDescent="0.3">
      <c r="A1014" s="11" t="str">
        <v>Texas</v>
      </c>
      <c r="B1014" s="11" t="str">
        <v>Blake Shelton</v>
      </c>
      <c r="BF1014" t="str">
        <f>_xlfn.XLOOKUP($A1014&amp;"|"&amp;$B1014&amp;"|"&amp;BF$1, h100_raw[key], h100_raw[chart_points], "")</f>
        <v/>
      </c>
      <c r="BG1014" t="str">
        <f>_xlfn.XLOOKUP($A1014&amp;"|"&amp;$B1014&amp;"|"&amp;BG$1, h100_raw[key], h100_raw[chart_points], "")</f>
        <v/>
      </c>
      <c r="BH1014" t="str">
        <f>_xlfn.XLOOKUP($A1014&amp;"|"&amp;$B1014&amp;"|"&amp;BH$1, h100_raw[key], h100_raw[chart_points], "")</f>
        <v/>
      </c>
      <c r="BI1014" t="str">
        <f>_xlfn.XLOOKUP($A1014&amp;"|"&amp;$B1014&amp;"|"&amp;BI$1, h100_raw[key], h100_raw[chart_points], "")</f>
        <v/>
      </c>
    </row>
    <row r="1015" spans="1:61" x14ac:dyDescent="0.3">
      <c r="A1015" s="11" t="str">
        <v>Loco</v>
      </c>
      <c r="B1015" s="11" t="str">
        <v>Neton Vega</v>
      </c>
      <c r="BF1015" t="str">
        <f>_xlfn.XLOOKUP($A1015&amp;"|"&amp;$B1015&amp;"|"&amp;BF$1, h100_raw[key], h100_raw[chart_points], "")</f>
        <v/>
      </c>
      <c r="BG1015" t="str">
        <f>_xlfn.XLOOKUP($A1015&amp;"|"&amp;$B1015&amp;"|"&amp;BG$1, h100_raw[key], h100_raw[chart_points], "")</f>
        <v/>
      </c>
      <c r="BH1015" t="str">
        <f>_xlfn.XLOOKUP($A1015&amp;"|"&amp;$B1015&amp;"|"&amp;BH$1, h100_raw[key], h100_raw[chart_points], "")</f>
        <v/>
      </c>
      <c r="BI1015" t="str">
        <f>_xlfn.XLOOKUP($A1015&amp;"|"&amp;$B1015&amp;"|"&amp;BI$1, h100_raw[key], h100_raw[chart_points], "")</f>
        <v/>
      </c>
    </row>
    <row r="1016" spans="1:61" x14ac:dyDescent="0.3">
      <c r="A1016" s="11" t="str">
        <v>Are You Even Real</v>
      </c>
      <c r="B1016" s="11" t="str">
        <v>Teddy Swims &amp; GIVEON</v>
      </c>
      <c r="BF1016" t="str">
        <f>_xlfn.XLOOKUP($A1016&amp;"|"&amp;$B1016&amp;"|"&amp;BF$1, h100_raw[key], h100_raw[chart_points], "")</f>
        <v/>
      </c>
      <c r="BG1016" t="str">
        <f>_xlfn.XLOOKUP($A1016&amp;"|"&amp;$B1016&amp;"|"&amp;BG$1, h100_raw[key], h100_raw[chart_points], "")</f>
        <v/>
      </c>
      <c r="BH1016" t="str">
        <f>_xlfn.XLOOKUP($A1016&amp;"|"&amp;$B1016&amp;"|"&amp;BH$1, h100_raw[key], h100_raw[chart_points], "")</f>
        <v/>
      </c>
      <c r="BI1016" t="str">
        <f>_xlfn.XLOOKUP($A1016&amp;"|"&amp;$B1016&amp;"|"&amp;BI$1, h100_raw[key], h100_raw[chart_points], "")</f>
        <v/>
      </c>
    </row>
    <row r="1017" spans="1:61" x14ac:dyDescent="0.3">
      <c r="A1017" s="11" t="str">
        <v>Denial Is A River</v>
      </c>
      <c r="B1017" s="11" t="str">
        <v>Doechii</v>
      </c>
      <c r="BF1017" t="str">
        <f>_xlfn.XLOOKUP($A1017&amp;"|"&amp;$B1017&amp;"|"&amp;BF$1, h100_raw[key], h100_raw[chart_points], "")</f>
        <v/>
      </c>
      <c r="BG1017" t="str">
        <f>_xlfn.XLOOKUP($A1017&amp;"|"&amp;$B1017&amp;"|"&amp;BG$1, h100_raw[key], h100_raw[chart_points], "")</f>
        <v/>
      </c>
      <c r="BH1017" t="str">
        <f>_xlfn.XLOOKUP($A1017&amp;"|"&amp;$B1017&amp;"|"&amp;BH$1, h100_raw[key], h100_raw[chart_points], "")</f>
        <v/>
      </c>
      <c r="BI1017" t="str">
        <f>_xlfn.XLOOKUP($A1017&amp;"|"&amp;$B1017&amp;"|"&amp;BI$1, h100_raw[key], h100_raw[chart_points], "")</f>
        <v/>
      </c>
    </row>
    <row r="1018" spans="1:61" x14ac:dyDescent="0.3">
      <c r="A1018" s="11" t="str">
        <v>Money On Money</v>
      </c>
      <c r="B1018" s="11" t="str">
        <v>Young Thug Featuring Future</v>
      </c>
      <c r="BF1018" t="str">
        <f>_xlfn.XLOOKUP($A1018&amp;"|"&amp;$B1018&amp;"|"&amp;BF$1, h100_raw[key], h100_raw[chart_points], "")</f>
        <v/>
      </c>
      <c r="BG1018" t="str">
        <f>_xlfn.XLOOKUP($A1018&amp;"|"&amp;$B1018&amp;"|"&amp;BG$1, h100_raw[key], h100_raw[chart_points], "")</f>
        <v/>
      </c>
      <c r="BH1018" t="str">
        <f>_xlfn.XLOOKUP($A1018&amp;"|"&amp;$B1018&amp;"|"&amp;BH$1, h100_raw[key], h100_raw[chart_points], "")</f>
        <v/>
      </c>
      <c r="BI1018" t="str">
        <f>_xlfn.XLOOKUP($A1018&amp;"|"&amp;$B1018&amp;"|"&amp;BI$1, h100_raw[key], h100_raw[chart_points], "")</f>
        <v/>
      </c>
    </row>
    <row r="1019" spans="1:61" x14ac:dyDescent="0.3">
      <c r="A1019" s="11" t="str">
        <v>Ribs</v>
      </c>
      <c r="B1019" s="11" t="str">
        <v>Lorde</v>
      </c>
      <c r="BF1019" t="str">
        <f>_xlfn.XLOOKUP($A1019&amp;"|"&amp;$B1019&amp;"|"&amp;BF$1, h100_raw[key], h100_raw[chart_points], "")</f>
        <v/>
      </c>
      <c r="BG1019" t="str">
        <f>_xlfn.XLOOKUP($A1019&amp;"|"&amp;$B1019&amp;"|"&amp;BG$1, h100_raw[key], h100_raw[chart_points], "")</f>
        <v/>
      </c>
      <c r="BH1019" t="str">
        <f>_xlfn.XLOOKUP($A1019&amp;"|"&amp;$B1019&amp;"|"&amp;BH$1, h100_raw[key], h100_raw[chart_points], "")</f>
        <v/>
      </c>
      <c r="BI1019" t="str">
        <f>_xlfn.XLOOKUP($A1019&amp;"|"&amp;$B1019&amp;"|"&amp;BI$1, h100_raw[key], h100_raw[chart_points], "")</f>
        <v/>
      </c>
    </row>
    <row r="1020" spans="1:61" x14ac:dyDescent="0.3">
      <c r="A1020" s="11" t="str">
        <v>Infinite Baths</v>
      </c>
      <c r="B1020" s="11" t="str">
        <v>Sleep Token</v>
      </c>
      <c r="BF1020" t="str">
        <f>_xlfn.XLOOKUP($A1020&amp;"|"&amp;$B1020&amp;"|"&amp;BF$1, h100_raw[key], h100_raw[chart_points], "")</f>
        <v/>
      </c>
      <c r="BG1020" t="str">
        <f>_xlfn.XLOOKUP($A1020&amp;"|"&amp;$B1020&amp;"|"&amp;BG$1, h100_raw[key], h100_raw[chart_points], "")</f>
        <v/>
      </c>
      <c r="BH1020" t="str">
        <f>_xlfn.XLOOKUP($A1020&amp;"|"&amp;$B1020&amp;"|"&amp;BH$1, h100_raw[key], h100_raw[chart_points], "")</f>
        <v/>
      </c>
      <c r="BI1020" t="str">
        <f>_xlfn.XLOOKUP($A1020&amp;"|"&amp;$B1020&amp;"|"&amp;BI$1, h100_raw[key], h100_raw[chart_points], "")</f>
        <v/>
      </c>
    </row>
    <row r="1021" spans="1:61" x14ac:dyDescent="0.3">
      <c r="A1021" s="11" t="str">
        <v>Residuals</v>
      </c>
      <c r="B1021" s="11" t="str">
        <v>Chris Brown</v>
      </c>
      <c r="BF1021" t="str">
        <f>_xlfn.XLOOKUP($A1021&amp;"|"&amp;$B1021&amp;"|"&amp;BF$1, h100_raw[key], h100_raw[chart_points], "")</f>
        <v/>
      </c>
      <c r="BG1021" t="str">
        <f>_xlfn.XLOOKUP($A1021&amp;"|"&amp;$B1021&amp;"|"&amp;BG$1, h100_raw[key], h100_raw[chart_points], "")</f>
        <v/>
      </c>
      <c r="BH1021" t="str">
        <f>_xlfn.XLOOKUP($A1021&amp;"|"&amp;$B1021&amp;"|"&amp;BH$1, h100_raw[key], h100_raw[chart_points], "")</f>
        <v/>
      </c>
      <c r="BI1021" t="str">
        <f>_xlfn.XLOOKUP($A1021&amp;"|"&amp;$B1021&amp;"|"&amp;BI$1, h100_raw[key], h100_raw[chart_points], "")</f>
        <v/>
      </c>
    </row>
    <row r="1022" spans="1:61" x14ac:dyDescent="0.3">
      <c r="A1022" s="11" t="str">
        <v>Priceless</v>
      </c>
      <c r="B1022" s="11" t="str">
        <v>Maroon 5 &amp; LISA</v>
      </c>
      <c r="BG1022" t="str">
        <f>_xlfn.XLOOKUP($A1022&amp;"|"&amp;$B1022&amp;"|"&amp;BG$1, h100_raw[key], h100_raw[chart_points], "")</f>
        <v/>
      </c>
      <c r="BH1022" t="str">
        <f>_xlfn.XLOOKUP($A1022&amp;"|"&amp;$B1022&amp;"|"&amp;BH$1, h100_raw[key], h100_raw[chart_points], "")</f>
        <v/>
      </c>
      <c r="BI1022" t="str">
        <f>_xlfn.XLOOKUP($A1022&amp;"|"&amp;$B1022&amp;"|"&amp;BI$1, h100_raw[key], h100_raw[chart_points], "")</f>
        <v/>
      </c>
    </row>
    <row r="1023" spans="1:61" x14ac:dyDescent="0.3">
      <c r="A1023" s="11" t="str">
        <v>Like Him</v>
      </c>
      <c r="B1023" s="11" t="str">
        <v>Tyler, The Creator Featuring Lola Young</v>
      </c>
      <c r="BG1023" t="str">
        <f>_xlfn.XLOOKUP($A1023&amp;"|"&amp;$B1023&amp;"|"&amp;BG$1, h100_raw[key], h100_raw[chart_points], "")</f>
        <v/>
      </c>
      <c r="BH1023" t="str">
        <f>_xlfn.XLOOKUP($A1023&amp;"|"&amp;$B1023&amp;"|"&amp;BH$1, h100_raw[key], h100_raw[chart_points], "")</f>
        <v/>
      </c>
      <c r="BI1023" t="str">
        <f>_xlfn.XLOOKUP($A1023&amp;"|"&amp;$B1023&amp;"|"&amp;BI$1, h100_raw[key], h100_raw[chart_points], "")</f>
        <v/>
      </c>
    </row>
    <row r="1024" spans="1:61" x14ac:dyDescent="0.3">
      <c r="A1024" s="11" t="str">
        <v>Te Queria Ver</v>
      </c>
      <c r="B1024" s="11" t="str">
        <v>Aleman X Neton Vega</v>
      </c>
      <c r="BG1024" t="str">
        <f>_xlfn.XLOOKUP($A1024&amp;"|"&amp;$B1024&amp;"|"&amp;BG$1, h100_raw[key], h100_raw[chart_points], "")</f>
        <v/>
      </c>
      <c r="BH1024" t="str">
        <f>_xlfn.XLOOKUP($A1024&amp;"|"&amp;$B1024&amp;"|"&amp;BH$1, h100_raw[key], h100_raw[chart_points], "")</f>
        <v/>
      </c>
      <c r="BI1024" t="str">
        <f>_xlfn.XLOOKUP($A1024&amp;"|"&amp;$B1024&amp;"|"&amp;BI$1, h100_raw[key], h100_raw[chart_points], "")</f>
        <v/>
      </c>
    </row>
    <row r="1025" spans="1:61" x14ac:dyDescent="0.3">
      <c r="A1025" s="11" t="str">
        <v>Old Phone</v>
      </c>
      <c r="B1025" s="11" t="str">
        <v>Ed Sheeran</v>
      </c>
      <c r="BG1025" t="str">
        <f>_xlfn.XLOOKUP($A1025&amp;"|"&amp;$B1025&amp;"|"&amp;BG$1, h100_raw[key], h100_raw[chart_points], "")</f>
        <v/>
      </c>
      <c r="BH1025" t="str">
        <f>_xlfn.XLOOKUP($A1025&amp;"|"&amp;$B1025&amp;"|"&amp;BH$1, h100_raw[key], h100_raw[chart_points], "")</f>
        <v/>
      </c>
      <c r="BI1025" t="str">
        <f>_xlfn.XLOOKUP($A1025&amp;"|"&amp;$B1025&amp;"|"&amp;BI$1, h100_raw[key], h100_raw[chart_points], "")</f>
        <v/>
      </c>
    </row>
    <row r="1026" spans="1:61" x14ac:dyDescent="0.3">
      <c r="A1026" s="11" t="str">
        <v>My World</v>
      </c>
      <c r="B1026" s="11" t="str">
        <v>Chuckyy</v>
      </c>
      <c r="BG1026" t="str">
        <f>_xlfn.XLOOKUP($A1026&amp;"|"&amp;$B1026&amp;"|"&amp;BG$1, h100_raw[key], h100_raw[chart_points], "")</f>
        <v/>
      </c>
      <c r="BH1026" t="str">
        <f>_xlfn.XLOOKUP($A1026&amp;"|"&amp;$B1026&amp;"|"&amp;BH$1, h100_raw[key], h100_raw[chart_points], "")</f>
        <v/>
      </c>
      <c r="BI1026" t="str">
        <f>_xlfn.XLOOKUP($A1026&amp;"|"&amp;$B1026&amp;"|"&amp;BI$1, h100_raw[key], h100_raw[chart_points], "")</f>
        <v/>
      </c>
    </row>
    <row r="1027" spans="1:61" x14ac:dyDescent="0.3">
      <c r="A1027" s="11" t="str">
        <v>Morena</v>
      </c>
      <c r="B1027" s="11" t="str">
        <v>Neton Vega &amp; Peso Pluma</v>
      </c>
      <c r="BG1027" t="str">
        <f>_xlfn.XLOOKUP($A1027&amp;"|"&amp;$B1027&amp;"|"&amp;BG$1, h100_raw[key], h100_raw[chart_points], "")</f>
        <v/>
      </c>
      <c r="BH1027" t="str">
        <f>_xlfn.XLOOKUP($A1027&amp;"|"&amp;$B1027&amp;"|"&amp;BH$1, h100_raw[key], h100_raw[chart_points], "")</f>
        <v/>
      </c>
      <c r="BI1027" t="str">
        <f>_xlfn.XLOOKUP($A1027&amp;"|"&amp;$B1027&amp;"|"&amp;BI$1, h100_raw[key], h100_raw[chart_points], "")</f>
        <v/>
      </c>
    </row>
    <row r="1028" spans="1:61" x14ac:dyDescent="0.3">
      <c r="A1028" s="11" t="str">
        <v>Holy Smokes</v>
      </c>
      <c r="B1028" s="11" t="str">
        <v>Bailey Zimmerman</v>
      </c>
      <c r="BG1028" t="str">
        <f>_xlfn.XLOOKUP($A1028&amp;"|"&amp;$B1028&amp;"|"&amp;BG$1, h100_raw[key], h100_raw[chart_points], "")</f>
        <v/>
      </c>
      <c r="BH1028" t="str">
        <f>_xlfn.XLOOKUP($A1028&amp;"|"&amp;$B1028&amp;"|"&amp;BH$1, h100_raw[key], h100_raw[chart_points], "")</f>
        <v/>
      </c>
      <c r="BI1028" t="str">
        <f>_xlfn.XLOOKUP($A1028&amp;"|"&amp;$B1028&amp;"|"&amp;BI$1, h100_raw[key], h100_raw[chart_points], "")</f>
        <v/>
      </c>
    </row>
    <row r="1029" spans="1:61" x14ac:dyDescent="0.3">
      <c r="A1029" s="11" t="str">
        <v>Me Prometi</v>
      </c>
      <c r="B1029" s="11" t="str">
        <v>Ivan Cornejo</v>
      </c>
      <c r="BG1029" t="str">
        <f>_xlfn.XLOOKUP($A1029&amp;"|"&amp;$B1029&amp;"|"&amp;BG$1, h100_raw[key], h100_raw[chart_points], "")</f>
        <v/>
      </c>
      <c r="BH1029" t="str">
        <f>_xlfn.XLOOKUP($A1029&amp;"|"&amp;$B1029&amp;"|"&amp;BH$1, h100_raw[key], h100_raw[chart_points], "")</f>
        <v/>
      </c>
      <c r="BI1029" t="str">
        <f>_xlfn.XLOOKUP($A1029&amp;"|"&amp;$B1029&amp;"|"&amp;BI$1, h100_raw[key], h100_raw[chart_points], "")</f>
        <v/>
      </c>
    </row>
    <row r="1030" spans="1:61" x14ac:dyDescent="0.3">
      <c r="A1030" s="11" t="str">
        <v>BMF</v>
      </c>
      <c r="B1030" s="11" t="str">
        <v>SZA</v>
      </c>
      <c r="BG1030" t="str">
        <f>_xlfn.XLOOKUP($A1030&amp;"|"&amp;$B1030&amp;"|"&amp;BG$1, h100_raw[key], h100_raw[chart_points], "")</f>
        <v/>
      </c>
      <c r="BH1030" t="str">
        <f>_xlfn.XLOOKUP($A1030&amp;"|"&amp;$B1030&amp;"|"&amp;BH$1, h100_raw[key], h100_raw[chart_points], "")</f>
        <v/>
      </c>
      <c r="BI1030" t="str">
        <f>_xlfn.XLOOKUP($A1030&amp;"|"&amp;$B1030&amp;"|"&amp;BI$1, h100_raw[key], h100_raw[chart_points], "")</f>
        <v/>
      </c>
    </row>
    <row r="1031" spans="1:61" x14ac:dyDescent="0.3">
      <c r="A1031" s="11" t="str">
        <v>Haunted</v>
      </c>
      <c r="B1031" s="11" t="str">
        <v>Kane Brown With Jelly Roll</v>
      </c>
      <c r="BG1031" t="str">
        <f>_xlfn.XLOOKUP($A1031&amp;"|"&amp;$B1031&amp;"|"&amp;BG$1, h100_raw[key], h100_raw[chart_points], "")</f>
        <v/>
      </c>
      <c r="BH1031" t="str">
        <f>_xlfn.XLOOKUP($A1031&amp;"|"&amp;$B1031&amp;"|"&amp;BH$1, h100_raw[key], h100_raw[chart_points], "")</f>
        <v/>
      </c>
      <c r="BI1031" t="str">
        <f>_xlfn.XLOOKUP($A1031&amp;"|"&amp;$B1031&amp;"|"&amp;BI$1, h100_raw[key], h100_raw[chart_points], "")</f>
        <v/>
      </c>
    </row>
    <row r="1032" spans="1:61" x14ac:dyDescent="0.3">
      <c r="A1032" s="11" t="str">
        <v>Steve's Lava Chicken</v>
      </c>
      <c r="B1032" s="11" t="str">
        <v>Jack Black</v>
      </c>
      <c r="BG1032" t="str">
        <f>_xlfn.XLOOKUP($A1032&amp;"|"&amp;$B1032&amp;"|"&amp;BG$1, h100_raw[key], h100_raw[chart_points], "")</f>
        <v/>
      </c>
      <c r="BH1032" t="str">
        <f>_xlfn.XLOOKUP($A1032&amp;"|"&amp;$B1032&amp;"|"&amp;BH$1, h100_raw[key], h100_raw[chart_points], "")</f>
        <v/>
      </c>
      <c r="BI1032" t="str">
        <f>_xlfn.XLOOKUP($A1032&amp;"|"&amp;$B1032&amp;"|"&amp;BI$1, h100_raw[key], h100_raw[chart_points], "")</f>
        <v/>
      </c>
    </row>
    <row r="1033" spans="1:61" x14ac:dyDescent="0.3">
      <c r="A1033" s="11" t="str">
        <v>The Days</v>
      </c>
      <c r="B1033" s="11" t="str">
        <v>CHRYSTAL</v>
      </c>
      <c r="BH1033" t="str">
        <f>_xlfn.XLOOKUP($A1033&amp;"|"&amp;$B1033&amp;"|"&amp;BH$1, h100_raw[key], h100_raw[chart_points], "")</f>
        <v/>
      </c>
      <c r="BI1033" t="str">
        <f>_xlfn.XLOOKUP($A1033&amp;"|"&amp;$B1033&amp;"|"&amp;BI$1, h100_raw[key], h100_raw[chart_points], "")</f>
        <v/>
      </c>
    </row>
    <row r="1034" spans="1:61" x14ac:dyDescent="0.3">
      <c r="A1034" s="11" t="str">
        <v>Die Trying</v>
      </c>
      <c r="B1034" s="11" t="str">
        <v>PARTYNEXTDOOR, Drake &amp; Yebba</v>
      </c>
      <c r="BH1034" t="str">
        <f>_xlfn.XLOOKUP($A1034&amp;"|"&amp;$B1034&amp;"|"&amp;BH$1, h100_raw[key], h100_raw[chart_points], "")</f>
        <v/>
      </c>
      <c r="BI1034" t="str">
        <f>_xlfn.XLOOKUP($A1034&amp;"|"&amp;$B1034&amp;"|"&amp;BI$1, h100_raw[key], h100_raw[chart_points], "")</f>
        <v/>
      </c>
    </row>
    <row r="1035" spans="1:61" x14ac:dyDescent="0.3">
      <c r="A1035" s="11" t="str">
        <v>No Pole</v>
      </c>
      <c r="B1035" s="11" t="str">
        <v>Don Toliver</v>
      </c>
      <c r="BH1035" t="str">
        <f>_xlfn.XLOOKUP($A1035&amp;"|"&amp;$B1035&amp;"|"&amp;BH$1, h100_raw[key], h100_raw[chart_points], "")</f>
        <v/>
      </c>
      <c r="BI1035" t="str">
        <f>_xlfn.XLOOKUP($A1035&amp;"|"&amp;$B1035&amp;"|"&amp;BI$1, h100_raw[key], h100_raw[chart_points], "")</f>
        <v/>
      </c>
    </row>
    <row r="1036" spans="1:61" x14ac:dyDescent="0.3">
      <c r="A1036" s="11" t="str">
        <v>End Of The World</v>
      </c>
      <c r="B1036" s="11" t="str">
        <v>Miley Cyrus</v>
      </c>
      <c r="BH1036" t="str">
        <f>_xlfn.XLOOKUP($A1036&amp;"|"&amp;$B1036&amp;"|"&amp;BH$1, h100_raw[key], h100_raw[chart_points], "")</f>
        <v/>
      </c>
      <c r="BI1036" t="str">
        <f>_xlfn.XLOOKUP($A1036&amp;"|"&amp;$B1036&amp;"|"&amp;BI$1, h100_raw[key], h100_raw[chart_points], "")</f>
        <v/>
      </c>
    </row>
    <row r="1037" spans="1:61" x14ac:dyDescent="0.3">
      <c r="A1037" s="11" t="str">
        <v>Friends Like That</v>
      </c>
      <c r="B1037" s="11" t="str">
        <v>John Morgan Featuring Jason Aldean</v>
      </c>
      <c r="BH1037" t="str">
        <f>_xlfn.XLOOKUP($A1037&amp;"|"&amp;$B1037&amp;"|"&amp;BH$1, h100_raw[key], h100_raw[chart_points], "")</f>
        <v/>
      </c>
      <c r="BI1037" t="str">
        <f>_xlfn.XLOOKUP($A1037&amp;"|"&amp;$B1037&amp;"|"&amp;BI$1, h100_raw[key], h100_raw[chart_points], "")</f>
        <v/>
      </c>
    </row>
    <row r="1038" spans="1:61" x14ac:dyDescent="0.3">
      <c r="A1038" s="11" t="str">
        <v>Somethin' 'Bout A Woman</v>
      </c>
      <c r="B1038" s="11" t="str">
        <v>Thomas Rhett Featuring Teddy Swims</v>
      </c>
      <c r="BH1038" t="str">
        <f>_xlfn.XLOOKUP($A1038&amp;"|"&amp;$B1038&amp;"|"&amp;BH$1, h100_raw[key], h100_raw[chart_points], "")</f>
        <v/>
      </c>
      <c r="BI1038" t="str">
        <f>_xlfn.XLOOKUP($A1038&amp;"|"&amp;$B1038&amp;"|"&amp;BI$1, h100_raw[key], h100_raw[chart_points], "")</f>
        <v/>
      </c>
    </row>
    <row r="1039" spans="1:61" x14ac:dyDescent="0.3">
      <c r="A1039" s="11" t="str">
        <v>Gimme A Hug</v>
      </c>
      <c r="B1039" s="11" t="str">
        <v>Drake</v>
      </c>
      <c r="BH1039" t="str">
        <f>_xlfn.XLOOKUP($A1039&amp;"|"&amp;$B1039&amp;"|"&amp;BH$1, h100_raw[key], h100_raw[chart_points], "")</f>
        <v/>
      </c>
      <c r="BI1039" t="str">
        <f>_xlfn.XLOOKUP($A1039&amp;"|"&amp;$B1039&amp;"|"&amp;BI$1, h100_raw[key], h100_raw[chart_points], "")</f>
        <v/>
      </c>
    </row>
    <row r="1040" spans="1:61" x14ac:dyDescent="0.3">
      <c r="A1040" s="11" t="str">
        <v>Ojos Tristes</v>
      </c>
      <c r="B1040" s="11" t="str">
        <v>Selena Gomez, Benny Blanco &amp; The Marias</v>
      </c>
      <c r="BI1040" t="str">
        <f>_xlfn.XLOOKUP($A1040&amp;"|"&amp;$B1040&amp;"|"&amp;BI$1, h100_raw[key], h100_raw[chart_points], "")</f>
        <v/>
      </c>
    </row>
    <row r="1041" spans="1:61" x14ac:dyDescent="0.3">
      <c r="A1041" s="11" t="str">
        <v>Headphones On</v>
      </c>
      <c r="B1041" s="11" t="str">
        <v>Addison Rae</v>
      </c>
      <c r="BI1041" t="str">
        <f>_xlfn.XLOOKUP($A1041&amp;"|"&amp;$B1041&amp;"|"&amp;BI$1, h100_raw[key], h100_raw[chart_points], "")</f>
        <v/>
      </c>
    </row>
    <row r="1042" spans="1:61" x14ac:dyDescent="0.3">
      <c r="A1042" s="11" t="str">
        <v>Call Me When You Break Up</v>
      </c>
      <c r="B1042" s="11" t="str">
        <v>Selena Gomez, Benny Blanco &amp; Gracie Abrams</v>
      </c>
      <c r="BI1042" t="str">
        <f>_xlfn.XLOOKUP($A1042&amp;"|"&amp;$B1042&amp;"|"&amp;BI$1, h100_raw[key], h100_raw[chart_points], "")</f>
        <v/>
      </c>
    </row>
    <row r="1043" spans="1:61" x14ac:dyDescent="0.3">
      <c r="A1043" s="11" t="str">
        <v>Forever To Me</v>
      </c>
      <c r="B1043" s="11" t="str">
        <v>Cole Swindell</v>
      </c>
      <c r="BI1043" t="str">
        <f>_xlfn.XLOOKUP($A1043&amp;"|"&amp;$B1043&amp;"|"&amp;BI$1, h100_raw[key], h100_raw[chart_points], "")</f>
        <v/>
      </c>
    </row>
    <row r="1044" spans="1:61" x14ac:dyDescent="0.3">
      <c r="A1044" s="11" t="str">
        <v>Chest Pain (I Love)</v>
      </c>
      <c r="B1044" s="11" t="str">
        <v>Malcolm Todd</v>
      </c>
      <c r="BI1044" t="str">
        <f>_xlfn.XLOOKUP($A1044&amp;"|"&amp;$B1044&amp;"|"&amp;BI$1, h100_raw[key], h100_raw[chart_points], "")</f>
        <v/>
      </c>
    </row>
    <row r="1045" spans="1:61" x14ac:dyDescent="0.3">
      <c r="A1045" s="11" t="str">
        <v>Actin Up</v>
      </c>
      <c r="B1045" s="11" t="str">
        <v>Tommy Richman</v>
      </c>
      <c r="BI1045" t="str">
        <f>_xlfn.XLOOKUP($A1045&amp;"|"&amp;$B1045&amp;"|"&amp;BI$1, h100_raw[key], h100_raw[chart_points], "")</f>
        <v/>
      </c>
    </row>
    <row r="1046" spans="1:61" x14ac:dyDescent="0.3">
      <c r="A1046" s="11" t="str">
        <v>Tattoo</v>
      </c>
      <c r="B1046" s="11" t="str">
        <v>Tito Double P</v>
      </c>
      <c r="BI1046" t="str">
        <f>_xlfn.XLOOKUP($A1046&amp;"|"&amp;$B1046&amp;"|"&amp;BI$1, h100_raw[key], h100_raw[chart_points], "")</f>
        <v/>
      </c>
    </row>
    <row r="1047" spans="1:61" x14ac:dyDescent="0.3">
      <c r="A1047" s="11" t="str">
        <v>like JENNIE</v>
      </c>
      <c r="B1047" s="11" t="str">
        <v>JENNIE</v>
      </c>
      <c r="BI1047" t="str">
        <f>_xlfn.XLOOKUP($A1047&amp;"|"&amp;$B1047&amp;"|"&amp;BI$1, h100_raw[key], h100_raw[chart_points], "")</f>
        <v/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A10" sqref="A1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5423</v>
      </c>
      <c r="B1" s="10" t="s">
        <v>3</v>
      </c>
      <c r="C1" s="7" t="s">
        <v>5424</v>
      </c>
      <c r="D1" s="6" t="s">
        <v>5425</v>
      </c>
      <c r="E1" s="6" t="s">
        <v>5426</v>
      </c>
      <c r="F1" s="6" t="s">
        <v>5428</v>
      </c>
      <c r="G1" s="6" t="s">
        <v>1</v>
      </c>
      <c r="H1" s="8" t="s">
        <v>5427</v>
      </c>
      <c r="I1" s="12" t="s">
        <v>8</v>
      </c>
      <c r="J1" s="9" cm="1">
        <f t="array" ref="J1:AH1">TRANSPOSE(_xlfn._xlws.SORT(_xlfn.UNIQUE(_xlfn._xlws.FILTER(h100_raw[chart_date], (h100_raw[chart_date]&gt;=$B$1000) * (h100_raw[chart_date]&lt;=$B$1001)))))</f>
        <v>45780</v>
      </c>
      <c r="K1" s="9">
        <v>45787</v>
      </c>
      <c r="L1" s="9">
        <v>45794</v>
      </c>
      <c r="M1" s="9">
        <v>45801</v>
      </c>
      <c r="N1" s="9">
        <v>45808</v>
      </c>
      <c r="O1" s="9">
        <v>45815</v>
      </c>
      <c r="P1" s="9">
        <v>45822</v>
      </c>
      <c r="Q1" s="9">
        <v>45829</v>
      </c>
      <c r="R1" s="9">
        <v>45836</v>
      </c>
      <c r="S1" s="9">
        <v>45843</v>
      </c>
      <c r="T1" s="9">
        <v>45850</v>
      </c>
      <c r="U1" s="9">
        <v>45857</v>
      </c>
      <c r="V1" s="9">
        <v>45864</v>
      </c>
      <c r="W1" s="9">
        <v>45871</v>
      </c>
      <c r="X1" s="9">
        <v>45878</v>
      </c>
      <c r="Y1" s="9">
        <v>45885</v>
      </c>
      <c r="Z1" s="9">
        <v>45892</v>
      </c>
      <c r="AA1" s="9">
        <v>45899</v>
      </c>
      <c r="AB1" s="9">
        <v>45906</v>
      </c>
      <c r="AC1" s="9">
        <v>45913</v>
      </c>
      <c r="AD1" s="9">
        <v>45920</v>
      </c>
      <c r="AE1" s="9">
        <v>45927</v>
      </c>
      <c r="AF1" s="9">
        <v>45934</v>
      </c>
      <c r="AG1" s="9">
        <v>45941</v>
      </c>
      <c r="AH1" s="9">
        <v>45948</v>
      </c>
    </row>
    <row r="2" spans="1:52" x14ac:dyDescent="0.3">
      <c r="A2" s="11" t="str" cm="1">
        <f t="array" ref="A2:B37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>
        <f>_xlfn.XLOOKUP($A2&amp;"|"&amp;$B2&amp;"|"&amp;AH$1, h100_raw[key], h100_raw[chart_points], "")</f>
        <v>731</v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>
        <f>_xlfn.XLOOKUP($A3&amp;"|"&amp;$B3&amp;"|"&amp;AH$1, h100_raw[key], h100_raw[chart_points], "")</f>
        <v>558</v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>
        <f>_xlfn.XLOOKUP($A4&amp;"|"&amp;$B4&amp;"|"&amp;AH$1, h100_raw[key], h100_raw[chart_points], "")</f>
        <v>502</v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>
        <f>_xlfn.XLOOKUP($A5&amp;"|"&amp;$B5&amp;"|"&amp;AH$1, h100_raw[key], h100_raw[chart_points], "")</f>
        <v>466</v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>
        <f>_xlfn.XLOOKUP($A6&amp;"|"&amp;$B6&amp;"|"&amp;AH$1, h100_raw[key], h100_raw[chart_points], "")</f>
        <v>410</v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>
        <f>_xlfn.XLOOKUP($A7&amp;"|"&amp;$B7&amp;"|"&amp;AH$1, h100_raw[key], h100_raw[chart_points], "")</f>
        <v>401</v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>
        <f>_xlfn.XLOOKUP($A8&amp;"|"&amp;$B8&amp;"|"&amp;AH$1, h100_raw[key], h100_raw[chart_points], "")</f>
        <v>390</v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>
        <f>_xlfn.XLOOKUP($A9&amp;"|"&amp;$B9&amp;"|"&amp;AH$1, h100_raw[key], h100_raw[chart_points], "")</f>
        <v>384</v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>
        <f>_xlfn.XLOOKUP($A10&amp;"|"&amp;$B10&amp;"|"&amp;AH$1, h100_raw[key], h100_raw[chart_points], "")</f>
        <v>379</v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>
        <f>_xlfn.XLOOKUP($A11&amp;"|"&amp;$B11&amp;"|"&amp;AH$1, h100_raw[key], h100_raw[chart_points], "")</f>
        <v>375</v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>
        <f>_xlfn.XLOOKUP($A12&amp;"|"&amp;$B12&amp;"|"&amp;AH$1, h100_raw[key], h100_raw[chart_points], "")</f>
        <v>368</v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>
        <f>_xlfn.XLOOKUP($A13&amp;"|"&amp;$B13&amp;"|"&amp;AH$1, h100_raw[key], h100_raw[chart_points], "")</f>
        <v>330</v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>
        <f>_xlfn.XLOOKUP($A14&amp;"|"&amp;$B14&amp;"|"&amp;S$1, h100_raw[key], h100_raw[chart_points], "")</f>
        <v>43</v>
      </c>
      <c r="T14">
        <f>_xlfn.XLOOKUP($A14&amp;"|"&amp;$B14&amp;"|"&amp;T$1, h100_raw[key], h100_raw[chart_points], "")</f>
        <v>100</v>
      </c>
      <c r="U14">
        <f>_xlfn.XLOOKUP($A14&amp;"|"&amp;$B14&amp;"|"&amp;U$1, h100_raw[key], h100_raw[chart_points], "")</f>
        <v>139</v>
      </c>
      <c r="V14">
        <f>_xlfn.XLOOKUP($A14&amp;"|"&amp;$B14&amp;"|"&amp;V$1, h100_raw[key], h100_raw[chart_points], "")</f>
        <v>169</v>
      </c>
      <c r="W14">
        <f>_xlfn.XLOOKUP($A14&amp;"|"&amp;$B14&amp;"|"&amp;W$1, h100_raw[key], h100_raw[chart_points], "")</f>
        <v>191</v>
      </c>
      <c r="X14">
        <f>_xlfn.XLOOKUP($A14&amp;"|"&amp;$B14&amp;"|"&amp;X$1, h100_raw[key], h100_raw[chart_points], "")</f>
        <v>216</v>
      </c>
      <c r="Y14">
        <f>_xlfn.XLOOKUP($A14&amp;"|"&amp;$B14&amp;"|"&amp;Y$1, h100_raw[key], h100_raw[chart_points], "")</f>
        <v>243</v>
      </c>
      <c r="Z14">
        <f>_xlfn.XLOOKUP($A14&amp;"|"&amp;$B14&amp;"|"&amp;Z$1, h100_raw[key], h100_raw[chart_points], "")</f>
        <v>255</v>
      </c>
      <c r="AA14">
        <f>_xlfn.XLOOKUP($A14&amp;"|"&amp;$B14&amp;"|"&amp;AA$1, h100_raw[key], h100_raw[chart_points], "")</f>
        <v>269</v>
      </c>
      <c r="AB14">
        <f>_xlfn.XLOOKUP($A14&amp;"|"&amp;$B14&amp;"|"&amp;AB$1, h100_raw[key], h100_raw[chart_points], "")</f>
        <v>288</v>
      </c>
      <c r="AC14">
        <f>_xlfn.XLOOKUP($A14&amp;"|"&amp;$B14&amp;"|"&amp;AC$1, h100_raw[key], h100_raw[chart_points], "")</f>
        <v>283</v>
      </c>
      <c r="AD14">
        <f>_xlfn.XLOOKUP($A14&amp;"|"&amp;$B14&amp;"|"&amp;AD$1, h100_raw[key], h100_raw[chart_points], "")</f>
        <v>281</v>
      </c>
      <c r="AE14">
        <f>_xlfn.XLOOKUP($A14&amp;"|"&amp;$B14&amp;"|"&amp;AE$1, h100_raw[key], h100_raw[chart_points], "")</f>
        <v>273</v>
      </c>
      <c r="AF14">
        <f>_xlfn.XLOOKUP($A14&amp;"|"&amp;$B14&amp;"|"&amp;AF$1, h100_raw[key], h100_raw[chart_points], "")</f>
        <v>278</v>
      </c>
      <c r="AG14">
        <f>_xlfn.XLOOKUP($A14&amp;"|"&amp;$B14&amp;"|"&amp;AG$1, h100_raw[key], h100_raw[chart_points], "")</f>
        <v>273</v>
      </c>
      <c r="AH14">
        <f>_xlfn.XLOOKUP($A14&amp;"|"&amp;$B14&amp;"|"&amp;AH$1, h100_raw[key], h100_raw[chart_points], "")</f>
        <v>277</v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>
        <f>_xlfn.XLOOKUP($A15&amp;"|"&amp;$B15&amp;"|"&amp;O$1, h100_raw[key], h100_raw[chart_points], "")</f>
        <v>202</v>
      </c>
      <c r="P15">
        <f>_xlfn.XLOOKUP($A15&amp;"|"&amp;$B15&amp;"|"&amp;P$1, h100_raw[key], h100_raw[chart_points], "")</f>
        <v>212</v>
      </c>
      <c r="Q15">
        <f>_xlfn.XLOOKUP($A15&amp;"|"&amp;$B15&amp;"|"&amp;Q$1, h100_raw[key], h100_raw[chart_points], "")</f>
        <v>217</v>
      </c>
      <c r="R15">
        <f>_xlfn.XLOOKUP($A15&amp;"|"&amp;$B15&amp;"|"&amp;R$1, h100_raw[key], h100_raw[chart_points], "")</f>
        <v>223</v>
      </c>
      <c r="S15">
        <f>_xlfn.XLOOKUP($A15&amp;"|"&amp;$B15&amp;"|"&amp;S$1, h100_raw[key], h100_raw[chart_points], "")</f>
        <v>218</v>
      </c>
      <c r="T15">
        <f>_xlfn.XLOOKUP($A15&amp;"|"&amp;$B15&amp;"|"&amp;T$1, h100_raw[key], h100_raw[chart_points], "")</f>
        <v>231</v>
      </c>
      <c r="U15">
        <f>_xlfn.XLOOKUP($A15&amp;"|"&amp;$B15&amp;"|"&amp;U$1, h100_raw[key], h100_raw[chart_points], "")</f>
        <v>225</v>
      </c>
      <c r="V15">
        <f>_xlfn.XLOOKUP($A15&amp;"|"&amp;$B15&amp;"|"&amp;V$1, h100_raw[key], h100_raw[chart_points], "")</f>
        <v>228</v>
      </c>
      <c r="W15">
        <f>_xlfn.XLOOKUP($A15&amp;"|"&amp;$B15&amp;"|"&amp;W$1, h100_raw[key], h100_raw[chart_points], "")</f>
        <v>236</v>
      </c>
      <c r="X15">
        <f>_xlfn.XLOOKUP($A15&amp;"|"&amp;$B15&amp;"|"&amp;X$1, h100_raw[key], h100_raw[chart_points], "")</f>
        <v>227</v>
      </c>
      <c r="Y15">
        <f>_xlfn.XLOOKUP($A15&amp;"|"&amp;$B15&amp;"|"&amp;Y$1, h100_raw[key], h100_raw[chart_points], "")</f>
        <v>242</v>
      </c>
      <c r="Z15">
        <f>_xlfn.XLOOKUP($A15&amp;"|"&amp;$B15&amp;"|"&amp;Z$1, h100_raw[key], h100_raw[chart_points], "")</f>
        <v>262</v>
      </c>
      <c r="AA15">
        <f>_xlfn.XLOOKUP($A15&amp;"|"&amp;$B15&amp;"|"&amp;AA$1, h100_raw[key], h100_raw[chart_points], "")</f>
        <v>254</v>
      </c>
      <c r="AB15">
        <f>_xlfn.XLOOKUP($A15&amp;"|"&amp;$B15&amp;"|"&amp;AB$1, h100_raw[key], h100_raw[chart_points], "")</f>
        <v>253</v>
      </c>
      <c r="AC15">
        <f>_xlfn.XLOOKUP($A15&amp;"|"&amp;$B15&amp;"|"&amp;AC$1, h100_raw[key], h100_raw[chart_points], "")</f>
        <v>251</v>
      </c>
      <c r="AD15">
        <f>_xlfn.XLOOKUP($A15&amp;"|"&amp;$B15&amp;"|"&amp;AD$1, h100_raw[key], h100_raw[chart_points], "")</f>
        <v>253</v>
      </c>
      <c r="AE15">
        <f>_xlfn.XLOOKUP($A15&amp;"|"&amp;$B15&amp;"|"&amp;AE$1, h100_raw[key], h100_raw[chart_points], "")</f>
        <v>248</v>
      </c>
      <c r="AF15">
        <f>_xlfn.XLOOKUP($A15&amp;"|"&amp;$B15&amp;"|"&amp;AF$1, h100_raw[key], h100_raw[chart_points], "")</f>
        <v>247</v>
      </c>
      <c r="AG15">
        <f>_xlfn.XLOOKUP($A15&amp;"|"&amp;$B15&amp;"|"&amp;AG$1, h100_raw[key], h100_raw[chart_points], "")</f>
        <v>244</v>
      </c>
      <c r="AH15">
        <f>_xlfn.XLOOKUP($A15&amp;"|"&amp;$B15&amp;"|"&amp;AH$1, h100_raw[key], h100_raw[chart_points], "")</f>
        <v>238</v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>
        <f>_xlfn.XLOOKUP($A16&amp;"|"&amp;$B16&amp;"|"&amp;V$1, h100_raw[key], h100_raw[chart_points], "")</f>
        <v>219</v>
      </c>
      <c r="W16">
        <f>_xlfn.XLOOKUP($A16&amp;"|"&amp;$B16&amp;"|"&amp;W$1, h100_raw[key], h100_raw[chart_points], "")</f>
        <v>173</v>
      </c>
      <c r="X16">
        <f>_xlfn.XLOOKUP($A16&amp;"|"&amp;$B16&amp;"|"&amp;X$1, h100_raw[key], h100_raw[chart_points], "")</f>
        <v>155</v>
      </c>
      <c r="Y16">
        <f>_xlfn.XLOOKUP($A16&amp;"|"&amp;$B16&amp;"|"&amp;Y$1, h100_raw[key], h100_raw[chart_points], "")</f>
        <v>144</v>
      </c>
      <c r="Z16">
        <f>_xlfn.XLOOKUP($A16&amp;"|"&amp;$B16&amp;"|"&amp;Z$1, h100_raw[key], h100_raw[chart_points], "")</f>
        <v>138</v>
      </c>
      <c r="AA16">
        <f>_xlfn.XLOOKUP($A16&amp;"|"&amp;$B16&amp;"|"&amp;AA$1, h100_raw[key], h100_raw[chart_points], "")</f>
        <v>131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124</v>
      </c>
      <c r="AD16">
        <f>_xlfn.XLOOKUP($A16&amp;"|"&amp;$B16&amp;"|"&amp;AD$1, h100_raw[key], h100_raw[chart_points], "")</f>
        <v>130</v>
      </c>
      <c r="AE16">
        <f>_xlfn.XLOOKUP($A16&amp;"|"&amp;$B16&amp;"|"&amp;AE$1, h100_raw[key], h100_raw[chart_points], "")</f>
        <v>129</v>
      </c>
      <c r="AF16">
        <f>_xlfn.XLOOKUP($A16&amp;"|"&amp;$B16&amp;"|"&amp;AF$1, h100_raw[key], h100_raw[chart_points], "")</f>
        <v>125</v>
      </c>
      <c r="AG16">
        <f>_xlfn.XLOOKUP($A16&amp;"|"&amp;$B16&amp;"|"&amp;AG$1, h100_raw[key], h100_raw[chart_points], "")</f>
        <v>128</v>
      </c>
      <c r="AH16">
        <f>_xlfn.XLOOKUP($A16&amp;"|"&amp;$B16&amp;"|"&amp;AH$1, h100_raw[key], h100_raw[chart_points], "")</f>
        <v>133</v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>
        <f>_xlfn.XLOOKUP($A17&amp;"|"&amp;$B17&amp;"|"&amp;O$1, h100_raw[key], h100_raw[chart_points], "")</f>
        <v>120</v>
      </c>
      <c r="P17">
        <f>_xlfn.XLOOKUP($A17&amp;"|"&amp;$B17&amp;"|"&amp;P$1, h100_raw[key], h100_raw[chart_points], "")</f>
        <v>114</v>
      </c>
      <c r="Q17">
        <f>_xlfn.XLOOKUP($A17&amp;"|"&amp;$B17&amp;"|"&amp;Q$1, h100_raw[key], h100_raw[chart_points], "")</f>
        <v>102</v>
      </c>
      <c r="R17">
        <f>_xlfn.XLOOKUP($A17&amp;"|"&amp;$B17&amp;"|"&amp;R$1, h100_raw[key], h100_raw[chart_points], "")</f>
        <v>91</v>
      </c>
      <c r="S17">
        <f>_xlfn.XLOOKUP($A17&amp;"|"&amp;$B17&amp;"|"&amp;S$1, h100_raw[key], h100_raw[chart_points], "")</f>
        <v>104</v>
      </c>
      <c r="T17">
        <f>_xlfn.XLOOKUP($A17&amp;"|"&amp;$B17&amp;"|"&amp;T$1, h100_raw[key], h100_raw[chart_points], "")</f>
        <v>104</v>
      </c>
      <c r="U17">
        <f>_xlfn.XLOOKUP($A17&amp;"|"&amp;$B17&amp;"|"&amp;U$1, h100_raw[key], h100_raw[chart_points], "")</f>
        <v>97</v>
      </c>
      <c r="V17">
        <f>_xlfn.XLOOKUP($A17&amp;"|"&amp;$B17&amp;"|"&amp;V$1, h100_raw[key], h100_raw[chart_points], "")</f>
        <v>98</v>
      </c>
      <c r="W17">
        <f>_xlfn.XLOOKUP($A17&amp;"|"&amp;$B17&amp;"|"&amp;W$1, h100_raw[key], h100_raw[chart_points], "")</f>
        <v>101</v>
      </c>
      <c r="X17">
        <f>_xlfn.XLOOKUP($A17&amp;"|"&amp;$B17&amp;"|"&amp;X$1, h100_raw[key], h100_raw[chart_points], "")</f>
        <v>103</v>
      </c>
      <c r="Y17">
        <f>_xlfn.XLOOKUP($A17&amp;"|"&amp;$B17&amp;"|"&amp;Y$1, h100_raw[key], h100_raw[chart_points], "")</f>
        <v>107</v>
      </c>
      <c r="Z17">
        <f>_xlfn.XLOOKUP($A17&amp;"|"&amp;$B17&amp;"|"&amp;Z$1, h100_raw[key], h100_raw[chart_points], "")</f>
        <v>107</v>
      </c>
      <c r="AA17">
        <f>_xlfn.XLOOKUP($A17&amp;"|"&amp;$B17&amp;"|"&amp;AA$1, h100_raw[key], h100_raw[chart_points], "")</f>
        <v>115</v>
      </c>
      <c r="AB17">
        <f>_xlfn.XLOOKUP($A17&amp;"|"&amp;$B17&amp;"|"&amp;AB$1, h100_raw[key], h100_raw[chart_points], "")</f>
        <v>118</v>
      </c>
      <c r="AC17">
        <f>_xlfn.XLOOKUP($A17&amp;"|"&amp;$B17&amp;"|"&amp;AC$1, h100_raw[key], h100_raw[chart_points], "")</f>
        <v>121</v>
      </c>
      <c r="AD17">
        <f>_xlfn.XLOOKUP($A17&amp;"|"&amp;$B17&amp;"|"&amp;AD$1, h100_raw[key], h100_raw[chart_points], "")</f>
        <v>123</v>
      </c>
      <c r="AE17">
        <f>_xlfn.XLOOKUP($A17&amp;"|"&amp;$B17&amp;"|"&amp;AE$1, h100_raw[key], h100_raw[chart_points], "")</f>
        <v>122</v>
      </c>
      <c r="AF17">
        <f>_xlfn.XLOOKUP($A17&amp;"|"&amp;$B17&amp;"|"&amp;AF$1, h100_raw[key], h100_raw[chart_points], "")</f>
        <v>120</v>
      </c>
      <c r="AG17">
        <f>_xlfn.XLOOKUP($A17&amp;"|"&amp;$B17&amp;"|"&amp;AG$1, h100_raw[key], h100_raw[chart_points], "")</f>
        <v>123</v>
      </c>
      <c r="AH17">
        <f>_xlfn.XLOOKUP($A17&amp;"|"&amp;$B17&amp;"|"&amp;AH$1, h100_raw[key], h100_raw[chart_points], "")</f>
        <v>128</v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143</v>
      </c>
      <c r="Q18">
        <f>_xlfn.XLOOKUP($A18&amp;"|"&amp;$B18&amp;"|"&amp;Q$1, h100_raw[key], h100_raw[chart_points], "")</f>
        <v>142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138</v>
      </c>
      <c r="T18">
        <f>_xlfn.XLOOKUP($A18&amp;"|"&amp;$B18&amp;"|"&amp;T$1, h100_raw[key], h100_raw[chart_points], "")</f>
        <v>143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140</v>
      </c>
      <c r="W18">
        <f>_xlfn.XLOOKUP($A18&amp;"|"&amp;$B18&amp;"|"&amp;W$1, h100_raw[key], h100_raw[chart_points], "")</f>
        <v>141</v>
      </c>
      <c r="X18">
        <f>_xlfn.XLOOKUP($A18&amp;"|"&amp;$B18&amp;"|"&amp;X$1, h100_raw[key], h100_raw[chart_points], "")</f>
        <v>140</v>
      </c>
      <c r="Y18">
        <f>_xlfn.XLOOKUP($A18&amp;"|"&amp;$B18&amp;"|"&amp;Y$1, h100_raw[key], h100_raw[chart_points], "")</f>
        <v>140</v>
      </c>
      <c r="Z18">
        <f>_xlfn.XLOOKUP($A18&amp;"|"&amp;$B18&amp;"|"&amp;Z$1, h100_raw[key], h100_raw[chart_points], "")</f>
        <v>136</v>
      </c>
      <c r="AA18">
        <f>_xlfn.XLOOKUP($A18&amp;"|"&amp;$B18&amp;"|"&amp;AA$1, h100_raw[key], h100_raw[chart_points], "")</f>
        <v>134</v>
      </c>
      <c r="AB18">
        <f>_xlfn.XLOOKUP($A18&amp;"|"&amp;$B18&amp;"|"&amp;AB$1, h100_raw[key], h100_raw[chart_points], "")</f>
        <v>133</v>
      </c>
      <c r="AC18">
        <f>_xlfn.XLOOKUP($A18&amp;"|"&amp;$B18&amp;"|"&amp;AC$1, h100_raw[key], h100_raw[chart_points], "")</f>
        <v>125</v>
      </c>
      <c r="AD18">
        <f>_xlfn.XLOOKUP($A18&amp;"|"&amp;$B18&amp;"|"&amp;AD$1, h100_raw[key], h100_raw[chart_points], "")</f>
        <v>129</v>
      </c>
      <c r="AE18">
        <f>_xlfn.XLOOKUP($A18&amp;"|"&amp;$B18&amp;"|"&amp;AE$1, h100_raw[key], h100_raw[chart_points], "")</f>
        <v>125</v>
      </c>
      <c r="AF18">
        <f>_xlfn.XLOOKUP($A18&amp;"|"&amp;$B18&amp;"|"&amp;AF$1, h100_raw[key], h100_raw[chart_points], "")</f>
        <v>125</v>
      </c>
      <c r="AG18">
        <f>_xlfn.XLOOKUP($A18&amp;"|"&amp;$B18&amp;"|"&amp;AG$1, h100_raw[key], h100_raw[chart_points], "")</f>
        <v>125</v>
      </c>
      <c r="AH18">
        <f>_xlfn.XLOOKUP($A18&amp;"|"&amp;$B18&amp;"|"&amp;AH$1, h100_raw[key], h100_raw[chart_points], "")</f>
        <v>121</v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>
        <f>_xlfn.XLOOKUP($A19&amp;"|"&amp;$B19&amp;"|"&amp;O$1, h100_raw[key], h100_raw[chart_points], "")</f>
        <v>114</v>
      </c>
      <c r="P19">
        <f>_xlfn.XLOOKUP($A19&amp;"|"&amp;$B19&amp;"|"&amp;P$1, h100_raw[key], h100_raw[chart_points], "")</f>
        <v>119</v>
      </c>
      <c r="Q19">
        <f>_xlfn.XLOOKUP($A19&amp;"|"&amp;$B19&amp;"|"&amp;Q$1, h100_raw[key], h100_raw[chart_points], "")</f>
        <v>119</v>
      </c>
      <c r="R19">
        <f>_xlfn.XLOOKUP($A19&amp;"|"&amp;$B19&amp;"|"&amp;R$1, h100_raw[key], h100_raw[chart_points], "")</f>
        <v>121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115</v>
      </c>
      <c r="U19">
        <f>_xlfn.XLOOKUP($A19&amp;"|"&amp;$B19&amp;"|"&amp;U$1, h100_raw[key], h100_raw[chart_points], "")</f>
        <v>111</v>
      </c>
      <c r="V19">
        <f>_xlfn.XLOOKUP($A19&amp;"|"&amp;$B19&amp;"|"&amp;V$1, h100_raw[key], h100_raw[chart_points], "")</f>
        <v>116</v>
      </c>
      <c r="W19">
        <f>_xlfn.XLOOKUP($A19&amp;"|"&amp;$B19&amp;"|"&amp;W$1, h100_raw[key], h100_raw[chart_points], "")</f>
        <v>113</v>
      </c>
      <c r="X19">
        <f>_xlfn.XLOOKUP($A19&amp;"|"&amp;$B19&amp;"|"&amp;X$1, h100_raw[key], h100_raw[chart_points], "")</f>
        <v>115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121</v>
      </c>
      <c r="AA19">
        <f>_xlfn.XLOOKUP($A19&amp;"|"&amp;$B19&amp;"|"&amp;AA$1, h100_raw[key], h100_raw[chart_points], "")</f>
        <v>120</v>
      </c>
      <c r="AB19">
        <f>_xlfn.XLOOKUP($A19&amp;"|"&amp;$B19&amp;"|"&amp;AB$1, h100_raw[key], h100_raw[chart_points], "")</f>
        <v>119</v>
      </c>
      <c r="AC19">
        <f>_xlfn.XLOOKUP($A19&amp;"|"&amp;$B19&amp;"|"&amp;AC$1, h100_raw[key], h100_raw[chart_points], "")</f>
        <v>116</v>
      </c>
      <c r="AD19">
        <f>_xlfn.XLOOKUP($A19&amp;"|"&amp;$B19&amp;"|"&amp;AD$1, h100_raw[key], h100_raw[chart_points], "")</f>
        <v>120</v>
      </c>
      <c r="AE19">
        <f>_xlfn.XLOOKUP($A19&amp;"|"&amp;$B19&amp;"|"&amp;AE$1, h100_raw[key], h100_raw[chart_points], "")</f>
        <v>116</v>
      </c>
      <c r="AF19">
        <f>_xlfn.XLOOKUP($A19&amp;"|"&amp;$B19&amp;"|"&amp;AF$1, h100_raw[key], h100_raw[chart_points], "")</f>
        <v>118</v>
      </c>
      <c r="AG19">
        <f>_xlfn.XLOOKUP($A19&amp;"|"&amp;$B19&amp;"|"&amp;AG$1, h100_raw[key], h100_raw[chart_points], "")</f>
        <v>120</v>
      </c>
      <c r="AH19">
        <f>_xlfn.XLOOKUP($A19&amp;"|"&amp;$B19&amp;"|"&amp;AH$1, h100_raw[key], h100_raw[chart_points], "")</f>
        <v>120</v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>
        <f>_xlfn.XLOOKUP($A20&amp;"|"&amp;$B20&amp;"|"&amp;T$1, h100_raw[key], h100_raw[chart_points], "")</f>
        <v>68</v>
      </c>
      <c r="U20">
        <f>_xlfn.XLOOKUP($A20&amp;"|"&amp;$B20&amp;"|"&amp;U$1, h100_raw[key], h100_raw[chart_points], "")</f>
        <v>86</v>
      </c>
      <c r="V20">
        <f>_xlfn.XLOOKUP($A20&amp;"|"&amp;$B20&amp;"|"&amp;V$1, h100_raw[key], h100_raw[chart_points], "")</f>
        <v>103</v>
      </c>
      <c r="W20">
        <f>_xlfn.XLOOKUP($A20&amp;"|"&amp;$B20&amp;"|"&amp;W$1, h100_raw[key], h100_raw[chart_points], "")</f>
        <v>112</v>
      </c>
      <c r="X20">
        <f>_xlfn.XLOOKUP($A20&amp;"|"&amp;$B20&amp;"|"&amp;X$1, h100_raw[key], h100_raw[chart_points], "")</f>
        <v>120</v>
      </c>
      <c r="Y20">
        <f>_xlfn.XLOOKUP($A20&amp;"|"&amp;$B20&amp;"|"&amp;Y$1, h100_raw[key], h100_raw[chart_points], "")</f>
        <v>127</v>
      </c>
      <c r="Z20">
        <f>_xlfn.XLOOKUP($A20&amp;"|"&amp;$B20&amp;"|"&amp;Z$1, h100_raw[key], h100_raw[chart_points], "")</f>
        <v>132</v>
      </c>
      <c r="AA20">
        <f>_xlfn.XLOOKUP($A20&amp;"|"&amp;$B20&amp;"|"&amp;AA$1, h100_raw[key], h100_raw[chart_points], "")</f>
        <v>139</v>
      </c>
      <c r="AB20">
        <f>_xlfn.XLOOKUP($A20&amp;"|"&amp;$B20&amp;"|"&amp;AB$1, h100_raw[key], h100_raw[chart_points], "")</f>
        <v>145</v>
      </c>
      <c r="AC20">
        <f>_xlfn.XLOOKUP($A20&amp;"|"&amp;$B20&amp;"|"&amp;AC$1, h100_raw[key], h100_raw[chart_points], "")</f>
        <v>146</v>
      </c>
      <c r="AD20">
        <f>_xlfn.XLOOKUP($A20&amp;"|"&amp;$B20&amp;"|"&amp;AD$1, h100_raw[key], h100_raw[chart_points], "")</f>
        <v>146</v>
      </c>
      <c r="AE20">
        <f>_xlfn.XLOOKUP($A20&amp;"|"&amp;$B20&amp;"|"&amp;AE$1, h100_raw[key], h100_raw[chart_points], "")</f>
        <v>135</v>
      </c>
      <c r="AF20">
        <f>_xlfn.XLOOKUP($A20&amp;"|"&amp;$B20&amp;"|"&amp;AF$1, h100_raw[key], h100_raw[chart_points], "")</f>
        <v>136</v>
      </c>
      <c r="AG20">
        <f>_xlfn.XLOOKUP($A20&amp;"|"&amp;$B20&amp;"|"&amp;AG$1, h100_raw[key], h100_raw[chart_points], "")</f>
        <v>125</v>
      </c>
      <c r="AH20">
        <f>_xlfn.XLOOKUP($A20&amp;"|"&amp;$B20&amp;"|"&amp;AH$1, h100_raw[key], h100_raw[chart_points], "")</f>
        <v>118</v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>
        <f>_xlfn.XLOOKUP($A21&amp;"|"&amp;$B21&amp;"|"&amp;AB$1, h100_raw[key], h100_raw[chart_points], "")</f>
        <v>42</v>
      </c>
      <c r="AC21">
        <f>_xlfn.XLOOKUP($A21&amp;"|"&amp;$B21&amp;"|"&amp;AC$1, h100_raw[key], h100_raw[chart_points], "")</f>
        <v>61</v>
      </c>
      <c r="AD21">
        <f>_xlfn.XLOOKUP($A21&amp;"|"&amp;$B21&amp;"|"&amp;AD$1, h100_raw[key], h100_raw[chart_points], "")</f>
        <v>78</v>
      </c>
      <c r="AE21">
        <f>_xlfn.XLOOKUP($A21&amp;"|"&amp;$B21&amp;"|"&amp;AE$1, h100_raw[key], h100_raw[chart_points], "")</f>
        <v>87</v>
      </c>
      <c r="AF21">
        <f>_xlfn.XLOOKUP($A21&amp;"|"&amp;$B21&amp;"|"&amp;AF$1, h100_raw[key], h100_raw[chart_points], "")</f>
        <v>95</v>
      </c>
      <c r="AG21">
        <f>_xlfn.XLOOKUP($A21&amp;"|"&amp;$B21&amp;"|"&amp;AG$1, h100_raw[key], h100_raw[chart_points], "")</f>
        <v>119</v>
      </c>
      <c r="AH21">
        <f>_xlfn.XLOOKUP($A21&amp;"|"&amp;$B21&amp;"|"&amp;AH$1, h100_raw[key], h100_raw[chart_points], "")</f>
        <v>118</v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>
        <f>_xlfn.XLOOKUP($A22&amp;"|"&amp;$B22&amp;"|"&amp;S$1, h100_raw[key], h100_raw[chart_points], "")</f>
        <v>45</v>
      </c>
      <c r="T22">
        <f>_xlfn.XLOOKUP($A22&amp;"|"&amp;$B22&amp;"|"&amp;T$1, h100_raw[key], h100_raw[chart_points], "")</f>
        <v>93</v>
      </c>
      <c r="U22">
        <f>_xlfn.XLOOKUP($A22&amp;"|"&amp;$B22&amp;"|"&amp;U$1, h100_raw[key], h100_raw[chart_points], "")</f>
        <v>113</v>
      </c>
      <c r="V22">
        <f>_xlfn.XLOOKUP($A22&amp;"|"&amp;$B22&amp;"|"&amp;V$1, h100_raw[key], h100_raw[chart_points], "")</f>
        <v>128</v>
      </c>
      <c r="W22">
        <f>_xlfn.XLOOKUP($A22&amp;"|"&amp;$B22&amp;"|"&amp;W$1, h100_raw[key], h100_raw[chart_points], "")</f>
        <v>135</v>
      </c>
      <c r="X22">
        <f>_xlfn.XLOOKUP($A22&amp;"|"&amp;$B22&amp;"|"&amp;X$1, h100_raw[key], h100_raw[chart_points], "")</f>
        <v>136</v>
      </c>
      <c r="Y22">
        <f>_xlfn.XLOOKUP($A22&amp;"|"&amp;$B22&amp;"|"&amp;Y$1, h100_raw[key], h100_raw[chart_points], "")</f>
        <v>142</v>
      </c>
      <c r="Z22">
        <f>_xlfn.XLOOKUP($A22&amp;"|"&amp;$B22&amp;"|"&amp;Z$1, h100_raw[key], h100_raw[chart_points], "")</f>
        <v>146</v>
      </c>
      <c r="AA22">
        <f>_xlfn.XLOOKUP($A22&amp;"|"&amp;$B22&amp;"|"&amp;AA$1, h100_raw[key], h100_raw[chart_points], "")</f>
        <v>148</v>
      </c>
      <c r="AB22">
        <f>_xlfn.XLOOKUP($A22&amp;"|"&amp;$B22&amp;"|"&amp;AB$1, h100_raw[key], h100_raw[chart_points], "")</f>
        <v>151</v>
      </c>
      <c r="AC22">
        <f>_xlfn.XLOOKUP($A22&amp;"|"&amp;$B22&amp;"|"&amp;AC$1, h100_raw[key], h100_raw[chart_points], "")</f>
        <v>148</v>
      </c>
      <c r="AD22">
        <f>_xlfn.XLOOKUP($A22&amp;"|"&amp;$B22&amp;"|"&amp;AD$1, h100_raw[key], h100_raw[chart_points], "")</f>
        <v>147</v>
      </c>
      <c r="AE22">
        <f>_xlfn.XLOOKUP($A22&amp;"|"&amp;$B22&amp;"|"&amp;AE$1, h100_raw[key], h100_raw[chart_points], "")</f>
        <v>135</v>
      </c>
      <c r="AF22">
        <f>_xlfn.XLOOKUP($A22&amp;"|"&amp;$B22&amp;"|"&amp;AF$1, h100_raw[key], h100_raw[chart_points], "")</f>
        <v>132</v>
      </c>
      <c r="AG22">
        <f>_xlfn.XLOOKUP($A22&amp;"|"&amp;$B22&amp;"|"&amp;AG$1, h100_raw[key], h100_raw[chart_points], "")</f>
        <v>121</v>
      </c>
      <c r="AH22">
        <f>_xlfn.XLOOKUP($A22&amp;"|"&amp;$B22&amp;"|"&amp;AH$1, h100_raw[key], h100_raw[chart_points], "")</f>
        <v>115</v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>
        <f>_xlfn.XLOOKUP($A23&amp;"|"&amp;$B23&amp;"|"&amp;O$1, h100_raw[key], h100_raw[chart_points], "")</f>
        <v>156</v>
      </c>
      <c r="P23">
        <f>_xlfn.XLOOKUP($A23&amp;"|"&amp;$B23&amp;"|"&amp;P$1, h100_raw[key], h100_raw[chart_points], "")</f>
        <v>152</v>
      </c>
      <c r="Q23">
        <f>_xlfn.XLOOKUP($A23&amp;"|"&amp;$B23&amp;"|"&amp;Q$1, h100_raw[key], h100_raw[chart_points], "")</f>
        <v>146</v>
      </c>
      <c r="R23">
        <f>_xlfn.XLOOKUP($A23&amp;"|"&amp;$B23&amp;"|"&amp;R$1, h100_raw[key], h100_raw[chart_points], "")</f>
        <v>145</v>
      </c>
      <c r="S23">
        <f>_xlfn.XLOOKUP($A23&amp;"|"&amp;$B23&amp;"|"&amp;S$1, h100_raw[key], h100_raw[chart_points], "")</f>
        <v>141</v>
      </c>
      <c r="T23">
        <f>_xlfn.XLOOKUP($A23&amp;"|"&amp;$B23&amp;"|"&amp;T$1, h100_raw[key], h100_raw[chart_points], "")</f>
        <v>143</v>
      </c>
      <c r="U23">
        <f>_xlfn.XLOOKUP($A23&amp;"|"&amp;$B23&amp;"|"&amp;U$1, h100_raw[key], h100_raw[chart_points], "")</f>
        <v>136</v>
      </c>
      <c r="V23">
        <f>_xlfn.XLOOKUP($A23&amp;"|"&amp;$B23&amp;"|"&amp;V$1, h100_raw[key], h100_raw[chart_points], "")</f>
        <v>137</v>
      </c>
      <c r="W23">
        <f>_xlfn.XLOOKUP($A23&amp;"|"&amp;$B23&amp;"|"&amp;W$1, h100_raw[key], h100_raw[chart_points], "")</f>
        <v>136</v>
      </c>
      <c r="X23">
        <f>_xlfn.XLOOKUP($A23&amp;"|"&amp;$B23&amp;"|"&amp;X$1, h100_raw[key], h100_raw[chart_points], "")</f>
        <v>135</v>
      </c>
      <c r="Y23">
        <f>_xlfn.XLOOKUP($A23&amp;"|"&amp;$B23&amp;"|"&amp;Y$1, h100_raw[key], h100_raw[chart_points], "")</f>
        <v>133</v>
      </c>
      <c r="Z23">
        <f>_xlfn.XLOOKUP($A23&amp;"|"&amp;$B23&amp;"|"&amp;Z$1, h100_raw[key], h100_raw[chart_points], "")</f>
        <v>128</v>
      </c>
      <c r="AA23">
        <f>_xlfn.XLOOKUP($A23&amp;"|"&amp;$B23&amp;"|"&amp;AA$1, h100_raw[key], h100_raw[chart_points], "")</f>
        <v>126</v>
      </c>
      <c r="AB23">
        <f>_xlfn.XLOOKUP($A23&amp;"|"&amp;$B23&amp;"|"&amp;AB$1, h100_raw[key], h100_raw[chart_points], "")</f>
        <v>128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123</v>
      </c>
      <c r="AE23">
        <f>_xlfn.XLOOKUP($A23&amp;"|"&amp;$B23&amp;"|"&amp;AE$1, h100_raw[key], h100_raw[chart_points], "")</f>
        <v>124</v>
      </c>
      <c r="AF23">
        <f>_xlfn.XLOOKUP($A23&amp;"|"&amp;$B23&amp;"|"&amp;AF$1, h100_raw[key], h100_raw[chart_points], "")</f>
        <v>122</v>
      </c>
      <c r="AG23">
        <f>_xlfn.XLOOKUP($A23&amp;"|"&amp;$B23&amp;"|"&amp;AG$1, h100_raw[key], h100_raw[chart_points], "")</f>
        <v>118</v>
      </c>
      <c r="AH23">
        <f>_xlfn.XLOOKUP($A23&amp;"|"&amp;$B23&amp;"|"&amp;AH$1, h100_raw[key], h100_raw[chart_points], "")</f>
        <v>112</v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>
        <f>_xlfn.XLOOKUP($A24&amp;"|"&amp;$B24&amp;"|"&amp;AG$1, h100_raw[key], h100_raw[chart_points], "")</f>
        <v>152</v>
      </c>
      <c r="AH24">
        <f>_xlfn.XLOOKUP($A24&amp;"|"&amp;$B24&amp;"|"&amp;AH$1, h100_raw[key], h100_raw[chart_points], "")</f>
        <v>111</v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>
        <f>_xlfn.XLOOKUP($A25&amp;"|"&amp;$B25&amp;"|"&amp;O$1, h100_raw[key], h100_raw[chart_points], "")</f>
        <v>195</v>
      </c>
      <c r="P25">
        <f>_xlfn.XLOOKUP($A25&amp;"|"&amp;$B25&amp;"|"&amp;P$1, h100_raw[key], h100_raw[chart_points], "")</f>
        <v>188</v>
      </c>
      <c r="Q25">
        <f>_xlfn.XLOOKUP($A25&amp;"|"&amp;$B25&amp;"|"&amp;Q$1, h100_raw[key], h100_raw[chart_points], "")</f>
        <v>176</v>
      </c>
      <c r="R25">
        <f>_xlfn.XLOOKUP($A25&amp;"|"&amp;$B25&amp;"|"&amp;R$1, h100_raw[key], h100_raw[chart_points], "")</f>
        <v>175</v>
      </c>
      <c r="S25">
        <f>_xlfn.XLOOKUP($A25&amp;"|"&amp;$B25&amp;"|"&amp;S$1, h100_raw[key], h100_raw[chart_points], "")</f>
        <v>180</v>
      </c>
      <c r="T25">
        <f>_xlfn.XLOOKUP($A25&amp;"|"&amp;$B25&amp;"|"&amp;T$1, h100_raw[key], h100_raw[chart_points], "")</f>
        <v>186</v>
      </c>
      <c r="U25">
        <f>_xlfn.XLOOKUP($A25&amp;"|"&amp;$B25&amp;"|"&amp;U$1, h100_raw[key], h100_raw[chart_points], "")</f>
        <v>177</v>
      </c>
      <c r="V25">
        <f>_xlfn.XLOOKUP($A25&amp;"|"&amp;$B25&amp;"|"&amp;V$1, h100_raw[key], h100_raw[chart_points], "")</f>
        <v>172</v>
      </c>
      <c r="W25">
        <f>_xlfn.XLOOKUP($A25&amp;"|"&amp;$B25&amp;"|"&amp;W$1, h100_raw[key], h100_raw[chart_points], "")</f>
        <v>173</v>
      </c>
      <c r="X25">
        <f>_xlfn.XLOOKUP($A25&amp;"|"&amp;$B25&amp;"|"&amp;X$1, h100_raw[key], h100_raw[chart_points], "")</f>
        <v>167</v>
      </c>
      <c r="Y25">
        <f>_xlfn.XLOOKUP($A25&amp;"|"&amp;$B25&amp;"|"&amp;Y$1, h100_raw[key], h100_raw[chart_points], "")</f>
        <v>168</v>
      </c>
      <c r="Z25">
        <f>_xlfn.XLOOKUP($A25&amp;"|"&amp;$B25&amp;"|"&amp;Z$1, h100_raw[key], h100_raw[chart_points], "")</f>
        <v>168</v>
      </c>
      <c r="AA25">
        <f>_xlfn.XLOOKUP($A25&amp;"|"&amp;$B25&amp;"|"&amp;AA$1, h100_raw[key], h100_raw[chart_points], "")</f>
        <v>163</v>
      </c>
      <c r="AB25">
        <f>_xlfn.XLOOKUP($A25&amp;"|"&amp;$B25&amp;"|"&amp;AB$1, h100_raw[key], h100_raw[chart_points], "")</f>
        <v>163</v>
      </c>
      <c r="AC25">
        <f>_xlfn.XLOOKUP($A25&amp;"|"&amp;$B25&amp;"|"&amp;AC$1, h100_raw[key], h100_raw[chart_points], "")</f>
        <v>140</v>
      </c>
      <c r="AD25">
        <f>_xlfn.XLOOKUP($A25&amp;"|"&amp;$B25&amp;"|"&amp;AD$1, h100_raw[key], h100_raw[chart_points], "")</f>
        <v>137</v>
      </c>
      <c r="AE25">
        <f>_xlfn.XLOOKUP($A25&amp;"|"&amp;$B25&amp;"|"&amp;AE$1, h100_raw[key], h100_raw[chart_points], "")</f>
        <v>137</v>
      </c>
      <c r="AF25">
        <f>_xlfn.XLOOKUP($A25&amp;"|"&amp;$B25&amp;"|"&amp;AF$1, h100_raw[key], h100_raw[chart_points], "")</f>
        <v>134</v>
      </c>
      <c r="AG25">
        <f>_xlfn.XLOOKUP($A25&amp;"|"&amp;$B25&amp;"|"&amp;AG$1, h100_raw[key], h100_raw[chart_points], "")</f>
        <v>135</v>
      </c>
      <c r="AH25">
        <f>_xlfn.XLOOKUP($A25&amp;"|"&amp;$B25&amp;"|"&amp;AH$1, h100_raw[key], h100_raw[chart_points], "")</f>
        <v>110</v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>
        <f>_xlfn.XLOOKUP($A26&amp;"|"&amp;$B26&amp;"|"&amp;O$1, h100_raw[key], h100_raw[chart_points], "")</f>
        <v>137</v>
      </c>
      <c r="P26">
        <f>_xlfn.XLOOKUP($A26&amp;"|"&amp;$B26&amp;"|"&amp;P$1, h100_raw[key], h100_raw[chart_points], "")</f>
        <v>136</v>
      </c>
      <c r="Q26">
        <f>_xlfn.XLOOKUP($A26&amp;"|"&amp;$B26&amp;"|"&amp;Q$1, h100_raw[key], h100_raw[chart_points], "")</f>
        <v>131</v>
      </c>
      <c r="R26">
        <f>_xlfn.XLOOKUP($A26&amp;"|"&amp;$B26&amp;"|"&amp;R$1, h100_raw[key], h100_raw[chart_points], "")</f>
        <v>128</v>
      </c>
      <c r="S26">
        <f>_xlfn.XLOOKUP($A26&amp;"|"&amp;$B26&amp;"|"&amp;S$1, h100_raw[key], h100_raw[chart_points], "")</f>
        <v>126</v>
      </c>
      <c r="T26">
        <f>_xlfn.XLOOKUP($A26&amp;"|"&amp;$B26&amp;"|"&amp;T$1, h100_raw[key], h100_raw[chart_points], "")</f>
        <v>128</v>
      </c>
      <c r="U26">
        <f>_xlfn.XLOOKUP($A26&amp;"|"&amp;$B26&amp;"|"&amp;U$1, h100_raw[key], h100_raw[chart_points], "")</f>
        <v>121</v>
      </c>
      <c r="V26">
        <f>_xlfn.XLOOKUP($A26&amp;"|"&amp;$B26&amp;"|"&amp;V$1, h100_raw[key], h100_raw[chart_points], "")</f>
        <v>121</v>
      </c>
      <c r="W26">
        <f>_xlfn.XLOOKUP($A26&amp;"|"&amp;$B26&amp;"|"&amp;W$1, h100_raw[key], h100_raw[chart_points], "")</f>
        <v>124</v>
      </c>
      <c r="X26">
        <f>_xlfn.XLOOKUP($A26&amp;"|"&amp;$B26&amp;"|"&amp;X$1, h100_raw[key], h100_raw[chart_points], "")</f>
        <v>121</v>
      </c>
      <c r="Y26">
        <f>_xlfn.XLOOKUP($A26&amp;"|"&amp;$B26&amp;"|"&amp;Y$1, h100_raw[key], h100_raw[chart_points], "")</f>
        <v>123</v>
      </c>
      <c r="Z26">
        <f>_xlfn.XLOOKUP($A26&amp;"|"&amp;$B26&amp;"|"&amp;Z$1, h100_raw[key], h100_raw[chart_points], "")</f>
        <v>117</v>
      </c>
      <c r="AA26">
        <f>_xlfn.XLOOKUP($A26&amp;"|"&amp;$B26&amp;"|"&amp;AA$1, h100_raw[key], h100_raw[chart_points], "")</f>
        <v>118</v>
      </c>
      <c r="AB26">
        <f>_xlfn.XLOOKUP($A26&amp;"|"&amp;$B26&amp;"|"&amp;AB$1, h100_raw[key], h100_raw[chart_points], "")</f>
        <v>118</v>
      </c>
      <c r="AC26">
        <f>_xlfn.XLOOKUP($A26&amp;"|"&amp;$B26&amp;"|"&amp;AC$1, h100_raw[key], h100_raw[chart_points], "")</f>
        <v>112</v>
      </c>
      <c r="AD26">
        <f>_xlfn.XLOOKUP($A26&amp;"|"&amp;$B26&amp;"|"&amp;AD$1, h100_raw[key], h100_raw[chart_points], "")</f>
        <v>112</v>
      </c>
      <c r="AE26">
        <f>_xlfn.XLOOKUP($A26&amp;"|"&amp;$B26&amp;"|"&amp;AE$1, h100_raw[key], h100_raw[chart_points], "")</f>
        <v>112</v>
      </c>
      <c r="AF26">
        <f>_xlfn.XLOOKUP($A26&amp;"|"&amp;$B26&amp;"|"&amp;AF$1, h100_raw[key], h100_raw[chart_points], "")</f>
        <v>112</v>
      </c>
      <c r="AG26">
        <f>_xlfn.XLOOKUP($A26&amp;"|"&amp;$B26&amp;"|"&amp;AG$1, h100_raw[key], h100_raw[chart_points], "")</f>
        <v>112</v>
      </c>
      <c r="AH26">
        <f>_xlfn.XLOOKUP($A26&amp;"|"&amp;$B26&amp;"|"&amp;AH$1, h100_raw[key], h100_raw[chart_points], "")</f>
        <v>108</v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>
        <f>_xlfn.XLOOKUP($A27&amp;"|"&amp;$B27&amp;"|"&amp;O$1, h100_raw[key], h100_raw[chart_points], "")</f>
        <v>83</v>
      </c>
      <c r="P27">
        <f>_xlfn.XLOOKUP($A27&amp;"|"&amp;$B27&amp;"|"&amp;P$1, h100_raw[key], h100_raw[chart_points], "")</f>
        <v>85</v>
      </c>
      <c r="Q27">
        <f>_xlfn.XLOOKUP($A27&amp;"|"&amp;$B27&amp;"|"&amp;Q$1, h100_raw[key], h100_raw[chart_points], "")</f>
        <v>101</v>
      </c>
      <c r="R27">
        <f>_xlfn.XLOOKUP($A27&amp;"|"&amp;$B27&amp;"|"&amp;R$1, h100_raw[key], h100_raw[chart_points], "")</f>
        <v>111</v>
      </c>
      <c r="S27">
        <f>_xlfn.XLOOKUP($A27&amp;"|"&amp;$B27&amp;"|"&amp;S$1, h100_raw[key], h100_raw[chart_points], "")</f>
        <v>116</v>
      </c>
      <c r="T27">
        <f>_xlfn.XLOOKUP($A27&amp;"|"&amp;$B27&amp;"|"&amp;T$1, h100_raw[key], h100_raw[chart_points], "")</f>
        <v>128</v>
      </c>
      <c r="U27">
        <f>_xlfn.XLOOKUP($A27&amp;"|"&amp;$B27&amp;"|"&amp;U$1, h100_raw[key], h100_raw[chart_points], "")</f>
        <v>133</v>
      </c>
      <c r="V27">
        <f>_xlfn.XLOOKUP($A27&amp;"|"&amp;$B27&amp;"|"&amp;V$1, h100_raw[key], h100_raw[chart_points], "")</f>
        <v>143</v>
      </c>
      <c r="W27">
        <f>_xlfn.XLOOKUP($A27&amp;"|"&amp;$B27&amp;"|"&amp;W$1, h100_raw[key], h100_raw[chart_points], "")</f>
        <v>143</v>
      </c>
      <c r="X27">
        <f>_xlfn.XLOOKUP($A27&amp;"|"&amp;$B27&amp;"|"&amp;X$1, h100_raw[key], h100_raw[chart_points], "")</f>
        <v>143</v>
      </c>
      <c r="Y27">
        <f>_xlfn.XLOOKUP($A27&amp;"|"&amp;$B27&amp;"|"&amp;Y$1, h100_raw[key], h100_raw[chart_points], "")</f>
        <v>143</v>
      </c>
      <c r="Z27">
        <f>_xlfn.XLOOKUP($A27&amp;"|"&amp;$B27&amp;"|"&amp;Z$1, h100_raw[key], h100_raw[chart_points], "")</f>
        <v>139</v>
      </c>
      <c r="AA27">
        <f>_xlfn.XLOOKUP($A27&amp;"|"&amp;$B27&amp;"|"&amp;AA$1, h100_raw[key], h100_raw[chart_points], "")</f>
        <v>135</v>
      </c>
      <c r="AB27">
        <f>_xlfn.XLOOKUP($A27&amp;"|"&amp;$B27&amp;"|"&amp;AB$1, h100_raw[key], h100_raw[chart_points], "")</f>
        <v>138</v>
      </c>
      <c r="AC27">
        <f>_xlfn.XLOOKUP($A27&amp;"|"&amp;$B27&amp;"|"&amp;AC$1, h100_raw[key], h100_raw[chart_points], "")</f>
        <v>138</v>
      </c>
      <c r="AD27">
        <f>_xlfn.XLOOKUP($A27&amp;"|"&amp;$B27&amp;"|"&amp;AD$1, h100_raw[key], h100_raw[chart_points], "")</f>
        <v>135</v>
      </c>
      <c r="AE27">
        <f>_xlfn.XLOOKUP($A27&amp;"|"&amp;$B27&amp;"|"&amp;AE$1, h100_raw[key], h100_raw[chart_points], "")</f>
        <v>130</v>
      </c>
      <c r="AF27">
        <f>_xlfn.XLOOKUP($A27&amp;"|"&amp;$B27&amp;"|"&amp;AF$1, h100_raw[key], h100_raw[chart_points], "")</f>
        <v>125</v>
      </c>
      <c r="AG27">
        <f>_xlfn.XLOOKUP($A27&amp;"|"&amp;$B27&amp;"|"&amp;AG$1, h100_raw[key], h100_raw[chart_points], "")</f>
        <v>122</v>
      </c>
      <c r="AH27">
        <f>_xlfn.XLOOKUP($A27&amp;"|"&amp;$B27&amp;"|"&amp;AH$1, h100_raw[key], h100_raw[chart_points], "")</f>
        <v>106</v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>
        <f>_xlfn.XLOOKUP($A28&amp;"|"&amp;$B28&amp;"|"&amp;R$1, h100_raw[key], h100_raw[chart_points], "")</f>
        <v>47</v>
      </c>
      <c r="S28">
        <f>_xlfn.XLOOKUP($A28&amp;"|"&amp;$B28&amp;"|"&amp;S$1, h100_raw[key], h100_raw[chart_points], "")</f>
        <v>44</v>
      </c>
      <c r="T28">
        <f>_xlfn.XLOOKUP($A28&amp;"|"&amp;$B28&amp;"|"&amp;T$1, h100_raw[key], h100_raw[chart_points], "")</f>
        <v>45</v>
      </c>
      <c r="U28">
        <f>_xlfn.XLOOKUP($A28&amp;"|"&amp;$B28&amp;"|"&amp;U$1, h100_raw[key], h100_raw[chart_points], "")</f>
        <v>42</v>
      </c>
      <c r="V28">
        <f>_xlfn.XLOOKUP($A28&amp;"|"&amp;$B28&amp;"|"&amp;V$1, h100_raw[key], h100_raw[chart_points], "")</f>
        <v>48</v>
      </c>
      <c r="W28">
        <f>_xlfn.XLOOKUP($A28&amp;"|"&amp;$B28&amp;"|"&amp;W$1, h100_raw[key], h100_raw[chart_points], "")</f>
        <v>54</v>
      </c>
      <c r="X28">
        <f>_xlfn.XLOOKUP($A28&amp;"|"&amp;$B28&amp;"|"&amp;X$1, h100_raw[key], h100_raw[chart_points], "")</f>
        <v>60</v>
      </c>
      <c r="Y28">
        <f>_xlfn.XLOOKUP($A28&amp;"|"&amp;$B28&amp;"|"&amp;Y$1, h100_raw[key], h100_raw[chart_points], "")</f>
        <v>74</v>
      </c>
      <c r="Z28">
        <f>_xlfn.XLOOKUP($A28&amp;"|"&amp;$B28&amp;"|"&amp;Z$1, h100_raw[key], h100_raw[chart_points], "")</f>
        <v>74</v>
      </c>
      <c r="AA28">
        <f>_xlfn.XLOOKUP($A28&amp;"|"&amp;$B28&amp;"|"&amp;AA$1, h100_raw[key], h100_raw[chart_points], "")</f>
        <v>82</v>
      </c>
      <c r="AB28">
        <f>_xlfn.XLOOKUP($A28&amp;"|"&amp;$B28&amp;"|"&amp;AB$1, h100_raw[key], h100_raw[chart_points], "")</f>
        <v>79</v>
      </c>
      <c r="AC28">
        <f>_xlfn.XLOOKUP($A28&amp;"|"&amp;$B28&amp;"|"&amp;AC$1, h100_raw[key], h100_raw[chart_points], "")</f>
        <v>78</v>
      </c>
      <c r="AD28">
        <f>_xlfn.XLOOKUP($A28&amp;"|"&amp;$B28&amp;"|"&amp;AD$1, h100_raw[key], h100_raw[chart_points], "")</f>
        <v>86</v>
      </c>
      <c r="AE28">
        <f>_xlfn.XLOOKUP($A28&amp;"|"&amp;$B28&amp;"|"&amp;AE$1, h100_raw[key], h100_raw[chart_points], "")</f>
        <v>91</v>
      </c>
      <c r="AF28">
        <f>_xlfn.XLOOKUP($A28&amp;"|"&amp;$B28&amp;"|"&amp;AF$1, h100_raw[key], h100_raw[chart_points], "")</f>
        <v>99</v>
      </c>
      <c r="AG28">
        <f>_xlfn.XLOOKUP($A28&amp;"|"&amp;$B28&amp;"|"&amp;AG$1, h100_raw[key], h100_raw[chart_points], "")</f>
        <v>105</v>
      </c>
      <c r="AH28">
        <f>_xlfn.XLOOKUP($A28&amp;"|"&amp;$B28&amp;"|"&amp;AH$1, h100_raw[key], h100_raw[chart_points], "")</f>
        <v>104</v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>
        <f>_xlfn.XLOOKUP($A29&amp;"|"&amp;$B29&amp;"|"&amp;T$1, h100_raw[key], h100_raw[chart_points], "")</f>
        <v>73</v>
      </c>
      <c r="U29">
        <f>_xlfn.XLOOKUP($A29&amp;"|"&amp;$B29&amp;"|"&amp;U$1, h100_raw[key], h100_raw[chart_points], "")</f>
        <v>91</v>
      </c>
      <c r="V29">
        <f>_xlfn.XLOOKUP($A29&amp;"|"&amp;$B29&amp;"|"&amp;V$1, h100_raw[key], h100_raw[chart_points], "")</f>
        <v>105</v>
      </c>
      <c r="W29">
        <f>_xlfn.XLOOKUP($A29&amp;"|"&amp;$B29&amp;"|"&amp;W$1, h100_raw[key], h100_raw[chart_points], "")</f>
        <v>113</v>
      </c>
      <c r="X29">
        <f>_xlfn.XLOOKUP($A29&amp;"|"&amp;$B29&amp;"|"&amp;X$1, h100_raw[key], h100_raw[chart_points], "")</f>
        <v>115</v>
      </c>
      <c r="Y29">
        <f>_xlfn.XLOOKUP($A29&amp;"|"&amp;$B29&amp;"|"&amp;Y$1, h100_raw[key], h100_raw[chart_points], "")</f>
        <v>120</v>
      </c>
      <c r="Z29">
        <f>_xlfn.XLOOKUP($A29&amp;"|"&amp;$B29&amp;"|"&amp;Z$1, h100_raw[key], h100_raw[chart_points], "")</f>
        <v>124</v>
      </c>
      <c r="AA29">
        <f>_xlfn.XLOOKUP($A29&amp;"|"&amp;$B29&amp;"|"&amp;AA$1, h100_raw[key], h100_raw[chart_points], "")</f>
        <v>128</v>
      </c>
      <c r="AB29">
        <f>_xlfn.XLOOKUP($A29&amp;"|"&amp;$B29&amp;"|"&amp;AB$1, h100_raw[key], h100_raw[chart_points], "")</f>
        <v>131</v>
      </c>
      <c r="AC29">
        <f>_xlfn.XLOOKUP($A29&amp;"|"&amp;$B29&amp;"|"&amp;AC$1, h100_raw[key], h100_raw[chart_points], "")</f>
        <v>132</v>
      </c>
      <c r="AD29">
        <f>_xlfn.XLOOKUP($A29&amp;"|"&amp;$B29&amp;"|"&amp;AD$1, h100_raw[key], h100_raw[chart_points], "")</f>
        <v>135</v>
      </c>
      <c r="AE29">
        <f>_xlfn.XLOOKUP($A29&amp;"|"&amp;$B29&amp;"|"&amp;AE$1, h100_raw[key], h100_raw[chart_points], "")</f>
        <v>125</v>
      </c>
      <c r="AF29">
        <f>_xlfn.XLOOKUP($A29&amp;"|"&amp;$B29&amp;"|"&amp;AF$1, h100_raw[key], h100_raw[chart_points], "")</f>
        <v>116</v>
      </c>
      <c r="AG29">
        <f>_xlfn.XLOOKUP($A29&amp;"|"&amp;$B29&amp;"|"&amp;AG$1, h100_raw[key], h100_raw[chart_points], "")</f>
        <v>107</v>
      </c>
      <c r="AH29">
        <f>_xlfn.XLOOKUP($A29&amp;"|"&amp;$B29&amp;"|"&amp;AH$1, h100_raw[key], h100_raw[chart_points], "")</f>
        <v>102</v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225</v>
      </c>
      <c r="R30">
        <f>_xlfn.XLOOKUP($A30&amp;"|"&amp;$B30&amp;"|"&amp;R$1, h100_raw[key], h100_raw[chart_points], "")</f>
        <v>176</v>
      </c>
      <c r="S30">
        <f>_xlfn.XLOOKUP($A30&amp;"|"&amp;$B30&amp;"|"&amp;S$1, h100_raw[key], h100_raw[chart_points], "")</f>
        <v>159</v>
      </c>
      <c r="T30">
        <f>_xlfn.XLOOKUP($A30&amp;"|"&amp;$B30&amp;"|"&amp;T$1, h100_raw[key], h100_raw[chart_points], "")</f>
        <v>149</v>
      </c>
      <c r="U30">
        <f>_xlfn.XLOOKUP($A30&amp;"|"&amp;$B30&amp;"|"&amp;U$1, h100_raw[key], h100_raw[chart_points], "")</f>
        <v>136</v>
      </c>
      <c r="V30">
        <f>_xlfn.XLOOKUP($A30&amp;"|"&amp;$B30&amp;"|"&amp;V$1, h100_raw[key], h100_raw[chart_points], "")</f>
        <v>133</v>
      </c>
      <c r="W30">
        <f>_xlfn.XLOOKUP($A30&amp;"|"&amp;$B30&amp;"|"&amp;W$1, h100_raw[key], h100_raw[chart_points], "")</f>
        <v>128</v>
      </c>
      <c r="X30">
        <f>_xlfn.XLOOKUP($A30&amp;"|"&amp;$B30&amp;"|"&amp;X$1, h100_raw[key], h100_raw[chart_points], "")</f>
        <v>129</v>
      </c>
      <c r="Y30">
        <f>_xlfn.XLOOKUP($A30&amp;"|"&amp;$B30&amp;"|"&amp;Y$1, h100_raw[key], h100_raw[chart_points], "")</f>
        <v>125</v>
      </c>
      <c r="Z30">
        <f>_xlfn.XLOOKUP($A30&amp;"|"&amp;$B30&amp;"|"&amp;Z$1, h100_raw[key], h100_raw[chart_points], "")</f>
        <v>124</v>
      </c>
      <c r="AA30">
        <f>_xlfn.XLOOKUP($A30&amp;"|"&amp;$B30&amp;"|"&amp;AA$1, h100_raw[key], h100_raw[chart_points], "")</f>
        <v>123</v>
      </c>
      <c r="AB30">
        <f>_xlfn.XLOOKUP($A30&amp;"|"&amp;$B30&amp;"|"&amp;AB$1, h100_raw[key], h100_raw[chart_points], "")</f>
        <v>134</v>
      </c>
      <c r="AC30">
        <f>_xlfn.XLOOKUP($A30&amp;"|"&amp;$B30&amp;"|"&amp;AC$1, h100_raw[key], h100_raw[chart_points], "")</f>
        <v>206</v>
      </c>
      <c r="AD30">
        <f>_xlfn.XLOOKUP($A30&amp;"|"&amp;$B30&amp;"|"&amp;AD$1, h100_raw[key], h100_raw[chart_points], "")</f>
        <v>161</v>
      </c>
      <c r="AE30">
        <f>_xlfn.XLOOKUP($A30&amp;"|"&amp;$B30&amp;"|"&amp;AE$1, h100_raw[key], h100_raw[chart_points], "")</f>
        <v>142</v>
      </c>
      <c r="AF30">
        <f>_xlfn.XLOOKUP($A30&amp;"|"&amp;$B30&amp;"|"&amp;AF$1, h100_raw[key], h100_raw[chart_points], "")</f>
        <v>126</v>
      </c>
      <c r="AG30">
        <f>_xlfn.XLOOKUP($A30&amp;"|"&amp;$B30&amp;"|"&amp;AG$1, h100_raw[key], h100_raw[chart_points], "")</f>
        <v>116</v>
      </c>
      <c r="AH30">
        <f>_xlfn.XLOOKUP($A30&amp;"|"&amp;$B30&amp;"|"&amp;AH$1, h100_raw[key], h100_raw[chart_points], "")</f>
        <v>101</v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>
        <f>_xlfn.XLOOKUP($A31&amp;"|"&amp;$B31&amp;"|"&amp;O$1, h100_raw[key], h100_raw[chart_points], "")</f>
        <v>84</v>
      </c>
      <c r="P31">
        <f>_xlfn.XLOOKUP($A31&amp;"|"&amp;$B31&amp;"|"&amp;P$1, h100_raw[key], h100_raw[chart_points], "")</f>
        <v>83</v>
      </c>
      <c r="Q31">
        <f>_xlfn.XLOOKUP($A31&amp;"|"&amp;$B31&amp;"|"&amp;Q$1, h100_raw[key], h100_raw[chart_points], "")</f>
        <v>85</v>
      </c>
      <c r="R31">
        <f>_xlfn.XLOOKUP($A31&amp;"|"&amp;$B31&amp;"|"&amp;R$1, h100_raw[key], h100_raw[chart_points], "")</f>
        <v>82</v>
      </c>
      <c r="S31">
        <f>_xlfn.XLOOKUP($A31&amp;"|"&amp;$B31&amp;"|"&amp;S$1, h100_raw[key], h100_raw[chart_points], "")</f>
        <v>83</v>
      </c>
      <c r="T31">
        <f>_xlfn.XLOOKUP($A31&amp;"|"&amp;$B31&amp;"|"&amp;T$1, h100_raw[key], h100_raw[chart_points], "")</f>
        <v>88</v>
      </c>
      <c r="U31">
        <f>_xlfn.XLOOKUP($A31&amp;"|"&amp;$B31&amp;"|"&amp;U$1, h100_raw[key], h100_raw[chart_points], "")</f>
        <v>86</v>
      </c>
      <c r="V31">
        <f>_xlfn.XLOOKUP($A31&amp;"|"&amp;$B31&amp;"|"&amp;V$1, h100_raw[key], h100_raw[chart_points], "")</f>
        <v>87</v>
      </c>
      <c r="W31">
        <f>_xlfn.XLOOKUP($A31&amp;"|"&amp;$B31&amp;"|"&amp;W$1, h100_raw[key], h100_raw[chart_points], "")</f>
        <v>81</v>
      </c>
      <c r="X31">
        <f>_xlfn.XLOOKUP($A31&amp;"|"&amp;$B31&amp;"|"&amp;X$1, h100_raw[key], h100_raw[chart_points], "")</f>
        <v>90</v>
      </c>
      <c r="Y31">
        <f>_xlfn.XLOOKUP($A31&amp;"|"&amp;$B31&amp;"|"&amp;Y$1, h100_raw[key], h100_raw[chart_points], "")</f>
        <v>93</v>
      </c>
      <c r="Z31">
        <f>_xlfn.XLOOKUP($A31&amp;"|"&amp;$B31&amp;"|"&amp;Z$1, h100_raw[key], h100_raw[chart_points], "")</f>
        <v>87</v>
      </c>
      <c r="AA31">
        <f>_xlfn.XLOOKUP($A31&amp;"|"&amp;$B31&amp;"|"&amp;AA$1, h100_raw[key], h100_raw[chart_points], "")</f>
        <v>88</v>
      </c>
      <c r="AB31">
        <f>_xlfn.XLOOKUP($A31&amp;"|"&amp;$B31&amp;"|"&amp;AB$1, h100_raw[key], h100_raw[chart_points], "")</f>
        <v>92</v>
      </c>
      <c r="AC31">
        <f>_xlfn.XLOOKUP($A31&amp;"|"&amp;$B31&amp;"|"&amp;AC$1, h100_raw[key], h100_raw[chart_points], "")</f>
        <v>91</v>
      </c>
      <c r="AD31">
        <f>_xlfn.XLOOKUP($A31&amp;"|"&amp;$B31&amp;"|"&amp;AD$1, h100_raw[key], h100_raw[chart_points], "")</f>
        <v>98</v>
      </c>
      <c r="AE31">
        <f>_xlfn.XLOOKUP($A31&amp;"|"&amp;$B31&amp;"|"&amp;AE$1, h100_raw[key], h100_raw[chart_points], "")</f>
        <v>101</v>
      </c>
      <c r="AF31">
        <f>_xlfn.XLOOKUP($A31&amp;"|"&amp;$B31&amp;"|"&amp;AF$1, h100_raw[key], h100_raw[chart_points], "")</f>
        <v>99</v>
      </c>
      <c r="AG31">
        <f>_xlfn.XLOOKUP($A31&amp;"|"&amp;$B31&amp;"|"&amp;AG$1, h100_raw[key], h100_raw[chart_points], "")</f>
        <v>96</v>
      </c>
      <c r="AH31">
        <f>_xlfn.XLOOKUP($A31&amp;"|"&amp;$B31&amp;"|"&amp;AH$1, h100_raw[key], h100_raw[chart_points], "")</f>
        <v>98</v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>
        <f>_xlfn.XLOOKUP($A32&amp;"|"&amp;$B32&amp;"|"&amp;O$1, h100_raw[key], h100_raw[chart_points], "")</f>
        <v>191</v>
      </c>
      <c r="P32">
        <f>_xlfn.XLOOKUP($A32&amp;"|"&amp;$B32&amp;"|"&amp;P$1, h100_raw[key], h100_raw[chart_points], "")</f>
        <v>176</v>
      </c>
      <c r="Q32">
        <f>_xlfn.XLOOKUP($A32&amp;"|"&amp;$B32&amp;"|"&amp;Q$1, h100_raw[key], h100_raw[chart_points], "")</f>
        <v>165</v>
      </c>
      <c r="R32">
        <f>_xlfn.XLOOKUP($A32&amp;"|"&amp;$B32&amp;"|"&amp;R$1, h100_raw[key], h100_raw[chart_points], "")</f>
        <v>155</v>
      </c>
      <c r="S32">
        <f>_xlfn.XLOOKUP($A32&amp;"|"&amp;$B32&amp;"|"&amp;S$1, h100_raw[key], h100_raw[chart_points], "")</f>
        <v>152</v>
      </c>
      <c r="T32">
        <f>_xlfn.XLOOKUP($A32&amp;"|"&amp;$B32&amp;"|"&amp;T$1, h100_raw[key], h100_raw[chart_points], "")</f>
        <v>150</v>
      </c>
      <c r="U32">
        <f>_xlfn.XLOOKUP($A32&amp;"|"&amp;$B32&amp;"|"&amp;U$1, h100_raw[key], h100_raw[chart_points], "")</f>
        <v>138</v>
      </c>
      <c r="V32">
        <f>_xlfn.XLOOKUP($A32&amp;"|"&amp;$B32&amp;"|"&amp;V$1, h100_raw[key], h100_raw[chart_points], "")</f>
        <v>135</v>
      </c>
      <c r="W32">
        <f>_xlfn.XLOOKUP($A32&amp;"|"&amp;$B32&amp;"|"&amp;W$1, h100_raw[key], h100_raw[chart_points], "")</f>
        <v>135</v>
      </c>
      <c r="X32">
        <f>_xlfn.XLOOKUP($A32&amp;"|"&amp;$B32&amp;"|"&amp;X$1, h100_raw[key], h100_raw[chart_points], "")</f>
        <v>133</v>
      </c>
      <c r="Y32">
        <f>_xlfn.XLOOKUP($A32&amp;"|"&amp;$B32&amp;"|"&amp;Y$1, h100_raw[key], h100_raw[chart_points], "")</f>
        <v>133</v>
      </c>
      <c r="Z32">
        <f>_xlfn.XLOOKUP($A32&amp;"|"&amp;$B32&amp;"|"&amp;Z$1, h100_raw[key], h100_raw[chart_points], "")</f>
        <v>129</v>
      </c>
      <c r="AA32">
        <f>_xlfn.XLOOKUP($A32&amp;"|"&amp;$B32&amp;"|"&amp;AA$1, h100_raw[key], h100_raw[chart_points], "")</f>
        <v>118</v>
      </c>
      <c r="AB32">
        <f>_xlfn.XLOOKUP($A32&amp;"|"&amp;$B32&amp;"|"&amp;AB$1, h100_raw[key], h100_raw[chart_points], "")</f>
        <v>118</v>
      </c>
      <c r="AC32">
        <f>_xlfn.XLOOKUP($A32&amp;"|"&amp;$B32&amp;"|"&amp;AC$1, h100_raw[key], h100_raw[chart_points], "")</f>
        <v>106</v>
      </c>
      <c r="AD32">
        <f>_xlfn.XLOOKUP($A32&amp;"|"&amp;$B32&amp;"|"&amp;AD$1, h100_raw[key], h100_raw[chart_points], "")</f>
        <v>104</v>
      </c>
      <c r="AE32">
        <f>_xlfn.XLOOKUP($A32&amp;"|"&amp;$B32&amp;"|"&amp;AE$1, h100_raw[key], h100_raw[chart_points], "")</f>
        <v>103</v>
      </c>
      <c r="AF32">
        <f>_xlfn.XLOOKUP($A32&amp;"|"&amp;$B32&amp;"|"&amp;AF$1, h100_raw[key], h100_raw[chart_points], "")</f>
        <v>95</v>
      </c>
      <c r="AG32">
        <f>_xlfn.XLOOKUP($A32&amp;"|"&amp;$B32&amp;"|"&amp;AG$1, h100_raw[key], h100_raw[chart_points], "")</f>
        <v>94</v>
      </c>
      <c r="AH32">
        <f>_xlfn.XLOOKUP($A32&amp;"|"&amp;$B32&amp;"|"&amp;AH$1, h100_raw[key], h100_raw[chart_points], "")</f>
        <v>89</v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>
        <f>_xlfn.XLOOKUP($A33&amp;"|"&amp;$B33&amp;"|"&amp;AC$1, h100_raw[key], h100_raw[chart_points], "")</f>
        <v>207</v>
      </c>
      <c r="AD33">
        <f>_xlfn.XLOOKUP($A33&amp;"|"&amp;$B33&amp;"|"&amp;AD$1, h100_raw[key], h100_raw[chart_points], "")</f>
        <v>141</v>
      </c>
      <c r="AE33">
        <f>_xlfn.XLOOKUP($A33&amp;"|"&amp;$B33&amp;"|"&amp;AE$1, h100_raw[key], h100_raw[chart_points], "")</f>
        <v>124</v>
      </c>
      <c r="AF33">
        <f>_xlfn.XLOOKUP($A33&amp;"|"&amp;$B33&amp;"|"&amp;AF$1, h100_raw[key], h100_raw[chart_points], "")</f>
        <v>104</v>
      </c>
      <c r="AG33">
        <f>_xlfn.XLOOKUP($A33&amp;"|"&amp;$B33&amp;"|"&amp;AG$1, h100_raw[key], h100_raw[chart_points], "")</f>
        <v>94</v>
      </c>
      <c r="AH33">
        <f>_xlfn.XLOOKUP($A33&amp;"|"&amp;$B33&amp;"|"&amp;AH$1, h100_raw[key], h100_raw[chart_points], "")</f>
        <v>89</v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>
        <f>_xlfn.XLOOKUP($A34&amp;"|"&amp;$B34&amp;"|"&amp;O$1, h100_raw[key], h100_raw[chart_points], "")</f>
        <v>194</v>
      </c>
      <c r="P34">
        <f>_xlfn.XLOOKUP($A34&amp;"|"&amp;$B34&amp;"|"&amp;P$1, h100_raw[key], h100_raw[chart_points], "")</f>
        <v>185</v>
      </c>
      <c r="Q34">
        <f>_xlfn.XLOOKUP($A34&amp;"|"&amp;$B34&amp;"|"&amp;Q$1, h100_raw[key], h100_raw[chart_points], "")</f>
        <v>174</v>
      </c>
      <c r="R34">
        <f>_xlfn.XLOOKUP($A34&amp;"|"&amp;$B34&amp;"|"&amp;R$1, h100_raw[key], h100_raw[chart_points], "")</f>
        <v>171</v>
      </c>
      <c r="S34">
        <f>_xlfn.XLOOKUP($A34&amp;"|"&amp;$B34&amp;"|"&amp;S$1, h100_raw[key], h100_raw[chart_points], "")</f>
        <v>157</v>
      </c>
      <c r="T34">
        <f>_xlfn.XLOOKUP($A34&amp;"|"&amp;$B34&amp;"|"&amp;T$1, h100_raw[key], h100_raw[chart_points], "")</f>
        <v>162</v>
      </c>
      <c r="U34">
        <f>_xlfn.XLOOKUP($A34&amp;"|"&amp;$B34&amp;"|"&amp;U$1, h100_raw[key], h100_raw[chart_points], "")</f>
        <v>160</v>
      </c>
      <c r="V34">
        <f>_xlfn.XLOOKUP($A34&amp;"|"&amp;$B34&amp;"|"&amp;V$1, h100_raw[key], h100_raw[chart_points], "")</f>
        <v>159</v>
      </c>
      <c r="W34">
        <f>_xlfn.XLOOKUP($A34&amp;"|"&amp;$B34&amp;"|"&amp;W$1, h100_raw[key], h100_raw[chart_points], "")</f>
        <v>153</v>
      </c>
      <c r="X34">
        <f>_xlfn.XLOOKUP($A34&amp;"|"&amp;$B34&amp;"|"&amp;X$1, h100_raw[key], h100_raw[chart_points], "")</f>
        <v>146</v>
      </c>
      <c r="Y34">
        <f>_xlfn.XLOOKUP($A34&amp;"|"&amp;$B34&amp;"|"&amp;Y$1, h100_raw[key], h100_raw[chart_points], "")</f>
        <v>142</v>
      </c>
      <c r="Z34">
        <f>_xlfn.XLOOKUP($A34&amp;"|"&amp;$B34&amp;"|"&amp;Z$1, h100_raw[key], h100_raw[chart_points], "")</f>
        <v>134</v>
      </c>
      <c r="AA34">
        <f>_xlfn.XLOOKUP($A34&amp;"|"&amp;$B34&amp;"|"&amp;AA$1, h100_raw[key], h100_raw[chart_points], "")</f>
        <v>131</v>
      </c>
      <c r="AB34">
        <f>_xlfn.XLOOKUP($A34&amp;"|"&amp;$B34&amp;"|"&amp;AB$1, h100_raw[key], h100_raw[chart_points], "")</f>
        <v>126</v>
      </c>
      <c r="AC34">
        <f>_xlfn.XLOOKUP($A34&amp;"|"&amp;$B34&amp;"|"&amp;AC$1, h100_raw[key], h100_raw[chart_points], "")</f>
        <v>117</v>
      </c>
      <c r="AD34">
        <f>_xlfn.XLOOKUP($A34&amp;"|"&amp;$B34&amp;"|"&amp;AD$1, h100_raw[key], h100_raw[chart_points], "")</f>
        <v>111</v>
      </c>
      <c r="AE34">
        <f>_xlfn.XLOOKUP($A34&amp;"|"&amp;$B34&amp;"|"&amp;AE$1, h100_raw[key], h100_raw[chart_points], "")</f>
        <v>111</v>
      </c>
      <c r="AF34">
        <f>_xlfn.XLOOKUP($A34&amp;"|"&amp;$B34&amp;"|"&amp;AF$1, h100_raw[key], h100_raw[chart_points], "")</f>
        <v>103</v>
      </c>
      <c r="AG34">
        <f>_xlfn.XLOOKUP($A34&amp;"|"&amp;$B34&amp;"|"&amp;AG$1, h100_raw[key], h100_raw[chart_points], "")</f>
        <v>101</v>
      </c>
      <c r="AH34">
        <f>_xlfn.XLOOKUP($A34&amp;"|"&amp;$B34&amp;"|"&amp;AH$1, h100_raw[key], h100_raw[chart_points], "")</f>
        <v>89</v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>
        <f>_xlfn.XLOOKUP($A35&amp;"|"&amp;$B35&amp;"|"&amp;O$1, h100_raw[key], h100_raw[chart_points], "")</f>
        <v>75</v>
      </c>
      <c r="P35">
        <f>_xlfn.XLOOKUP($A35&amp;"|"&amp;$B35&amp;"|"&amp;P$1, h100_raw[key], h100_raw[chart_points], "")</f>
        <v>77</v>
      </c>
      <c r="Q35">
        <f>_xlfn.XLOOKUP($A35&amp;"|"&amp;$B35&amp;"|"&amp;Q$1, h100_raw[key], h100_raw[chart_points], "")</f>
        <v>80</v>
      </c>
      <c r="R35">
        <f>_xlfn.XLOOKUP($A35&amp;"|"&amp;$B35&amp;"|"&amp;R$1, h100_raw[key], h100_raw[chart_points], "")</f>
        <v>83</v>
      </c>
      <c r="S35">
        <f>_xlfn.XLOOKUP($A35&amp;"|"&amp;$B35&amp;"|"&amp;S$1, h100_raw[key], h100_raw[chart_points], "")</f>
        <v>86</v>
      </c>
      <c r="T35">
        <f>_xlfn.XLOOKUP($A35&amp;"|"&amp;$B35&amp;"|"&amp;T$1, h100_raw[key], h100_raw[chart_points], "")</f>
        <v>94</v>
      </c>
      <c r="U35">
        <f>_xlfn.XLOOKUP($A35&amp;"|"&amp;$B35&amp;"|"&amp;U$1, h100_raw[key], h100_raw[chart_points], "")</f>
        <v>94</v>
      </c>
      <c r="V35">
        <f>_xlfn.XLOOKUP($A35&amp;"|"&amp;$B35&amp;"|"&amp;V$1, h100_raw[key], h100_raw[chart_points], "")</f>
        <v>103</v>
      </c>
      <c r="W35">
        <f>_xlfn.XLOOKUP($A35&amp;"|"&amp;$B35&amp;"|"&amp;W$1, h100_raw[key], h100_raw[chart_points], "")</f>
        <v>111</v>
      </c>
      <c r="X35">
        <f>_xlfn.XLOOKUP($A35&amp;"|"&amp;$B35&amp;"|"&amp;X$1, h100_raw[key], h100_raw[chart_points], "")</f>
        <v>115</v>
      </c>
      <c r="Y35">
        <f>_xlfn.XLOOKUP($A35&amp;"|"&amp;$B35&amp;"|"&amp;Y$1, h100_raw[key], h100_raw[chart_points], "")</f>
        <v>125</v>
      </c>
      <c r="Z35">
        <f>_xlfn.XLOOKUP($A35&amp;"|"&amp;$B35&amp;"|"&amp;Z$1, h100_raw[key], h100_raw[chart_points], "")</f>
        <v>128</v>
      </c>
      <c r="AA35">
        <f>_xlfn.XLOOKUP($A35&amp;"|"&amp;$B35&amp;"|"&amp;AA$1, h100_raw[key], h100_raw[chart_points], "")</f>
        <v>126</v>
      </c>
      <c r="AB35">
        <f>_xlfn.XLOOKUP($A35&amp;"|"&amp;$B35&amp;"|"&amp;AB$1, h100_raw[key], h100_raw[chart_points], "")</f>
        <v>124</v>
      </c>
      <c r="AC35">
        <f>_xlfn.XLOOKUP($A35&amp;"|"&amp;$B35&amp;"|"&amp;AC$1, h100_raw[key], h100_raw[chart_points], "")</f>
        <v>117</v>
      </c>
      <c r="AD35">
        <f>_xlfn.XLOOKUP($A35&amp;"|"&amp;$B35&amp;"|"&amp;AD$1, h100_raw[key], h100_raw[chart_points], "")</f>
        <v>111</v>
      </c>
      <c r="AE35">
        <f>_xlfn.XLOOKUP($A35&amp;"|"&amp;$B35&amp;"|"&amp;AE$1, h100_raw[key], h100_raw[chart_points], "")</f>
        <v>105</v>
      </c>
      <c r="AF35">
        <f>_xlfn.XLOOKUP($A35&amp;"|"&amp;$B35&amp;"|"&amp;AF$1, h100_raw[key], h100_raw[chart_points], "")</f>
        <v>100</v>
      </c>
      <c r="AG35">
        <f>_xlfn.XLOOKUP($A35&amp;"|"&amp;$B35&amp;"|"&amp;AG$1, h100_raw[key], h100_raw[chart_points], "")</f>
        <v>95</v>
      </c>
      <c r="AH35">
        <f>_xlfn.XLOOKUP($A35&amp;"|"&amp;$B35&amp;"|"&amp;AH$1, h100_raw[key], h100_raw[chart_points], "")</f>
        <v>89</v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>
        <f>_xlfn.XLOOKUP($A36&amp;"|"&amp;$B36&amp;"|"&amp;O$1, h100_raw[key], h100_raw[chart_points], "")</f>
        <v>77</v>
      </c>
      <c r="P36">
        <f>_xlfn.XLOOKUP($A36&amp;"|"&amp;$B36&amp;"|"&amp;P$1, h100_raw[key], h100_raw[chart_points], "")</f>
        <v>86</v>
      </c>
      <c r="Q36">
        <f>_xlfn.XLOOKUP($A36&amp;"|"&amp;$B36&amp;"|"&amp;Q$1, h100_raw[key], h100_raw[chart_points], "")</f>
        <v>88</v>
      </c>
      <c r="R36">
        <f>_xlfn.XLOOKUP($A36&amp;"|"&amp;$B36&amp;"|"&amp;R$1, h100_raw[key], h100_raw[chart_points], "")</f>
        <v>86</v>
      </c>
      <c r="S36">
        <f>_xlfn.XLOOKUP($A36&amp;"|"&amp;$B36&amp;"|"&amp;S$1, h100_raw[key], h100_raw[chart_points], "")</f>
        <v>103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102</v>
      </c>
      <c r="V36">
        <f>_xlfn.XLOOKUP($A36&amp;"|"&amp;$B36&amp;"|"&amp;V$1, h100_raw[key], h100_raw[chart_points], "")</f>
        <v>102</v>
      </c>
      <c r="W36">
        <f>_xlfn.XLOOKUP($A36&amp;"|"&amp;$B36&amp;"|"&amp;W$1, h100_raw[key], h100_raw[chart_points], "")</f>
        <v>102</v>
      </c>
      <c r="X36">
        <f>_xlfn.XLOOKUP($A36&amp;"|"&amp;$B36&amp;"|"&amp;X$1, h100_raw[key], h100_raw[chart_points], "")</f>
        <v>102</v>
      </c>
      <c r="Y36">
        <f>_xlfn.XLOOKUP($A36&amp;"|"&amp;$B36&amp;"|"&amp;Y$1, h100_raw[key], h100_raw[chart_points], "")</f>
        <v>106</v>
      </c>
      <c r="Z36">
        <f>_xlfn.XLOOKUP($A36&amp;"|"&amp;$B36&amp;"|"&amp;Z$1, h100_raw[key], h100_raw[chart_points], "")</f>
        <v>97</v>
      </c>
      <c r="AA36">
        <f>_xlfn.XLOOKUP($A36&amp;"|"&amp;$B36&amp;"|"&amp;AA$1, h100_raw[key], h100_raw[chart_points], "")</f>
        <v>95</v>
      </c>
      <c r="AB36">
        <f>_xlfn.XLOOKUP($A36&amp;"|"&amp;$B36&amp;"|"&amp;AB$1, h100_raw[key], h100_raw[chart_points], "")</f>
        <v>99</v>
      </c>
      <c r="AC36">
        <f>_xlfn.XLOOKUP($A36&amp;"|"&amp;$B36&amp;"|"&amp;AC$1, h100_raw[key], h100_raw[chart_points], "")</f>
        <v>95</v>
      </c>
      <c r="AD36">
        <f>_xlfn.XLOOKUP($A36&amp;"|"&amp;$B36&amp;"|"&amp;AD$1, h100_raw[key], h100_raw[chart_points], "")</f>
        <v>93</v>
      </c>
      <c r="AE36">
        <f>_xlfn.XLOOKUP($A36&amp;"|"&amp;$B36&amp;"|"&amp;AE$1, h100_raw[key], h100_raw[chart_points], "")</f>
        <v>95</v>
      </c>
      <c r="AF36">
        <f>_xlfn.XLOOKUP($A36&amp;"|"&amp;$B36&amp;"|"&amp;AF$1, h100_raw[key], h100_raw[chart_points], "")</f>
        <v>93</v>
      </c>
      <c r="AG36">
        <f>_xlfn.XLOOKUP($A36&amp;"|"&amp;$B36&amp;"|"&amp;AG$1, h100_raw[key], h100_raw[chart_points], "")</f>
        <v>92</v>
      </c>
      <c r="AH36">
        <f>_xlfn.XLOOKUP($A36&amp;"|"&amp;$B36&amp;"|"&amp;AH$1, h100_raw[key], h100_raw[chart_points], "")</f>
        <v>88</v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>
        <f>_xlfn.XLOOKUP($A37&amp;"|"&amp;$B37&amp;"|"&amp;T$1, h100_raw[key], h100_raw[chart_points], "")</f>
        <v>63</v>
      </c>
      <c r="U37">
        <f>_xlfn.XLOOKUP($A37&amp;"|"&amp;$B37&amp;"|"&amp;U$1, h100_raw[key], h100_raw[chart_points], "")</f>
        <v>73</v>
      </c>
      <c r="V37">
        <f>_xlfn.XLOOKUP($A37&amp;"|"&amp;$B37&amp;"|"&amp;V$1, h100_raw[key], h100_raw[chart_points], "")</f>
        <v>85</v>
      </c>
      <c r="W37">
        <f>_xlfn.XLOOKUP($A37&amp;"|"&amp;$B37&amp;"|"&amp;W$1, h100_raw[key], h100_raw[chart_points], "")</f>
        <v>91</v>
      </c>
      <c r="X37">
        <f>_xlfn.XLOOKUP($A37&amp;"|"&amp;$B37&amp;"|"&amp;X$1, h100_raw[key], h100_raw[chart_points], "")</f>
        <v>94</v>
      </c>
      <c r="Y37">
        <f>_xlfn.XLOOKUP($A37&amp;"|"&amp;$B37&amp;"|"&amp;Y$1, h100_raw[key], h100_raw[chart_points], "")</f>
        <v>100</v>
      </c>
      <c r="Z37">
        <f>_xlfn.XLOOKUP($A37&amp;"|"&amp;$B37&amp;"|"&amp;Z$1, h100_raw[key], h100_raw[chart_points], "")</f>
        <v>106</v>
      </c>
      <c r="AA37">
        <f>_xlfn.XLOOKUP($A37&amp;"|"&amp;$B37&amp;"|"&amp;AA$1, h100_raw[key], h100_raw[chart_points], "")</f>
        <v>110</v>
      </c>
      <c r="AB37">
        <f>_xlfn.XLOOKUP($A37&amp;"|"&amp;$B37&amp;"|"&amp;AB$1, h100_raw[key], h100_raw[chart_points], "")</f>
        <v>115</v>
      </c>
      <c r="AC37">
        <f>_xlfn.XLOOKUP($A37&amp;"|"&amp;$B37&amp;"|"&amp;AC$1, h100_raw[key], h100_raw[chart_points], "")</f>
        <v>114</v>
      </c>
      <c r="AD37">
        <f>_xlfn.XLOOKUP($A37&amp;"|"&amp;$B37&amp;"|"&amp;AD$1, h100_raw[key], h100_raw[chart_points], "")</f>
        <v>114</v>
      </c>
      <c r="AE37">
        <f>_xlfn.XLOOKUP($A37&amp;"|"&amp;$B37&amp;"|"&amp;AE$1, h100_raw[key], h100_raw[chart_points], "")</f>
        <v>109</v>
      </c>
      <c r="AF37">
        <f>_xlfn.XLOOKUP($A37&amp;"|"&amp;$B37&amp;"|"&amp;AF$1, h100_raw[key], h100_raw[chart_points], "")</f>
        <v>99</v>
      </c>
      <c r="AG37">
        <f>_xlfn.XLOOKUP($A37&amp;"|"&amp;$B37&amp;"|"&amp;AG$1, h100_raw[key], h100_raw[chart_points], "")</f>
        <v>92</v>
      </c>
      <c r="AH37">
        <f>_xlfn.XLOOKUP($A37&amp;"|"&amp;$B37&amp;"|"&amp;AH$1, h100_raw[key], h100_raw[chart_points], "")</f>
        <v>88</v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>
        <f>_xlfn.XLOOKUP($A38&amp;"|"&amp;$B38&amp;"|"&amp;O$1, h100_raw[key], h100_raw[chart_points], "")</f>
        <v>93</v>
      </c>
      <c r="P38">
        <f>_xlfn.XLOOKUP($A38&amp;"|"&amp;$B38&amp;"|"&amp;P$1, h100_raw[key], h100_raw[chart_points], "")</f>
        <v>99</v>
      </c>
      <c r="Q38">
        <f>_xlfn.XLOOKUP($A38&amp;"|"&amp;$B38&amp;"|"&amp;Q$1, h100_raw[key], h100_raw[chart_points], "")</f>
        <v>84</v>
      </c>
      <c r="R38">
        <f>_xlfn.XLOOKUP($A38&amp;"|"&amp;$B38&amp;"|"&amp;R$1, h100_raw[key], h100_raw[chart_points], "")</f>
        <v>85</v>
      </c>
      <c r="S38">
        <f>_xlfn.XLOOKUP($A38&amp;"|"&amp;$B38&amp;"|"&amp;S$1, h100_raw[key], h100_raw[chart_points], "")</f>
        <v>86</v>
      </c>
      <c r="T38">
        <f>_xlfn.XLOOKUP($A38&amp;"|"&amp;$B38&amp;"|"&amp;T$1, h100_raw[key], h100_raw[chart_points], "")</f>
        <v>88</v>
      </c>
      <c r="U38">
        <f>_xlfn.XLOOKUP($A38&amp;"|"&amp;$B38&amp;"|"&amp;U$1, h100_raw[key], h100_raw[chart_points], "")</f>
        <v>87</v>
      </c>
      <c r="V38">
        <f>_xlfn.XLOOKUP($A38&amp;"|"&amp;$B38&amp;"|"&amp;V$1, h100_raw[key], h100_raw[chart_points], "")</f>
        <v>90</v>
      </c>
      <c r="W38">
        <f>_xlfn.XLOOKUP($A38&amp;"|"&amp;$B38&amp;"|"&amp;W$1, h100_raw[key], h100_raw[chart_points], "")</f>
        <v>93</v>
      </c>
      <c r="X38">
        <f>_xlfn.XLOOKUP($A38&amp;"|"&amp;$B38&amp;"|"&amp;X$1, h100_raw[key], h100_raw[chart_points], "")</f>
        <v>93</v>
      </c>
      <c r="Y38">
        <f>_xlfn.XLOOKUP($A38&amp;"|"&amp;$B38&amp;"|"&amp;Y$1, h100_raw[key], h100_raw[chart_points], "")</f>
        <v>96</v>
      </c>
      <c r="Z38">
        <f>_xlfn.XLOOKUP($A38&amp;"|"&amp;$B38&amp;"|"&amp;Z$1, h100_raw[key], h100_raw[chart_points], "")</f>
        <v>95</v>
      </c>
      <c r="AA38">
        <f>_xlfn.XLOOKUP($A38&amp;"|"&amp;$B38&amp;"|"&amp;AA$1, h100_raw[key], h100_raw[chart_points], "")</f>
        <v>97</v>
      </c>
      <c r="AB38">
        <f>_xlfn.XLOOKUP($A38&amp;"|"&amp;$B38&amp;"|"&amp;AB$1, h100_raw[key], h100_raw[chart_points], "")</f>
        <v>108</v>
      </c>
      <c r="AC38">
        <f>_xlfn.XLOOKUP($A38&amp;"|"&amp;$B38&amp;"|"&amp;AC$1, h100_raw[key], h100_raw[chart_points], "")</f>
        <v>105</v>
      </c>
      <c r="AD38">
        <f>_xlfn.XLOOKUP($A38&amp;"|"&amp;$B38&amp;"|"&amp;AD$1, h100_raw[key], h100_raw[chart_points], "")</f>
        <v>110</v>
      </c>
      <c r="AE38">
        <f>_xlfn.XLOOKUP($A38&amp;"|"&amp;$B38&amp;"|"&amp;AE$1, h100_raw[key], h100_raw[chart_points], "")</f>
        <v>110</v>
      </c>
      <c r="AF38">
        <f>_xlfn.XLOOKUP($A38&amp;"|"&amp;$B38&amp;"|"&amp;AF$1, h100_raw[key], h100_raw[chart_points], "")</f>
        <v>104</v>
      </c>
      <c r="AG38">
        <f>_xlfn.XLOOKUP($A38&amp;"|"&amp;$B38&amp;"|"&amp;AG$1, h100_raw[key], h100_raw[chart_points], "")</f>
        <v>97</v>
      </c>
      <c r="AH38">
        <f>_xlfn.XLOOKUP($A38&amp;"|"&amp;$B38&amp;"|"&amp;AH$1, h100_raw[key], h100_raw[chart_points], "")</f>
        <v>85</v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>
        <f>_xlfn.XLOOKUP($A39&amp;"|"&amp;$B39&amp;"|"&amp;O$1, h100_raw[key], h100_raw[chart_points], "")</f>
        <v>183</v>
      </c>
      <c r="P39">
        <f>_xlfn.XLOOKUP($A39&amp;"|"&amp;$B39&amp;"|"&amp;P$1, h100_raw[key], h100_raw[chart_points], "")</f>
        <v>179</v>
      </c>
      <c r="Q39">
        <f>_xlfn.XLOOKUP($A39&amp;"|"&amp;$B39&amp;"|"&amp;Q$1, h100_raw[key], h100_raw[chart_points], "")</f>
        <v>168</v>
      </c>
      <c r="R39">
        <f>_xlfn.XLOOKUP($A39&amp;"|"&amp;$B39&amp;"|"&amp;R$1, h100_raw[key], h100_raw[chart_points], "")</f>
        <v>160</v>
      </c>
      <c r="S39">
        <f>_xlfn.XLOOKUP($A39&amp;"|"&amp;$B39&amp;"|"&amp;S$1, h100_raw[key], h100_raw[chart_points], "")</f>
        <v>151</v>
      </c>
      <c r="T39">
        <f>_xlfn.XLOOKUP($A39&amp;"|"&amp;$B39&amp;"|"&amp;T$1, h100_raw[key], h100_raw[chart_points], "")</f>
        <v>149</v>
      </c>
      <c r="U39">
        <f>_xlfn.XLOOKUP($A39&amp;"|"&amp;$B39&amp;"|"&amp;U$1, h100_raw[key], h100_raw[chart_points], "")</f>
        <v>138</v>
      </c>
      <c r="V39">
        <f>_xlfn.XLOOKUP($A39&amp;"|"&amp;$B39&amp;"|"&amp;V$1, h100_raw[key], h100_raw[chart_points], "")</f>
        <v>137</v>
      </c>
      <c r="W39">
        <f>_xlfn.XLOOKUP($A39&amp;"|"&amp;$B39&amp;"|"&amp;W$1, h100_raw[key], h100_raw[chart_points], "")</f>
        <v>137</v>
      </c>
      <c r="X39">
        <f>_xlfn.XLOOKUP($A39&amp;"|"&amp;$B39&amp;"|"&amp;X$1, h100_raw[key], h100_raw[chart_points], "")</f>
        <v>130</v>
      </c>
      <c r="Y39">
        <f>_xlfn.XLOOKUP($A39&amp;"|"&amp;$B39&amp;"|"&amp;Y$1, h100_raw[key], h100_raw[chart_points], "")</f>
        <v>127</v>
      </c>
      <c r="Z39">
        <f>_xlfn.XLOOKUP($A39&amp;"|"&amp;$B39&amp;"|"&amp;Z$1, h100_raw[key], h100_raw[chart_points], "")</f>
        <v>119</v>
      </c>
      <c r="AA39">
        <f>_xlfn.XLOOKUP($A39&amp;"|"&amp;$B39&amp;"|"&amp;AA$1, h100_raw[key], h100_raw[chart_points], "")</f>
        <v>109</v>
      </c>
      <c r="AB39">
        <f>_xlfn.XLOOKUP($A39&amp;"|"&amp;$B39&amp;"|"&amp;AB$1, h100_raw[key], h100_raw[chart_points], "")</f>
        <v>105</v>
      </c>
      <c r="AC39">
        <f>_xlfn.XLOOKUP($A39&amp;"|"&amp;$B39&amp;"|"&amp;AC$1, h100_raw[key], h100_raw[chart_points], "")</f>
        <v>96</v>
      </c>
      <c r="AD39">
        <f>_xlfn.XLOOKUP($A39&amp;"|"&amp;$B39&amp;"|"&amp;AD$1, h100_raw[key], h100_raw[chart_points], "")</f>
        <v>96</v>
      </c>
      <c r="AE39">
        <f>_xlfn.XLOOKUP($A39&amp;"|"&amp;$B39&amp;"|"&amp;AE$1, h100_raw[key], h100_raw[chart_points], "")</f>
        <v>95</v>
      </c>
      <c r="AF39">
        <f>_xlfn.XLOOKUP($A39&amp;"|"&amp;$B39&amp;"|"&amp;AF$1, h100_raw[key], h100_raw[chart_points], "")</f>
        <v>93</v>
      </c>
      <c r="AG39">
        <f>_xlfn.XLOOKUP($A39&amp;"|"&amp;$B39&amp;"|"&amp;AG$1, h100_raw[key], h100_raw[chart_points], "")</f>
        <v>89</v>
      </c>
      <c r="AH39">
        <f>_xlfn.XLOOKUP($A39&amp;"|"&amp;$B39&amp;"|"&amp;AH$1, h100_raw[key], h100_raw[chart_points], "")</f>
        <v>84</v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>
        <f>_xlfn.XLOOKUP($A40&amp;"|"&amp;$B40&amp;"|"&amp;X$1, h100_raw[key], h100_raw[chart_points], "")</f>
        <v>80</v>
      </c>
      <c r="Y40">
        <f>_xlfn.XLOOKUP($A40&amp;"|"&amp;$B40&amp;"|"&amp;Y$1, h100_raw[key], h100_raw[chart_points], "")</f>
        <v>87</v>
      </c>
      <c r="Z40">
        <f>_xlfn.XLOOKUP($A40&amp;"|"&amp;$B40&amp;"|"&amp;Z$1, h100_raw[key], h100_raw[chart_points], "")</f>
        <v>86</v>
      </c>
      <c r="AA40">
        <f>_xlfn.XLOOKUP($A40&amp;"|"&amp;$B40&amp;"|"&amp;AA$1, h100_raw[key], h100_raw[chart_points], "")</f>
        <v>87</v>
      </c>
      <c r="AB40">
        <f>_xlfn.XLOOKUP($A40&amp;"|"&amp;$B40&amp;"|"&amp;AB$1, h100_raw[key], h100_raw[chart_points], "")</f>
        <v>85</v>
      </c>
      <c r="AC40">
        <f>_xlfn.XLOOKUP($A40&amp;"|"&amp;$B40&amp;"|"&amp;AC$1, h100_raw[key], h100_raw[chart_points], "")</f>
        <v>79</v>
      </c>
      <c r="AD40">
        <f>_xlfn.XLOOKUP($A40&amp;"|"&amp;$B40&amp;"|"&amp;AD$1, h100_raw[key], h100_raw[chart_points], "")</f>
        <v>77</v>
      </c>
      <c r="AE40">
        <f>_xlfn.XLOOKUP($A40&amp;"|"&amp;$B40&amp;"|"&amp;AE$1, h100_raw[key], h100_raw[chart_points], "")</f>
        <v>78</v>
      </c>
      <c r="AF40">
        <f>_xlfn.XLOOKUP($A40&amp;"|"&amp;$B40&amp;"|"&amp;AF$1, h100_raw[key], h100_raw[chart_points], "")</f>
        <v>81</v>
      </c>
      <c r="AG40">
        <f>_xlfn.XLOOKUP($A40&amp;"|"&amp;$B40&amp;"|"&amp;AG$1, h100_raw[key], h100_raw[chart_points], "")</f>
        <v>82</v>
      </c>
      <c r="AH40">
        <f>_xlfn.XLOOKUP($A40&amp;"|"&amp;$B40&amp;"|"&amp;AH$1, h100_raw[key], h100_raw[chart_points], "")</f>
        <v>81</v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>
        <f>_xlfn.XLOOKUP($A41&amp;"|"&amp;$B41&amp;"|"&amp;T$1, h100_raw[key], h100_raw[chart_points], "")</f>
        <v>53</v>
      </c>
      <c r="U41">
        <f>_xlfn.XLOOKUP($A41&amp;"|"&amp;$B41&amp;"|"&amp;U$1, h100_raw[key], h100_raw[chart_points], "")</f>
        <v>64</v>
      </c>
      <c r="V41">
        <f>_xlfn.XLOOKUP($A41&amp;"|"&amp;$B41&amp;"|"&amp;V$1, h100_raw[key], h100_raw[chart_points], "")</f>
        <v>76</v>
      </c>
      <c r="W41">
        <f>_xlfn.XLOOKUP($A41&amp;"|"&amp;$B41&amp;"|"&amp;W$1, h100_raw[key], h100_raw[chart_points], "")</f>
        <v>83</v>
      </c>
      <c r="X41">
        <f>_xlfn.XLOOKUP($A41&amp;"|"&amp;$B41&amp;"|"&amp;X$1, h100_raw[key], h100_raw[chart_points], "")</f>
        <v>87</v>
      </c>
      <c r="Y41">
        <f>_xlfn.XLOOKUP($A41&amp;"|"&amp;$B41&amp;"|"&amp;Y$1, h100_raw[key], h100_raw[chart_points], "")</f>
        <v>96</v>
      </c>
      <c r="Z41">
        <f>_xlfn.XLOOKUP($A41&amp;"|"&amp;$B41&amp;"|"&amp;Z$1, h100_raw[key], h100_raw[chart_points], "")</f>
        <v>100</v>
      </c>
      <c r="AA41">
        <f>_xlfn.XLOOKUP($A41&amp;"|"&amp;$B41&amp;"|"&amp;AA$1, h100_raw[key], h100_raw[chart_points], "")</f>
        <v>104</v>
      </c>
      <c r="AB41">
        <f>_xlfn.XLOOKUP($A41&amp;"|"&amp;$B41&amp;"|"&amp;AB$1, h100_raw[key], h100_raw[chart_points], "")</f>
        <v>110</v>
      </c>
      <c r="AC41">
        <f>_xlfn.XLOOKUP($A41&amp;"|"&amp;$B41&amp;"|"&amp;AC$1, h100_raw[key], h100_raw[chart_points], "")</f>
        <v>105</v>
      </c>
      <c r="AD41">
        <f>_xlfn.XLOOKUP($A41&amp;"|"&amp;$B41&amp;"|"&amp;AD$1, h100_raw[key], h100_raw[chart_points], "")</f>
        <v>106</v>
      </c>
      <c r="AE41">
        <f>_xlfn.XLOOKUP($A41&amp;"|"&amp;$B41&amp;"|"&amp;AE$1, h100_raw[key], h100_raw[chart_points], "")</f>
        <v>99</v>
      </c>
      <c r="AF41">
        <f>_xlfn.XLOOKUP($A41&amp;"|"&amp;$B41&amp;"|"&amp;AF$1, h100_raw[key], h100_raw[chart_points], "")</f>
        <v>88</v>
      </c>
      <c r="AG41">
        <f>_xlfn.XLOOKUP($A41&amp;"|"&amp;$B41&amp;"|"&amp;AG$1, h100_raw[key], h100_raw[chart_points], "")</f>
        <v>81</v>
      </c>
      <c r="AH41">
        <f>_xlfn.XLOOKUP($A41&amp;"|"&amp;$B41&amp;"|"&amp;AH$1, h100_raw[key], h100_raw[chart_points], "")</f>
        <v>80</v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>
        <f>_xlfn.XLOOKUP($A42&amp;"|"&amp;$B42&amp;"|"&amp;T$1, h100_raw[key], h100_raw[chart_points], "")</f>
        <v>59</v>
      </c>
      <c r="U42">
        <f>_xlfn.XLOOKUP($A42&amp;"|"&amp;$B42&amp;"|"&amp;U$1, h100_raw[key], h100_raw[chart_points], "")</f>
        <v>76</v>
      </c>
      <c r="V42">
        <f>_xlfn.XLOOKUP($A42&amp;"|"&amp;$B42&amp;"|"&amp;V$1, h100_raw[key], h100_raw[chart_points], "")</f>
        <v>86</v>
      </c>
      <c r="W42">
        <f>_xlfn.XLOOKUP($A42&amp;"|"&amp;$B42&amp;"|"&amp;W$1, h100_raw[key], h100_raw[chart_points], "")</f>
        <v>92</v>
      </c>
      <c r="X42">
        <f>_xlfn.XLOOKUP($A42&amp;"|"&amp;$B42&amp;"|"&amp;X$1, h100_raw[key], h100_raw[chart_points], "")</f>
        <v>94</v>
      </c>
      <c r="Y42">
        <f>_xlfn.XLOOKUP($A42&amp;"|"&amp;$B42&amp;"|"&amp;Y$1, h100_raw[key], h100_raw[chart_points], "")</f>
        <v>98</v>
      </c>
      <c r="Z42">
        <f>_xlfn.XLOOKUP($A42&amp;"|"&amp;$B42&amp;"|"&amp;Z$1, h100_raw[key], h100_raw[chart_points], "")</f>
        <v>100</v>
      </c>
      <c r="AA42">
        <f>_xlfn.XLOOKUP($A42&amp;"|"&amp;$B42&amp;"|"&amp;AA$1, h100_raw[key], h100_raw[chart_points], "")</f>
        <v>106</v>
      </c>
      <c r="AB42">
        <f>_xlfn.XLOOKUP($A42&amp;"|"&amp;$B42&amp;"|"&amp;AB$1, h100_raw[key], h100_raw[chart_points], "")</f>
        <v>108</v>
      </c>
      <c r="AC42">
        <f>_xlfn.XLOOKUP($A42&amp;"|"&amp;$B42&amp;"|"&amp;AC$1, h100_raw[key], h100_raw[chart_points], "")</f>
        <v>102</v>
      </c>
      <c r="AD42">
        <f>_xlfn.XLOOKUP($A42&amp;"|"&amp;$B42&amp;"|"&amp;AD$1, h100_raw[key], h100_raw[chart_points], "")</f>
        <v>102</v>
      </c>
      <c r="AE42">
        <f>_xlfn.XLOOKUP($A42&amp;"|"&amp;$B42&amp;"|"&amp;AE$1, h100_raw[key], h100_raw[chart_points], "")</f>
        <v>95</v>
      </c>
      <c r="AF42">
        <f>_xlfn.XLOOKUP($A42&amp;"|"&amp;$B42&amp;"|"&amp;AF$1, h100_raw[key], h100_raw[chart_points], "")</f>
        <v>87</v>
      </c>
      <c r="AG42">
        <f>_xlfn.XLOOKUP($A42&amp;"|"&amp;$B42&amp;"|"&amp;AG$1, h100_raw[key], h100_raw[chart_points], "")</f>
        <v>79</v>
      </c>
      <c r="AH42">
        <f>_xlfn.XLOOKUP($A42&amp;"|"&amp;$B42&amp;"|"&amp;AH$1, h100_raw[key], h100_raw[chart_points], "")</f>
        <v>76</v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120</v>
      </c>
      <c r="W43">
        <f>_xlfn.XLOOKUP($A43&amp;"|"&amp;$B43&amp;"|"&amp;W$1, h100_raw[key], h100_raw[chart_points], "")</f>
        <v>83</v>
      </c>
      <c r="X43">
        <f>_xlfn.XLOOKUP($A43&amp;"|"&amp;$B43&amp;"|"&amp;X$1, h100_raw[key], h100_raw[chart_points], "")</f>
        <v>84</v>
      </c>
      <c r="Y43">
        <f>_xlfn.XLOOKUP($A43&amp;"|"&amp;$B43&amp;"|"&amp;Y$1, h100_raw[key], h100_raw[chart_points], "")</f>
        <v>89</v>
      </c>
      <c r="Z43">
        <f>_xlfn.XLOOKUP($A43&amp;"|"&amp;$B43&amp;"|"&amp;Z$1, h100_raw[key], h100_raw[chart_points], "")</f>
        <v>99</v>
      </c>
      <c r="AA43">
        <f>_xlfn.XLOOKUP($A43&amp;"|"&amp;$B43&amp;"|"&amp;AA$1, h100_raw[key], h100_raw[chart_points], "")</f>
        <v>96</v>
      </c>
      <c r="AB43">
        <f>_xlfn.XLOOKUP($A43&amp;"|"&amp;$B43&amp;"|"&amp;AB$1, h100_raw[key], h100_raw[chart_points], "")</f>
        <v>91</v>
      </c>
      <c r="AC43">
        <f>_xlfn.XLOOKUP($A43&amp;"|"&amp;$B43&amp;"|"&amp;AC$1, h100_raw[key], h100_raw[chart_points], "")</f>
        <v>83</v>
      </c>
      <c r="AD43">
        <f>_xlfn.XLOOKUP($A43&amp;"|"&amp;$B43&amp;"|"&amp;AD$1, h100_raw[key], h100_raw[chart_points], "")</f>
        <v>87</v>
      </c>
      <c r="AE43">
        <f>_xlfn.XLOOKUP($A43&amp;"|"&amp;$B43&amp;"|"&amp;AE$1, h100_raw[key], h100_raw[chart_points], "")</f>
        <v>81</v>
      </c>
      <c r="AF43">
        <f>_xlfn.XLOOKUP($A43&amp;"|"&amp;$B43&amp;"|"&amp;AF$1, h100_raw[key], h100_raw[chart_points], "")</f>
        <v>76</v>
      </c>
      <c r="AG43">
        <f>_xlfn.XLOOKUP($A43&amp;"|"&amp;$B43&amp;"|"&amp;AG$1, h100_raw[key], h100_raw[chart_points], "")</f>
        <v>74</v>
      </c>
      <c r="AH43">
        <f>_xlfn.XLOOKUP($A43&amp;"|"&amp;$B43&amp;"|"&amp;AH$1, h100_raw[key], h100_raw[chart_points], "")</f>
        <v>72</v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>
        <f>_xlfn.XLOOKUP($A44&amp;"|"&amp;$B44&amp;"|"&amp;T$1, h100_raw[key], h100_raw[chart_points], "")</f>
        <v>40</v>
      </c>
      <c r="U44">
        <f>_xlfn.XLOOKUP($A44&amp;"|"&amp;$B44&amp;"|"&amp;U$1, h100_raw[key], h100_raw[chart_points], "")</f>
        <v>40</v>
      </c>
      <c r="V44" t="str">
        <f>_xlfn.XLOOKUP($A44&amp;"|"&amp;$B44&amp;"|"&amp;V$1, h100_raw[key], h100_raw[chart_points], "")</f>
        <v/>
      </c>
      <c r="W44">
        <f>_xlfn.XLOOKUP($A44&amp;"|"&amp;$B44&amp;"|"&amp;W$1, h100_raw[key], h100_raw[chart_points], "")</f>
        <v>41</v>
      </c>
      <c r="X44">
        <f>_xlfn.XLOOKUP($A44&amp;"|"&amp;$B44&amp;"|"&amp;X$1, h100_raw[key], h100_raw[chart_points], "")</f>
        <v>43</v>
      </c>
      <c r="Y44">
        <f>_xlfn.XLOOKUP($A44&amp;"|"&amp;$B44&amp;"|"&amp;Y$1, h100_raw[key], h100_raw[chart_points], "")</f>
        <v>46</v>
      </c>
      <c r="Z44">
        <f>_xlfn.XLOOKUP($A44&amp;"|"&amp;$B44&amp;"|"&amp;Z$1, h100_raw[key], h100_raw[chart_points], "")</f>
        <v>48</v>
      </c>
      <c r="AA44">
        <f>_xlfn.XLOOKUP($A44&amp;"|"&amp;$B44&amp;"|"&amp;AA$1, h100_raw[key], h100_raw[chart_points], "")</f>
        <v>71</v>
      </c>
      <c r="AB44">
        <f>_xlfn.XLOOKUP($A44&amp;"|"&amp;$B44&amp;"|"&amp;AB$1, h100_raw[key], h100_raw[chart_points], "")</f>
        <v>67</v>
      </c>
      <c r="AC44">
        <f>_xlfn.XLOOKUP($A44&amp;"|"&amp;$B44&amp;"|"&amp;AC$1, h100_raw[key], h100_raw[chart_points], "")</f>
        <v>65</v>
      </c>
      <c r="AD44">
        <f>_xlfn.XLOOKUP($A44&amp;"|"&amp;$B44&amp;"|"&amp;AD$1, h100_raw[key], h100_raw[chart_points], "")</f>
        <v>68</v>
      </c>
      <c r="AE44">
        <f>_xlfn.XLOOKUP($A44&amp;"|"&amp;$B44&amp;"|"&amp;AE$1, h100_raw[key], h100_raw[chart_points], "")</f>
        <v>67</v>
      </c>
      <c r="AF44">
        <f>_xlfn.XLOOKUP($A44&amp;"|"&amp;$B44&amp;"|"&amp;AF$1, h100_raw[key], h100_raw[chart_points], "")</f>
        <v>68</v>
      </c>
      <c r="AG44">
        <f>_xlfn.XLOOKUP($A44&amp;"|"&amp;$B44&amp;"|"&amp;AG$1, h100_raw[key], h100_raw[chart_points], "")</f>
        <v>68</v>
      </c>
      <c r="AH44">
        <f>_xlfn.XLOOKUP($A44&amp;"|"&amp;$B44&amp;"|"&amp;AH$1, h100_raw[key], h100_raw[chart_points], "")</f>
        <v>72</v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>
        <f>_xlfn.XLOOKUP($A45&amp;"|"&amp;$B45&amp;"|"&amp;O$1, h100_raw[key], h100_raw[chart_points], "")</f>
        <v>85</v>
      </c>
      <c r="P45">
        <f>_xlfn.XLOOKUP($A45&amp;"|"&amp;$B45&amp;"|"&amp;P$1, h100_raw[key], h100_raw[chart_points], "")</f>
        <v>80</v>
      </c>
      <c r="Q45">
        <f>_xlfn.XLOOKUP($A45&amp;"|"&amp;$B45&amp;"|"&amp;Q$1, h100_raw[key], h100_raw[chart_points], "")</f>
        <v>79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75</v>
      </c>
      <c r="T45">
        <f>_xlfn.XLOOKUP($A45&amp;"|"&amp;$B45&amp;"|"&amp;T$1, h100_raw[key], h100_raw[chart_points], "")</f>
        <v>76</v>
      </c>
      <c r="U45">
        <f>_xlfn.XLOOKUP($A45&amp;"|"&amp;$B45&amp;"|"&amp;U$1, h100_raw[key], h100_raw[chart_points], "")</f>
        <v>76</v>
      </c>
      <c r="V45">
        <f>_xlfn.XLOOKUP($A45&amp;"|"&amp;$B45&amp;"|"&amp;V$1, h100_raw[key], h100_raw[chart_points], "")</f>
        <v>82</v>
      </c>
      <c r="W45">
        <f>_xlfn.XLOOKUP($A45&amp;"|"&amp;$B45&amp;"|"&amp;W$1, h100_raw[key], h100_raw[chart_points], "")</f>
        <v>85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87</v>
      </c>
      <c r="Z45">
        <f>_xlfn.XLOOKUP($A45&amp;"|"&amp;$B45&amp;"|"&amp;Z$1, h100_raw[key], h100_raw[chart_points], "")</f>
        <v>81</v>
      </c>
      <c r="AA45">
        <f>_xlfn.XLOOKUP($A45&amp;"|"&amp;$B45&amp;"|"&amp;AA$1, h100_raw[key], h100_raw[chart_points], "")</f>
        <v>80</v>
      </c>
      <c r="AB45">
        <f>_xlfn.XLOOKUP($A45&amp;"|"&amp;$B45&amp;"|"&amp;AB$1, h100_raw[key], h100_raw[chart_points], "")</f>
        <v>94</v>
      </c>
      <c r="AC45">
        <f>_xlfn.XLOOKUP($A45&amp;"|"&amp;$B45&amp;"|"&amp;AC$1, h100_raw[key], h100_raw[chart_points], "")</f>
        <v>81</v>
      </c>
      <c r="AD45">
        <f>_xlfn.XLOOKUP($A45&amp;"|"&amp;$B45&amp;"|"&amp;AD$1, h100_raw[key], h100_raw[chart_points], "")</f>
        <v>81</v>
      </c>
      <c r="AE45">
        <f>_xlfn.XLOOKUP($A45&amp;"|"&amp;$B45&amp;"|"&amp;AE$1, h100_raw[key], h100_raw[chart_points], "")</f>
        <v>79</v>
      </c>
      <c r="AF45">
        <f>_xlfn.XLOOKUP($A45&amp;"|"&amp;$B45&amp;"|"&amp;AF$1, h100_raw[key], h100_raw[chart_points], "")</f>
        <v>77</v>
      </c>
      <c r="AG45">
        <f>_xlfn.XLOOKUP($A45&amp;"|"&amp;$B45&amp;"|"&amp;AG$1, h100_raw[key], h100_raw[chart_points], "")</f>
        <v>73</v>
      </c>
      <c r="AH45">
        <f>_xlfn.XLOOKUP($A45&amp;"|"&amp;$B45&amp;"|"&amp;AH$1, h100_raw[key], h100_raw[chart_points], "")</f>
        <v>72</v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>
        <f>_xlfn.XLOOKUP($A46&amp;"|"&amp;$B46&amp;"|"&amp;X$1, h100_raw[key], h100_raw[chart_points], "")</f>
        <v>84</v>
      </c>
      <c r="Y46">
        <f>_xlfn.XLOOKUP($A46&amp;"|"&amp;$B46&amp;"|"&amp;Y$1, h100_raw[key], h100_raw[chart_points], "")</f>
        <v>67</v>
      </c>
      <c r="Z46">
        <f>_xlfn.XLOOKUP($A46&amp;"|"&amp;$B46&amp;"|"&amp;Z$1, h100_raw[key], h100_raw[chart_points], "")</f>
        <v>63</v>
      </c>
      <c r="AA46">
        <f>_xlfn.XLOOKUP($A46&amp;"|"&amp;$B46&amp;"|"&amp;AA$1, h100_raw[key], h100_raw[chart_points], "")</f>
        <v>63</v>
      </c>
      <c r="AB46">
        <f>_xlfn.XLOOKUP($A46&amp;"|"&amp;$B46&amp;"|"&amp;AB$1, h100_raw[key], h100_raw[chart_points], "")</f>
        <v>61</v>
      </c>
      <c r="AC46">
        <f>_xlfn.XLOOKUP($A46&amp;"|"&amp;$B46&amp;"|"&amp;AC$1, h100_raw[key], h100_raw[chart_points], "")</f>
        <v>61</v>
      </c>
      <c r="AD46">
        <f>_xlfn.XLOOKUP($A46&amp;"|"&amp;$B46&amp;"|"&amp;AD$1, h100_raw[key], h100_raw[chart_points], "")</f>
        <v>60</v>
      </c>
      <c r="AE46">
        <f>_xlfn.XLOOKUP($A46&amp;"|"&amp;$B46&amp;"|"&amp;AE$1, h100_raw[key], h100_raw[chart_points], "")</f>
        <v>61</v>
      </c>
      <c r="AF46">
        <f>_xlfn.XLOOKUP($A46&amp;"|"&amp;$B46&amp;"|"&amp;AF$1, h100_raw[key], h100_raw[chart_points], "")</f>
        <v>60</v>
      </c>
      <c r="AG46">
        <f>_xlfn.XLOOKUP($A46&amp;"|"&amp;$B46&amp;"|"&amp;AG$1, h100_raw[key], h100_raw[chart_points], "")</f>
        <v>70</v>
      </c>
      <c r="AH46">
        <f>_xlfn.XLOOKUP($A46&amp;"|"&amp;$B46&amp;"|"&amp;AH$1, h100_raw[key], h100_raw[chart_points], "")</f>
        <v>71</v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>
        <f>_xlfn.XLOOKUP($A47&amp;"|"&amp;$B47&amp;"|"&amp;O$1, h100_raw[key], h100_raw[chart_points], "")</f>
        <v>93</v>
      </c>
      <c r="P47">
        <f>_xlfn.XLOOKUP($A47&amp;"|"&amp;$B47&amp;"|"&amp;P$1, h100_raw[key], h100_raw[chart_points], "")</f>
        <v>89</v>
      </c>
      <c r="Q47">
        <f>_xlfn.XLOOKUP($A47&amp;"|"&amp;$B47&amp;"|"&amp;Q$1, h100_raw[key], h100_raw[chart_points], "")</f>
        <v>86</v>
      </c>
      <c r="R47">
        <f>_xlfn.XLOOKUP($A47&amp;"|"&amp;$B47&amp;"|"&amp;R$1, h100_raw[key], h100_raw[chart_points], "")</f>
        <v>90</v>
      </c>
      <c r="S47">
        <f>_xlfn.XLOOKUP($A47&amp;"|"&amp;$B47&amp;"|"&amp;S$1, h100_raw[key], h100_raw[chart_points], "")</f>
        <v>107</v>
      </c>
      <c r="T47">
        <f>_xlfn.XLOOKUP($A47&amp;"|"&amp;$B47&amp;"|"&amp;T$1, h100_raw[key], h100_raw[chart_points], "")</f>
        <v>100</v>
      </c>
      <c r="U47">
        <f>_xlfn.XLOOKUP($A47&amp;"|"&amp;$B47&amp;"|"&amp;U$1, h100_raw[key], h100_raw[chart_points], "")</f>
        <v>97</v>
      </c>
      <c r="V47">
        <f>_xlfn.XLOOKUP($A47&amp;"|"&amp;$B47&amp;"|"&amp;V$1, h100_raw[key], h100_raw[chart_points], "")</f>
        <v>95</v>
      </c>
      <c r="W47">
        <f>_xlfn.XLOOKUP($A47&amp;"|"&amp;$B47&amp;"|"&amp;W$1, h100_raw[key], h100_raw[chart_points], "")</f>
        <v>93</v>
      </c>
      <c r="X47">
        <f>_xlfn.XLOOKUP($A47&amp;"|"&amp;$B47&amp;"|"&amp;X$1, h100_raw[key], h100_raw[chart_points], "")</f>
        <v>95</v>
      </c>
      <c r="Y47">
        <f>_xlfn.XLOOKUP($A47&amp;"|"&amp;$B47&amp;"|"&amp;Y$1, h100_raw[key], h100_raw[chart_points], "")</f>
        <v>99</v>
      </c>
      <c r="Z47">
        <f>_xlfn.XLOOKUP($A47&amp;"|"&amp;$B47&amp;"|"&amp;Z$1, h100_raw[key], h100_raw[chart_points], "")</f>
        <v>96</v>
      </c>
      <c r="AA47">
        <f>_xlfn.XLOOKUP($A47&amp;"|"&amp;$B47&amp;"|"&amp;AA$1, h100_raw[key], h100_raw[chart_points], "")</f>
        <v>97</v>
      </c>
      <c r="AB47">
        <f>_xlfn.XLOOKUP($A47&amp;"|"&amp;$B47&amp;"|"&amp;AB$1, h100_raw[key], h100_raw[chart_points], "")</f>
        <v>91</v>
      </c>
      <c r="AC47">
        <f>_xlfn.XLOOKUP($A47&amp;"|"&amp;$B47&amp;"|"&amp;AC$1, h100_raw[key], h100_raw[chart_points], "")</f>
        <v>83</v>
      </c>
      <c r="AD47">
        <f>_xlfn.XLOOKUP($A47&amp;"|"&amp;$B47&amp;"|"&amp;AD$1, h100_raw[key], h100_raw[chart_points], "")</f>
        <v>78</v>
      </c>
      <c r="AE47">
        <f>_xlfn.XLOOKUP($A47&amp;"|"&amp;$B47&amp;"|"&amp;AE$1, h100_raw[key], h100_raw[chart_points], "")</f>
        <v>77</v>
      </c>
      <c r="AF47">
        <f>_xlfn.XLOOKUP($A47&amp;"|"&amp;$B47&amp;"|"&amp;AF$1, h100_raw[key], h100_raw[chart_points], "")</f>
        <v>71</v>
      </c>
      <c r="AG47">
        <f>_xlfn.XLOOKUP($A47&amp;"|"&amp;$B47&amp;"|"&amp;AG$1, h100_raw[key], h100_raw[chart_points], "")</f>
        <v>69</v>
      </c>
      <c r="AH47">
        <f>_xlfn.XLOOKUP($A47&amp;"|"&amp;$B47&amp;"|"&amp;AH$1, h100_raw[key], h100_raw[chart_points], "")</f>
        <v>66</v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>
        <f>_xlfn.XLOOKUP($A48&amp;"|"&amp;$B48&amp;"|"&amp;O$1, h100_raw[key], h100_raw[chart_points], "")</f>
        <v>111</v>
      </c>
      <c r="P48">
        <f>_xlfn.XLOOKUP($A48&amp;"|"&amp;$B48&amp;"|"&amp;P$1, h100_raw[key], h100_raw[chart_points], "")</f>
        <v>113</v>
      </c>
      <c r="Q48">
        <f>_xlfn.XLOOKUP($A48&amp;"|"&amp;$B48&amp;"|"&amp;Q$1, h100_raw[key], h100_raw[chart_points], "")</f>
        <v>110</v>
      </c>
      <c r="R48">
        <f>_xlfn.XLOOKUP($A48&amp;"|"&amp;$B48&amp;"|"&amp;R$1, h100_raw[key], h100_raw[chart_points], "")</f>
        <v>106</v>
      </c>
      <c r="S48">
        <f>_xlfn.XLOOKUP($A48&amp;"|"&amp;$B48&amp;"|"&amp;S$1, h100_raw[key], h100_raw[chart_points], "")</f>
        <v>102</v>
      </c>
      <c r="T48">
        <f>_xlfn.XLOOKUP($A48&amp;"|"&amp;$B48&amp;"|"&amp;T$1, h100_raw[key], h100_raw[chart_points], "")</f>
        <v>105</v>
      </c>
      <c r="U48">
        <f>_xlfn.XLOOKUP($A48&amp;"|"&amp;$B48&amp;"|"&amp;U$1, h100_raw[key], h100_raw[chart_points], "")</f>
        <v>97</v>
      </c>
      <c r="V48">
        <f>_xlfn.XLOOKUP($A48&amp;"|"&amp;$B48&amp;"|"&amp;V$1, h100_raw[key], h100_raw[chart_points], "")</f>
        <v>97</v>
      </c>
      <c r="W48">
        <f>_xlfn.XLOOKUP($A48&amp;"|"&amp;$B48&amp;"|"&amp;W$1, h100_raw[key], h100_raw[chart_points], "")</f>
        <v>93</v>
      </c>
      <c r="X48">
        <f>_xlfn.XLOOKUP($A48&amp;"|"&amp;$B48&amp;"|"&amp;X$1, h100_raw[key], h100_raw[chart_points], "")</f>
        <v>94</v>
      </c>
      <c r="Y48">
        <f>_xlfn.XLOOKUP($A48&amp;"|"&amp;$B48&amp;"|"&amp;Y$1, h100_raw[key], h100_raw[chart_points], "")</f>
        <v>91</v>
      </c>
      <c r="Z48">
        <f>_xlfn.XLOOKUP($A48&amp;"|"&amp;$B48&amp;"|"&amp;Z$1, h100_raw[key], h100_raw[chart_points], "")</f>
        <v>86</v>
      </c>
      <c r="AA48">
        <f>_xlfn.XLOOKUP($A48&amp;"|"&amp;$B48&amp;"|"&amp;AA$1, h100_raw[key], h100_raw[chart_points], "")</f>
        <v>87</v>
      </c>
      <c r="AB48">
        <f>_xlfn.XLOOKUP($A48&amp;"|"&amp;$B48&amp;"|"&amp;AB$1, h100_raw[key], h100_raw[chart_points], "")</f>
        <v>109</v>
      </c>
      <c r="AC48">
        <f>_xlfn.XLOOKUP($A48&amp;"|"&amp;$B48&amp;"|"&amp;AC$1, h100_raw[key], h100_raw[chart_points], "")</f>
        <v>95</v>
      </c>
      <c r="AD48">
        <f>_xlfn.XLOOKUP($A48&amp;"|"&amp;$B48&amp;"|"&amp;AD$1, h100_raw[key], h100_raw[chart_points], "")</f>
        <v>90</v>
      </c>
      <c r="AE48">
        <f>_xlfn.XLOOKUP($A48&amp;"|"&amp;$B48&amp;"|"&amp;AE$1, h100_raw[key], h100_raw[chart_points], "")</f>
        <v>78</v>
      </c>
      <c r="AF48">
        <f>_xlfn.XLOOKUP($A48&amp;"|"&amp;$B48&amp;"|"&amp;AF$1, h100_raw[key], h100_raw[chart_points], "")</f>
        <v>75</v>
      </c>
      <c r="AG48">
        <f>_xlfn.XLOOKUP($A48&amp;"|"&amp;$B48&amp;"|"&amp;AG$1, h100_raw[key], h100_raw[chart_points], "")</f>
        <v>72</v>
      </c>
      <c r="AH48">
        <f>_xlfn.XLOOKUP($A48&amp;"|"&amp;$B48&amp;"|"&amp;AH$1, h100_raw[key], h100_raw[chart_points], "")</f>
        <v>66</v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>
        <f>_xlfn.XLOOKUP($A49&amp;"|"&amp;$B49&amp;"|"&amp;O$1, h100_raw[key], h100_raw[chart_points], "")</f>
        <v>61</v>
      </c>
      <c r="P49">
        <f>_xlfn.XLOOKUP($A49&amp;"|"&amp;$B49&amp;"|"&amp;P$1, h100_raw[key], h100_raw[chart_points], "")</f>
        <v>65</v>
      </c>
      <c r="Q49">
        <f>_xlfn.XLOOKUP($A49&amp;"|"&amp;$B49&amp;"|"&amp;Q$1, h100_raw[key], h100_raw[chart_points], "")</f>
        <v>71</v>
      </c>
      <c r="R49">
        <f>_xlfn.XLOOKUP($A49&amp;"|"&amp;$B49&amp;"|"&amp;R$1, h100_raw[key], h100_raw[chart_points], "")</f>
        <v>64</v>
      </c>
      <c r="S49">
        <f>_xlfn.XLOOKUP($A49&amp;"|"&amp;$B49&amp;"|"&amp;S$1, h100_raw[key], h100_raw[chart_points], "")</f>
        <v>61</v>
      </c>
      <c r="T49">
        <f>_xlfn.XLOOKUP($A49&amp;"|"&amp;$B49&amp;"|"&amp;T$1, h100_raw[key], h100_raw[chart_points], "")</f>
        <v>66</v>
      </c>
      <c r="U49">
        <f>_xlfn.XLOOKUP($A49&amp;"|"&amp;$B49&amp;"|"&amp;U$1, h100_raw[key], h100_raw[chart_points], "")</f>
        <v>62</v>
      </c>
      <c r="V49">
        <f>_xlfn.XLOOKUP($A49&amp;"|"&amp;$B49&amp;"|"&amp;V$1, h100_raw[key], h100_raw[chart_points], "")</f>
        <v>63</v>
      </c>
      <c r="W49">
        <f>_xlfn.XLOOKUP($A49&amp;"|"&amp;$B49&amp;"|"&amp;W$1, h100_raw[key], h100_raw[chart_points], "")</f>
        <v>72</v>
      </c>
      <c r="X49">
        <f>_xlfn.XLOOKUP($A49&amp;"|"&amp;$B49&amp;"|"&amp;X$1, h100_raw[key], h100_raw[chart_points], "")</f>
        <v>73</v>
      </c>
      <c r="Y49">
        <f>_xlfn.XLOOKUP($A49&amp;"|"&amp;$B49&amp;"|"&amp;Y$1, h100_raw[key], h100_raw[chart_points], "")</f>
        <v>76</v>
      </c>
      <c r="Z49">
        <f>_xlfn.XLOOKUP($A49&amp;"|"&amp;$B49&amp;"|"&amp;Z$1, h100_raw[key], h100_raw[chart_points], "")</f>
        <v>76</v>
      </c>
      <c r="AA49">
        <f>_xlfn.XLOOKUP($A49&amp;"|"&amp;$B49&amp;"|"&amp;AA$1, h100_raw[key], h100_raw[chart_points], "")</f>
        <v>75</v>
      </c>
      <c r="AB49">
        <f>_xlfn.XLOOKUP($A49&amp;"|"&amp;$B49&amp;"|"&amp;AB$1, h100_raw[key], h100_raw[chart_points], "")</f>
        <v>78</v>
      </c>
      <c r="AC49">
        <f>_xlfn.XLOOKUP($A49&amp;"|"&amp;$B49&amp;"|"&amp;AC$1, h100_raw[key], h100_raw[chart_points], "")</f>
        <v>77</v>
      </c>
      <c r="AD49">
        <f>_xlfn.XLOOKUP($A49&amp;"|"&amp;$B49&amp;"|"&amp;AD$1, h100_raw[key], h100_raw[chart_points], "")</f>
        <v>90</v>
      </c>
      <c r="AE49">
        <f>_xlfn.XLOOKUP($A49&amp;"|"&amp;$B49&amp;"|"&amp;AE$1, h100_raw[key], h100_raw[chart_points], "")</f>
        <v>92</v>
      </c>
      <c r="AF49">
        <f>_xlfn.XLOOKUP($A49&amp;"|"&amp;$B49&amp;"|"&amp;AF$1, h100_raw[key], h100_raw[chart_points], "")</f>
        <v>71</v>
      </c>
      <c r="AG49">
        <f>_xlfn.XLOOKUP($A49&amp;"|"&amp;$B49&amp;"|"&amp;AG$1, h100_raw[key], h100_raw[chart_points], "")</f>
        <v>69</v>
      </c>
      <c r="AH49">
        <f>_xlfn.XLOOKUP($A49&amp;"|"&amp;$B49&amp;"|"&amp;AH$1, h100_raw[key], h100_raw[chart_points], "")</f>
        <v>64</v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>
        <f>_xlfn.XLOOKUP($A50&amp;"|"&amp;$B50&amp;"|"&amp;O$1, h100_raw[key], h100_raw[chart_points], "")</f>
        <v>40</v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>
        <f>_xlfn.XLOOKUP($A50&amp;"|"&amp;$B50&amp;"|"&amp;U$1, h100_raw[key], h100_raw[chart_points], "")</f>
        <v>35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>
        <f>_xlfn.XLOOKUP($A50&amp;"|"&amp;$B50&amp;"|"&amp;X$1, h100_raw[key], h100_raw[chart_points], "")</f>
        <v>40</v>
      </c>
      <c r="Y50">
        <f>_xlfn.XLOOKUP($A50&amp;"|"&amp;$B50&amp;"|"&amp;Y$1, h100_raw[key], h100_raw[chart_points], "")</f>
        <v>41</v>
      </c>
      <c r="Z50">
        <f>_xlfn.XLOOKUP($A50&amp;"|"&amp;$B50&amp;"|"&amp;Z$1, h100_raw[key], h100_raw[chart_points], "")</f>
        <v>43</v>
      </c>
      <c r="AA50">
        <f>_xlfn.XLOOKUP($A50&amp;"|"&amp;$B50&amp;"|"&amp;AA$1, h100_raw[key], h100_raw[chart_points], "")</f>
        <v>44</v>
      </c>
      <c r="AB50">
        <f>_xlfn.XLOOKUP($A50&amp;"|"&amp;$B50&amp;"|"&amp;AB$1, h100_raw[key], h100_raw[chart_points], "")</f>
        <v>46</v>
      </c>
      <c r="AC50">
        <f>_xlfn.XLOOKUP($A50&amp;"|"&amp;$B50&amp;"|"&amp;AC$1, h100_raw[key], h100_raw[chart_points], "")</f>
        <v>48</v>
      </c>
      <c r="AD50">
        <f>_xlfn.XLOOKUP($A50&amp;"|"&amp;$B50&amp;"|"&amp;AD$1, h100_raw[key], h100_raw[chart_points], "")</f>
        <v>56</v>
      </c>
      <c r="AE50">
        <f>_xlfn.XLOOKUP($A50&amp;"|"&amp;$B50&amp;"|"&amp;AE$1, h100_raw[key], h100_raw[chart_points], "")</f>
        <v>61</v>
      </c>
      <c r="AF50">
        <f>_xlfn.XLOOKUP($A50&amp;"|"&amp;$B50&amp;"|"&amp;AF$1, h100_raw[key], h100_raw[chart_points], "")</f>
        <v>61</v>
      </c>
      <c r="AG50">
        <f>_xlfn.XLOOKUP($A50&amp;"|"&amp;$B50&amp;"|"&amp;AG$1, h100_raw[key], h100_raw[chart_points], "")</f>
        <v>64</v>
      </c>
      <c r="AH50">
        <f>_xlfn.XLOOKUP($A50&amp;"|"&amp;$B50&amp;"|"&amp;AH$1, h100_raw[key], h100_raw[chart_points], "")</f>
        <v>64</v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>
        <f>_xlfn.XLOOKUP($A51&amp;"|"&amp;$B51&amp;"|"&amp;U$1, h100_raw[key], h100_raw[chart_points], "")</f>
        <v>35</v>
      </c>
      <c r="V51" t="str">
        <f>_xlfn.XLOOKUP($A51&amp;"|"&amp;$B51&amp;"|"&amp;V$1, h100_raw[key], h100_raw[chart_points], "")</f>
        <v/>
      </c>
      <c r="W51">
        <f>_xlfn.XLOOKUP($A51&amp;"|"&amp;$B51&amp;"|"&amp;W$1, h100_raw[key], h100_raw[chart_points], "")</f>
        <v>44</v>
      </c>
      <c r="X51">
        <f>_xlfn.XLOOKUP($A51&amp;"|"&amp;$B51&amp;"|"&amp;X$1, h100_raw[key], h100_raw[chart_points], "")</f>
        <v>45</v>
      </c>
      <c r="Y51">
        <f>_xlfn.XLOOKUP($A51&amp;"|"&amp;$B51&amp;"|"&amp;Y$1, h100_raw[key], h100_raw[chart_points], "")</f>
        <v>51</v>
      </c>
      <c r="Z51">
        <f>_xlfn.XLOOKUP($A51&amp;"|"&amp;$B51&amp;"|"&amp;Z$1, h100_raw[key], h100_raw[chart_points], "")</f>
        <v>56</v>
      </c>
      <c r="AA51">
        <f>_xlfn.XLOOKUP($A51&amp;"|"&amp;$B51&amp;"|"&amp;AA$1, h100_raw[key], h100_raw[chart_points], "")</f>
        <v>59</v>
      </c>
      <c r="AB51">
        <f>_xlfn.XLOOKUP($A51&amp;"|"&amp;$B51&amp;"|"&amp;AB$1, h100_raw[key], h100_raw[chart_points], "")</f>
        <v>66</v>
      </c>
      <c r="AC51">
        <f>_xlfn.XLOOKUP($A51&amp;"|"&amp;$B51&amp;"|"&amp;AC$1, h100_raw[key], h100_raw[chart_points], "")</f>
        <v>66</v>
      </c>
      <c r="AD51">
        <f>_xlfn.XLOOKUP($A51&amp;"|"&amp;$B51&amp;"|"&amp;AD$1, h100_raw[key], h100_raw[chart_points], "")</f>
        <v>65</v>
      </c>
      <c r="AE51">
        <f>_xlfn.XLOOKUP($A51&amp;"|"&amp;$B51&amp;"|"&amp;AE$1, h100_raw[key], h100_raw[chart_points], "")</f>
        <v>72</v>
      </c>
      <c r="AF51">
        <f>_xlfn.XLOOKUP($A51&amp;"|"&amp;$B51&amp;"|"&amp;AF$1, h100_raw[key], h100_raw[chart_points], "")</f>
        <v>70</v>
      </c>
      <c r="AG51">
        <f>_xlfn.XLOOKUP($A51&amp;"|"&amp;$B51&amp;"|"&amp;AG$1, h100_raw[key], h100_raw[chart_points], "")</f>
        <v>65</v>
      </c>
      <c r="AH51">
        <f>_xlfn.XLOOKUP($A51&amp;"|"&amp;$B51&amp;"|"&amp;AH$1, h100_raw[key], h100_raw[chart_points], "")</f>
        <v>63</v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>
        <f>_xlfn.XLOOKUP($A52&amp;"|"&amp;$B52&amp;"|"&amp;AC$1, h100_raw[key], h100_raw[chart_points], "")</f>
        <v>120</v>
      </c>
      <c r="AD52">
        <f>_xlfn.XLOOKUP($A52&amp;"|"&amp;$B52&amp;"|"&amp;AD$1, h100_raw[key], h100_raw[chart_points], "")</f>
        <v>92</v>
      </c>
      <c r="AE52">
        <f>_xlfn.XLOOKUP($A52&amp;"|"&amp;$B52&amp;"|"&amp;AE$1, h100_raw[key], h100_raw[chart_points], "")</f>
        <v>82</v>
      </c>
      <c r="AF52">
        <f>_xlfn.XLOOKUP($A52&amp;"|"&amp;$B52&amp;"|"&amp;AF$1, h100_raw[key], h100_raw[chart_points], "")</f>
        <v>80</v>
      </c>
      <c r="AG52">
        <f>_xlfn.XLOOKUP($A52&amp;"|"&amp;$B52&amp;"|"&amp;AG$1, h100_raw[key], h100_raw[chart_points], "")</f>
        <v>73</v>
      </c>
      <c r="AH52">
        <f>_xlfn.XLOOKUP($A52&amp;"|"&amp;$B52&amp;"|"&amp;AH$1, h100_raw[key], h100_raw[chart_points], "")</f>
        <v>63</v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>
        <f>_xlfn.XLOOKUP($A53&amp;"|"&amp;$B53&amp;"|"&amp;W$1, h100_raw[key], h100_raw[chart_points], "")</f>
        <v>82</v>
      </c>
      <c r="X53">
        <f>_xlfn.XLOOKUP($A53&amp;"|"&amp;$B53&amp;"|"&amp;X$1, h100_raw[key], h100_raw[chart_points], "")</f>
        <v>65</v>
      </c>
      <c r="Y53">
        <f>_xlfn.XLOOKUP($A53&amp;"|"&amp;$B53&amp;"|"&amp;Y$1, h100_raw[key], h100_raw[chart_points], "")</f>
        <v>49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57</v>
      </c>
      <c r="AC53">
        <f>_xlfn.XLOOKUP($A53&amp;"|"&amp;$B53&amp;"|"&amp;AC$1, h100_raw[key], h100_raw[chart_points], "")</f>
        <v>61</v>
      </c>
      <c r="AD53">
        <f>_xlfn.XLOOKUP($A53&amp;"|"&amp;$B53&amp;"|"&amp;AD$1, h100_raw[key], h100_raw[chart_points], "")</f>
        <v>60</v>
      </c>
      <c r="AE53">
        <f>_xlfn.XLOOKUP($A53&amp;"|"&amp;$B53&amp;"|"&amp;AE$1, h100_raw[key], h100_raw[chart_points], "")</f>
        <v>57</v>
      </c>
      <c r="AF53">
        <f>_xlfn.XLOOKUP($A53&amp;"|"&amp;$B53&amp;"|"&amp;AF$1, h100_raw[key], h100_raw[chart_points], "")</f>
        <v>60</v>
      </c>
      <c r="AG53">
        <f>_xlfn.XLOOKUP($A53&amp;"|"&amp;$B53&amp;"|"&amp;AG$1, h100_raw[key], h100_raw[chart_points], "")</f>
        <v>62</v>
      </c>
      <c r="AH53">
        <f>_xlfn.XLOOKUP($A53&amp;"|"&amp;$B53&amp;"|"&amp;AH$1, h100_raw[key], h100_raw[chart_points], "")</f>
        <v>62</v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94</v>
      </c>
      <c r="AG54">
        <f>_xlfn.XLOOKUP($A54&amp;"|"&amp;$B54&amp;"|"&amp;AG$1, h100_raw[key], h100_raw[chart_points], "")</f>
        <v>65</v>
      </c>
      <c r="AH54">
        <f>_xlfn.XLOOKUP($A54&amp;"|"&amp;$B54&amp;"|"&amp;AH$1, h100_raw[key], h100_raw[chart_points], "")</f>
        <v>61</v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>
        <f>_xlfn.XLOOKUP($A55&amp;"|"&amp;$B55&amp;"|"&amp;S$1, h100_raw[key], h100_raw[chart_points], "")</f>
        <v>39</v>
      </c>
      <c r="T55">
        <f>_xlfn.XLOOKUP($A55&amp;"|"&amp;$B55&amp;"|"&amp;T$1, h100_raw[key], h100_raw[chart_points], "")</f>
        <v>42</v>
      </c>
      <c r="U55">
        <f>_xlfn.XLOOKUP($A55&amp;"|"&amp;$B55&amp;"|"&amp;U$1, h100_raw[key], h100_raw[chart_points], "")</f>
        <v>36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>
        <f>_xlfn.XLOOKUP($A55&amp;"|"&amp;$B55&amp;"|"&amp;Z$1, h100_raw[key], h100_raw[chart_points], "")</f>
        <v>45</v>
      </c>
      <c r="AA55">
        <f>_xlfn.XLOOKUP($A55&amp;"|"&amp;$B55&amp;"|"&amp;AA$1, h100_raw[key], h100_raw[chart_points], "")</f>
        <v>45</v>
      </c>
      <c r="AB55">
        <f>_xlfn.XLOOKUP($A55&amp;"|"&amp;$B55&amp;"|"&amp;AB$1, h100_raw[key], h100_raw[chart_points], "")</f>
        <v>51</v>
      </c>
      <c r="AC55">
        <f>_xlfn.XLOOKUP($A55&amp;"|"&amp;$B55&amp;"|"&amp;AC$1, h100_raw[key], h100_raw[chart_points], "")</f>
        <v>54</v>
      </c>
      <c r="AD55">
        <f>_xlfn.XLOOKUP($A55&amp;"|"&amp;$B55&amp;"|"&amp;AD$1, h100_raw[key], h100_raw[chart_points], "")</f>
        <v>57</v>
      </c>
      <c r="AE55">
        <f>_xlfn.XLOOKUP($A55&amp;"|"&amp;$B55&amp;"|"&amp;AE$1, h100_raw[key], h100_raw[chart_points], "")</f>
        <v>62</v>
      </c>
      <c r="AF55">
        <f>_xlfn.XLOOKUP($A55&amp;"|"&amp;$B55&amp;"|"&amp;AF$1, h100_raw[key], h100_raw[chart_points], "")</f>
        <v>59</v>
      </c>
      <c r="AG55">
        <f>_xlfn.XLOOKUP($A55&amp;"|"&amp;$B55&amp;"|"&amp;AG$1, h100_raw[key], h100_raw[chart_points], "")</f>
        <v>60</v>
      </c>
      <c r="AH55">
        <f>_xlfn.XLOOKUP($A55&amp;"|"&amp;$B55&amp;"|"&amp;AH$1, h100_raw[key], h100_raw[chart_points], "")</f>
        <v>61</v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>
        <f>_xlfn.XLOOKUP($A56&amp;"|"&amp;$B56&amp;"|"&amp;S$1, h100_raw[key], h100_raw[chart_points], "")</f>
        <v>43</v>
      </c>
      <c r="T56">
        <f>_xlfn.XLOOKUP($A56&amp;"|"&amp;$B56&amp;"|"&amp;T$1, h100_raw[key], h100_raw[chart_points], "")</f>
        <v>47</v>
      </c>
      <c r="U56">
        <f>_xlfn.XLOOKUP($A56&amp;"|"&amp;$B56&amp;"|"&amp;U$1, h100_raw[key], h100_raw[chart_points], "")</f>
        <v>51</v>
      </c>
      <c r="V56">
        <f>_xlfn.XLOOKUP($A56&amp;"|"&amp;$B56&amp;"|"&amp;V$1, h100_raw[key], h100_raw[chart_points], "")</f>
        <v>51</v>
      </c>
      <c r="W56">
        <f>_xlfn.XLOOKUP($A56&amp;"|"&amp;$B56&amp;"|"&amp;W$1, h100_raw[key], h100_raw[chart_points], "")</f>
        <v>55</v>
      </c>
      <c r="X56">
        <f>_xlfn.XLOOKUP($A56&amp;"|"&amp;$B56&amp;"|"&amp;X$1, h100_raw[key], h100_raw[chart_points], "")</f>
        <v>54</v>
      </c>
      <c r="Y56">
        <f>_xlfn.XLOOKUP($A56&amp;"|"&amp;$B56&amp;"|"&amp;Y$1, h100_raw[key], h100_raw[chart_points], "")</f>
        <v>58</v>
      </c>
      <c r="Z56">
        <f>_xlfn.XLOOKUP($A56&amp;"|"&amp;$B56&amp;"|"&amp;Z$1, h100_raw[key], h100_raw[chart_points], "")</f>
        <v>60</v>
      </c>
      <c r="AA56">
        <f>_xlfn.XLOOKUP($A56&amp;"|"&amp;$B56&amp;"|"&amp;AA$1, h100_raw[key], h100_raw[chart_points], "")</f>
        <v>62</v>
      </c>
      <c r="AB56">
        <f>_xlfn.XLOOKUP($A56&amp;"|"&amp;$B56&amp;"|"&amp;AB$1, h100_raw[key], h100_raw[chart_points], "")</f>
        <v>63</v>
      </c>
      <c r="AC56">
        <f>_xlfn.XLOOKUP($A56&amp;"|"&amp;$B56&amp;"|"&amp;AC$1, h100_raw[key], h100_raw[chart_points], "")</f>
        <v>63</v>
      </c>
      <c r="AD56">
        <f>_xlfn.XLOOKUP($A56&amp;"|"&amp;$B56&amp;"|"&amp;AD$1, h100_raw[key], h100_raw[chart_points], "")</f>
        <v>67</v>
      </c>
      <c r="AE56">
        <f>_xlfn.XLOOKUP($A56&amp;"|"&amp;$B56&amp;"|"&amp;AE$1, h100_raw[key], h100_raw[chart_points], "")</f>
        <v>74</v>
      </c>
      <c r="AF56">
        <f>_xlfn.XLOOKUP($A56&amp;"|"&amp;$B56&amp;"|"&amp;AF$1, h100_raw[key], h100_raw[chart_points], "")</f>
        <v>78</v>
      </c>
      <c r="AG56">
        <f>_xlfn.XLOOKUP($A56&amp;"|"&amp;$B56&amp;"|"&amp;AG$1, h100_raw[key], h100_raw[chart_points], "")</f>
        <v>78</v>
      </c>
      <c r="AH56">
        <f>_xlfn.XLOOKUP($A56&amp;"|"&amp;$B56&amp;"|"&amp;AH$1, h100_raw[key], h100_raw[chart_points], "")</f>
        <v>58</v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>
        <f>_xlfn.XLOOKUP($A57&amp;"|"&amp;$B57&amp;"|"&amp;AB$1, h100_raw[key], h100_raw[chart_points], "")</f>
        <v>94</v>
      </c>
      <c r="AC57">
        <f>_xlfn.XLOOKUP($A57&amp;"|"&amp;$B57&amp;"|"&amp;AC$1, h100_raw[key], h100_raw[chart_points], "")</f>
        <v>67</v>
      </c>
      <c r="AD57">
        <f>_xlfn.XLOOKUP($A57&amp;"|"&amp;$B57&amp;"|"&amp;AD$1, h100_raw[key], h100_raw[chart_points], "")</f>
        <v>64</v>
      </c>
      <c r="AE57">
        <f>_xlfn.XLOOKUP($A57&amp;"|"&amp;$B57&amp;"|"&amp;AE$1, h100_raw[key], h100_raw[chart_points], "")</f>
        <v>61</v>
      </c>
      <c r="AF57">
        <f>_xlfn.XLOOKUP($A57&amp;"|"&amp;$B57&amp;"|"&amp;AF$1, h100_raw[key], h100_raw[chart_points], "")</f>
        <v>57</v>
      </c>
      <c r="AG57">
        <f>_xlfn.XLOOKUP($A57&amp;"|"&amp;$B57&amp;"|"&amp;AG$1, h100_raw[key], h100_raw[chart_points], "")</f>
        <v>72</v>
      </c>
      <c r="AH57">
        <f>_xlfn.XLOOKUP($A57&amp;"|"&amp;$B57&amp;"|"&amp;AH$1, h100_raw[key], h100_raw[chart_points], "")</f>
        <v>56</v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>
        <f>_xlfn.XLOOKUP($A58&amp;"|"&amp;$B58&amp;"|"&amp;Y$1, h100_raw[key], h100_raw[chart_points], "")</f>
        <v>37</v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52</v>
      </c>
      <c r="AC58">
        <f>_xlfn.XLOOKUP($A58&amp;"|"&amp;$B58&amp;"|"&amp;AC$1, h100_raw[key], h100_raw[chart_points], "")</f>
        <v>55</v>
      </c>
      <c r="AD58">
        <f>_xlfn.XLOOKUP($A58&amp;"|"&amp;$B58&amp;"|"&amp;AD$1, h100_raw[key], h100_raw[chart_points], "")</f>
        <v>62</v>
      </c>
      <c r="AE58">
        <f>_xlfn.XLOOKUP($A58&amp;"|"&amp;$B58&amp;"|"&amp;AE$1, h100_raw[key], h100_raw[chart_points], "")</f>
        <v>68</v>
      </c>
      <c r="AF58">
        <f>_xlfn.XLOOKUP($A58&amp;"|"&amp;$B58&amp;"|"&amp;AF$1, h100_raw[key], h100_raw[chart_points], "")</f>
        <v>64</v>
      </c>
      <c r="AG58">
        <f>_xlfn.XLOOKUP($A58&amp;"|"&amp;$B58&amp;"|"&amp;AG$1, h100_raw[key], h100_raw[chart_points], "")</f>
        <v>60</v>
      </c>
      <c r="AH58">
        <f>_xlfn.XLOOKUP($A58&amp;"|"&amp;$B58&amp;"|"&amp;AH$1, h100_raw[key], h100_raw[chart_points], "")</f>
        <v>56</v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>
        <f>_xlfn.XLOOKUP($A59&amp;"|"&amp;$B59&amp;"|"&amp;Z$1, h100_raw[key], h100_raw[chart_points], "")</f>
        <v>62</v>
      </c>
      <c r="AA59">
        <f>_xlfn.XLOOKUP($A59&amp;"|"&amp;$B59&amp;"|"&amp;AA$1, h100_raw[key], h100_raw[chart_points], "")</f>
        <v>51</v>
      </c>
      <c r="AB59">
        <f>_xlfn.XLOOKUP($A59&amp;"|"&amp;$B59&amp;"|"&amp;AB$1, h100_raw[key], h100_raw[chart_points], "")</f>
        <v>82</v>
      </c>
      <c r="AC59">
        <f>_xlfn.XLOOKUP($A59&amp;"|"&amp;$B59&amp;"|"&amp;AC$1, h100_raw[key], h100_raw[chart_points], "")</f>
        <v>67</v>
      </c>
      <c r="AD59">
        <f>_xlfn.XLOOKUP($A59&amp;"|"&amp;$B59&amp;"|"&amp;AD$1, h100_raw[key], h100_raw[chart_points], "")</f>
        <v>57</v>
      </c>
      <c r="AE59">
        <f>_xlfn.XLOOKUP($A59&amp;"|"&amp;$B59&amp;"|"&amp;AE$1, h100_raw[key], h100_raw[chart_points], "")</f>
        <v>58</v>
      </c>
      <c r="AF59">
        <f>_xlfn.XLOOKUP($A59&amp;"|"&amp;$B59&amp;"|"&amp;AF$1, h100_raw[key], h100_raw[chart_points], "")</f>
        <v>63</v>
      </c>
      <c r="AG59">
        <f>_xlfn.XLOOKUP($A59&amp;"|"&amp;$B59&amp;"|"&amp;AG$1, h100_raw[key], h100_raw[chart_points], "")</f>
        <v>60</v>
      </c>
      <c r="AH59">
        <f>_xlfn.XLOOKUP($A59&amp;"|"&amp;$B59&amp;"|"&amp;AH$1, h100_raw[key], h100_raw[chart_points], "")</f>
        <v>55</v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>
        <f>_xlfn.XLOOKUP($A60&amp;"|"&amp;$B60&amp;"|"&amp;O$1, h100_raw[key], h100_raw[chart_points], "")</f>
        <v>49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48</v>
      </c>
      <c r="S60">
        <f>_xlfn.XLOOKUP($A60&amp;"|"&amp;$B60&amp;"|"&amp;S$1, h100_raw[key], h100_raw[chart_points], "")</f>
        <v>49</v>
      </c>
      <c r="T60">
        <f>_xlfn.XLOOKUP($A60&amp;"|"&amp;$B60&amp;"|"&amp;T$1, h100_raw[key], h100_raw[chart_points], "")</f>
        <v>51</v>
      </c>
      <c r="U60">
        <f>_xlfn.XLOOKUP($A60&amp;"|"&amp;$B60&amp;"|"&amp;U$1, h100_raw[key], h100_raw[chart_points], "")</f>
        <v>48</v>
      </c>
      <c r="V60">
        <f>_xlfn.XLOOKUP($A60&amp;"|"&amp;$B60&amp;"|"&amp;V$1, h100_raw[key], h100_raw[chart_points], "")</f>
        <v>49</v>
      </c>
      <c r="W60">
        <f>_xlfn.XLOOKUP($A60&amp;"|"&amp;$B60&amp;"|"&amp;W$1, h100_raw[key], h100_raw[chart_points], "")</f>
        <v>51</v>
      </c>
      <c r="X60">
        <f>_xlfn.XLOOKUP($A60&amp;"|"&amp;$B60&amp;"|"&amp;X$1, h100_raw[key], h100_raw[chart_points], "")</f>
        <v>50</v>
      </c>
      <c r="Y60">
        <f>_xlfn.XLOOKUP($A60&amp;"|"&amp;$B60&amp;"|"&amp;Y$1, h100_raw[key], h100_raw[chart_points], "")</f>
        <v>53</v>
      </c>
      <c r="Z60">
        <f>_xlfn.XLOOKUP($A60&amp;"|"&amp;$B60&amp;"|"&amp;Z$1, h100_raw[key], h100_raw[chart_points], "")</f>
        <v>52</v>
      </c>
      <c r="AA60">
        <f>_xlfn.XLOOKUP($A60&amp;"|"&amp;$B60&amp;"|"&amp;AA$1, h100_raw[key], h100_raw[chart_points], "")</f>
        <v>54</v>
      </c>
      <c r="AB60">
        <f>_xlfn.XLOOKUP($A60&amp;"|"&amp;$B60&amp;"|"&amp;AB$1, h100_raw[key], h100_raw[chart_points], "")</f>
        <v>54</v>
      </c>
      <c r="AC60">
        <f>_xlfn.XLOOKUP($A60&amp;"|"&amp;$B60&amp;"|"&amp;AC$1, h100_raw[key], h100_raw[chart_points], "")</f>
        <v>56</v>
      </c>
      <c r="AD60">
        <f>_xlfn.XLOOKUP($A60&amp;"|"&amp;$B60&amp;"|"&amp;AD$1, h100_raw[key], h100_raw[chart_points], "")</f>
        <v>55</v>
      </c>
      <c r="AE60">
        <f>_xlfn.XLOOKUP($A60&amp;"|"&amp;$B60&amp;"|"&amp;AE$1, h100_raw[key], h100_raw[chart_points], "")</f>
        <v>55</v>
      </c>
      <c r="AF60">
        <f>_xlfn.XLOOKUP($A60&amp;"|"&amp;$B60&amp;"|"&amp;AF$1, h100_raw[key], h100_raw[chart_points], "")</f>
        <v>57</v>
      </c>
      <c r="AG60">
        <f>_xlfn.XLOOKUP($A60&amp;"|"&amp;$B60&amp;"|"&amp;AG$1, h100_raw[key], h100_raw[chart_points], "")</f>
        <v>57</v>
      </c>
      <c r="AH60">
        <f>_xlfn.XLOOKUP($A60&amp;"|"&amp;$B60&amp;"|"&amp;AH$1, h100_raw[key], h100_raw[chart_points], "")</f>
        <v>55</v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>
        <f>_xlfn.XLOOKUP($A61&amp;"|"&amp;$B61&amp;"|"&amp;AF$1, h100_raw[key], h100_raw[chart_points], "")</f>
        <v>51</v>
      </c>
      <c r="AG61">
        <f>_xlfn.XLOOKUP($A61&amp;"|"&amp;$B61&amp;"|"&amp;AG$1, h100_raw[key], h100_raw[chart_points], "")</f>
        <v>65</v>
      </c>
      <c r="AH61">
        <f>_xlfn.XLOOKUP($A61&amp;"|"&amp;$B61&amp;"|"&amp;AH$1, h100_raw[key], h100_raw[chart_points], "")</f>
        <v>55</v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>
        <f>_xlfn.XLOOKUP($A62&amp;"|"&amp;$B62&amp;"|"&amp;S$1, h100_raw[key], h100_raw[chart_points], "")</f>
        <v>91</v>
      </c>
      <c r="T62">
        <f>_xlfn.XLOOKUP($A62&amp;"|"&amp;$B62&amp;"|"&amp;T$1, h100_raw[key], h100_raw[chart_points], "")</f>
        <v>75</v>
      </c>
      <c r="U62">
        <f>_xlfn.XLOOKUP($A62&amp;"|"&amp;$B62&amp;"|"&amp;U$1, h100_raw[key], h100_raw[chart_points], "")</f>
        <v>69</v>
      </c>
      <c r="V62">
        <f>_xlfn.XLOOKUP($A62&amp;"|"&amp;$B62&amp;"|"&amp;V$1, h100_raw[key], h100_raw[chart_points], "")</f>
        <v>66</v>
      </c>
      <c r="W62">
        <f>_xlfn.XLOOKUP($A62&amp;"|"&amp;$B62&amp;"|"&amp;W$1, h100_raw[key], h100_raw[chart_points], "")</f>
        <v>63</v>
      </c>
      <c r="X62">
        <f>_xlfn.XLOOKUP($A62&amp;"|"&amp;$B62&amp;"|"&amp;X$1, h100_raw[key], h100_raw[chart_points], "")</f>
        <v>61</v>
      </c>
      <c r="Y62">
        <f>_xlfn.XLOOKUP($A62&amp;"|"&amp;$B62&amp;"|"&amp;Y$1, h100_raw[key], h100_raw[chart_points], "")</f>
        <v>58</v>
      </c>
      <c r="Z62">
        <f>_xlfn.XLOOKUP($A62&amp;"|"&amp;$B62&amp;"|"&amp;Z$1, h100_raw[key], h100_raw[chart_points], "")</f>
        <v>57</v>
      </c>
      <c r="AA62">
        <f>_xlfn.XLOOKUP($A62&amp;"|"&amp;$B62&amp;"|"&amp;AA$1, h100_raw[key], h100_raw[chart_points], "")</f>
        <v>57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>
        <f>_xlfn.XLOOKUP($A62&amp;"|"&amp;$B62&amp;"|"&amp;AD$1, h100_raw[key], h100_raw[chart_points], "")</f>
        <v>53</v>
      </c>
      <c r="AE62">
        <f>_xlfn.XLOOKUP($A62&amp;"|"&amp;$B62&amp;"|"&amp;AE$1, h100_raw[key], h100_raw[chart_points], "")</f>
        <v>53</v>
      </c>
      <c r="AF62">
        <f>_xlfn.XLOOKUP($A62&amp;"|"&amp;$B62&amp;"|"&amp;AF$1, h100_raw[key], h100_raw[chart_points], "")</f>
        <v>52</v>
      </c>
      <c r="AG62">
        <f>_xlfn.XLOOKUP($A62&amp;"|"&amp;$B62&amp;"|"&amp;AG$1, h100_raw[key], h100_raw[chart_points], "")</f>
        <v>54</v>
      </c>
      <c r="AH62">
        <f>_xlfn.XLOOKUP($A62&amp;"|"&amp;$B62&amp;"|"&amp;AH$1, h100_raw[key], h100_raw[chart_points], "")</f>
        <v>53</v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>
        <f>_xlfn.XLOOKUP($A63&amp;"|"&amp;$B63&amp;"|"&amp;O$1, h100_raw[key], h100_raw[chart_points], "")</f>
        <v>46</v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>
        <f>_xlfn.XLOOKUP($A63&amp;"|"&amp;$B63&amp;"|"&amp;U$1, h100_raw[key], h100_raw[chart_points], "")</f>
        <v>39</v>
      </c>
      <c r="V63" t="str">
        <f>_xlfn.XLOOKUP($A63&amp;"|"&amp;$B63&amp;"|"&amp;V$1, h100_raw[key], h100_raw[chart_points], "")</f>
        <v/>
      </c>
      <c r="W63">
        <f>_xlfn.XLOOKUP($A63&amp;"|"&amp;$B63&amp;"|"&amp;W$1, h100_raw[key], h100_raw[chart_points], "")</f>
        <v>41</v>
      </c>
      <c r="X63">
        <f>_xlfn.XLOOKUP($A63&amp;"|"&amp;$B63&amp;"|"&amp;X$1, h100_raw[key], h100_raw[chart_points], "")</f>
        <v>41</v>
      </c>
      <c r="Y63">
        <f>_xlfn.XLOOKUP($A63&amp;"|"&amp;$B63&amp;"|"&amp;Y$1, h100_raw[key], h100_raw[chart_points], "")</f>
        <v>42</v>
      </c>
      <c r="Z63">
        <f>_xlfn.XLOOKUP($A63&amp;"|"&amp;$B63&amp;"|"&amp;Z$1, h100_raw[key], h100_raw[chart_points], "")</f>
        <v>44</v>
      </c>
      <c r="AA63">
        <f>_xlfn.XLOOKUP($A63&amp;"|"&amp;$B63&amp;"|"&amp;AA$1, h100_raw[key], h100_raw[chart_points], "")</f>
        <v>56</v>
      </c>
      <c r="AB63">
        <f>_xlfn.XLOOKUP($A63&amp;"|"&amp;$B63&amp;"|"&amp;AB$1, h100_raw[key], h100_raw[chart_points], "")</f>
        <v>56</v>
      </c>
      <c r="AC63">
        <f>_xlfn.XLOOKUP($A63&amp;"|"&amp;$B63&amp;"|"&amp;AC$1, h100_raw[key], h100_raw[chart_points], "")</f>
        <v>54</v>
      </c>
      <c r="AD63">
        <f>_xlfn.XLOOKUP($A63&amp;"|"&amp;$B63&amp;"|"&amp;AD$1, h100_raw[key], h100_raw[chart_points], "")</f>
        <v>55</v>
      </c>
      <c r="AE63">
        <f>_xlfn.XLOOKUP($A63&amp;"|"&amp;$B63&amp;"|"&amp;AE$1, h100_raw[key], h100_raw[chart_points], "")</f>
        <v>53</v>
      </c>
      <c r="AF63">
        <f>_xlfn.XLOOKUP($A63&amp;"|"&amp;$B63&amp;"|"&amp;AF$1, h100_raw[key], h100_raw[chart_points], "")</f>
        <v>53</v>
      </c>
      <c r="AG63">
        <f>_xlfn.XLOOKUP($A63&amp;"|"&amp;$B63&amp;"|"&amp;AG$1, h100_raw[key], h100_raw[chart_points], "")</f>
        <v>52</v>
      </c>
      <c r="AH63">
        <f>_xlfn.XLOOKUP($A63&amp;"|"&amp;$B63&amp;"|"&amp;AH$1, h100_raw[key], h100_raw[chart_points], "")</f>
        <v>52</v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>
        <f>_xlfn.XLOOKUP($A64&amp;"|"&amp;$B64&amp;"|"&amp;O$1, h100_raw[key], h100_raw[chart_points], "")</f>
        <v>76</v>
      </c>
      <c r="P64">
        <f>_xlfn.XLOOKUP($A64&amp;"|"&amp;$B64&amp;"|"&amp;P$1, h100_raw[key], h100_raw[chart_points], "")</f>
        <v>72</v>
      </c>
      <c r="Q64">
        <f>_xlfn.XLOOKUP($A64&amp;"|"&amp;$B64&amp;"|"&amp;Q$1, h100_raw[key], h100_raw[chart_points], "")</f>
        <v>73</v>
      </c>
      <c r="R64">
        <f>_xlfn.XLOOKUP($A64&amp;"|"&amp;$B64&amp;"|"&amp;R$1, h100_raw[key], h100_raw[chart_points], "")</f>
        <v>71</v>
      </c>
      <c r="S64">
        <f>_xlfn.XLOOKUP($A64&amp;"|"&amp;$B64&amp;"|"&amp;S$1, h100_raw[key], h100_raw[chart_points], "")</f>
        <v>68</v>
      </c>
      <c r="T64">
        <f>_xlfn.XLOOKUP($A64&amp;"|"&amp;$B64&amp;"|"&amp;T$1, h100_raw[key], h100_raw[chart_points], "")</f>
        <v>68</v>
      </c>
      <c r="U64">
        <f>_xlfn.XLOOKUP($A64&amp;"|"&amp;$B64&amp;"|"&amp;U$1, h100_raw[key], h100_raw[chart_points], "")</f>
        <v>60</v>
      </c>
      <c r="V64">
        <f>_xlfn.XLOOKUP($A64&amp;"|"&amp;$B64&amp;"|"&amp;V$1, h100_raw[key], h100_raw[chart_points], "")</f>
        <v>60</v>
      </c>
      <c r="W64">
        <f>_xlfn.XLOOKUP($A64&amp;"|"&amp;$B64&amp;"|"&amp;W$1, h100_raw[key], h100_raw[chart_points], "")</f>
        <v>57</v>
      </c>
      <c r="X64">
        <f>_xlfn.XLOOKUP($A64&amp;"|"&amp;$B64&amp;"|"&amp;X$1, h100_raw[key], h100_raw[chart_points], "")</f>
        <v>59</v>
      </c>
      <c r="Y64">
        <f>_xlfn.XLOOKUP($A64&amp;"|"&amp;$B64&amp;"|"&amp;Y$1, h100_raw[key], h100_raw[chart_points], "")</f>
        <v>57</v>
      </c>
      <c r="Z64">
        <f>_xlfn.XLOOKUP($A64&amp;"|"&amp;$B64&amp;"|"&amp;Z$1, h100_raw[key], h100_raw[chart_points], "")</f>
        <v>56</v>
      </c>
      <c r="AA64">
        <f>_xlfn.XLOOKUP($A64&amp;"|"&amp;$B64&amp;"|"&amp;AA$1, h100_raw[key], h100_raw[chart_points], "")</f>
        <v>53</v>
      </c>
      <c r="AB64">
        <f>_xlfn.XLOOKUP($A64&amp;"|"&amp;$B64&amp;"|"&amp;AB$1, h100_raw[key], h100_raw[chart_points], "")</f>
        <v>54</v>
      </c>
      <c r="AC64">
        <f>_xlfn.XLOOKUP($A64&amp;"|"&amp;$B64&amp;"|"&amp;AC$1, h100_raw[key], h100_raw[chart_points], "")</f>
        <v>52</v>
      </c>
      <c r="AD64">
        <f>_xlfn.XLOOKUP($A64&amp;"|"&amp;$B64&amp;"|"&amp;AD$1, h100_raw[key], h100_raw[chart_points], "")</f>
        <v>53</v>
      </c>
      <c r="AE64">
        <f>_xlfn.XLOOKUP($A64&amp;"|"&amp;$B64&amp;"|"&amp;AE$1, h100_raw[key], h100_raw[chart_points], "")</f>
        <v>51</v>
      </c>
      <c r="AF64">
        <f>_xlfn.XLOOKUP($A64&amp;"|"&amp;$B64&amp;"|"&amp;AF$1, h100_raw[key], h100_raw[chart_points], "")</f>
        <v>52</v>
      </c>
      <c r="AG64">
        <f>_xlfn.XLOOKUP($A64&amp;"|"&amp;$B64&amp;"|"&amp;AG$1, h100_raw[key], h100_raw[chart_points], "")</f>
        <v>53</v>
      </c>
      <c r="AH64">
        <f>_xlfn.XLOOKUP($A64&amp;"|"&amp;$B64&amp;"|"&amp;AH$1, h100_raw[key], h100_raw[chart_points], "")</f>
        <v>51</v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>
        <f>_xlfn.XLOOKUP($A65&amp;"|"&amp;$B65&amp;"|"&amp;AA$1, h100_raw[key], h100_raw[chart_points], "")</f>
        <v>39</v>
      </c>
      <c r="AB65">
        <f>_xlfn.XLOOKUP($A65&amp;"|"&amp;$B65&amp;"|"&amp;AB$1, h100_raw[key], h100_raw[chart_points], "")</f>
        <v>41</v>
      </c>
      <c r="AC65">
        <f>_xlfn.XLOOKUP($A65&amp;"|"&amp;$B65&amp;"|"&amp;AC$1, h100_raw[key], h100_raw[chart_points], "")</f>
        <v>42</v>
      </c>
      <c r="AD65">
        <f>_xlfn.XLOOKUP($A65&amp;"|"&amp;$B65&amp;"|"&amp;AD$1, h100_raw[key], h100_raw[chart_points], "")</f>
        <v>47</v>
      </c>
      <c r="AE65">
        <f>_xlfn.XLOOKUP($A65&amp;"|"&amp;$B65&amp;"|"&amp;AE$1, h100_raw[key], h100_raw[chart_points], "")</f>
        <v>49</v>
      </c>
      <c r="AF65">
        <f>_xlfn.XLOOKUP($A65&amp;"|"&amp;$B65&amp;"|"&amp;AF$1, h100_raw[key], h100_raw[chart_points], "")</f>
        <v>52</v>
      </c>
      <c r="AG65">
        <f>_xlfn.XLOOKUP($A65&amp;"|"&amp;$B65&amp;"|"&amp;AG$1, h100_raw[key], h100_raw[chart_points], "")</f>
        <v>53</v>
      </c>
      <c r="AH65">
        <f>_xlfn.XLOOKUP($A65&amp;"|"&amp;$B65&amp;"|"&amp;AH$1, h100_raw[key], h100_raw[chart_points], "")</f>
        <v>51</v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>
        <f>_xlfn.XLOOKUP($A66&amp;"|"&amp;$B66&amp;"|"&amp;AE$1, h100_raw[key], h100_raw[chart_points], "")</f>
        <v>38</v>
      </c>
      <c r="AF66">
        <f>_xlfn.XLOOKUP($A66&amp;"|"&amp;$B66&amp;"|"&amp;AF$1, h100_raw[key], h100_raw[chart_points], "")</f>
        <v>43</v>
      </c>
      <c r="AG66">
        <f>_xlfn.XLOOKUP($A66&amp;"|"&amp;$B66&amp;"|"&amp;AG$1, h100_raw[key], h100_raw[chart_points], "")</f>
        <v>48</v>
      </c>
      <c r="AH66">
        <f>_xlfn.XLOOKUP($A66&amp;"|"&amp;$B66&amp;"|"&amp;AH$1, h100_raw[key], h100_raw[chart_points], "")</f>
        <v>51</v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>
        <f>_xlfn.XLOOKUP($A67&amp;"|"&amp;$B67&amp;"|"&amp;Y$1, h100_raw[key], h100_raw[chart_points], "")</f>
        <v>54</v>
      </c>
      <c r="Z67" t="str">
        <f>_xlfn.XLOOKUP($A67&amp;"|"&amp;$B67&amp;"|"&amp;Z$1, h100_raw[key], h100_raw[chart_points], "")</f>
        <v/>
      </c>
      <c r="AA67">
        <f>_xlfn.XLOOKUP($A67&amp;"|"&amp;$B67&amp;"|"&amp;AA$1, h100_raw[key], h100_raw[chart_points], "")</f>
        <v>34</v>
      </c>
      <c r="AB67">
        <f>_xlfn.XLOOKUP($A67&amp;"|"&amp;$B67&amp;"|"&amp;AB$1, h100_raw[key], h100_raw[chart_points], "")</f>
        <v>54</v>
      </c>
      <c r="AC67">
        <f>_xlfn.XLOOKUP($A67&amp;"|"&amp;$B67&amp;"|"&amp;AC$1, h100_raw[key], h100_raw[chart_points], "")</f>
        <v>42</v>
      </c>
      <c r="AD67">
        <f>_xlfn.XLOOKUP($A67&amp;"|"&amp;$B67&amp;"|"&amp;AD$1, h100_raw[key], h100_raw[chart_points], "")</f>
        <v>43</v>
      </c>
      <c r="AE67">
        <f>_xlfn.XLOOKUP($A67&amp;"|"&amp;$B67&amp;"|"&amp;AE$1, h100_raw[key], h100_raw[chart_points], "")</f>
        <v>43</v>
      </c>
      <c r="AF67">
        <f>_xlfn.XLOOKUP($A67&amp;"|"&amp;$B67&amp;"|"&amp;AF$1, h100_raw[key], h100_raw[chart_points], "")</f>
        <v>44</v>
      </c>
      <c r="AG67">
        <f>_xlfn.XLOOKUP($A67&amp;"|"&amp;$B67&amp;"|"&amp;AG$1, h100_raw[key], h100_raw[chart_points], "")</f>
        <v>44</v>
      </c>
      <c r="AH67">
        <f>_xlfn.XLOOKUP($A67&amp;"|"&amp;$B67&amp;"|"&amp;AH$1, h100_raw[key], h100_raw[chart_points], "")</f>
        <v>50</v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>
        <f>_xlfn.XLOOKUP($A68&amp;"|"&amp;$B68&amp;"|"&amp;AA$1, h100_raw[key], h100_raw[chart_points], "")</f>
        <v>44</v>
      </c>
      <c r="AB68">
        <f>_xlfn.XLOOKUP($A68&amp;"|"&amp;$B68&amp;"|"&amp;AB$1, h100_raw[key], h100_raw[chart_points], "")</f>
        <v>41</v>
      </c>
      <c r="AC68">
        <f>_xlfn.XLOOKUP($A68&amp;"|"&amp;$B68&amp;"|"&amp;AC$1, h100_raw[key], h100_raw[chart_points], "")</f>
        <v>42</v>
      </c>
      <c r="AD68">
        <f>_xlfn.XLOOKUP($A68&amp;"|"&amp;$B68&amp;"|"&amp;AD$1, h100_raw[key], h100_raw[chart_points], "")</f>
        <v>44</v>
      </c>
      <c r="AE68">
        <f>_xlfn.XLOOKUP($A68&amp;"|"&amp;$B68&amp;"|"&amp;AE$1, h100_raw[key], h100_raw[chart_points], "")</f>
        <v>49</v>
      </c>
      <c r="AF68">
        <f>_xlfn.XLOOKUP($A68&amp;"|"&amp;$B68&amp;"|"&amp;AF$1, h100_raw[key], h100_raw[chart_points], "")</f>
        <v>47</v>
      </c>
      <c r="AG68">
        <f>_xlfn.XLOOKUP($A68&amp;"|"&amp;$B68&amp;"|"&amp;AG$1, h100_raw[key], h100_raw[chart_points], "")</f>
        <v>44</v>
      </c>
      <c r="AH68">
        <f>_xlfn.XLOOKUP($A68&amp;"|"&amp;$B68&amp;"|"&amp;AH$1, h100_raw[key], h100_raw[chart_points], "")</f>
        <v>49</v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>
        <f>_xlfn.XLOOKUP($A69&amp;"|"&amp;$B69&amp;"|"&amp;AD$1, h100_raw[key], h100_raw[chart_points], "")</f>
        <v>76</v>
      </c>
      <c r="AE69">
        <f>_xlfn.XLOOKUP($A69&amp;"|"&amp;$B69&amp;"|"&amp;AE$1, h100_raw[key], h100_raw[chart_points], "")</f>
        <v>63</v>
      </c>
      <c r="AF69">
        <f>_xlfn.XLOOKUP($A69&amp;"|"&amp;$B69&amp;"|"&amp;AF$1, h100_raw[key], h100_raw[chart_points], "")</f>
        <v>52</v>
      </c>
      <c r="AG69">
        <f>_xlfn.XLOOKUP($A69&amp;"|"&amp;$B69&amp;"|"&amp;AG$1, h100_raw[key], h100_raw[chart_points], "")</f>
        <v>50</v>
      </c>
      <c r="AH69">
        <f>_xlfn.XLOOKUP($A69&amp;"|"&amp;$B69&amp;"|"&amp;AH$1, h100_raw[key], h100_raw[chart_points], "")</f>
        <v>48</v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>
        <f>_xlfn.XLOOKUP($A70&amp;"|"&amp;$B70&amp;"|"&amp;Y$1, h100_raw[key], h100_raw[chart_points], "")</f>
        <v>45</v>
      </c>
      <c r="Z70">
        <f>_xlfn.XLOOKUP($A70&amp;"|"&amp;$B70&amp;"|"&amp;Z$1, h100_raw[key], h100_raw[chart_points], "")</f>
        <v>43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46</v>
      </c>
      <c r="AC70">
        <f>_xlfn.XLOOKUP($A70&amp;"|"&amp;$B70&amp;"|"&amp;AC$1, h100_raw[key], h100_raw[chart_points], "")</f>
        <v>45</v>
      </c>
      <c r="AD70">
        <f>_xlfn.XLOOKUP($A70&amp;"|"&amp;$B70&amp;"|"&amp;AD$1, h100_raw[key], h100_raw[chart_points], "")</f>
        <v>46</v>
      </c>
      <c r="AE70">
        <f>_xlfn.XLOOKUP($A70&amp;"|"&amp;$B70&amp;"|"&amp;AE$1, h100_raw[key], h100_raw[chart_points], "")</f>
        <v>46</v>
      </c>
      <c r="AF70">
        <f>_xlfn.XLOOKUP($A70&amp;"|"&amp;$B70&amp;"|"&amp;AF$1, h100_raw[key], h100_raw[chart_points], "")</f>
        <v>44</v>
      </c>
      <c r="AG70">
        <f>_xlfn.XLOOKUP($A70&amp;"|"&amp;$B70&amp;"|"&amp;AG$1, h100_raw[key], h100_raw[chart_points], "")</f>
        <v>45</v>
      </c>
      <c r="AH70">
        <f>_xlfn.XLOOKUP($A70&amp;"|"&amp;$B70&amp;"|"&amp;AH$1, h100_raw[key], h100_raw[chart_points], "")</f>
        <v>47</v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>
        <f>_xlfn.XLOOKUP($A71&amp;"|"&amp;$B71&amp;"|"&amp;AG$1, h100_raw[key], h100_raw[chart_points], "")</f>
        <v>53</v>
      </c>
      <c r="AH71">
        <f>_xlfn.XLOOKUP($A71&amp;"|"&amp;$B71&amp;"|"&amp;AH$1, h100_raw[key], h100_raw[chart_points], "")</f>
        <v>47</v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>
        <f>_xlfn.XLOOKUP($A72&amp;"|"&amp;$B72&amp;"|"&amp;U$1, h100_raw[key], h100_raw[chart_points], "")</f>
        <v>41</v>
      </c>
      <c r="V72">
        <f>_xlfn.XLOOKUP($A72&amp;"|"&amp;$B72&amp;"|"&amp;V$1, h100_raw[key], h100_raw[chart_points], "")</f>
        <v>47</v>
      </c>
      <c r="W72">
        <f>_xlfn.XLOOKUP($A72&amp;"|"&amp;$B72&amp;"|"&amp;W$1, h100_raw[key], h100_raw[chart_points], "")</f>
        <v>49</v>
      </c>
      <c r="X72">
        <f>_xlfn.XLOOKUP($A72&amp;"|"&amp;$B72&amp;"|"&amp;X$1, h100_raw[key], h100_raw[chart_points], "")</f>
        <v>51</v>
      </c>
      <c r="Y72">
        <f>_xlfn.XLOOKUP($A72&amp;"|"&amp;$B72&amp;"|"&amp;Y$1, h100_raw[key], h100_raw[chart_points], "")</f>
        <v>51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56</v>
      </c>
      <c r="AB72">
        <f>_xlfn.XLOOKUP($A72&amp;"|"&amp;$B72&amp;"|"&amp;AB$1, h100_raw[key], h100_raw[chart_points], "")</f>
        <v>59</v>
      </c>
      <c r="AC72">
        <f>_xlfn.XLOOKUP($A72&amp;"|"&amp;$B72&amp;"|"&amp;AC$1, h100_raw[key], h100_raw[chart_points], "")</f>
        <v>60</v>
      </c>
      <c r="AD72">
        <f>_xlfn.XLOOKUP($A72&amp;"|"&amp;$B72&amp;"|"&amp;AD$1, h100_raw[key], h100_raw[chart_points], "")</f>
        <v>56</v>
      </c>
      <c r="AE72">
        <f>_xlfn.XLOOKUP($A72&amp;"|"&amp;$B72&amp;"|"&amp;AE$1, h100_raw[key], h100_raw[chart_points], "")</f>
        <v>53</v>
      </c>
      <c r="AF72">
        <f>_xlfn.XLOOKUP($A72&amp;"|"&amp;$B72&amp;"|"&amp;AF$1, h100_raw[key], h100_raw[chart_points], "")</f>
        <v>50</v>
      </c>
      <c r="AG72">
        <f>_xlfn.XLOOKUP($A72&amp;"|"&amp;$B72&amp;"|"&amp;AG$1, h100_raw[key], h100_raw[chart_points], "")</f>
        <v>48</v>
      </c>
      <c r="AH72">
        <f>_xlfn.XLOOKUP($A72&amp;"|"&amp;$B72&amp;"|"&amp;AH$1, h100_raw[key], h100_raw[chart_points], "")</f>
        <v>46</v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>
        <f>_xlfn.XLOOKUP($A73&amp;"|"&amp;$B73&amp;"|"&amp;W$1, h100_raw[key], h100_raw[chart_points], "")</f>
        <v>44</v>
      </c>
      <c r="X73">
        <f>_xlfn.XLOOKUP($A73&amp;"|"&amp;$B73&amp;"|"&amp;X$1, h100_raw[key], h100_raw[chart_points], "")</f>
        <v>45</v>
      </c>
      <c r="Y73">
        <f>_xlfn.XLOOKUP($A73&amp;"|"&amp;$B73&amp;"|"&amp;Y$1, h100_raw[key], h100_raw[chart_points], "")</f>
        <v>50</v>
      </c>
      <c r="Z73">
        <f>_xlfn.XLOOKUP($A73&amp;"|"&amp;$B73&amp;"|"&amp;Z$1, h100_raw[key], h100_raw[chart_points], "")</f>
        <v>52</v>
      </c>
      <c r="AA73">
        <f>_xlfn.XLOOKUP($A73&amp;"|"&amp;$B73&amp;"|"&amp;AA$1, h100_raw[key], h100_raw[chart_points], "")</f>
        <v>54</v>
      </c>
      <c r="AB73">
        <f>_xlfn.XLOOKUP($A73&amp;"|"&amp;$B73&amp;"|"&amp;AB$1, h100_raw[key], h100_raw[chart_points], "")</f>
        <v>59</v>
      </c>
      <c r="AC73">
        <f>_xlfn.XLOOKUP($A73&amp;"|"&amp;$B73&amp;"|"&amp;AC$1, h100_raw[key], h100_raw[chart_points], "")</f>
        <v>60</v>
      </c>
      <c r="AD73">
        <f>_xlfn.XLOOKUP($A73&amp;"|"&amp;$B73&amp;"|"&amp;AD$1, h100_raw[key], h100_raw[chart_points], "")</f>
        <v>56</v>
      </c>
      <c r="AE73">
        <f>_xlfn.XLOOKUP($A73&amp;"|"&amp;$B73&amp;"|"&amp;AE$1, h100_raw[key], h100_raw[chart_points], "")</f>
        <v>53</v>
      </c>
      <c r="AF73">
        <f>_xlfn.XLOOKUP($A73&amp;"|"&amp;$B73&amp;"|"&amp;AF$1, h100_raw[key], h100_raw[chart_points], "")</f>
        <v>49</v>
      </c>
      <c r="AG73">
        <f>_xlfn.XLOOKUP($A73&amp;"|"&amp;$B73&amp;"|"&amp;AG$1, h100_raw[key], h100_raw[chart_points], "")</f>
        <v>47</v>
      </c>
      <c r="AH73">
        <f>_xlfn.XLOOKUP($A73&amp;"|"&amp;$B73&amp;"|"&amp;AH$1, h100_raw[key], h100_raw[chart_points], "")</f>
        <v>46</v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>
        <f>_xlfn.XLOOKUP($A74&amp;"|"&amp;$B74&amp;"|"&amp;P$1, h100_raw[key], h100_raw[chart_points], "")</f>
        <v>40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39</v>
      </c>
      <c r="S74">
        <f>_xlfn.XLOOKUP($A74&amp;"|"&amp;$B74&amp;"|"&amp;S$1, h100_raw[key], h100_raw[chart_points], "")</f>
        <v>40</v>
      </c>
      <c r="T74">
        <f>_xlfn.XLOOKUP($A74&amp;"|"&amp;$B74&amp;"|"&amp;T$1, h100_raw[key], h100_raw[chart_points], "")</f>
        <v>40</v>
      </c>
      <c r="U74">
        <f>_xlfn.XLOOKUP($A74&amp;"|"&amp;$B74&amp;"|"&amp;U$1, h100_raw[key], h100_raw[chart_points], "")</f>
        <v>41</v>
      </c>
      <c r="V74" t="str">
        <f>_xlfn.XLOOKUP($A74&amp;"|"&amp;$B74&amp;"|"&amp;V$1, h100_raw[key], h100_raw[chart_points], "")</f>
        <v/>
      </c>
      <c r="W74">
        <f>_xlfn.XLOOKUP($A74&amp;"|"&amp;$B74&amp;"|"&amp;W$1, h100_raw[key], h100_raw[chart_points], "")</f>
        <v>53</v>
      </c>
      <c r="X74">
        <f>_xlfn.XLOOKUP($A74&amp;"|"&amp;$B74&amp;"|"&amp;X$1, h100_raw[key], h100_raw[chart_points], "")</f>
        <v>54</v>
      </c>
      <c r="Y74">
        <f>_xlfn.XLOOKUP($A74&amp;"|"&amp;$B74&amp;"|"&amp;Y$1, h100_raw[key], h100_raw[chart_points], "")</f>
        <v>59</v>
      </c>
      <c r="Z74">
        <f>_xlfn.XLOOKUP($A74&amp;"|"&amp;$B74&amp;"|"&amp;Z$1, h100_raw[key], h100_raw[chart_points], "")</f>
        <v>60</v>
      </c>
      <c r="AA74">
        <f>_xlfn.XLOOKUP($A74&amp;"|"&amp;$B74&amp;"|"&amp;AA$1, h100_raw[key], h100_raw[chart_points], "")</f>
        <v>47</v>
      </c>
      <c r="AB74">
        <f>_xlfn.XLOOKUP($A74&amp;"|"&amp;$B74&amp;"|"&amp;AB$1, h100_raw[key], h100_raw[chart_points], "")</f>
        <v>48</v>
      </c>
      <c r="AC74">
        <f>_xlfn.XLOOKUP($A74&amp;"|"&amp;$B74&amp;"|"&amp;AC$1, h100_raw[key], h100_raw[chart_points], "")</f>
        <v>47</v>
      </c>
      <c r="AD74">
        <f>_xlfn.XLOOKUP($A74&amp;"|"&amp;$B74&amp;"|"&amp;AD$1, h100_raw[key], h100_raw[chart_points], "")</f>
        <v>48</v>
      </c>
      <c r="AE74">
        <f>_xlfn.XLOOKUP($A74&amp;"|"&amp;$B74&amp;"|"&amp;AE$1, h100_raw[key], h100_raw[chart_points], "")</f>
        <v>47</v>
      </c>
      <c r="AF74">
        <f>_xlfn.XLOOKUP($A74&amp;"|"&amp;$B74&amp;"|"&amp;AF$1, h100_raw[key], h100_raw[chart_points], "")</f>
        <v>48</v>
      </c>
      <c r="AG74">
        <f>_xlfn.XLOOKUP($A74&amp;"|"&amp;$B74&amp;"|"&amp;AG$1, h100_raw[key], h100_raw[chart_points], "")</f>
        <v>46</v>
      </c>
      <c r="AH74">
        <f>_xlfn.XLOOKUP($A74&amp;"|"&amp;$B74&amp;"|"&amp;AH$1, h100_raw[key], h100_raw[chart_points], "")</f>
        <v>45</v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>
        <f>_xlfn.XLOOKUP($A75&amp;"|"&amp;$B75&amp;"|"&amp;O$1, h100_raw[key], h100_raw[chart_points], "")</f>
        <v>53</v>
      </c>
      <c r="P75">
        <f>_xlfn.XLOOKUP($A75&amp;"|"&amp;$B75&amp;"|"&amp;P$1, h100_raw[key], h100_raw[chart_points], "")</f>
        <v>53</v>
      </c>
      <c r="Q75">
        <f>_xlfn.XLOOKUP($A75&amp;"|"&amp;$B75&amp;"|"&amp;Q$1, h100_raw[key], h100_raw[chart_points], "")</f>
        <v>50</v>
      </c>
      <c r="R75">
        <f>_xlfn.XLOOKUP($A75&amp;"|"&amp;$B75&amp;"|"&amp;R$1, h100_raw[key], h100_raw[chart_points], "")</f>
        <v>48</v>
      </c>
      <c r="S75">
        <f>_xlfn.XLOOKUP($A75&amp;"|"&amp;$B75&amp;"|"&amp;S$1, h100_raw[key], h100_raw[chart_points], "")</f>
        <v>51</v>
      </c>
      <c r="T75">
        <f>_xlfn.XLOOKUP($A75&amp;"|"&amp;$B75&amp;"|"&amp;T$1, h100_raw[key], h100_raw[chart_points], "")</f>
        <v>47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43</v>
      </c>
      <c r="W75" t="str">
        <f>_xlfn.XLOOKUP($A75&amp;"|"&amp;$B75&amp;"|"&amp;W$1, h100_raw[key], h100_raw[chart_points], "")</f>
        <v/>
      </c>
      <c r="X75">
        <f>_xlfn.XLOOKUP($A75&amp;"|"&amp;$B75&amp;"|"&amp;X$1, h100_raw[key], h100_raw[chart_points], "")</f>
        <v>40</v>
      </c>
      <c r="Y75">
        <f>_xlfn.XLOOKUP($A75&amp;"|"&amp;$B75&amp;"|"&amp;Y$1, h100_raw[key], h100_raw[chart_points], "")</f>
        <v>41</v>
      </c>
      <c r="Z75">
        <f>_xlfn.XLOOKUP($A75&amp;"|"&amp;$B75&amp;"|"&amp;Z$1, h100_raw[key], h100_raw[chart_points], "")</f>
        <v>43</v>
      </c>
      <c r="AA75">
        <f>_xlfn.XLOOKUP($A75&amp;"|"&amp;$B75&amp;"|"&amp;AA$1, h100_raw[key], h100_raw[chart_points], "")</f>
        <v>47</v>
      </c>
      <c r="AB75">
        <f>_xlfn.XLOOKUP($A75&amp;"|"&amp;$B75&amp;"|"&amp;AB$1, h100_raw[key], h100_raw[chart_points], "")</f>
        <v>46</v>
      </c>
      <c r="AC75">
        <f>_xlfn.XLOOKUP($A75&amp;"|"&amp;$B75&amp;"|"&amp;AC$1, h100_raw[key], h100_raw[chart_points], "")</f>
        <v>44</v>
      </c>
      <c r="AD75">
        <f>_xlfn.XLOOKUP($A75&amp;"|"&amp;$B75&amp;"|"&amp;AD$1, h100_raw[key], h100_raw[chart_points], "")</f>
        <v>44</v>
      </c>
      <c r="AE75">
        <f>_xlfn.XLOOKUP($A75&amp;"|"&amp;$B75&amp;"|"&amp;AE$1, h100_raw[key], h100_raw[chart_points], "")</f>
        <v>44</v>
      </c>
      <c r="AF75">
        <f>_xlfn.XLOOKUP($A75&amp;"|"&amp;$B75&amp;"|"&amp;AF$1, h100_raw[key], h100_raw[chart_points], "")</f>
        <v>44</v>
      </c>
      <c r="AG75">
        <f>_xlfn.XLOOKUP($A75&amp;"|"&amp;$B75&amp;"|"&amp;AG$1, h100_raw[key], h100_raw[chart_points], "")</f>
        <v>45</v>
      </c>
      <c r="AH75">
        <f>_xlfn.XLOOKUP($A75&amp;"|"&amp;$B75&amp;"|"&amp;AH$1, h100_raw[key], h100_raw[chart_points], "")</f>
        <v>44</v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>
        <f>_xlfn.XLOOKUP($A76&amp;"|"&amp;$B76&amp;"|"&amp;S$1, h100_raw[key], h100_raw[chart_points], "")</f>
        <v>133</v>
      </c>
      <c r="T76">
        <f>_xlfn.XLOOKUP($A76&amp;"|"&amp;$B76&amp;"|"&amp;T$1, h100_raw[key], h100_raw[chart_points], "")</f>
        <v>94</v>
      </c>
      <c r="U76">
        <f>_xlfn.XLOOKUP($A76&amp;"|"&amp;$B76&amp;"|"&amp;U$1, h100_raw[key], h100_raw[chart_points], "")</f>
        <v>77</v>
      </c>
      <c r="V76">
        <f>_xlfn.XLOOKUP($A76&amp;"|"&amp;$B76&amp;"|"&amp;V$1, h100_raw[key], h100_raw[chart_points], "")</f>
        <v>66</v>
      </c>
      <c r="W76">
        <f>_xlfn.XLOOKUP($A76&amp;"|"&amp;$B76&amp;"|"&amp;W$1, h100_raw[key], h100_raw[chart_points], "")</f>
        <v>59</v>
      </c>
      <c r="X76">
        <f>_xlfn.XLOOKUP($A76&amp;"|"&amp;$B76&amp;"|"&amp;X$1, h100_raw[key], h100_raw[chart_points], "")</f>
        <v>56</v>
      </c>
      <c r="Y76">
        <f>_xlfn.XLOOKUP($A76&amp;"|"&amp;$B76&amp;"|"&amp;Y$1, h100_raw[key], h100_raw[chart_points], "")</f>
        <v>57</v>
      </c>
      <c r="Z76">
        <f>_xlfn.XLOOKUP($A76&amp;"|"&amp;$B76&amp;"|"&amp;Z$1, h100_raw[key], h100_raw[chart_points], "")</f>
        <v>54</v>
      </c>
      <c r="AA76">
        <f>_xlfn.XLOOKUP($A76&amp;"|"&amp;$B76&amp;"|"&amp;AA$1, h100_raw[key], h100_raw[chart_points], "")</f>
        <v>51</v>
      </c>
      <c r="AB76">
        <f>_xlfn.XLOOKUP($A76&amp;"|"&amp;$B76&amp;"|"&amp;AB$1, h100_raw[key], h100_raw[chart_points], "")</f>
        <v>45</v>
      </c>
      <c r="AC76">
        <f>_xlfn.XLOOKUP($A76&amp;"|"&amp;$B76&amp;"|"&amp;AC$1, h100_raw[key], h100_raw[chart_points], "")</f>
        <v>40</v>
      </c>
      <c r="AD76">
        <f>_xlfn.XLOOKUP($A76&amp;"|"&amp;$B76&amp;"|"&amp;AD$1, h100_raw[key], h100_raw[chart_points], "")</f>
        <v>38</v>
      </c>
      <c r="AE76">
        <f>_xlfn.XLOOKUP($A76&amp;"|"&amp;$B76&amp;"|"&amp;AE$1, h100_raw[key], h100_raw[chart_points], "")</f>
        <v>37</v>
      </c>
      <c r="AF76">
        <f>_xlfn.XLOOKUP($A76&amp;"|"&amp;$B76&amp;"|"&amp;AF$1, h100_raw[key], h100_raw[chart_points], "")</f>
        <v>70</v>
      </c>
      <c r="AG76">
        <f>_xlfn.XLOOKUP($A76&amp;"|"&amp;$B76&amp;"|"&amp;AG$1, h100_raw[key], h100_raw[chart_points], "")</f>
        <v>52</v>
      </c>
      <c r="AH76">
        <f>_xlfn.XLOOKUP($A76&amp;"|"&amp;$B76&amp;"|"&amp;AH$1, h100_raw[key], h100_raw[chart_points], "")</f>
        <v>43</v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>
        <f>_xlfn.XLOOKUP($A77&amp;"|"&amp;$B77&amp;"|"&amp;P$1, h100_raw[key], h100_raw[chart_points], "")</f>
        <v>40</v>
      </c>
      <c r="Q77">
        <f>_xlfn.XLOOKUP($A77&amp;"|"&amp;$B77&amp;"|"&amp;Q$1, h100_raw[key], h100_raw[chart_points], "")</f>
        <v>40</v>
      </c>
      <c r="R77">
        <f>_xlfn.XLOOKUP($A77&amp;"|"&amp;$B77&amp;"|"&amp;R$1, h100_raw[key], h100_raw[chart_points], "")</f>
        <v>42</v>
      </c>
      <c r="S77">
        <f>_xlfn.XLOOKUP($A77&amp;"|"&amp;$B77&amp;"|"&amp;S$1, h100_raw[key], h100_raw[chart_points], "")</f>
        <v>42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 t="str">
        <f>_xlfn.XLOOKUP($A77&amp;"|"&amp;$B77&amp;"|"&amp;V$1, h100_raw[key], h100_raw[chart_points], "")</f>
        <v/>
      </c>
      <c r="W77">
        <f>_xlfn.XLOOKUP($A77&amp;"|"&amp;$B77&amp;"|"&amp;W$1, h100_raw[key], h100_raw[chart_points], "")</f>
        <v>41</v>
      </c>
      <c r="X77">
        <f>_xlfn.XLOOKUP($A77&amp;"|"&amp;$B77&amp;"|"&amp;X$1, h100_raw[key], h100_raw[chart_points], "")</f>
        <v>41</v>
      </c>
      <c r="Y77">
        <f>_xlfn.XLOOKUP($A77&amp;"|"&amp;$B77&amp;"|"&amp;Y$1, h100_raw[key], h100_raw[chart_points], "")</f>
        <v>41</v>
      </c>
      <c r="Z77">
        <f>_xlfn.XLOOKUP($A77&amp;"|"&amp;$B77&amp;"|"&amp;Z$1, h100_raw[key], h100_raw[chart_points], "")</f>
        <v>41</v>
      </c>
      <c r="AA77">
        <f>_xlfn.XLOOKUP($A77&amp;"|"&amp;$B77&amp;"|"&amp;AA$1, h100_raw[key], h100_raw[chart_points], "")</f>
        <v>41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>
        <f>_xlfn.XLOOKUP($A77&amp;"|"&amp;$B77&amp;"|"&amp;AD$1, h100_raw[key], h100_raw[chart_points], "")</f>
        <v>45</v>
      </c>
      <c r="AE77">
        <f>_xlfn.XLOOKUP($A77&amp;"|"&amp;$B77&amp;"|"&amp;AE$1, h100_raw[key], h100_raw[chart_points], "")</f>
        <v>43</v>
      </c>
      <c r="AF77">
        <f>_xlfn.XLOOKUP($A77&amp;"|"&amp;$B77&amp;"|"&amp;AF$1, h100_raw[key], h100_raw[chart_points], "")</f>
        <v>44</v>
      </c>
      <c r="AG77">
        <f>_xlfn.XLOOKUP($A77&amp;"|"&amp;$B77&amp;"|"&amp;AG$1, h100_raw[key], h100_raw[chart_points], "")</f>
        <v>44</v>
      </c>
      <c r="AH77">
        <f>_xlfn.XLOOKUP($A77&amp;"|"&amp;$B77&amp;"|"&amp;AH$1, h100_raw[key], h100_raw[chart_points], "")</f>
        <v>43</v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40</v>
      </c>
      <c r="AA78">
        <f>_xlfn.XLOOKUP($A78&amp;"|"&amp;$B78&amp;"|"&amp;AA$1, h100_raw[key], h100_raw[chart_points], "")</f>
        <v>35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47</v>
      </c>
      <c r="AD78">
        <f>_xlfn.XLOOKUP($A78&amp;"|"&amp;$B78&amp;"|"&amp;AD$1, h100_raw[key], h100_raw[chart_points], "")</f>
        <v>53</v>
      </c>
      <c r="AE78">
        <f>_xlfn.XLOOKUP($A78&amp;"|"&amp;$B78&amp;"|"&amp;AE$1, h100_raw[key], h100_raw[chart_points], "")</f>
        <v>51</v>
      </c>
      <c r="AF78">
        <f>_xlfn.XLOOKUP($A78&amp;"|"&amp;$B78&amp;"|"&amp;AF$1, h100_raw[key], h100_raw[chart_points], "")</f>
        <v>46</v>
      </c>
      <c r="AG78">
        <f>_xlfn.XLOOKUP($A78&amp;"|"&amp;$B78&amp;"|"&amp;AG$1, h100_raw[key], h100_raw[chart_points], "")</f>
        <v>43</v>
      </c>
      <c r="AH78">
        <f>_xlfn.XLOOKUP($A78&amp;"|"&amp;$B78&amp;"|"&amp;AH$1, h100_raw[key], h100_raw[chart_points], "")</f>
        <v>43</v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>
        <f>_xlfn.XLOOKUP($A79&amp;"|"&amp;$B79&amp;"|"&amp;AF$1, h100_raw[key], h100_raw[chart_points], "")</f>
        <v>38</v>
      </c>
      <c r="AG79">
        <f>_xlfn.XLOOKUP($A79&amp;"|"&amp;$B79&amp;"|"&amp;AG$1, h100_raw[key], h100_raw[chart_points], "")</f>
        <v>40</v>
      </c>
      <c r="AH79">
        <f>_xlfn.XLOOKUP($A79&amp;"|"&amp;$B79&amp;"|"&amp;AH$1, h100_raw[key], h100_raw[chart_points], "")</f>
        <v>42</v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>
        <f>_xlfn.XLOOKUP($A80&amp;"|"&amp;$B80&amp;"|"&amp;AG$1, h100_raw[key], h100_raw[chart_points], "")</f>
        <v>36</v>
      </c>
      <c r="AH80">
        <f>_xlfn.XLOOKUP($A80&amp;"|"&amp;$B80&amp;"|"&amp;AH$1, h100_raw[key], h100_raw[chart_points], "")</f>
        <v>42</v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>
        <f>_xlfn.XLOOKUP($A81&amp;"|"&amp;$B81&amp;"|"&amp;AF$1, h100_raw[key], h100_raw[chart_points], "")</f>
        <v>69</v>
      </c>
      <c r="AG81">
        <f>_xlfn.XLOOKUP($A81&amp;"|"&amp;$B81&amp;"|"&amp;AG$1, h100_raw[key], h100_raw[chart_points], "")</f>
        <v>51</v>
      </c>
      <c r="AH81">
        <f>_xlfn.XLOOKUP($A81&amp;"|"&amp;$B81&amp;"|"&amp;AH$1, h100_raw[key], h100_raw[chart_points], "")</f>
        <v>42</v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>
        <f>_xlfn.XLOOKUP($A82&amp;"|"&amp;$B82&amp;"|"&amp;AF$1, h100_raw[key], h100_raw[chart_points], "")</f>
        <v>74</v>
      </c>
      <c r="AG82">
        <f>_xlfn.XLOOKUP($A82&amp;"|"&amp;$B82&amp;"|"&amp;AG$1, h100_raw[key], h100_raw[chart_points], "")</f>
        <v>50</v>
      </c>
      <c r="AH82">
        <f>_xlfn.XLOOKUP($A82&amp;"|"&amp;$B82&amp;"|"&amp;AH$1, h100_raw[key], h100_raw[chart_points], "")</f>
        <v>41</v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>
        <f>_xlfn.XLOOKUP($A83&amp;"|"&amp;$B83&amp;"|"&amp;AC$1, h100_raw[key], h100_raw[chart_points], "")</f>
        <v>124</v>
      </c>
      <c r="AD83">
        <f>_xlfn.XLOOKUP($A83&amp;"|"&amp;$B83&amp;"|"&amp;AD$1, h100_raw[key], h100_raw[chart_points], "")</f>
        <v>94</v>
      </c>
      <c r="AE83">
        <f>_xlfn.XLOOKUP($A83&amp;"|"&amp;$B83&amp;"|"&amp;AE$1, h100_raw[key], h100_raw[chart_points], "")</f>
        <v>78</v>
      </c>
      <c r="AF83">
        <f>_xlfn.XLOOKUP($A83&amp;"|"&amp;$B83&amp;"|"&amp;AF$1, h100_raw[key], h100_raw[chart_points], "")</f>
        <v>62</v>
      </c>
      <c r="AG83">
        <f>_xlfn.XLOOKUP($A83&amp;"|"&amp;$B83&amp;"|"&amp;AG$1, h100_raw[key], h100_raw[chart_points], "")</f>
        <v>48</v>
      </c>
      <c r="AH83">
        <f>_xlfn.XLOOKUP($A83&amp;"|"&amp;$B83&amp;"|"&amp;AH$1, h100_raw[key], h100_raw[chart_points], "")</f>
        <v>40</v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>
        <f>_xlfn.XLOOKUP($A84&amp;"|"&amp;$B84&amp;"|"&amp;T$1, h100_raw[key], h100_raw[chart_points], "")</f>
        <v>40</v>
      </c>
      <c r="U84">
        <f>_xlfn.XLOOKUP($A84&amp;"|"&amp;$B84&amp;"|"&amp;U$1, h100_raw[key], h100_raw[chart_points], "")</f>
        <v>41</v>
      </c>
      <c r="V84" t="str">
        <f>_xlfn.XLOOKUP($A84&amp;"|"&amp;$B84&amp;"|"&amp;V$1, h100_raw[key], h100_raw[chart_points], "")</f>
        <v/>
      </c>
      <c r="W84">
        <f>_xlfn.XLOOKUP($A84&amp;"|"&amp;$B84&amp;"|"&amp;W$1, h100_raw[key], h100_raw[chart_points], "")</f>
        <v>44</v>
      </c>
      <c r="X84">
        <f>_xlfn.XLOOKUP($A84&amp;"|"&amp;$B84&amp;"|"&amp;X$1, h100_raw[key], h100_raw[chart_points], "")</f>
        <v>43</v>
      </c>
      <c r="Y84">
        <f>_xlfn.XLOOKUP($A84&amp;"|"&amp;$B84&amp;"|"&amp;Y$1, h100_raw[key], h100_raw[chart_points], "")</f>
        <v>39</v>
      </c>
      <c r="Z84">
        <f>_xlfn.XLOOKUP($A84&amp;"|"&amp;$B84&amp;"|"&amp;Z$1, h100_raw[key], h100_raw[chart_points], "")</f>
        <v>39</v>
      </c>
      <c r="AA84">
        <f>_xlfn.XLOOKUP($A84&amp;"|"&amp;$B84&amp;"|"&amp;AA$1, h100_raw[key], h100_raw[chart_points], "")</f>
        <v>40</v>
      </c>
      <c r="AB84">
        <f>_xlfn.XLOOKUP($A84&amp;"|"&amp;$B84&amp;"|"&amp;AB$1, h100_raw[key], h100_raw[chart_points], "")</f>
        <v>40</v>
      </c>
      <c r="AC84">
        <f>_xlfn.XLOOKUP($A84&amp;"|"&amp;$B84&amp;"|"&amp;AC$1, h100_raw[key], h100_raw[chart_points], "")</f>
        <v>37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>
        <f>_xlfn.XLOOKUP($A84&amp;"|"&amp;$B84&amp;"|"&amp;AF$1, h100_raw[key], h100_raw[chart_points], "")</f>
        <v>37</v>
      </c>
      <c r="AG84">
        <f>_xlfn.XLOOKUP($A84&amp;"|"&amp;$B84&amp;"|"&amp;AG$1, h100_raw[key], h100_raw[chart_points], "")</f>
        <v>38</v>
      </c>
      <c r="AH84">
        <f>_xlfn.XLOOKUP($A84&amp;"|"&amp;$B84&amp;"|"&amp;AH$1, h100_raw[key], h100_raw[chart_points], "")</f>
        <v>40</v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40</v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>
        <f>_xlfn.XLOOKUP($A85&amp;"|"&amp;$B85&amp;"|"&amp;W$1, h100_raw[key], h100_raw[chart_points], "")</f>
        <v>47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43</v>
      </c>
      <c r="Z85">
        <f>_xlfn.XLOOKUP($A85&amp;"|"&amp;$B85&amp;"|"&amp;Z$1, h100_raw[key], h100_raw[chart_points], "")</f>
        <v>41</v>
      </c>
      <c r="AA85">
        <f>_xlfn.XLOOKUP($A85&amp;"|"&amp;$B85&amp;"|"&amp;AA$1, h100_raw[key], h100_raw[chart_points], "")</f>
        <v>41</v>
      </c>
      <c r="AB85">
        <f>_xlfn.XLOOKUP($A85&amp;"|"&amp;$B85&amp;"|"&amp;AB$1, h100_raw[key], h100_raw[chart_points], "")</f>
        <v>44</v>
      </c>
      <c r="AC85">
        <f>_xlfn.XLOOKUP($A85&amp;"|"&amp;$B85&amp;"|"&amp;AC$1, h100_raw[key], h100_raw[chart_points], "")</f>
        <v>44</v>
      </c>
      <c r="AD85">
        <f>_xlfn.XLOOKUP($A85&amp;"|"&amp;$B85&amp;"|"&amp;AD$1, h100_raw[key], h100_raw[chart_points], "")</f>
        <v>44</v>
      </c>
      <c r="AE85">
        <f>_xlfn.XLOOKUP($A85&amp;"|"&amp;$B85&amp;"|"&amp;AE$1, h100_raw[key], h100_raw[chart_points], "")</f>
        <v>42</v>
      </c>
      <c r="AF85">
        <f>_xlfn.XLOOKUP($A85&amp;"|"&amp;$B85&amp;"|"&amp;AF$1, h100_raw[key], h100_raw[chart_points], "")</f>
        <v>42</v>
      </c>
      <c r="AG85">
        <f>_xlfn.XLOOKUP($A85&amp;"|"&amp;$B85&amp;"|"&amp;AG$1, h100_raw[key], h100_raw[chart_points], "")</f>
        <v>41</v>
      </c>
      <c r="AH85">
        <f>_xlfn.XLOOKUP($A85&amp;"|"&amp;$B85&amp;"|"&amp;AH$1, h100_raw[key], h100_raw[chart_points], "")</f>
        <v>40</v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>
        <f>_xlfn.XLOOKUP($A86&amp;"|"&amp;$B86&amp;"|"&amp;P$1, h100_raw[key], h100_raw[chart_points], "")</f>
        <v>87</v>
      </c>
      <c r="Q86">
        <f>_xlfn.XLOOKUP($A86&amp;"|"&amp;$B86&amp;"|"&amp;Q$1, h100_raw[key], h100_raw[chart_points], "")</f>
        <v>68</v>
      </c>
      <c r="R86">
        <f>_xlfn.XLOOKUP($A86&amp;"|"&amp;$B86&amp;"|"&amp;R$1, h100_raw[key], h100_raw[chart_points], "")</f>
        <v>59</v>
      </c>
      <c r="S86">
        <f>_xlfn.XLOOKUP($A86&amp;"|"&amp;$B86&amp;"|"&amp;S$1, h100_raw[key], h100_raw[chart_points], "")</f>
        <v>55</v>
      </c>
      <c r="T86">
        <f>_xlfn.XLOOKUP($A86&amp;"|"&amp;$B86&amp;"|"&amp;T$1, h100_raw[key], h100_raw[chart_points], "")</f>
        <v>69</v>
      </c>
      <c r="U86">
        <f>_xlfn.XLOOKUP($A86&amp;"|"&amp;$B86&amp;"|"&amp;U$1, h100_raw[key], h100_raw[chart_points], "")</f>
        <v>63</v>
      </c>
      <c r="V86">
        <f>_xlfn.XLOOKUP($A86&amp;"|"&amp;$B86&amp;"|"&amp;V$1, h100_raw[key], h100_raw[chart_points], "")</f>
        <v>63</v>
      </c>
      <c r="W86">
        <f>_xlfn.XLOOKUP($A86&amp;"|"&amp;$B86&amp;"|"&amp;W$1, h100_raw[key], h100_raw[chart_points], "")</f>
        <v>60</v>
      </c>
      <c r="X86">
        <f>_xlfn.XLOOKUP($A86&amp;"|"&amp;$B86&amp;"|"&amp;X$1, h100_raw[key], h100_raw[chart_points], "")</f>
        <v>56</v>
      </c>
      <c r="Y86">
        <f>_xlfn.XLOOKUP($A86&amp;"|"&amp;$B86&amp;"|"&amp;Y$1, h100_raw[key], h100_raw[chart_points], "")</f>
        <v>51</v>
      </c>
      <c r="Z86">
        <f>_xlfn.XLOOKUP($A86&amp;"|"&amp;$B86&amp;"|"&amp;Z$1, h100_raw[key], h100_raw[chart_points], "")</f>
        <v>51</v>
      </c>
      <c r="AA86">
        <f>_xlfn.XLOOKUP($A86&amp;"|"&amp;$B86&amp;"|"&amp;AA$1, h100_raw[key], h100_raw[chart_points], "")</f>
        <v>49</v>
      </c>
      <c r="AB86">
        <f>_xlfn.XLOOKUP($A86&amp;"|"&amp;$B86&amp;"|"&amp;AB$1, h100_raw[key], h100_raw[chart_points], "")</f>
        <v>49</v>
      </c>
      <c r="AC86">
        <f>_xlfn.XLOOKUP($A86&amp;"|"&amp;$B86&amp;"|"&amp;AC$1, h100_raw[key], h100_raw[chart_points], "")</f>
        <v>47</v>
      </c>
      <c r="AD86">
        <f>_xlfn.XLOOKUP($A86&amp;"|"&amp;$B86&amp;"|"&amp;AD$1, h100_raw[key], h100_raw[chart_points], "")</f>
        <v>54</v>
      </c>
      <c r="AE86">
        <f>_xlfn.XLOOKUP($A86&amp;"|"&amp;$B86&amp;"|"&amp;AE$1, h100_raw[key], h100_raw[chart_points], "")</f>
        <v>54</v>
      </c>
      <c r="AF86">
        <f>_xlfn.XLOOKUP($A86&amp;"|"&amp;$B86&amp;"|"&amp;AF$1, h100_raw[key], h100_raw[chart_points], "")</f>
        <v>51</v>
      </c>
      <c r="AG86">
        <f>_xlfn.XLOOKUP($A86&amp;"|"&amp;$B86&amp;"|"&amp;AG$1, h100_raw[key], h100_raw[chart_points], "")</f>
        <v>47</v>
      </c>
      <c r="AH86">
        <f>_xlfn.XLOOKUP($A86&amp;"|"&amp;$B86&amp;"|"&amp;AH$1, h100_raw[key], h100_raw[chart_points], "")</f>
        <v>40</v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>
        <f>_xlfn.XLOOKUP($A87&amp;"|"&amp;$B87&amp;"|"&amp;AD$1, h100_raw[key], h100_raw[chart_points], "")</f>
        <v>47</v>
      </c>
      <c r="AE87">
        <f>_xlfn.XLOOKUP($A87&amp;"|"&amp;$B87&amp;"|"&amp;AE$1, h100_raw[key], h100_raw[chart_points], "")</f>
        <v>47</v>
      </c>
      <c r="AF87">
        <f>_xlfn.XLOOKUP($A87&amp;"|"&amp;$B87&amp;"|"&amp;AF$1, h100_raw[key], h100_raw[chart_points], "")</f>
        <v>42</v>
      </c>
      <c r="AG87">
        <f>_xlfn.XLOOKUP($A87&amp;"|"&amp;$B87&amp;"|"&amp;AG$1, h100_raw[key], h100_raw[chart_points], "")</f>
        <v>41</v>
      </c>
      <c r="AH87">
        <f>_xlfn.XLOOKUP($A87&amp;"|"&amp;$B87&amp;"|"&amp;AH$1, h100_raw[key], h100_raw[chart_points], "")</f>
        <v>38</v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>
        <f>_xlfn.XLOOKUP($A88&amp;"|"&amp;$B88&amp;"|"&amp;AG$1, h100_raw[key], h100_raw[chart_points], "")</f>
        <v>34</v>
      </c>
      <c r="AH88">
        <f>_xlfn.XLOOKUP($A88&amp;"|"&amp;$B88&amp;"|"&amp;AH$1, h100_raw[key], h100_raw[chart_points], "")</f>
        <v>38</v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>
        <f>_xlfn.XLOOKUP($A89&amp;"|"&amp;$B89&amp;"|"&amp;AH$1, h100_raw[key], h100_raw[chart_points], "")</f>
        <v>38</v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>
        <f>_xlfn.XLOOKUP($A90&amp;"|"&amp;$B90&amp;"|"&amp;AG$1, h100_raw[key], h100_raw[chart_points], "")</f>
        <v>33</v>
      </c>
      <c r="AH90">
        <f>_xlfn.XLOOKUP($A90&amp;"|"&amp;$B90&amp;"|"&amp;AH$1, h100_raw[key], h100_raw[chart_points], "")</f>
        <v>37</v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>
        <f>_xlfn.XLOOKUP($A91&amp;"|"&amp;$B91&amp;"|"&amp;Y$1, h100_raw[key], h100_raw[chart_points], "")</f>
        <v>193</v>
      </c>
      <c r="Z91">
        <f>_xlfn.XLOOKUP($A91&amp;"|"&amp;$B91&amp;"|"&amp;Z$1, h100_raw[key], h100_raw[chart_points], "")</f>
        <v>123</v>
      </c>
      <c r="AA91">
        <f>_xlfn.XLOOKUP($A91&amp;"|"&amp;$B91&amp;"|"&amp;AA$1, h100_raw[key], h100_raw[chart_points], "")</f>
        <v>96</v>
      </c>
      <c r="AB91">
        <f>_xlfn.XLOOKUP($A91&amp;"|"&amp;$B91&amp;"|"&amp;AB$1, h100_raw[key], h100_raw[chart_points], "")</f>
        <v>80</v>
      </c>
      <c r="AC91">
        <f>_xlfn.XLOOKUP($A91&amp;"|"&amp;$B91&amp;"|"&amp;AC$1, h100_raw[key], h100_raw[chart_points], "")</f>
        <v>66</v>
      </c>
      <c r="AD91">
        <f>_xlfn.XLOOKUP($A91&amp;"|"&amp;$B91&amp;"|"&amp;AD$1, h100_raw[key], h100_raw[chart_points], "")</f>
        <v>57</v>
      </c>
      <c r="AE91">
        <f>_xlfn.XLOOKUP($A91&amp;"|"&amp;$B91&amp;"|"&amp;AE$1, h100_raw[key], h100_raw[chart_points], "")</f>
        <v>52</v>
      </c>
      <c r="AF91">
        <f>_xlfn.XLOOKUP($A91&amp;"|"&amp;$B91&amp;"|"&amp;AF$1, h100_raw[key], h100_raw[chart_points], "")</f>
        <v>47</v>
      </c>
      <c r="AG91">
        <f>_xlfn.XLOOKUP($A91&amp;"|"&amp;$B91&amp;"|"&amp;AG$1, h100_raw[key], h100_raw[chart_points], "")</f>
        <v>42</v>
      </c>
      <c r="AH91">
        <f>_xlfn.XLOOKUP($A91&amp;"|"&amp;$B91&amp;"|"&amp;AH$1, h100_raw[key], h100_raw[chart_points], "")</f>
        <v>37</v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>
        <f>_xlfn.XLOOKUP($A92&amp;"|"&amp;$B92&amp;"|"&amp;AG$1, h100_raw[key], h100_raw[chart_points], "")</f>
        <v>38</v>
      </c>
      <c r="AH92">
        <f>_xlfn.XLOOKUP($A92&amp;"|"&amp;$B92&amp;"|"&amp;AH$1, h100_raw[key], h100_raw[chart_points], "")</f>
        <v>37</v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>
        <f>_xlfn.XLOOKUP($A93&amp;"|"&amp;$B93&amp;"|"&amp;AH$1, h100_raw[key], h100_raw[chart_points], "")</f>
        <v>37</v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>
        <f>_xlfn.XLOOKUP($A94&amp;"|"&amp;$B94&amp;"|"&amp;W$1, h100_raw[key], h100_raw[chart_points], "")</f>
        <v>115</v>
      </c>
      <c r="X94">
        <f>_xlfn.XLOOKUP($A94&amp;"|"&amp;$B94&amp;"|"&amp;X$1, h100_raw[key], h100_raw[chart_points], "")</f>
        <v>71</v>
      </c>
      <c r="Y94">
        <f>_xlfn.XLOOKUP($A94&amp;"|"&amp;$B94&amp;"|"&amp;Y$1, h100_raw[key], h100_raw[chart_points], "")</f>
        <v>62</v>
      </c>
      <c r="Z94">
        <f>_xlfn.XLOOKUP($A94&amp;"|"&amp;$B94&amp;"|"&amp;Z$1, h100_raw[key], h100_raw[chart_points], "")</f>
        <v>55</v>
      </c>
      <c r="AA94">
        <f>_xlfn.XLOOKUP($A94&amp;"|"&amp;$B94&amp;"|"&amp;AA$1, h100_raw[key], h100_raw[chart_points], "")</f>
        <v>48</v>
      </c>
      <c r="AB94">
        <f>_xlfn.XLOOKUP($A94&amp;"|"&amp;$B94&amp;"|"&amp;AB$1, h100_raw[key], h100_raw[chart_points], "")</f>
        <v>42</v>
      </c>
      <c r="AC94">
        <f>_xlfn.XLOOKUP($A94&amp;"|"&amp;$B94&amp;"|"&amp;AC$1, h100_raw[key], h100_raw[chart_points], "")</f>
        <v>47</v>
      </c>
      <c r="AD94">
        <f>_xlfn.XLOOKUP($A94&amp;"|"&amp;$B94&amp;"|"&amp;AD$1, h100_raw[key], h100_raw[chart_points], "")</f>
        <v>48</v>
      </c>
      <c r="AE94">
        <f>_xlfn.XLOOKUP($A94&amp;"|"&amp;$B94&amp;"|"&amp;AE$1, h100_raw[key], h100_raw[chart_points], "")</f>
        <v>47</v>
      </c>
      <c r="AF94">
        <f>_xlfn.XLOOKUP($A94&amp;"|"&amp;$B94&amp;"|"&amp;AF$1, h100_raw[key], h100_raw[chart_points], "")</f>
        <v>46</v>
      </c>
      <c r="AG94">
        <f>_xlfn.XLOOKUP($A94&amp;"|"&amp;$B94&amp;"|"&amp;AG$1, h100_raw[key], h100_raw[chart_points], "")</f>
        <v>43</v>
      </c>
      <c r="AH94">
        <f>_xlfn.XLOOKUP($A94&amp;"|"&amp;$B94&amp;"|"&amp;AH$1, h100_raw[key], h100_raw[chart_points], "")</f>
        <v>37</v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>
        <f>_xlfn.XLOOKUP($A95&amp;"|"&amp;$B95&amp;"|"&amp;O$1, h100_raw[key], h100_raw[chart_points], "")</f>
        <v>99</v>
      </c>
      <c r="P95">
        <f>_xlfn.XLOOKUP($A95&amp;"|"&amp;$B95&amp;"|"&amp;P$1, h100_raw[key], h100_raw[chart_points], "")</f>
        <v>94</v>
      </c>
      <c r="Q95">
        <f>_xlfn.XLOOKUP($A95&amp;"|"&amp;$B95&amp;"|"&amp;Q$1, h100_raw[key], h100_raw[chart_points], "")</f>
        <v>90</v>
      </c>
      <c r="R95">
        <f>_xlfn.XLOOKUP($A95&amp;"|"&amp;$B95&amp;"|"&amp;R$1, h100_raw[key], h100_raw[chart_points], "")</f>
        <v>80</v>
      </c>
      <c r="S95">
        <f>_xlfn.XLOOKUP($A95&amp;"|"&amp;$B95&amp;"|"&amp;S$1, h100_raw[key], h100_raw[chart_points], "")</f>
        <v>77</v>
      </c>
      <c r="T95">
        <f>_xlfn.XLOOKUP($A95&amp;"|"&amp;$B95&amp;"|"&amp;T$1, h100_raw[key], h100_raw[chart_points], "")</f>
        <v>77</v>
      </c>
      <c r="U95">
        <f>_xlfn.XLOOKUP($A95&amp;"|"&amp;$B95&amp;"|"&amp;U$1, h100_raw[key], h100_raw[chart_points], "")</f>
        <v>68</v>
      </c>
      <c r="V95">
        <f>_xlfn.XLOOKUP($A95&amp;"|"&amp;$B95&amp;"|"&amp;V$1, h100_raw[key], h100_raw[chart_points], "")</f>
        <v>66</v>
      </c>
      <c r="W95">
        <f>_xlfn.XLOOKUP($A95&amp;"|"&amp;$B95&amp;"|"&amp;W$1, h100_raw[key], h100_raw[chart_points], "")</f>
        <v>64</v>
      </c>
      <c r="X95">
        <f>_xlfn.XLOOKUP($A95&amp;"|"&amp;$B95&amp;"|"&amp;X$1, h100_raw[key], h100_raw[chart_points], "")</f>
        <v>62</v>
      </c>
      <c r="Y95">
        <f>_xlfn.XLOOKUP($A95&amp;"|"&amp;$B95&amp;"|"&amp;Y$1, h100_raw[key], h100_raw[chart_points], "")</f>
        <v>60</v>
      </c>
      <c r="Z95">
        <f>_xlfn.XLOOKUP($A95&amp;"|"&amp;$B95&amp;"|"&amp;Z$1, h100_raw[key], h100_raw[chart_points], "")</f>
        <v>58</v>
      </c>
      <c r="AA95">
        <f>_xlfn.XLOOKUP($A95&amp;"|"&amp;$B95&amp;"|"&amp;AA$1, h100_raw[key], h100_raw[chart_points], "")</f>
        <v>55</v>
      </c>
      <c r="AB95">
        <f>_xlfn.XLOOKUP($A95&amp;"|"&amp;$B95&amp;"|"&amp;AB$1, h100_raw[key], h100_raw[chart_points], "")</f>
        <v>54</v>
      </c>
      <c r="AC95">
        <f>_xlfn.XLOOKUP($A95&amp;"|"&amp;$B95&amp;"|"&amp;AC$1, h100_raw[key], h100_raw[chart_points], "")</f>
        <v>47</v>
      </c>
      <c r="AD95">
        <f>_xlfn.XLOOKUP($A95&amp;"|"&amp;$B95&amp;"|"&amp;AD$1, h100_raw[key], h100_raw[chart_points], "")</f>
        <v>43</v>
      </c>
      <c r="AE95">
        <f>_xlfn.XLOOKUP($A95&amp;"|"&amp;$B95&amp;"|"&amp;AE$1, h100_raw[key], h100_raw[chart_points], "")</f>
        <v>43</v>
      </c>
      <c r="AF95">
        <f>_xlfn.XLOOKUP($A95&amp;"|"&amp;$B95&amp;"|"&amp;AF$1, h100_raw[key], h100_raw[chart_points], "")</f>
        <v>40</v>
      </c>
      <c r="AG95">
        <f>_xlfn.XLOOKUP($A95&amp;"|"&amp;$B95&amp;"|"&amp;AG$1, h100_raw[key], h100_raw[chart_points], "")</f>
        <v>38</v>
      </c>
      <c r="AH95">
        <f>_xlfn.XLOOKUP($A95&amp;"|"&amp;$B95&amp;"|"&amp;AH$1, h100_raw[key], h100_raw[chart_points], "")</f>
        <v>37</v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>
        <f>_xlfn.XLOOKUP($A96&amp;"|"&amp;$B96&amp;"|"&amp;AE$1, h100_raw[key], h100_raw[chart_points], "")</f>
        <v>53</v>
      </c>
      <c r="AF96">
        <f>_xlfn.XLOOKUP($A96&amp;"|"&amp;$B96&amp;"|"&amp;AF$1, h100_raw[key], h100_raw[chart_points], "")</f>
        <v>39</v>
      </c>
      <c r="AG96">
        <f>_xlfn.XLOOKUP($A96&amp;"|"&amp;$B96&amp;"|"&amp;AG$1, h100_raw[key], h100_raw[chart_points], "")</f>
        <v>41</v>
      </c>
      <c r="AH96">
        <f>_xlfn.XLOOKUP($A96&amp;"|"&amp;$B96&amp;"|"&amp;AH$1, h100_raw[key], h100_raw[chart_points], "")</f>
        <v>37</v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>
        <f>_xlfn.XLOOKUP($A97&amp;"|"&amp;$B97&amp;"|"&amp;AG$1, h100_raw[key], h100_raw[chart_points], "")</f>
        <v>34</v>
      </c>
      <c r="AH97">
        <f>_xlfn.XLOOKUP($A97&amp;"|"&amp;$B97&amp;"|"&amp;AH$1, h100_raw[key], h100_raw[chart_points], "")</f>
        <v>36</v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>
        <f>_xlfn.XLOOKUP($A98&amp;"|"&amp;$B98&amp;"|"&amp;AA$1, h100_raw[key], h100_raw[chart_points], "")</f>
        <v>34</v>
      </c>
      <c r="AB98">
        <f>_xlfn.XLOOKUP($A98&amp;"|"&amp;$B98&amp;"|"&amp;AB$1, h100_raw[key], h100_raw[chart_points], "")</f>
        <v>34</v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>
        <f>_xlfn.XLOOKUP($A98&amp;"|"&amp;$B98&amp;"|"&amp;AG$1, h100_raw[key], h100_raw[chart_points], "")</f>
        <v>35</v>
      </c>
      <c r="AH98">
        <f>_xlfn.XLOOKUP($A98&amp;"|"&amp;$B98&amp;"|"&amp;AH$1, h100_raw[key], h100_raw[chart_points], "")</f>
        <v>36</v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>
        <f>_xlfn.XLOOKUP($A99&amp;"|"&amp;$B99&amp;"|"&amp;AA$1, h100_raw[key], h100_raw[chart_points], "")</f>
        <v>37</v>
      </c>
      <c r="AB99">
        <f>_xlfn.XLOOKUP($A99&amp;"|"&amp;$B99&amp;"|"&amp;AB$1, h100_raw[key], h100_raw[chart_points], "")</f>
        <v>37</v>
      </c>
      <c r="AC99">
        <f>_xlfn.XLOOKUP($A99&amp;"|"&amp;$B99&amp;"|"&amp;AC$1, h100_raw[key], h100_raw[chart_points], "")</f>
        <v>37</v>
      </c>
      <c r="AD99">
        <f>_xlfn.XLOOKUP($A99&amp;"|"&amp;$B99&amp;"|"&amp;AD$1, h100_raw[key], h100_raw[chart_points], "")</f>
        <v>38</v>
      </c>
      <c r="AE99">
        <f>_xlfn.XLOOKUP($A99&amp;"|"&amp;$B99&amp;"|"&amp;AE$1, h100_raw[key], h100_raw[chart_points], "")</f>
        <v>35</v>
      </c>
      <c r="AF99" t="str">
        <f>_xlfn.XLOOKUP($A99&amp;"|"&amp;$B99&amp;"|"&amp;AF$1, h100_raw[key], h100_raw[chart_points], "")</f>
        <v/>
      </c>
      <c r="AG99">
        <f>_xlfn.XLOOKUP($A99&amp;"|"&amp;$B99&amp;"|"&amp;AG$1, h100_raw[key], h100_raw[chart_points], "")</f>
        <v>36</v>
      </c>
      <c r="AH99">
        <f>_xlfn.XLOOKUP($A99&amp;"|"&amp;$B99&amp;"|"&amp;AH$1, h100_raw[key], h100_raw[chart_points], "")</f>
        <v>36</v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>
        <f>_xlfn.XLOOKUP($A100&amp;"|"&amp;$B100&amp;"|"&amp;AE$1, h100_raw[key], h100_raw[chart_points], "")</f>
        <v>41</v>
      </c>
      <c r="AF100">
        <f>_xlfn.XLOOKUP($A100&amp;"|"&amp;$B100&amp;"|"&amp;AF$1, h100_raw[key], h100_raw[chart_points], "")</f>
        <v>40</v>
      </c>
      <c r="AG100">
        <f>_xlfn.XLOOKUP($A100&amp;"|"&amp;$B100&amp;"|"&amp;AG$1, h100_raw[key], h100_raw[chart_points], "")</f>
        <v>39</v>
      </c>
      <c r="AH100">
        <f>_xlfn.XLOOKUP($A100&amp;"|"&amp;$B100&amp;"|"&amp;AH$1, h100_raw[key], h100_raw[chart_points], "")</f>
        <v>35</v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>
        <f>_xlfn.XLOOKUP($A101&amp;"|"&amp;$B101&amp;"|"&amp;X$1, h100_raw[key], h100_raw[chart_points], "")</f>
        <v>104</v>
      </c>
      <c r="Y101">
        <f>_xlfn.XLOOKUP($A101&amp;"|"&amp;$B101&amp;"|"&amp;Y$1, h100_raw[key], h100_raw[chart_points], "")</f>
        <v>62</v>
      </c>
      <c r="Z101">
        <f>_xlfn.XLOOKUP($A101&amp;"|"&amp;$B101&amp;"|"&amp;Z$1, h100_raw[key], h100_raw[chart_points], "")</f>
        <v>50</v>
      </c>
      <c r="AA101">
        <f>_xlfn.XLOOKUP($A101&amp;"|"&amp;$B101&amp;"|"&amp;AA$1, h100_raw[key], h100_raw[chart_points], "")</f>
        <v>45</v>
      </c>
      <c r="AB101">
        <f>_xlfn.XLOOKUP($A101&amp;"|"&amp;$B101&amp;"|"&amp;AB$1, h100_raw[key], h100_raw[chart_points], "")</f>
        <v>42</v>
      </c>
      <c r="AC101">
        <f>_xlfn.XLOOKUP($A101&amp;"|"&amp;$B101&amp;"|"&amp;AC$1, h100_raw[key], h100_raw[chart_points], "")</f>
        <v>36</v>
      </c>
      <c r="AD101">
        <f>_xlfn.XLOOKUP($A101&amp;"|"&amp;$B101&amp;"|"&amp;AD$1, h100_raw[key], h100_raw[chart_points], "")</f>
        <v>37</v>
      </c>
      <c r="AE101">
        <f>_xlfn.XLOOKUP($A101&amp;"|"&amp;$B101&amp;"|"&amp;AE$1, h100_raw[key], h100_raw[chart_points], "")</f>
        <v>36</v>
      </c>
      <c r="AF101">
        <f>_xlfn.XLOOKUP($A101&amp;"|"&amp;$B101&amp;"|"&amp;AF$1, h100_raw[key], h100_raw[chart_points], "")</f>
        <v>38</v>
      </c>
      <c r="AG101">
        <f>_xlfn.XLOOKUP($A101&amp;"|"&amp;$B101&amp;"|"&amp;AG$1, h100_raw[key], h100_raw[chart_points], "")</f>
        <v>38</v>
      </c>
      <c r="AH101">
        <f>_xlfn.XLOOKUP($A101&amp;"|"&amp;$B101&amp;"|"&amp;AH$1, h100_raw[key], h100_raw[chart_points], "")</f>
        <v>35</v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>
        <f>_xlfn.XLOOKUP($A102&amp;"|"&amp;$B102&amp;"|"&amp;O$1, h100_raw[key], h100_raw[chart_points], "")</f>
        <v>157</v>
      </c>
      <c r="P102">
        <f>_xlfn.XLOOKUP($A102&amp;"|"&amp;$B102&amp;"|"&amp;P$1, h100_raw[key], h100_raw[chart_points], "")</f>
        <v>153</v>
      </c>
      <c r="Q102">
        <f>_xlfn.XLOOKUP($A102&amp;"|"&amp;$B102&amp;"|"&amp;Q$1, h100_raw[key], h100_raw[chart_points], "")</f>
        <v>152</v>
      </c>
      <c r="R102">
        <f>_xlfn.XLOOKUP($A102&amp;"|"&amp;$B102&amp;"|"&amp;R$1, h100_raw[key], h100_raw[chart_points], "")</f>
        <v>148</v>
      </c>
      <c r="S102">
        <f>_xlfn.XLOOKUP($A102&amp;"|"&amp;$B102&amp;"|"&amp;S$1, h100_raw[key], h100_raw[chart_points], "")</f>
        <v>148</v>
      </c>
      <c r="T102">
        <f>_xlfn.XLOOKUP($A102&amp;"|"&amp;$B102&amp;"|"&amp;T$1, h100_raw[key], h100_raw[chart_points], "")</f>
        <v>153</v>
      </c>
      <c r="U102">
        <f>_xlfn.XLOOKUP($A102&amp;"|"&amp;$B102&amp;"|"&amp;U$1, h100_raw[key], h100_raw[chart_points], "")</f>
        <v>150</v>
      </c>
      <c r="V102">
        <f>_xlfn.XLOOKUP($A102&amp;"|"&amp;$B102&amp;"|"&amp;V$1, h100_raw[key], h100_raw[chart_points], "")</f>
        <v>145</v>
      </c>
      <c r="W102">
        <f>_xlfn.XLOOKUP($A102&amp;"|"&amp;$B102&amp;"|"&amp;W$1, h100_raw[key], h100_raw[chart_points], "")</f>
        <v>140</v>
      </c>
      <c r="X102">
        <f>_xlfn.XLOOKUP($A102&amp;"|"&amp;$B102&amp;"|"&amp;X$1, h100_raw[key], h100_raw[chart_points], "")</f>
        <v>138</v>
      </c>
      <c r="Y102">
        <f>_xlfn.XLOOKUP($A102&amp;"|"&amp;$B102&amp;"|"&amp;Y$1, h100_raw[key], h100_raw[chart_points], "")</f>
        <v>138</v>
      </c>
      <c r="Z102">
        <f>_xlfn.XLOOKUP($A102&amp;"|"&amp;$B102&amp;"|"&amp;Z$1, h100_raw[key], h100_raw[chart_points], "")</f>
        <v>133</v>
      </c>
      <c r="AA102">
        <f>_xlfn.XLOOKUP($A102&amp;"|"&amp;$B102&amp;"|"&amp;AA$1, h100_raw[key], h100_raw[chart_points], "")</f>
        <v>126</v>
      </c>
      <c r="AB102">
        <f>_xlfn.XLOOKUP($A102&amp;"|"&amp;$B102&amp;"|"&amp;AB$1, h100_raw[key], h100_raw[chart_points], "")</f>
        <v>124</v>
      </c>
      <c r="AC102">
        <f>_xlfn.XLOOKUP($A102&amp;"|"&amp;$B102&amp;"|"&amp;AC$1, h100_raw[key], h100_raw[chart_points], "")</f>
        <v>120</v>
      </c>
      <c r="AD102">
        <f>_xlfn.XLOOKUP($A102&amp;"|"&amp;$B102&amp;"|"&amp;AD$1, h100_raw[key], h100_raw[chart_points], "")</f>
        <v>112</v>
      </c>
      <c r="AE102">
        <f>_xlfn.XLOOKUP($A102&amp;"|"&amp;$B102&amp;"|"&amp;AE$1, h100_raw[key], h100_raw[chart_points], "")</f>
        <v>112</v>
      </c>
      <c r="AF102">
        <f>_xlfn.XLOOKUP($A102&amp;"|"&amp;$B102&amp;"|"&amp;AF$1, h100_raw[key], h100_raw[chart_points], "")</f>
        <v>111</v>
      </c>
      <c r="AG102">
        <f>_xlfn.XLOOKUP($A102&amp;"|"&amp;$B102&amp;"|"&amp;AG$1, h100_raw[key], h100_raw[chart_points], "")</f>
        <v>111</v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>
        <f>_xlfn.XLOOKUP($A103&amp;"|"&amp;$B103&amp;"|"&amp;O$1, h100_raw[key], h100_raw[chart_points], "")</f>
        <v>132</v>
      </c>
      <c r="P103">
        <f>_xlfn.XLOOKUP($A103&amp;"|"&amp;$B103&amp;"|"&amp;P$1, h100_raw[key], h100_raw[chart_points], "")</f>
        <v>128</v>
      </c>
      <c r="Q103">
        <f>_xlfn.XLOOKUP($A103&amp;"|"&amp;$B103&amp;"|"&amp;Q$1, h100_raw[key], h100_raw[chart_points], "")</f>
        <v>128</v>
      </c>
      <c r="R103">
        <f>_xlfn.XLOOKUP($A103&amp;"|"&amp;$B103&amp;"|"&amp;R$1, h100_raw[key], h100_raw[chart_points], "")</f>
        <v>125</v>
      </c>
      <c r="S103">
        <f>_xlfn.XLOOKUP($A103&amp;"|"&amp;$B103&amp;"|"&amp;S$1, h100_raw[key], h100_raw[chart_points], "")</f>
        <v>126</v>
      </c>
      <c r="T103">
        <f>_xlfn.XLOOKUP($A103&amp;"|"&amp;$B103&amp;"|"&amp;T$1, h100_raw[key], h100_raw[chart_points], "")</f>
        <v>131</v>
      </c>
      <c r="U103">
        <f>_xlfn.XLOOKUP($A103&amp;"|"&amp;$B103&amp;"|"&amp;U$1, h100_raw[key], h100_raw[chart_points], "")</f>
        <v>125</v>
      </c>
      <c r="V103">
        <f>_xlfn.XLOOKUP($A103&amp;"|"&amp;$B103&amp;"|"&amp;V$1, h100_raw[key], h100_raw[chart_points], "")</f>
        <v>124</v>
      </c>
      <c r="W103">
        <f>_xlfn.XLOOKUP($A103&amp;"|"&amp;$B103&amp;"|"&amp;W$1, h100_raw[key], h100_raw[chart_points], "")</f>
        <v>123</v>
      </c>
      <c r="X103">
        <f>_xlfn.XLOOKUP($A103&amp;"|"&amp;$B103&amp;"|"&amp;X$1, h100_raw[key], h100_raw[chart_points], "")</f>
        <v>121</v>
      </c>
      <c r="Y103">
        <f>_xlfn.XLOOKUP($A103&amp;"|"&amp;$B103&amp;"|"&amp;Y$1, h100_raw[key], h100_raw[chart_points], "")</f>
        <v>123</v>
      </c>
      <c r="Z103">
        <f>_xlfn.XLOOKUP($A103&amp;"|"&amp;$B103&amp;"|"&amp;Z$1, h100_raw[key], h100_raw[chart_points], "")</f>
        <v>121</v>
      </c>
      <c r="AA103">
        <f>_xlfn.XLOOKUP($A103&amp;"|"&amp;$B103&amp;"|"&amp;AA$1, h100_raw[key], h100_raw[chart_points], "")</f>
        <v>118</v>
      </c>
      <c r="AB103">
        <f>_xlfn.XLOOKUP($A103&amp;"|"&amp;$B103&amp;"|"&amp;AB$1, h100_raw[key], h100_raw[chart_points], "")</f>
        <v>114</v>
      </c>
      <c r="AC103">
        <f>_xlfn.XLOOKUP($A103&amp;"|"&amp;$B103&amp;"|"&amp;AC$1, h100_raw[key], h100_raw[chart_points], "")</f>
        <v>107</v>
      </c>
      <c r="AD103">
        <f>_xlfn.XLOOKUP($A103&amp;"|"&amp;$B103&amp;"|"&amp;AD$1, h100_raw[key], h100_raw[chart_points], "")</f>
        <v>102</v>
      </c>
      <c r="AE103">
        <f>_xlfn.XLOOKUP($A103&amp;"|"&amp;$B103&amp;"|"&amp;AE$1, h100_raw[key], h100_raw[chart_points], "")</f>
        <v>102</v>
      </c>
      <c r="AF103">
        <f>_xlfn.XLOOKUP($A103&amp;"|"&amp;$B103&amp;"|"&amp;AF$1, h100_raw[key], h100_raw[chart_points], "")</f>
        <v>101</v>
      </c>
      <c r="AG103">
        <f>_xlfn.XLOOKUP($A103&amp;"|"&amp;$B103&amp;"|"&amp;AG$1, h100_raw[key], h100_raw[chart_points], "")</f>
        <v>98</v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>
        <f>_xlfn.XLOOKUP($A104&amp;"|"&amp;$B104&amp;"|"&amp;O$1, h100_raw[key], h100_raw[chart_points], "")</f>
        <v>96</v>
      </c>
      <c r="P104">
        <f>_xlfn.XLOOKUP($A104&amp;"|"&amp;$B104&amp;"|"&amp;P$1, h100_raw[key], h100_raw[chart_points], "")</f>
        <v>101</v>
      </c>
      <c r="Q104">
        <f>_xlfn.XLOOKUP($A104&amp;"|"&amp;$B104&amp;"|"&amp;Q$1, h100_raw[key], h100_raw[chart_points], "")</f>
        <v>104</v>
      </c>
      <c r="R104">
        <f>_xlfn.XLOOKUP($A104&amp;"|"&amp;$B104&amp;"|"&amp;R$1, h100_raw[key], h100_raw[chart_points], "")</f>
        <v>104</v>
      </c>
      <c r="S104">
        <f>_xlfn.XLOOKUP($A104&amp;"|"&amp;$B104&amp;"|"&amp;S$1, h100_raw[key], h100_raw[chart_points], "")</f>
        <v>102</v>
      </c>
      <c r="T104">
        <f>_xlfn.XLOOKUP($A104&amp;"|"&amp;$B104&amp;"|"&amp;T$1, h100_raw[key], h100_raw[chart_points], "")</f>
        <v>94</v>
      </c>
      <c r="U104">
        <f>_xlfn.XLOOKUP($A104&amp;"|"&amp;$B104&amp;"|"&amp;U$1, h100_raw[key], h100_raw[chart_points], "")</f>
        <v>86</v>
      </c>
      <c r="V104">
        <f>_xlfn.XLOOKUP($A104&amp;"|"&amp;$B104&amp;"|"&amp;V$1, h100_raw[key], h100_raw[chart_points], "")</f>
        <v>88</v>
      </c>
      <c r="W104">
        <f>_xlfn.XLOOKUP($A104&amp;"|"&amp;$B104&amp;"|"&amp;W$1, h100_raw[key], h100_raw[chart_points], "")</f>
        <v>83</v>
      </c>
      <c r="X104">
        <f>_xlfn.XLOOKUP($A104&amp;"|"&amp;$B104&amp;"|"&amp;X$1, h100_raw[key], h100_raw[chart_points], "")</f>
        <v>79</v>
      </c>
      <c r="Y104">
        <f>_xlfn.XLOOKUP($A104&amp;"|"&amp;$B104&amp;"|"&amp;Y$1, h100_raw[key], h100_raw[chart_points], "")</f>
        <v>78</v>
      </c>
      <c r="Z104">
        <f>_xlfn.XLOOKUP($A104&amp;"|"&amp;$B104&amp;"|"&amp;Z$1, h100_raw[key], h100_raw[chart_points], "")</f>
        <v>75</v>
      </c>
      <c r="AA104">
        <f>_xlfn.XLOOKUP($A104&amp;"|"&amp;$B104&amp;"|"&amp;AA$1, h100_raw[key], h100_raw[chart_points], "")</f>
        <v>73</v>
      </c>
      <c r="AB104">
        <f>_xlfn.XLOOKUP($A104&amp;"|"&amp;$B104&amp;"|"&amp;AB$1, h100_raw[key], h100_raw[chart_points], "")</f>
        <v>73</v>
      </c>
      <c r="AC104">
        <f>_xlfn.XLOOKUP($A104&amp;"|"&amp;$B104&amp;"|"&amp;AC$1, h100_raw[key], h100_raw[chart_points], "")</f>
        <v>70</v>
      </c>
      <c r="AD104">
        <f>_xlfn.XLOOKUP($A104&amp;"|"&amp;$B104&amp;"|"&amp;AD$1, h100_raw[key], h100_raw[chart_points], "")</f>
        <v>67</v>
      </c>
      <c r="AE104">
        <f>_xlfn.XLOOKUP($A104&amp;"|"&amp;$B104&amp;"|"&amp;AE$1, h100_raw[key], h100_raw[chart_points], "")</f>
        <v>67</v>
      </c>
      <c r="AF104">
        <f>_xlfn.XLOOKUP($A104&amp;"|"&amp;$B104&amp;"|"&amp;AF$1, h100_raw[key], h100_raw[chart_points], "")</f>
        <v>62</v>
      </c>
      <c r="AG104">
        <f>_xlfn.XLOOKUP($A104&amp;"|"&amp;$B104&amp;"|"&amp;AG$1, h100_raw[key], h100_raw[chart_points], "")</f>
        <v>61</v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>
        <f>_xlfn.XLOOKUP($A105&amp;"|"&amp;$B105&amp;"|"&amp;AG$1, h100_raw[key], h100_raw[chart_points], "")</f>
        <v>52</v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>
        <f>_xlfn.XLOOKUP($A106&amp;"|"&amp;$B106&amp;"|"&amp;AG$1, h100_raw[key], h100_raw[chart_points], "")</f>
        <v>45</v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>
        <f>_xlfn.XLOOKUP($A107&amp;"|"&amp;$B107&amp;"|"&amp;AF$1, h100_raw[key], h100_raw[chart_points], "")</f>
        <v>68</v>
      </c>
      <c r="AG107">
        <f>_xlfn.XLOOKUP($A107&amp;"|"&amp;$B107&amp;"|"&amp;AG$1, h100_raw[key], h100_raw[chart_points], "")</f>
        <v>42</v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>
        <f>_xlfn.XLOOKUP($A108&amp;"|"&amp;$B108&amp;"|"&amp;AC$1, h100_raw[key], h100_raw[chart_points], "")</f>
        <v>106</v>
      </c>
      <c r="AD108">
        <f>_xlfn.XLOOKUP($A108&amp;"|"&amp;$B108&amp;"|"&amp;AD$1, h100_raw[key], h100_raw[chart_points], "")</f>
        <v>77</v>
      </c>
      <c r="AE108">
        <f>_xlfn.XLOOKUP($A108&amp;"|"&amp;$B108&amp;"|"&amp;AE$1, h100_raw[key], h100_raw[chart_points], "")</f>
        <v>60</v>
      </c>
      <c r="AF108">
        <f>_xlfn.XLOOKUP($A108&amp;"|"&amp;$B108&amp;"|"&amp;AF$1, h100_raw[key], h100_raw[chart_points], "")</f>
        <v>48</v>
      </c>
      <c r="AG108">
        <f>_xlfn.XLOOKUP($A108&amp;"|"&amp;$B108&amp;"|"&amp;AG$1, h100_raw[key], h100_raw[chart_points], "")</f>
        <v>39</v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>
        <f>_xlfn.XLOOKUP($A109&amp;"|"&amp;$B109&amp;"|"&amp;AF$1, h100_raw[key], h100_raw[chart_points], "")</f>
        <v>67</v>
      </c>
      <c r="AG109">
        <f>_xlfn.XLOOKUP($A109&amp;"|"&amp;$B109&amp;"|"&amp;AG$1, h100_raw[key], h100_raw[chart_points], "")</f>
        <v>38</v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>
        <f>_xlfn.XLOOKUP($A110&amp;"|"&amp;$B110&amp;"|"&amp;AF$1, h100_raw[key], h100_raw[chart_points], "")</f>
        <v>61</v>
      </c>
      <c r="AG110">
        <f>_xlfn.XLOOKUP($A110&amp;"|"&amp;$B110&amp;"|"&amp;AG$1, h100_raw[key], h100_raw[chart_points], "")</f>
        <v>37</v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>
        <f>_xlfn.XLOOKUP($A111&amp;"|"&amp;$B111&amp;"|"&amp;AF$1, h100_raw[key], h100_raw[chart_points], "")</f>
        <v>52</v>
      </c>
      <c r="AG111">
        <f>_xlfn.XLOOKUP($A111&amp;"|"&amp;$B111&amp;"|"&amp;AG$1, h100_raw[key], h100_raw[chart_points], "")</f>
        <v>35</v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>
        <f>_xlfn.XLOOKUP($A112&amp;"|"&amp;$B112&amp;"|"&amp;AF$1, h100_raw[key], h100_raw[chart_points], "")</f>
        <v>68</v>
      </c>
      <c r="AG112">
        <f>_xlfn.XLOOKUP($A112&amp;"|"&amp;$B112&amp;"|"&amp;AG$1, h100_raw[key], h100_raw[chart_points], "")</f>
        <v>35</v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>
        <f>_xlfn.XLOOKUP($A113&amp;"|"&amp;$B113&amp;"|"&amp;Q$1, h100_raw[key], h100_raw[chart_points], "")</f>
        <v>45</v>
      </c>
      <c r="R113">
        <f>_xlfn.XLOOKUP($A113&amp;"|"&amp;$B113&amp;"|"&amp;R$1, h100_raw[key], h100_raw[chart_points], "")</f>
        <v>38</v>
      </c>
      <c r="S113">
        <f>_xlfn.XLOOKUP($A113&amp;"|"&amp;$B113&amp;"|"&amp;S$1, h100_raw[key], h100_raw[chart_points], "")</f>
        <v>38</v>
      </c>
      <c r="T113">
        <f>_xlfn.XLOOKUP($A113&amp;"|"&amp;$B113&amp;"|"&amp;T$1, h100_raw[key], h100_raw[chart_points], "")</f>
        <v>40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>
        <f>_xlfn.XLOOKUP($A113&amp;"|"&amp;$B113&amp;"|"&amp;AC$1, h100_raw[key], h100_raw[chart_points], "")</f>
        <v>34</v>
      </c>
      <c r="AD113" t="str">
        <f>_xlfn.XLOOKUP($A113&amp;"|"&amp;$B113&amp;"|"&amp;AD$1, h100_raw[key], h100_raw[chart_points], "")</f>
        <v/>
      </c>
      <c r="AE113">
        <f>_xlfn.XLOOKUP($A113&amp;"|"&amp;$B113&amp;"|"&amp;AE$1, h100_raw[key], h100_raw[chart_points], "")</f>
        <v>37</v>
      </c>
      <c r="AF113" t="str">
        <f>_xlfn.XLOOKUP($A113&amp;"|"&amp;$B113&amp;"|"&amp;AF$1, h100_raw[key], h100_raw[chart_points], "")</f>
        <v/>
      </c>
      <c r="AG113">
        <f>_xlfn.XLOOKUP($A113&amp;"|"&amp;$B113&amp;"|"&amp;AG$1, h100_raw[key], h100_raw[chart_points], "")</f>
        <v>34</v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>
        <f>_xlfn.XLOOKUP($A114&amp;"|"&amp;$B114&amp;"|"&amp;AG$1, h100_raw[key], h100_raw[chart_points], "")</f>
        <v>34</v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>
        <f>_xlfn.XLOOKUP($A115&amp;"|"&amp;$B115&amp;"|"&amp;AG$1, h100_raw[key], h100_raw[chart_points], "")</f>
        <v>33</v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>
        <f>_xlfn.XLOOKUP($A116&amp;"|"&amp;$B116&amp;"|"&amp;AF$1, h100_raw[key], h100_raw[chart_points], "")</f>
        <v>73</v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46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>
        <f>_xlfn.XLOOKUP($A117&amp;"|"&amp;$B117&amp;"|"&amp;AF$1, h100_raw[key], h100_raw[chart_points], "")</f>
        <v>51</v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48</v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>
        <f>_xlfn.XLOOKUP($A119&amp;"|"&amp;$B119&amp;"|"&amp;AF$1, h100_raw[key], h100_raw[chart_points], "")</f>
        <v>47</v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>
        <f>_xlfn.XLOOKUP($A120&amp;"|"&amp;$B120&amp;"|"&amp;O$1, h100_raw[key], h100_raw[chart_points], "")</f>
        <v>49</v>
      </c>
      <c r="P120">
        <f>_xlfn.XLOOKUP($A120&amp;"|"&amp;$B120&amp;"|"&amp;P$1, h100_raw[key], h100_raw[chart_points], "")</f>
        <v>49</v>
      </c>
      <c r="Q120">
        <f>_xlfn.XLOOKUP($A120&amp;"|"&amp;$B120&amp;"|"&amp;Q$1, h100_raw[key], h100_raw[chart_points], "")</f>
        <v>48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53</v>
      </c>
      <c r="T120">
        <f>_xlfn.XLOOKUP($A120&amp;"|"&amp;$B120&amp;"|"&amp;T$1, h100_raw[key], h100_raw[chart_points], "")</f>
        <v>59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55</v>
      </c>
      <c r="W120">
        <f>_xlfn.XLOOKUP($A120&amp;"|"&amp;$B120&amp;"|"&amp;W$1, h100_raw[key], h100_raw[chart_points], "")</f>
        <v>55</v>
      </c>
      <c r="X120">
        <f>_xlfn.XLOOKUP($A120&amp;"|"&amp;$B120&amp;"|"&amp;X$1, h100_raw[key], h100_raw[chart_points], "")</f>
        <v>54</v>
      </c>
      <c r="Y120">
        <f>_xlfn.XLOOKUP($A120&amp;"|"&amp;$B120&amp;"|"&amp;Y$1, h100_raw[key], h100_raw[chart_points], "")</f>
        <v>54</v>
      </c>
      <c r="Z120">
        <f>_xlfn.XLOOKUP($A120&amp;"|"&amp;$B120&amp;"|"&amp;Z$1, h100_raw[key], h100_raw[chart_points], "")</f>
        <v>55</v>
      </c>
      <c r="AA120">
        <f>_xlfn.XLOOKUP($A120&amp;"|"&amp;$B120&amp;"|"&amp;AA$1, h100_raw[key], h100_raw[chart_points], "")</f>
        <v>53</v>
      </c>
      <c r="AB120">
        <f>_xlfn.XLOOKUP($A120&amp;"|"&amp;$B120&amp;"|"&amp;AB$1, h100_raw[key], h100_raw[chart_points], "")</f>
        <v>51</v>
      </c>
      <c r="AC120">
        <f>_xlfn.XLOOKUP($A120&amp;"|"&amp;$B120&amp;"|"&amp;AC$1, h100_raw[key], h100_raw[chart_points], "")</f>
        <v>49</v>
      </c>
      <c r="AD120">
        <f>_xlfn.XLOOKUP($A120&amp;"|"&amp;$B120&amp;"|"&amp;AD$1, h100_raw[key], h100_raw[chart_points], "")</f>
        <v>49</v>
      </c>
      <c r="AE120">
        <f>_xlfn.XLOOKUP($A120&amp;"|"&amp;$B120&amp;"|"&amp;AE$1, h100_raw[key], h100_raw[chart_points], "")</f>
        <v>48</v>
      </c>
      <c r="AF120">
        <f>_xlfn.XLOOKUP($A120&amp;"|"&amp;$B120&amp;"|"&amp;AF$1, h100_raw[key], h100_raw[chart_points], "")</f>
        <v>46</v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>
        <f>_xlfn.XLOOKUP($A121&amp;"|"&amp;$B121&amp;"|"&amp;AF$1, h100_raw[key], h100_raw[chart_points], "")</f>
        <v>44</v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>
        <f>_xlfn.XLOOKUP($A122&amp;"|"&amp;$B122&amp;"|"&amp;AF$1, h100_raw[key], h100_raw[chart_points], "")</f>
        <v>42</v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>
        <f>_xlfn.XLOOKUP($A123&amp;"|"&amp;$B123&amp;"|"&amp;AC$1, h100_raw[key], h100_raw[chart_points], "")</f>
        <v>111</v>
      </c>
      <c r="AD123">
        <f>_xlfn.XLOOKUP($A123&amp;"|"&amp;$B123&amp;"|"&amp;AD$1, h100_raw[key], h100_raw[chart_points], "")</f>
        <v>71</v>
      </c>
      <c r="AE123">
        <f>_xlfn.XLOOKUP($A123&amp;"|"&amp;$B123&amp;"|"&amp;AE$1, h100_raw[key], h100_raw[chart_points], "")</f>
        <v>53</v>
      </c>
      <c r="AF123">
        <f>_xlfn.XLOOKUP($A123&amp;"|"&amp;$B123&amp;"|"&amp;AF$1, h100_raw[key], h100_raw[chart_points], "")</f>
        <v>41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37</v>
      </c>
      <c r="AC124">
        <f>_xlfn.XLOOKUP($A124&amp;"|"&amp;$B124&amp;"|"&amp;AC$1, h100_raw[key], h100_raw[chart_points], "")</f>
        <v>37</v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>
        <f>_xlfn.XLOOKUP($A124&amp;"|"&amp;$B124&amp;"|"&amp;AF$1, h100_raw[key], h100_raw[chart_points], "")</f>
        <v>40</v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>
        <f>_xlfn.XLOOKUP($A125&amp;"|"&amp;$B125&amp;"|"&amp;AF$1, h100_raw[key], h100_raw[chart_points], "")</f>
        <v>40</v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>
        <f>_xlfn.XLOOKUP($A126&amp;"|"&amp;$B126&amp;"|"&amp;AC$1, h100_raw[key], h100_raw[chart_points], "")</f>
        <v>117</v>
      </c>
      <c r="AD126">
        <f>_xlfn.XLOOKUP($A126&amp;"|"&amp;$B126&amp;"|"&amp;AD$1, h100_raw[key], h100_raw[chart_points], "")</f>
        <v>67</v>
      </c>
      <c r="AE126">
        <f>_xlfn.XLOOKUP($A126&amp;"|"&amp;$B126&amp;"|"&amp;AE$1, h100_raw[key], h100_raw[chart_points], "")</f>
        <v>50</v>
      </c>
      <c r="AF126">
        <f>_xlfn.XLOOKUP($A126&amp;"|"&amp;$B126&amp;"|"&amp;AF$1, h100_raw[key], h100_raw[chart_points], "")</f>
        <v>38</v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69</v>
      </c>
      <c r="AE127">
        <f>_xlfn.XLOOKUP($A127&amp;"|"&amp;$B127&amp;"|"&amp;AE$1, h100_raw[key], h100_raw[chart_points], "")</f>
        <v>50</v>
      </c>
      <c r="AF127">
        <f>_xlfn.XLOOKUP($A127&amp;"|"&amp;$B127&amp;"|"&amp;AF$1, h100_raw[key], h100_raw[chart_points], "")</f>
        <v>38</v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>
        <f>_xlfn.XLOOKUP($A128&amp;"|"&amp;$B128&amp;"|"&amp;AC$1, h100_raw[key], h100_raw[chart_points], "")</f>
        <v>99</v>
      </c>
      <c r="AD128">
        <f>_xlfn.XLOOKUP($A128&amp;"|"&amp;$B128&amp;"|"&amp;AD$1, h100_raw[key], h100_raw[chart_points], "")</f>
        <v>66</v>
      </c>
      <c r="AE128">
        <f>_xlfn.XLOOKUP($A128&amp;"|"&amp;$B128&amp;"|"&amp;AE$1, h100_raw[key], h100_raw[chart_points], "")</f>
        <v>49</v>
      </c>
      <c r="AF128">
        <f>_xlfn.XLOOKUP($A128&amp;"|"&amp;$B128&amp;"|"&amp;AF$1, h100_raw[key], h100_raw[chart_points], "")</f>
        <v>38</v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>
        <f>_xlfn.XLOOKUP($A129&amp;"|"&amp;$B129&amp;"|"&amp;U$1, h100_raw[key], h100_raw[chart_points], "")</f>
        <v>181</v>
      </c>
      <c r="V129">
        <f>_xlfn.XLOOKUP($A129&amp;"|"&amp;$B129&amp;"|"&amp;V$1, h100_raw[key], h100_raw[chart_points], "")</f>
        <v>140</v>
      </c>
      <c r="W129">
        <f>_xlfn.XLOOKUP($A129&amp;"|"&amp;$B129&amp;"|"&amp;W$1, h100_raw[key], h100_raw[chart_points], "")</f>
        <v>102</v>
      </c>
      <c r="X129">
        <f>_xlfn.XLOOKUP($A129&amp;"|"&amp;$B129&amp;"|"&amp;X$1, h100_raw[key], h100_raw[chart_points], "")</f>
        <v>93</v>
      </c>
      <c r="Y129">
        <f>_xlfn.XLOOKUP($A129&amp;"|"&amp;$B129&amp;"|"&amp;Y$1, h100_raw[key], h100_raw[chart_points], "")</f>
        <v>79</v>
      </c>
      <c r="Z129">
        <f>_xlfn.XLOOKUP($A129&amp;"|"&amp;$B129&amp;"|"&amp;Z$1, h100_raw[key], h100_raw[chart_points], "")</f>
        <v>73</v>
      </c>
      <c r="AA129">
        <f>_xlfn.XLOOKUP($A129&amp;"|"&amp;$B129&amp;"|"&amp;AA$1, h100_raw[key], h100_raw[chart_points], "")</f>
        <v>67</v>
      </c>
      <c r="AB129">
        <f>_xlfn.XLOOKUP($A129&amp;"|"&amp;$B129&amp;"|"&amp;AB$1, h100_raw[key], h100_raw[chart_points], "")</f>
        <v>63</v>
      </c>
      <c r="AC129">
        <f>_xlfn.XLOOKUP($A129&amp;"|"&amp;$B129&amp;"|"&amp;AC$1, h100_raw[key], h100_raw[chart_points], "")</f>
        <v>55</v>
      </c>
      <c r="AD129">
        <f>_xlfn.XLOOKUP($A129&amp;"|"&amp;$B129&amp;"|"&amp;AD$1, h100_raw[key], h100_raw[chart_points], "")</f>
        <v>50</v>
      </c>
      <c r="AE129">
        <f>_xlfn.XLOOKUP($A129&amp;"|"&amp;$B129&amp;"|"&amp;AE$1, h100_raw[key], h100_raw[chart_points], "")</f>
        <v>43</v>
      </c>
      <c r="AF129">
        <f>_xlfn.XLOOKUP($A129&amp;"|"&amp;$B129&amp;"|"&amp;AF$1, h100_raw[key], h100_raw[chart_points], "")</f>
        <v>37</v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>
        <f>_xlfn.XLOOKUP($A130&amp;"|"&amp;$B130&amp;"|"&amp;O$1, h100_raw[key], h100_raw[chart_points], "")</f>
        <v>59</v>
      </c>
      <c r="P130">
        <f>_xlfn.XLOOKUP($A130&amp;"|"&amp;$B130&amp;"|"&amp;P$1, h100_raw[key], h100_raw[chart_points], "")</f>
        <v>62</v>
      </c>
      <c r="Q130">
        <f>_xlfn.XLOOKUP($A130&amp;"|"&amp;$B130&amp;"|"&amp;Q$1, h100_raw[key], h100_raw[chart_points], "")</f>
        <v>64</v>
      </c>
      <c r="R130">
        <f>_xlfn.XLOOKUP($A130&amp;"|"&amp;$B130&amp;"|"&amp;R$1, h100_raw[key], h100_raw[chart_points], "")</f>
        <v>63</v>
      </c>
      <c r="S130">
        <f>_xlfn.XLOOKUP($A130&amp;"|"&amp;$B130&amp;"|"&amp;S$1, h100_raw[key], h100_raw[chart_points], "")</f>
        <v>64</v>
      </c>
      <c r="T130">
        <f>_xlfn.XLOOKUP($A130&amp;"|"&amp;$B130&amp;"|"&amp;T$1, h100_raw[key], h100_raw[chart_points], "")</f>
        <v>63</v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>
        <f>_xlfn.XLOOKUP($A130&amp;"|"&amp;$B130&amp;"|"&amp;AD$1, h100_raw[key], h100_raw[chart_points], "")</f>
        <v>94</v>
      </c>
      <c r="AE130">
        <f>_xlfn.XLOOKUP($A130&amp;"|"&amp;$B130&amp;"|"&amp;AE$1, h100_raw[key], h100_raw[chart_points], "")</f>
        <v>68</v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>
        <f>_xlfn.XLOOKUP($A131&amp;"|"&amp;$B131&amp;"|"&amp;O$1, h100_raw[key], h100_raw[chart_points], "")</f>
        <v>59</v>
      </c>
      <c r="P131">
        <f>_xlfn.XLOOKUP($A131&amp;"|"&amp;$B131&amp;"|"&amp;P$1, h100_raw[key], h100_raw[chart_points], "")</f>
        <v>61</v>
      </c>
      <c r="Q131">
        <f>_xlfn.XLOOKUP($A131&amp;"|"&amp;$B131&amp;"|"&amp;Q$1, h100_raw[key], h100_raw[chart_points], "")</f>
        <v>62</v>
      </c>
      <c r="R131">
        <f>_xlfn.XLOOKUP($A131&amp;"|"&amp;$B131&amp;"|"&amp;R$1, h100_raw[key], h100_raw[chart_points], "")</f>
        <v>64</v>
      </c>
      <c r="S131">
        <f>_xlfn.XLOOKUP($A131&amp;"|"&amp;$B131&amp;"|"&amp;S$1, h100_raw[key], h100_raw[chart_points], "")</f>
        <v>65</v>
      </c>
      <c r="T131">
        <f>_xlfn.XLOOKUP($A131&amp;"|"&amp;$B131&amp;"|"&amp;T$1, h100_raw[key], h100_raw[chart_points], "")</f>
        <v>69</v>
      </c>
      <c r="U131">
        <f>_xlfn.XLOOKUP($A131&amp;"|"&amp;$B131&amp;"|"&amp;U$1, h100_raw[key], h100_raw[chart_points], "")</f>
        <v>72</v>
      </c>
      <c r="V131">
        <f>_xlfn.XLOOKUP($A131&amp;"|"&amp;$B131&amp;"|"&amp;V$1, h100_raw[key], h100_raw[chart_points], "")</f>
        <v>75</v>
      </c>
      <c r="W131">
        <f>_xlfn.XLOOKUP($A131&amp;"|"&amp;$B131&amp;"|"&amp;W$1, h100_raw[key], h100_raw[chart_points], "")</f>
        <v>78</v>
      </c>
      <c r="X131">
        <f>_xlfn.XLOOKUP($A131&amp;"|"&amp;$B131&amp;"|"&amp;X$1, h100_raw[key], h100_raw[chart_points], "")</f>
        <v>80</v>
      </c>
      <c r="Y131">
        <f>_xlfn.XLOOKUP($A131&amp;"|"&amp;$B131&amp;"|"&amp;Y$1, h100_raw[key], h100_raw[chart_points], "")</f>
        <v>83</v>
      </c>
      <c r="Z131">
        <f>_xlfn.XLOOKUP($A131&amp;"|"&amp;$B131&amp;"|"&amp;Z$1, h100_raw[key], h100_raw[chart_points], "")</f>
        <v>84</v>
      </c>
      <c r="AA131">
        <f>_xlfn.XLOOKUP($A131&amp;"|"&amp;$B131&amp;"|"&amp;AA$1, h100_raw[key], h100_raw[chart_points], "")</f>
        <v>77</v>
      </c>
      <c r="AB131">
        <f>_xlfn.XLOOKUP($A131&amp;"|"&amp;$B131&amp;"|"&amp;AB$1, h100_raw[key], h100_raw[chart_points], "")</f>
        <v>72</v>
      </c>
      <c r="AC131">
        <f>_xlfn.XLOOKUP($A131&amp;"|"&amp;$B131&amp;"|"&amp;AC$1, h100_raw[key], h100_raw[chart_points], "")</f>
        <v>63</v>
      </c>
      <c r="AD131">
        <f>_xlfn.XLOOKUP($A131&amp;"|"&amp;$B131&amp;"|"&amp;AD$1, h100_raw[key], h100_raw[chart_points], "")</f>
        <v>63</v>
      </c>
      <c r="AE131">
        <f>_xlfn.XLOOKUP($A131&amp;"|"&amp;$B131&amp;"|"&amp;AE$1, h100_raw[key], h100_raw[chart_points], "")</f>
        <v>61</v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>
        <f>_xlfn.XLOOKUP($A132&amp;"|"&amp;$B132&amp;"|"&amp;AE$1, h100_raw[key], h100_raw[chart_points], "")</f>
        <v>56</v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>
        <f>_xlfn.XLOOKUP($A133&amp;"|"&amp;$B133&amp;"|"&amp;O$1, h100_raw[key], h100_raw[chart_points], "")</f>
        <v>71</v>
      </c>
      <c r="P133">
        <f>_xlfn.XLOOKUP($A133&amp;"|"&amp;$B133&amp;"|"&amp;P$1, h100_raw[key], h100_raw[chart_points], "")</f>
        <v>68</v>
      </c>
      <c r="Q133">
        <f>_xlfn.XLOOKUP($A133&amp;"|"&amp;$B133&amp;"|"&amp;Q$1, h100_raw[key], h100_raw[chart_points], "")</f>
        <v>71</v>
      </c>
      <c r="R133">
        <f>_xlfn.XLOOKUP($A133&amp;"|"&amp;$B133&amp;"|"&amp;R$1, h100_raw[key], h100_raw[chart_points], "")</f>
        <v>68</v>
      </c>
      <c r="S133">
        <f>_xlfn.XLOOKUP($A133&amp;"|"&amp;$B133&amp;"|"&amp;S$1, h100_raw[key], h100_raw[chart_points], "")</f>
        <v>77</v>
      </c>
      <c r="T133">
        <f>_xlfn.XLOOKUP($A133&amp;"|"&amp;$B133&amp;"|"&amp;T$1, h100_raw[key], h100_raw[chart_points], "")</f>
        <v>82</v>
      </c>
      <c r="U133">
        <f>_xlfn.XLOOKUP($A133&amp;"|"&amp;$B133&amp;"|"&amp;U$1, h100_raw[key], h100_raw[chart_points], "")</f>
        <v>84</v>
      </c>
      <c r="V133">
        <f>_xlfn.XLOOKUP($A133&amp;"|"&amp;$B133&amp;"|"&amp;V$1, h100_raw[key], h100_raw[chart_points], "")</f>
        <v>84</v>
      </c>
      <c r="W133">
        <f>_xlfn.XLOOKUP($A133&amp;"|"&amp;$B133&amp;"|"&amp;W$1, h100_raw[key], h100_raw[chart_points], "")</f>
        <v>85</v>
      </c>
      <c r="X133">
        <f>_xlfn.XLOOKUP($A133&amp;"|"&amp;$B133&amp;"|"&amp;X$1, h100_raw[key], h100_raw[chart_points], "")</f>
        <v>86</v>
      </c>
      <c r="Y133">
        <f>_xlfn.XLOOKUP($A133&amp;"|"&amp;$B133&amp;"|"&amp;Y$1, h100_raw[key], h100_raw[chart_points], "")</f>
        <v>85</v>
      </c>
      <c r="Z133">
        <f>_xlfn.XLOOKUP($A133&amp;"|"&amp;$B133&amp;"|"&amp;Z$1, h100_raw[key], h100_raw[chart_points], "")</f>
        <v>89</v>
      </c>
      <c r="AA133">
        <f>_xlfn.XLOOKUP($A133&amp;"|"&amp;$B133&amp;"|"&amp;AA$1, h100_raw[key], h100_raw[chart_points], "")</f>
        <v>85</v>
      </c>
      <c r="AB133">
        <f>_xlfn.XLOOKUP($A133&amp;"|"&amp;$B133&amp;"|"&amp;AB$1, h100_raw[key], h100_raw[chart_points], "")</f>
        <v>93</v>
      </c>
      <c r="AC133">
        <f>_xlfn.XLOOKUP($A133&amp;"|"&amp;$B133&amp;"|"&amp;AC$1, h100_raw[key], h100_raw[chart_points], "")</f>
        <v>85</v>
      </c>
      <c r="AD133">
        <f>_xlfn.XLOOKUP($A133&amp;"|"&amp;$B133&amp;"|"&amp;AD$1, h100_raw[key], h100_raw[chart_points], "")</f>
        <v>63</v>
      </c>
      <c r="AE133">
        <f>_xlfn.XLOOKUP($A133&amp;"|"&amp;$B133&amp;"|"&amp;AE$1, h100_raw[key], h100_raw[chart_points], "")</f>
        <v>53</v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>
        <f>_xlfn.XLOOKUP($A134&amp;"|"&amp;$B134&amp;"|"&amp;O$1, h100_raw[key], h100_raw[chart_points], "")</f>
        <v>56</v>
      </c>
      <c r="P134">
        <f>_xlfn.XLOOKUP($A134&amp;"|"&amp;$B134&amp;"|"&amp;P$1, h100_raw[key], h100_raw[chart_points], "")</f>
        <v>58</v>
      </c>
      <c r="Q134">
        <f>_xlfn.XLOOKUP($A134&amp;"|"&amp;$B134&amp;"|"&amp;Q$1, h100_raw[key], h100_raw[chart_points], "")</f>
        <v>56</v>
      </c>
      <c r="R134">
        <f>_xlfn.XLOOKUP($A134&amp;"|"&amp;$B134&amp;"|"&amp;R$1, h100_raw[key], h100_raw[chart_points], "")</f>
        <v>52</v>
      </c>
      <c r="S134">
        <f>_xlfn.XLOOKUP($A134&amp;"|"&amp;$B134&amp;"|"&amp;S$1, h100_raw[key], h100_raw[chart_points], "")</f>
        <v>51</v>
      </c>
      <c r="T134">
        <f>_xlfn.XLOOKUP($A134&amp;"|"&amp;$B134&amp;"|"&amp;T$1, h100_raw[key], h100_raw[chart_points], "")</f>
        <v>51</v>
      </c>
      <c r="U134">
        <f>_xlfn.XLOOKUP($A134&amp;"|"&amp;$B134&amp;"|"&amp;U$1, h100_raw[key], h100_raw[chart_points], "")</f>
        <v>46</v>
      </c>
      <c r="V134">
        <f>_xlfn.XLOOKUP($A134&amp;"|"&amp;$B134&amp;"|"&amp;V$1, h100_raw[key], h100_raw[chart_points], "")</f>
        <v>48</v>
      </c>
      <c r="W134">
        <f>_xlfn.XLOOKUP($A134&amp;"|"&amp;$B134&amp;"|"&amp;W$1, h100_raw[key], h100_raw[chart_points], "")</f>
        <v>48</v>
      </c>
      <c r="X134">
        <f>_xlfn.XLOOKUP($A134&amp;"|"&amp;$B134&amp;"|"&amp;X$1, h100_raw[key], h100_raw[chart_points], "")</f>
        <v>48</v>
      </c>
      <c r="Y134">
        <f>_xlfn.XLOOKUP($A134&amp;"|"&amp;$B134&amp;"|"&amp;Y$1, h100_raw[key], h100_raw[chart_points], "")</f>
        <v>50</v>
      </c>
      <c r="Z134">
        <f>_xlfn.XLOOKUP($A134&amp;"|"&amp;$B134&amp;"|"&amp;Z$1, h100_raw[key], h100_raw[chart_points], "")</f>
        <v>52</v>
      </c>
      <c r="AA134">
        <f>_xlfn.XLOOKUP($A134&amp;"|"&amp;$B134&amp;"|"&amp;AA$1, h100_raw[key], h100_raw[chart_points], "")</f>
        <v>50</v>
      </c>
      <c r="AB134">
        <f>_xlfn.XLOOKUP($A134&amp;"|"&amp;$B134&amp;"|"&amp;AB$1, h100_raw[key], h100_raw[chart_points], "")</f>
        <v>49</v>
      </c>
      <c r="AC134">
        <f>_xlfn.XLOOKUP($A134&amp;"|"&amp;$B134&amp;"|"&amp;AC$1, h100_raw[key], h100_raw[chart_points], "")</f>
        <v>46</v>
      </c>
      <c r="AD134">
        <f>_xlfn.XLOOKUP($A134&amp;"|"&amp;$B134&amp;"|"&amp;AD$1, h100_raw[key], h100_raw[chart_points], "")</f>
        <v>47</v>
      </c>
      <c r="AE134">
        <f>_xlfn.XLOOKUP($A134&amp;"|"&amp;$B134&amp;"|"&amp;AE$1, h100_raw[key], h100_raw[chart_points], "")</f>
        <v>52</v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45</v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>
        <f>_xlfn.XLOOKUP($A136&amp;"|"&amp;$B136&amp;"|"&amp;AE$1, h100_raw[key], h100_raw[chart_points], "")</f>
        <v>42</v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>
        <f>_xlfn.XLOOKUP($A137&amp;"|"&amp;$B137&amp;"|"&amp;AC$1, h100_raw[key], h100_raw[chart_points], "")</f>
        <v>103</v>
      </c>
      <c r="AD137">
        <f>_xlfn.XLOOKUP($A137&amp;"|"&amp;$B137&amp;"|"&amp;AD$1, h100_raw[key], h100_raw[chart_points], "")</f>
        <v>60</v>
      </c>
      <c r="AE137">
        <f>_xlfn.XLOOKUP($A137&amp;"|"&amp;$B137&amp;"|"&amp;AE$1, h100_raw[key], h100_raw[chart_points], "")</f>
        <v>42</v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76</v>
      </c>
      <c r="R138">
        <f>_xlfn.XLOOKUP($A138&amp;"|"&amp;$B138&amp;"|"&amp;R$1, h100_raw[key], h100_raw[chart_points], "")</f>
        <v>61</v>
      </c>
      <c r="S138">
        <f>_xlfn.XLOOKUP($A138&amp;"|"&amp;$B138&amp;"|"&amp;S$1, h100_raw[key], h100_raw[chart_points], "")</f>
        <v>53</v>
      </c>
      <c r="T138">
        <f>_xlfn.XLOOKUP($A138&amp;"|"&amp;$B138&amp;"|"&amp;T$1, h100_raw[key], h100_raw[chart_points], "")</f>
        <v>50</v>
      </c>
      <c r="U138">
        <f>_xlfn.XLOOKUP($A138&amp;"|"&amp;$B138&amp;"|"&amp;U$1, h100_raw[key], h100_raw[chart_points], "")</f>
        <v>44</v>
      </c>
      <c r="V138" t="str">
        <f>_xlfn.XLOOKUP($A138&amp;"|"&amp;$B138&amp;"|"&amp;V$1, h100_raw[key], h100_raw[chart_points], "")</f>
        <v/>
      </c>
      <c r="W138">
        <f>_xlfn.XLOOKUP($A138&amp;"|"&amp;$B138&amp;"|"&amp;W$1, h100_raw[key], h100_raw[chart_points], "")</f>
        <v>41</v>
      </c>
      <c r="X138">
        <f>_xlfn.XLOOKUP($A138&amp;"|"&amp;$B138&amp;"|"&amp;X$1, h100_raw[key], h100_raw[chart_points], "")</f>
        <v>40</v>
      </c>
      <c r="Y138">
        <f>_xlfn.XLOOKUP($A138&amp;"|"&amp;$B138&amp;"|"&amp;Y$1, h100_raw[key], h100_raw[chart_points], "")</f>
        <v>39</v>
      </c>
      <c r="Z138">
        <f>_xlfn.XLOOKUP($A138&amp;"|"&amp;$B138&amp;"|"&amp;Z$1, h100_raw[key], h100_raw[chart_points], "")</f>
        <v>38</v>
      </c>
      <c r="AA138">
        <f>_xlfn.XLOOKUP($A138&amp;"|"&amp;$B138&amp;"|"&amp;AA$1, h100_raw[key], h100_raw[chart_points], "")</f>
        <v>38</v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36</v>
      </c>
      <c r="AD138">
        <f>_xlfn.XLOOKUP($A138&amp;"|"&amp;$B138&amp;"|"&amp;AD$1, h100_raw[key], h100_raw[chart_points], "")</f>
        <v>40</v>
      </c>
      <c r="AE138">
        <f>_xlfn.XLOOKUP($A138&amp;"|"&amp;$B138&amp;"|"&amp;AE$1, h100_raw[key], h100_raw[chart_points], "")</f>
        <v>40</v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>
        <f>_xlfn.XLOOKUP($A139&amp;"|"&amp;$B139&amp;"|"&amp;AE$1, h100_raw[key], h100_raw[chart_points], "")</f>
        <v>40</v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>
        <f>_xlfn.XLOOKUP($A140&amp;"|"&amp;$B140&amp;"|"&amp;O$1, h100_raw[key], h100_raw[chart_points], "")</f>
        <v>71</v>
      </c>
      <c r="P140">
        <f>_xlfn.XLOOKUP($A140&amp;"|"&amp;$B140&amp;"|"&amp;P$1, h100_raw[key], h100_raw[chart_points], "")</f>
        <v>63</v>
      </c>
      <c r="Q140">
        <f>_xlfn.XLOOKUP($A140&amp;"|"&amp;$B140&amp;"|"&amp;Q$1, h100_raw[key], h100_raw[chart_points], "")</f>
        <v>55</v>
      </c>
      <c r="R140">
        <f>_xlfn.XLOOKUP($A140&amp;"|"&amp;$B140&amp;"|"&amp;R$1, h100_raw[key], h100_raw[chart_points], "")</f>
        <v>51</v>
      </c>
      <c r="S140">
        <f>_xlfn.XLOOKUP($A140&amp;"|"&amp;$B140&amp;"|"&amp;S$1, h100_raw[key], h100_raw[chart_points], "")</f>
        <v>49</v>
      </c>
      <c r="T140">
        <f>_xlfn.XLOOKUP($A140&amp;"|"&amp;$B140&amp;"|"&amp;T$1, h100_raw[key], h100_raw[chart_points], "")</f>
        <v>48</v>
      </c>
      <c r="U140">
        <f>_xlfn.XLOOKUP($A140&amp;"|"&amp;$B140&amp;"|"&amp;U$1, h100_raw[key], h100_raw[chart_points], "")</f>
        <v>42</v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>
        <f>_xlfn.XLOOKUP($A140&amp;"|"&amp;$B140&amp;"|"&amp;AE$1, h100_raw[key], h100_raw[chart_points], "")</f>
        <v>39</v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>
        <f>_xlfn.XLOOKUP($A141&amp;"|"&amp;$B141&amp;"|"&amp;AC$1, h100_raw[key], h100_raw[chart_points], "")</f>
        <v>102</v>
      </c>
      <c r="AD141">
        <f>_xlfn.XLOOKUP($A141&amp;"|"&amp;$B141&amp;"|"&amp;AD$1, h100_raw[key], h100_raw[chart_points], "")</f>
        <v>55</v>
      </c>
      <c r="AE141">
        <f>_xlfn.XLOOKUP($A141&amp;"|"&amp;$B141&amp;"|"&amp;AE$1, h100_raw[key], h100_raw[chart_points], "")</f>
        <v>38</v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>
        <f>_xlfn.XLOOKUP($A142&amp;"|"&amp;$B142&amp;"|"&amp;O$1, h100_raw[key], h100_raw[chart_points], "")</f>
        <v>59</v>
      </c>
      <c r="P142">
        <f>_xlfn.XLOOKUP($A142&amp;"|"&amp;$B142&amp;"|"&amp;P$1, h100_raw[key], h100_raw[chart_points], "")</f>
        <v>64</v>
      </c>
      <c r="Q142">
        <f>_xlfn.XLOOKUP($A142&amp;"|"&amp;$B142&amp;"|"&amp;Q$1, h100_raw[key], h100_raw[chart_points], "")</f>
        <v>65</v>
      </c>
      <c r="R142">
        <f>_xlfn.XLOOKUP($A142&amp;"|"&amp;$B142&amp;"|"&amp;R$1, h100_raw[key], h100_raw[chart_points], "")</f>
        <v>68</v>
      </c>
      <c r="S142">
        <f>_xlfn.XLOOKUP($A142&amp;"|"&amp;$B142&amp;"|"&amp;S$1, h100_raw[key], h100_raw[chart_points], "")</f>
        <v>66</v>
      </c>
      <c r="T142">
        <f>_xlfn.XLOOKUP($A142&amp;"|"&amp;$B142&amp;"|"&amp;T$1, h100_raw[key], h100_raw[chart_points], "")</f>
        <v>70</v>
      </c>
      <c r="U142">
        <f>_xlfn.XLOOKUP($A142&amp;"|"&amp;$B142&amp;"|"&amp;U$1, h100_raw[key], h100_raw[chart_points], "")</f>
        <v>70</v>
      </c>
      <c r="V142">
        <f>_xlfn.XLOOKUP($A142&amp;"|"&amp;$B142&amp;"|"&amp;V$1, h100_raw[key], h100_raw[chart_points], "")</f>
        <v>72</v>
      </c>
      <c r="W142">
        <f>_xlfn.XLOOKUP($A142&amp;"|"&amp;$B142&amp;"|"&amp;W$1, h100_raw[key], h100_raw[chart_points], "")</f>
        <v>69</v>
      </c>
      <c r="X142">
        <f>_xlfn.XLOOKUP($A142&amp;"|"&amp;$B142&amp;"|"&amp;X$1, h100_raw[key], h100_raw[chart_points], "")</f>
        <v>58</v>
      </c>
      <c r="Y142">
        <f>_xlfn.XLOOKUP($A142&amp;"|"&amp;$B142&amp;"|"&amp;Y$1, h100_raw[key], h100_raw[chart_points], "")</f>
        <v>55</v>
      </c>
      <c r="Z142">
        <f>_xlfn.XLOOKUP($A142&amp;"|"&amp;$B142&amp;"|"&amp;Z$1, h100_raw[key], h100_raw[chart_points], "")</f>
        <v>52</v>
      </c>
      <c r="AA142">
        <f>_xlfn.XLOOKUP($A142&amp;"|"&amp;$B142&amp;"|"&amp;AA$1, h100_raw[key], h100_raw[chart_points], "")</f>
        <v>48</v>
      </c>
      <c r="AB142">
        <f>_xlfn.XLOOKUP($A142&amp;"|"&amp;$B142&amp;"|"&amp;AB$1, h100_raw[key], h100_raw[chart_points], "")</f>
        <v>46</v>
      </c>
      <c r="AC142">
        <f>_xlfn.XLOOKUP($A142&amp;"|"&amp;$B142&amp;"|"&amp;AC$1, h100_raw[key], h100_raw[chart_points], "")</f>
        <v>43</v>
      </c>
      <c r="AD142">
        <f>_xlfn.XLOOKUP($A142&amp;"|"&amp;$B142&amp;"|"&amp;AD$1, h100_raw[key], h100_raw[chart_points], "")</f>
        <v>40</v>
      </c>
      <c r="AE142">
        <f>_xlfn.XLOOKUP($A142&amp;"|"&amp;$B142&amp;"|"&amp;AE$1, h100_raw[key], h100_raw[chart_points], "")</f>
        <v>37</v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>
        <f>_xlfn.XLOOKUP($A143&amp;"|"&amp;$B143&amp;"|"&amp;W$1, h100_raw[key], h100_raw[chart_points], "")</f>
        <v>42</v>
      </c>
      <c r="X143">
        <f>_xlfn.XLOOKUP($A143&amp;"|"&amp;$B143&amp;"|"&amp;X$1, h100_raw[key], h100_raw[chart_points], "")</f>
        <v>42</v>
      </c>
      <c r="Y143">
        <f>_xlfn.XLOOKUP($A143&amp;"|"&amp;$B143&amp;"|"&amp;Y$1, h100_raw[key], h100_raw[chart_points], "")</f>
        <v>42</v>
      </c>
      <c r="Z143">
        <f>_xlfn.XLOOKUP($A143&amp;"|"&amp;$B143&amp;"|"&amp;Z$1, h100_raw[key], h100_raw[chart_points], "")</f>
        <v>41</v>
      </c>
      <c r="AA143">
        <f>_xlfn.XLOOKUP($A143&amp;"|"&amp;$B143&amp;"|"&amp;AA$1, h100_raw[key], h100_raw[chart_points], "")</f>
        <v>40</v>
      </c>
      <c r="AB143">
        <f>_xlfn.XLOOKUP($A143&amp;"|"&amp;$B143&amp;"|"&amp;AB$1, h100_raw[key], h100_raw[chart_points], "")</f>
        <v>39</v>
      </c>
      <c r="AC143">
        <f>_xlfn.XLOOKUP($A143&amp;"|"&amp;$B143&amp;"|"&amp;AC$1, h100_raw[key], h100_raw[chart_points], "")</f>
        <v>39</v>
      </c>
      <c r="AD143">
        <f>_xlfn.XLOOKUP($A143&amp;"|"&amp;$B143&amp;"|"&amp;AD$1, h100_raw[key], h100_raw[chart_points], "")</f>
        <v>38</v>
      </c>
      <c r="AE143">
        <f>_xlfn.XLOOKUP($A143&amp;"|"&amp;$B143&amp;"|"&amp;AE$1, h100_raw[key], h100_raw[chart_points], "")</f>
        <v>37</v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>
        <f>_xlfn.XLOOKUP($A144&amp;"|"&amp;$B144&amp;"|"&amp;V$1, h100_raw[key], h100_raw[chart_points], "")</f>
        <v>98</v>
      </c>
      <c r="W144">
        <f>_xlfn.XLOOKUP($A144&amp;"|"&amp;$B144&amp;"|"&amp;W$1, h100_raw[key], h100_raw[chart_points], "")</f>
        <v>68</v>
      </c>
      <c r="X144">
        <f>_xlfn.XLOOKUP($A144&amp;"|"&amp;$B144&amp;"|"&amp;X$1, h100_raw[key], h100_raw[chart_points], "")</f>
        <v>56</v>
      </c>
      <c r="Y144">
        <f>_xlfn.XLOOKUP($A144&amp;"|"&amp;$B144&amp;"|"&amp;Y$1, h100_raw[key], h100_raw[chart_points], "")</f>
        <v>53</v>
      </c>
      <c r="Z144">
        <f>_xlfn.XLOOKUP($A144&amp;"|"&amp;$B144&amp;"|"&amp;Z$1, h100_raw[key], h100_raw[chart_points], "")</f>
        <v>47</v>
      </c>
      <c r="AA144">
        <f>_xlfn.XLOOKUP($A144&amp;"|"&amp;$B144&amp;"|"&amp;AA$1, h100_raw[key], h100_raw[chart_points], "")</f>
        <v>45</v>
      </c>
      <c r="AB144">
        <f>_xlfn.XLOOKUP($A144&amp;"|"&amp;$B144&amp;"|"&amp;AB$1, h100_raw[key], h100_raw[chart_points], "")</f>
        <v>43</v>
      </c>
      <c r="AC144">
        <f>_xlfn.XLOOKUP($A144&amp;"|"&amp;$B144&amp;"|"&amp;AC$1, h100_raw[key], h100_raw[chart_points], "")</f>
        <v>41</v>
      </c>
      <c r="AD144">
        <f>_xlfn.XLOOKUP($A144&amp;"|"&amp;$B144&amp;"|"&amp;AD$1, h100_raw[key], h100_raw[chart_points], "")</f>
        <v>39</v>
      </c>
      <c r="AE144">
        <f>_xlfn.XLOOKUP($A144&amp;"|"&amp;$B144&amp;"|"&amp;AE$1, h100_raw[key], h100_raw[chart_points], "")</f>
        <v>37</v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>
        <f>_xlfn.XLOOKUP($A145&amp;"|"&amp;$B145&amp;"|"&amp;AC$1, h100_raw[key], h100_raw[chart_points], "")</f>
        <v>35</v>
      </c>
      <c r="AD145">
        <f>_xlfn.XLOOKUP($A145&amp;"|"&amp;$B145&amp;"|"&amp;AD$1, h100_raw[key], h100_raw[chart_points], "")</f>
        <v>39</v>
      </c>
      <c r="AE145">
        <f>_xlfn.XLOOKUP($A145&amp;"|"&amp;$B145&amp;"|"&amp;AE$1, h100_raw[key], h100_raw[chart_points], "")</f>
        <v>37</v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>
        <f>_xlfn.XLOOKUP($A146&amp;"|"&amp;$B146&amp;"|"&amp;O$1, h100_raw[key], h100_raw[chart_points], "")</f>
        <v>114</v>
      </c>
      <c r="P146">
        <f>_xlfn.XLOOKUP($A146&amp;"|"&amp;$B146&amp;"|"&amp;P$1, h100_raw[key], h100_raw[chart_points], "")</f>
        <v>103</v>
      </c>
      <c r="Q146">
        <f>_xlfn.XLOOKUP($A146&amp;"|"&amp;$B146&amp;"|"&amp;Q$1, h100_raw[key], h100_raw[chart_points], "")</f>
        <v>93</v>
      </c>
      <c r="R146">
        <f>_xlfn.XLOOKUP($A146&amp;"|"&amp;$B146&amp;"|"&amp;R$1, h100_raw[key], h100_raw[chart_points], "")</f>
        <v>79</v>
      </c>
      <c r="S146">
        <f>_xlfn.XLOOKUP($A146&amp;"|"&amp;$B146&amp;"|"&amp;S$1, h100_raw[key], h100_raw[chart_points], "")</f>
        <v>72</v>
      </c>
      <c r="T146">
        <f>_xlfn.XLOOKUP($A146&amp;"|"&amp;$B146&amp;"|"&amp;T$1, h100_raw[key], h100_raw[chart_points], "")</f>
        <v>69</v>
      </c>
      <c r="U146">
        <f>_xlfn.XLOOKUP($A146&amp;"|"&amp;$B146&amp;"|"&amp;U$1, h100_raw[key], h100_raw[chart_points], "")</f>
        <v>62</v>
      </c>
      <c r="V146">
        <f>_xlfn.XLOOKUP($A146&amp;"|"&amp;$B146&amp;"|"&amp;V$1, h100_raw[key], h100_raw[chart_points], "")</f>
        <v>60</v>
      </c>
      <c r="W146">
        <f>_xlfn.XLOOKUP($A146&amp;"|"&amp;$B146&amp;"|"&amp;W$1, h100_raw[key], h100_raw[chart_points], "")</f>
        <v>59</v>
      </c>
      <c r="X146">
        <f>_xlfn.XLOOKUP($A146&amp;"|"&amp;$B146&amp;"|"&amp;X$1, h100_raw[key], h100_raw[chart_points], "")</f>
        <v>56</v>
      </c>
      <c r="Y146">
        <f>_xlfn.XLOOKUP($A146&amp;"|"&amp;$B146&amp;"|"&amp;Y$1, h100_raw[key], h100_raw[chart_points], "")</f>
        <v>54</v>
      </c>
      <c r="Z146">
        <f>_xlfn.XLOOKUP($A146&amp;"|"&amp;$B146&amp;"|"&amp;Z$1, h100_raw[key], h100_raw[chart_points], "")</f>
        <v>52</v>
      </c>
      <c r="AA146">
        <f>_xlfn.XLOOKUP($A146&amp;"|"&amp;$B146&amp;"|"&amp;AA$1, h100_raw[key], h100_raw[chart_points], "")</f>
        <v>47</v>
      </c>
      <c r="AB146">
        <f>_xlfn.XLOOKUP($A146&amp;"|"&amp;$B146&amp;"|"&amp;AB$1, h100_raw[key], h100_raw[chart_points], "")</f>
        <v>45</v>
      </c>
      <c r="AC146">
        <f>_xlfn.XLOOKUP($A146&amp;"|"&amp;$B146&amp;"|"&amp;AC$1, h100_raw[key], h100_raw[chart_points], "")</f>
        <v>40</v>
      </c>
      <c r="AD146">
        <f>_xlfn.XLOOKUP($A146&amp;"|"&amp;$B146&amp;"|"&amp;AD$1, h100_raw[key], h100_raw[chart_points], "")</f>
        <v>37</v>
      </c>
      <c r="AE146">
        <f>_xlfn.XLOOKUP($A146&amp;"|"&amp;$B146&amp;"|"&amp;AE$1, h100_raw[key], h100_raw[chart_points], "")</f>
        <v>36</v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>
        <f>_xlfn.XLOOKUP($A147&amp;"|"&amp;$B147&amp;"|"&amp;O$1, h100_raw[key], h100_raw[chart_points], "")</f>
        <v>97</v>
      </c>
      <c r="P147">
        <f>_xlfn.XLOOKUP($A147&amp;"|"&amp;$B147&amp;"|"&amp;P$1, h100_raw[key], h100_raw[chart_points], "")</f>
        <v>116</v>
      </c>
      <c r="Q147">
        <f>_xlfn.XLOOKUP($A147&amp;"|"&amp;$B147&amp;"|"&amp;Q$1, h100_raw[key], h100_raw[chart_points], "")</f>
        <v>113</v>
      </c>
      <c r="R147">
        <f>_xlfn.XLOOKUP($A147&amp;"|"&amp;$B147&amp;"|"&amp;R$1, h100_raw[key], h100_raw[chart_points], "")</f>
        <v>105</v>
      </c>
      <c r="S147">
        <f>_xlfn.XLOOKUP($A147&amp;"|"&amp;$B147&amp;"|"&amp;S$1, h100_raw[key], h100_raw[chart_points], "")</f>
        <v>100</v>
      </c>
      <c r="T147">
        <f>_xlfn.XLOOKUP($A147&amp;"|"&amp;$B147&amp;"|"&amp;T$1, h100_raw[key], h100_raw[chart_points], "")</f>
        <v>98</v>
      </c>
      <c r="U147">
        <f>_xlfn.XLOOKUP($A147&amp;"|"&amp;$B147&amp;"|"&amp;U$1, h100_raw[key], h100_raw[chart_points], "")</f>
        <v>92</v>
      </c>
      <c r="V147">
        <f>_xlfn.XLOOKUP($A147&amp;"|"&amp;$B147&amp;"|"&amp;V$1, h100_raw[key], h100_raw[chart_points], "")</f>
        <v>93</v>
      </c>
      <c r="W147">
        <f>_xlfn.XLOOKUP($A147&amp;"|"&amp;$B147&amp;"|"&amp;W$1, h100_raw[key], h100_raw[chart_points], "")</f>
        <v>99</v>
      </c>
      <c r="X147">
        <f>_xlfn.XLOOKUP($A147&amp;"|"&amp;$B147&amp;"|"&amp;X$1, h100_raw[key], h100_raw[chart_points], "")</f>
        <v>87</v>
      </c>
      <c r="Y147">
        <f>_xlfn.XLOOKUP($A147&amp;"|"&amp;$B147&amp;"|"&amp;Y$1, h100_raw[key], h100_raw[chart_points], "")</f>
        <v>87</v>
      </c>
      <c r="Z147">
        <f>_xlfn.XLOOKUP($A147&amp;"|"&amp;$B147&amp;"|"&amp;Z$1, h100_raw[key], h100_raw[chart_points], "")</f>
        <v>84</v>
      </c>
      <c r="AA147">
        <f>_xlfn.XLOOKUP($A147&amp;"|"&amp;$B147&amp;"|"&amp;AA$1, h100_raw[key], h100_raw[chart_points], "")</f>
        <v>79</v>
      </c>
      <c r="AB147">
        <f>_xlfn.XLOOKUP($A147&amp;"|"&amp;$B147&amp;"|"&amp;AB$1, h100_raw[key], h100_raw[chart_points], "")</f>
        <v>76</v>
      </c>
      <c r="AC147">
        <f>_xlfn.XLOOKUP($A147&amp;"|"&amp;$B147&amp;"|"&amp;AC$1, h100_raw[key], h100_raw[chart_points], "")</f>
        <v>68</v>
      </c>
      <c r="AD147">
        <f>_xlfn.XLOOKUP($A147&amp;"|"&amp;$B147&amp;"|"&amp;AD$1, h100_raw[key], h100_raw[chart_points], "")</f>
        <v>64</v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>
        <f>_xlfn.XLOOKUP($A148&amp;"|"&amp;$B148&amp;"|"&amp;AD$1, h100_raw[key], h100_raw[chart_points], "")</f>
        <v>54</v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>
        <f>_xlfn.XLOOKUP($A149&amp;"|"&amp;$B149&amp;"|"&amp;AC$1, h100_raw[key], h100_raw[chart_points], "")</f>
        <v>85</v>
      </c>
      <c r="AD149">
        <f>_xlfn.XLOOKUP($A149&amp;"|"&amp;$B149&amp;"|"&amp;AD$1, h100_raw[key], h100_raw[chart_points], "")</f>
        <v>48</v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>
        <f>_xlfn.XLOOKUP($A150&amp;"|"&amp;$B150&amp;"|"&amp;AD$1, h100_raw[key], h100_raw[chart_points], "")</f>
        <v>46</v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>
        <f>_xlfn.XLOOKUP($A151&amp;"|"&amp;$B151&amp;"|"&amp;O$1, h100_raw[key], h100_raw[chart_points], "")</f>
        <v>60</v>
      </c>
      <c r="P151">
        <f>_xlfn.XLOOKUP($A151&amp;"|"&amp;$B151&amp;"|"&amp;P$1, h100_raw[key], h100_raw[chart_points], "")</f>
        <v>60</v>
      </c>
      <c r="Q151">
        <f>_xlfn.XLOOKUP($A151&amp;"|"&amp;$B151&amp;"|"&amp;Q$1, h100_raw[key], h100_raw[chart_points], "")</f>
        <v>59</v>
      </c>
      <c r="R151">
        <f>_xlfn.XLOOKUP($A151&amp;"|"&amp;$B151&amp;"|"&amp;R$1, h100_raw[key], h100_raw[chart_points], "")</f>
        <v>57</v>
      </c>
      <c r="S151">
        <f>_xlfn.XLOOKUP($A151&amp;"|"&amp;$B151&amp;"|"&amp;S$1, h100_raw[key], h100_raw[chart_points], "")</f>
        <v>54</v>
      </c>
      <c r="T151">
        <f>_xlfn.XLOOKUP($A151&amp;"|"&amp;$B151&amp;"|"&amp;T$1, h100_raw[key], h100_raw[chart_points], "")</f>
        <v>51</v>
      </c>
      <c r="U151">
        <f>_xlfn.XLOOKUP($A151&amp;"|"&amp;$B151&amp;"|"&amp;U$1, h100_raw[key], h100_raw[chart_points], "")</f>
        <v>47</v>
      </c>
      <c r="V151">
        <f>_xlfn.XLOOKUP($A151&amp;"|"&amp;$B151&amp;"|"&amp;V$1, h100_raw[key], h100_raw[chart_points], "")</f>
        <v>45</v>
      </c>
      <c r="W151">
        <f>_xlfn.XLOOKUP($A151&amp;"|"&amp;$B151&amp;"|"&amp;W$1, h100_raw[key], h100_raw[chart_points], "")</f>
        <v>46</v>
      </c>
      <c r="X151">
        <f>_xlfn.XLOOKUP($A151&amp;"|"&amp;$B151&amp;"|"&amp;X$1, h100_raw[key], h100_raw[chart_points], "")</f>
        <v>48</v>
      </c>
      <c r="Y151">
        <f>_xlfn.XLOOKUP($A151&amp;"|"&amp;$B151&amp;"|"&amp;Y$1, h100_raw[key], h100_raw[chart_points], "")</f>
        <v>48</v>
      </c>
      <c r="Z151">
        <f>_xlfn.XLOOKUP($A151&amp;"|"&amp;$B151&amp;"|"&amp;Z$1, h100_raw[key], h100_raw[chart_points], "")</f>
        <v>46</v>
      </c>
      <c r="AA151">
        <f>_xlfn.XLOOKUP($A151&amp;"|"&amp;$B151&amp;"|"&amp;AA$1, h100_raw[key], h100_raw[chart_points], "")</f>
        <v>46</v>
      </c>
      <c r="AB151">
        <f>_xlfn.XLOOKUP($A151&amp;"|"&amp;$B151&amp;"|"&amp;AB$1, h100_raw[key], h100_raw[chart_points], "")</f>
        <v>47</v>
      </c>
      <c r="AC151">
        <f>_xlfn.XLOOKUP($A151&amp;"|"&amp;$B151&amp;"|"&amp;AC$1, h100_raw[key], h100_raw[chart_points], "")</f>
        <v>44</v>
      </c>
      <c r="AD151">
        <f>_xlfn.XLOOKUP($A151&amp;"|"&amp;$B151&amp;"|"&amp;AD$1, h100_raw[key], h100_raw[chart_points], "")</f>
        <v>43</v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>
        <f>_xlfn.XLOOKUP($A152&amp;"|"&amp;$B152&amp;"|"&amp;AD$1, h100_raw[key], h100_raw[chart_points], "")</f>
        <v>41</v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>
        <f>_xlfn.XLOOKUP($A153&amp;"|"&amp;$B153&amp;"|"&amp;AC$1, h100_raw[key], h100_raw[chart_points], "")</f>
        <v>45</v>
      </c>
      <c r="AD153">
        <f>_xlfn.XLOOKUP($A153&amp;"|"&amp;$B153&amp;"|"&amp;AD$1, h100_raw[key], h100_raw[chart_points], "")</f>
        <v>38</v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>
        <f>_xlfn.XLOOKUP($A154&amp;"|"&amp;$B154&amp;"|"&amp;O$1, h100_raw[key], h100_raw[chart_points], "")</f>
        <v>50</v>
      </c>
      <c r="P154">
        <f>_xlfn.XLOOKUP($A154&amp;"|"&amp;$B154&amp;"|"&amp;P$1, h100_raw[key], h100_raw[chart_points], "")</f>
        <v>45</v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>
        <f>_xlfn.XLOOKUP($A154&amp;"|"&amp;$B154&amp;"|"&amp;X$1, h100_raw[key], h100_raw[chart_points], "")</f>
        <v>112</v>
      </c>
      <c r="Y154">
        <f>_xlfn.XLOOKUP($A154&amp;"|"&amp;$B154&amp;"|"&amp;Y$1, h100_raw[key], h100_raw[chart_points], "")</f>
        <v>79</v>
      </c>
      <c r="Z154">
        <f>_xlfn.XLOOKUP($A154&amp;"|"&amp;$B154&amp;"|"&amp;Z$1, h100_raw[key], h100_raw[chart_points], "")</f>
        <v>63</v>
      </c>
      <c r="AA154">
        <f>_xlfn.XLOOKUP($A154&amp;"|"&amp;$B154&amp;"|"&amp;AA$1, h100_raw[key], h100_raw[chart_points], "")</f>
        <v>57</v>
      </c>
      <c r="AB154">
        <f>_xlfn.XLOOKUP($A154&amp;"|"&amp;$B154&amp;"|"&amp;AB$1, h100_raw[key], h100_raw[chart_points], "")</f>
        <v>49</v>
      </c>
      <c r="AC154">
        <f>_xlfn.XLOOKUP($A154&amp;"|"&amp;$B154&amp;"|"&amp;AC$1, h100_raw[key], h100_raw[chart_points], "")</f>
        <v>41</v>
      </c>
      <c r="AD154">
        <f>_xlfn.XLOOKUP($A154&amp;"|"&amp;$B154&amp;"|"&amp;AD$1, h100_raw[key], h100_raw[chart_points], "")</f>
        <v>37</v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>
        <f>_xlfn.XLOOKUP($A155&amp;"|"&amp;$B155&amp;"|"&amp;Y$1, h100_raw[key], h100_raw[chart_points], "")</f>
        <v>40</v>
      </c>
      <c r="Z155">
        <f>_xlfn.XLOOKUP($A155&amp;"|"&amp;$B155&amp;"|"&amp;Z$1, h100_raw[key], h100_raw[chart_points], "")</f>
        <v>47</v>
      </c>
      <c r="AA155">
        <f>_xlfn.XLOOKUP($A155&amp;"|"&amp;$B155&amp;"|"&amp;AA$1, h100_raw[key], h100_raw[chart_points], "")</f>
        <v>49</v>
      </c>
      <c r="AB155">
        <f>_xlfn.XLOOKUP($A155&amp;"|"&amp;$B155&amp;"|"&amp;AB$1, h100_raw[key], h100_raw[chart_points], "")</f>
        <v>43</v>
      </c>
      <c r="AC155">
        <f>_xlfn.XLOOKUP($A155&amp;"|"&amp;$B155&amp;"|"&amp;AC$1, h100_raw[key], h100_raw[chart_points], "")</f>
        <v>37</v>
      </c>
      <c r="AD155">
        <f>_xlfn.XLOOKUP($A155&amp;"|"&amp;$B155&amp;"|"&amp;AD$1, h100_raw[key], h100_raw[chart_points], "")</f>
        <v>36</v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>
        <f>_xlfn.XLOOKUP($A156&amp;"|"&amp;$B156&amp;"|"&amp;O$1, h100_raw[key], h100_raw[chart_points], "")</f>
        <v>109</v>
      </c>
      <c r="P156">
        <f>_xlfn.XLOOKUP($A156&amp;"|"&amp;$B156&amp;"|"&amp;P$1, h100_raw[key], h100_raw[chart_points], "")</f>
        <v>96</v>
      </c>
      <c r="Q156">
        <f>_xlfn.XLOOKUP($A156&amp;"|"&amp;$B156&amp;"|"&amp;Q$1, h100_raw[key], h100_raw[chart_points], "")</f>
        <v>80</v>
      </c>
      <c r="R156">
        <f>_xlfn.XLOOKUP($A156&amp;"|"&amp;$B156&amp;"|"&amp;R$1, h100_raw[key], h100_raw[chart_points], "")</f>
        <v>73</v>
      </c>
      <c r="S156">
        <f>_xlfn.XLOOKUP($A156&amp;"|"&amp;$B156&amp;"|"&amp;S$1, h100_raw[key], h100_raw[chart_points], "")</f>
        <v>69</v>
      </c>
      <c r="T156">
        <f>_xlfn.XLOOKUP($A156&amp;"|"&amp;$B156&amp;"|"&amp;T$1, h100_raw[key], h100_raw[chart_points], "")</f>
        <v>66</v>
      </c>
      <c r="U156">
        <f>_xlfn.XLOOKUP($A156&amp;"|"&amp;$B156&amp;"|"&amp;U$1, h100_raw[key], h100_raw[chart_points], "")</f>
        <v>57</v>
      </c>
      <c r="V156">
        <f>_xlfn.XLOOKUP($A156&amp;"|"&amp;$B156&amp;"|"&amp;V$1, h100_raw[key], h100_raw[chart_points], "")</f>
        <v>54</v>
      </c>
      <c r="W156">
        <f>_xlfn.XLOOKUP($A156&amp;"|"&amp;$B156&amp;"|"&amp;W$1, h100_raw[key], h100_raw[chart_points], "")</f>
        <v>52</v>
      </c>
      <c r="X156">
        <f>_xlfn.XLOOKUP($A156&amp;"|"&amp;$B156&amp;"|"&amp;X$1, h100_raw[key], h100_raw[chart_points], "")</f>
        <v>49</v>
      </c>
      <c r="Y156">
        <f>_xlfn.XLOOKUP($A156&amp;"|"&amp;$B156&amp;"|"&amp;Y$1, h100_raw[key], h100_raw[chart_points], "")</f>
        <v>48</v>
      </c>
      <c r="Z156">
        <f>_xlfn.XLOOKUP($A156&amp;"|"&amp;$B156&amp;"|"&amp;Z$1, h100_raw[key], h100_raw[chart_points], "")</f>
        <v>45</v>
      </c>
      <c r="AA156">
        <f>_xlfn.XLOOKUP($A156&amp;"|"&amp;$B156&amp;"|"&amp;AA$1, h100_raw[key], h100_raw[chart_points], "")</f>
        <v>45</v>
      </c>
      <c r="AB156">
        <f>_xlfn.XLOOKUP($A156&amp;"|"&amp;$B156&amp;"|"&amp;AB$1, h100_raw[key], h100_raw[chart_points], "")</f>
        <v>43</v>
      </c>
      <c r="AC156">
        <f>_xlfn.XLOOKUP($A156&amp;"|"&amp;$B156&amp;"|"&amp;AC$1, h100_raw[key], h100_raw[chart_points], "")</f>
        <v>37</v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>
        <f>_xlfn.XLOOKUP($A157&amp;"|"&amp;$B157&amp;"|"&amp;AC$1, h100_raw[key], h100_raw[chart_points], "")</f>
        <v>34</v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45</v>
      </c>
      <c r="AC158">
        <f>_xlfn.XLOOKUP($A158&amp;"|"&amp;$B158&amp;"|"&amp;AC$1, h100_raw[key], h100_raw[chart_points], "")</f>
        <v>34</v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>
        <f>_xlfn.XLOOKUP($A159&amp;"|"&amp;$B159&amp;"|"&amp;O$1, h100_raw[key], h100_raw[chart_points], "")</f>
        <v>126</v>
      </c>
      <c r="P159">
        <f>_xlfn.XLOOKUP($A159&amp;"|"&amp;$B159&amp;"|"&amp;P$1, h100_raw[key], h100_raw[chart_points], "")</f>
        <v>122</v>
      </c>
      <c r="Q159">
        <f>_xlfn.XLOOKUP($A159&amp;"|"&amp;$B159&amp;"|"&amp;Q$1, h100_raw[key], h100_raw[chart_points], "")</f>
        <v>117</v>
      </c>
      <c r="R159">
        <f>_xlfn.XLOOKUP($A159&amp;"|"&amp;$B159&amp;"|"&amp;R$1, h100_raw[key], h100_raw[chart_points], "")</f>
        <v>114</v>
      </c>
      <c r="S159">
        <f>_xlfn.XLOOKUP($A159&amp;"|"&amp;$B159&amp;"|"&amp;S$1, h100_raw[key], h100_raw[chart_points], "")</f>
        <v>111</v>
      </c>
      <c r="T159">
        <f>_xlfn.XLOOKUP($A159&amp;"|"&amp;$B159&amp;"|"&amp;T$1, h100_raw[key], h100_raw[chart_points], "")</f>
        <v>115</v>
      </c>
      <c r="U159">
        <f>_xlfn.XLOOKUP($A159&amp;"|"&amp;$B159&amp;"|"&amp;U$1, h100_raw[key], h100_raw[chart_points], "")</f>
        <v>110</v>
      </c>
      <c r="V159">
        <f>_xlfn.XLOOKUP($A159&amp;"|"&amp;$B159&amp;"|"&amp;V$1, h100_raw[key], h100_raw[chart_points], "")</f>
        <v>110</v>
      </c>
      <c r="W159">
        <f>_xlfn.XLOOKUP($A159&amp;"|"&amp;$B159&amp;"|"&amp;W$1, h100_raw[key], h100_raw[chart_points], "")</f>
        <v>113</v>
      </c>
      <c r="X159">
        <f>_xlfn.XLOOKUP($A159&amp;"|"&amp;$B159&amp;"|"&amp;X$1, h100_raw[key], h100_raw[chart_points], "")</f>
        <v>110</v>
      </c>
      <c r="Y159">
        <f>_xlfn.XLOOKUP($A159&amp;"|"&amp;$B159&amp;"|"&amp;Y$1, h100_raw[key], h100_raw[chart_points], "")</f>
        <v>110</v>
      </c>
      <c r="Z159">
        <f>_xlfn.XLOOKUP($A159&amp;"|"&amp;$B159&amp;"|"&amp;Z$1, h100_raw[key], h100_raw[chart_points], "")</f>
        <v>107</v>
      </c>
      <c r="AA159">
        <f>_xlfn.XLOOKUP($A159&amp;"|"&amp;$B159&amp;"|"&amp;AA$1, h100_raw[key], h100_raw[chart_points], "")</f>
        <v>106</v>
      </c>
      <c r="AB159">
        <f>_xlfn.XLOOKUP($A159&amp;"|"&amp;$B159&amp;"|"&amp;AB$1, h100_raw[key], h100_raw[chart_points], "")</f>
        <v>106</v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>
        <f>_xlfn.XLOOKUP($A160&amp;"|"&amp;$B160&amp;"|"&amp;O$1, h100_raw[key], h100_raw[chart_points], "")</f>
        <v>92</v>
      </c>
      <c r="P160">
        <f>_xlfn.XLOOKUP($A160&amp;"|"&amp;$B160&amp;"|"&amp;P$1, h100_raw[key], h100_raw[chart_points], "")</f>
        <v>94</v>
      </c>
      <c r="Q160">
        <f>_xlfn.XLOOKUP($A160&amp;"|"&amp;$B160&amp;"|"&amp;Q$1, h100_raw[key], h100_raw[chart_points], "")</f>
        <v>92</v>
      </c>
      <c r="R160">
        <f>_xlfn.XLOOKUP($A160&amp;"|"&amp;$B160&amp;"|"&amp;R$1, h100_raw[key], h100_raw[chart_points], "")</f>
        <v>93</v>
      </c>
      <c r="S160">
        <f>_xlfn.XLOOKUP($A160&amp;"|"&amp;$B160&amp;"|"&amp;S$1, h100_raw[key], h100_raw[chart_points], "")</f>
        <v>91</v>
      </c>
      <c r="T160">
        <f>_xlfn.XLOOKUP($A160&amp;"|"&amp;$B160&amp;"|"&amp;T$1, h100_raw[key], h100_raw[chart_points], "")</f>
        <v>91</v>
      </c>
      <c r="U160">
        <f>_xlfn.XLOOKUP($A160&amp;"|"&amp;$B160&amp;"|"&amp;U$1, h100_raw[key], h100_raw[chart_points], "")</f>
        <v>84</v>
      </c>
      <c r="V160">
        <f>_xlfn.XLOOKUP($A160&amp;"|"&amp;$B160&amp;"|"&amp;V$1, h100_raw[key], h100_raw[chart_points], "")</f>
        <v>83</v>
      </c>
      <c r="W160">
        <f>_xlfn.XLOOKUP($A160&amp;"|"&amp;$B160&amp;"|"&amp;W$1, h100_raw[key], h100_raw[chart_points], "")</f>
        <v>82</v>
      </c>
      <c r="X160">
        <f>_xlfn.XLOOKUP($A160&amp;"|"&amp;$B160&amp;"|"&amp;X$1, h100_raw[key], h100_raw[chart_points], "")</f>
        <v>85</v>
      </c>
      <c r="Y160">
        <f>_xlfn.XLOOKUP($A160&amp;"|"&amp;$B160&amp;"|"&amp;Y$1, h100_raw[key], h100_raw[chart_points], "")</f>
        <v>85</v>
      </c>
      <c r="Z160">
        <f>_xlfn.XLOOKUP($A160&amp;"|"&amp;$B160&amp;"|"&amp;Z$1, h100_raw[key], h100_raw[chart_points], "")</f>
        <v>83</v>
      </c>
      <c r="AA160">
        <f>_xlfn.XLOOKUP($A160&amp;"|"&amp;$B160&amp;"|"&amp;AA$1, h100_raw[key], h100_raw[chart_points], "")</f>
        <v>78</v>
      </c>
      <c r="AB160">
        <f>_xlfn.XLOOKUP($A160&amp;"|"&amp;$B160&amp;"|"&amp;AB$1, h100_raw[key], h100_raw[chart_points], "")</f>
        <v>72</v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>
        <f>_xlfn.XLOOKUP($A161&amp;"|"&amp;$B161&amp;"|"&amp;O$1, h100_raw[key], h100_raw[chart_points], "")</f>
        <v>103</v>
      </c>
      <c r="P161">
        <f>_xlfn.XLOOKUP($A161&amp;"|"&amp;$B161&amp;"|"&amp;P$1, h100_raw[key], h100_raw[chart_points], "")</f>
        <v>100</v>
      </c>
      <c r="Q161">
        <f>_xlfn.XLOOKUP($A161&amp;"|"&amp;$B161&amp;"|"&amp;Q$1, h100_raw[key], h100_raw[chart_points], "")</f>
        <v>95</v>
      </c>
      <c r="R161">
        <f>_xlfn.XLOOKUP($A161&amp;"|"&amp;$B161&amp;"|"&amp;R$1, h100_raw[key], h100_raw[chart_points], "")</f>
        <v>91</v>
      </c>
      <c r="S161">
        <f>_xlfn.XLOOKUP($A161&amp;"|"&amp;$B161&amp;"|"&amp;S$1, h100_raw[key], h100_raw[chart_points], "")</f>
        <v>91</v>
      </c>
      <c r="T161">
        <f>_xlfn.XLOOKUP($A161&amp;"|"&amp;$B161&amp;"|"&amp;T$1, h100_raw[key], h100_raw[chart_points], "")</f>
        <v>94</v>
      </c>
      <c r="U161">
        <f>_xlfn.XLOOKUP($A161&amp;"|"&amp;$B161&amp;"|"&amp;U$1, h100_raw[key], h100_raw[chart_points], "")</f>
        <v>89</v>
      </c>
      <c r="V161">
        <f>_xlfn.XLOOKUP($A161&amp;"|"&amp;$B161&amp;"|"&amp;V$1, h100_raw[key], h100_raw[chart_points], "")</f>
        <v>86</v>
      </c>
      <c r="W161">
        <f>_xlfn.XLOOKUP($A161&amp;"|"&amp;$B161&amp;"|"&amp;W$1, h100_raw[key], h100_raw[chart_points], "")</f>
        <v>85</v>
      </c>
      <c r="X161">
        <f>_xlfn.XLOOKUP($A161&amp;"|"&amp;$B161&amp;"|"&amp;X$1, h100_raw[key], h100_raw[chart_points], "")</f>
        <v>78</v>
      </c>
      <c r="Y161">
        <f>_xlfn.XLOOKUP($A161&amp;"|"&amp;$B161&amp;"|"&amp;Y$1, h100_raw[key], h100_raw[chart_points], "")</f>
        <v>76</v>
      </c>
      <c r="Z161">
        <f>_xlfn.XLOOKUP($A161&amp;"|"&amp;$B161&amp;"|"&amp;Z$1, h100_raw[key], h100_raw[chart_points], "")</f>
        <v>74</v>
      </c>
      <c r="AA161">
        <f>_xlfn.XLOOKUP($A161&amp;"|"&amp;$B161&amp;"|"&amp;AA$1, h100_raw[key], h100_raw[chart_points], "")</f>
        <v>71</v>
      </c>
      <c r="AB161">
        <f>_xlfn.XLOOKUP($A161&amp;"|"&amp;$B161&amp;"|"&amp;AB$1, h100_raw[key], h100_raw[chart_points], "")</f>
        <v>67</v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>
        <f>_xlfn.XLOOKUP($A162&amp;"|"&amp;$B162&amp;"|"&amp;O$1, h100_raw[key], h100_raw[chart_points], "")</f>
        <v>121</v>
      </c>
      <c r="P162">
        <f>_xlfn.XLOOKUP($A162&amp;"|"&amp;$B162&amp;"|"&amp;P$1, h100_raw[key], h100_raw[chart_points], "")</f>
        <v>110</v>
      </c>
      <c r="Q162">
        <f>_xlfn.XLOOKUP($A162&amp;"|"&amp;$B162&amp;"|"&amp;Q$1, h100_raw[key], h100_raw[chart_points], "")</f>
        <v>101</v>
      </c>
      <c r="R162">
        <f>_xlfn.XLOOKUP($A162&amp;"|"&amp;$B162&amp;"|"&amp;R$1, h100_raw[key], h100_raw[chart_points], "")</f>
        <v>98</v>
      </c>
      <c r="S162">
        <f>_xlfn.XLOOKUP($A162&amp;"|"&amp;$B162&amp;"|"&amp;S$1, h100_raw[key], h100_raw[chart_points], "")</f>
        <v>98</v>
      </c>
      <c r="T162">
        <f>_xlfn.XLOOKUP($A162&amp;"|"&amp;$B162&amp;"|"&amp;T$1, h100_raw[key], h100_raw[chart_points], "")</f>
        <v>94</v>
      </c>
      <c r="U162">
        <f>_xlfn.XLOOKUP($A162&amp;"|"&amp;$B162&amp;"|"&amp;U$1, h100_raw[key], h100_raw[chart_points], "")</f>
        <v>84</v>
      </c>
      <c r="V162">
        <f>_xlfn.XLOOKUP($A162&amp;"|"&amp;$B162&amp;"|"&amp;V$1, h100_raw[key], h100_raw[chart_points], "")</f>
        <v>82</v>
      </c>
      <c r="W162">
        <f>_xlfn.XLOOKUP($A162&amp;"|"&amp;$B162&amp;"|"&amp;W$1, h100_raw[key], h100_raw[chart_points], "")</f>
        <v>79</v>
      </c>
      <c r="X162">
        <f>_xlfn.XLOOKUP($A162&amp;"|"&amp;$B162&amp;"|"&amp;X$1, h100_raw[key], h100_raw[chart_points], "")</f>
        <v>78</v>
      </c>
      <c r="Y162">
        <f>_xlfn.XLOOKUP($A162&amp;"|"&amp;$B162&amp;"|"&amp;Y$1, h100_raw[key], h100_raw[chart_points], "")</f>
        <v>76</v>
      </c>
      <c r="Z162">
        <f>_xlfn.XLOOKUP($A162&amp;"|"&amp;$B162&amp;"|"&amp;Z$1, h100_raw[key], h100_raw[chart_points], "")</f>
        <v>71</v>
      </c>
      <c r="AA162">
        <f>_xlfn.XLOOKUP($A162&amp;"|"&amp;$B162&amp;"|"&amp;AA$1, h100_raw[key], h100_raw[chart_points], "")</f>
        <v>68</v>
      </c>
      <c r="AB162">
        <f>_xlfn.XLOOKUP($A162&amp;"|"&amp;$B162&amp;"|"&amp;AB$1, h100_raw[key], h100_raw[chart_points], "")</f>
        <v>66</v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>
        <f>_xlfn.XLOOKUP($A163&amp;"|"&amp;$B163&amp;"|"&amp;AB$1, h100_raw[key], h100_raw[chart_points], "")</f>
        <v>58</v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>
        <f>_xlfn.XLOOKUP($A164&amp;"|"&amp;$B164&amp;"|"&amp;AB$1, h100_raw[key], h100_raw[chart_points], "")</f>
        <v>52</v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>
        <f>_xlfn.XLOOKUP($A165&amp;"|"&amp;$B165&amp;"|"&amp;AB$1, h100_raw[key], h100_raw[chart_points], "")</f>
        <v>40</v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37</v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>
        <f>_xlfn.XLOOKUP($A167&amp;"|"&amp;$B167&amp;"|"&amp;Y$1, h100_raw[key], h100_raw[chart_points], "")</f>
        <v>36</v>
      </c>
      <c r="Z167" t="str">
        <f>_xlfn.XLOOKUP($A167&amp;"|"&amp;$B167&amp;"|"&amp;Z$1, h100_raw[key], h100_raw[chart_points], "")</f>
        <v/>
      </c>
      <c r="AA167">
        <f>_xlfn.XLOOKUP($A167&amp;"|"&amp;$B167&amp;"|"&amp;AA$1, h100_raw[key], h100_raw[chart_points], "")</f>
        <v>34</v>
      </c>
      <c r="AB167">
        <f>_xlfn.XLOOKUP($A167&amp;"|"&amp;$B167&amp;"|"&amp;AB$1, h100_raw[key], h100_raw[chart_points], "")</f>
        <v>35</v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>
        <f>_xlfn.XLOOKUP($A168&amp;"|"&amp;$B168&amp;"|"&amp;O$1, h100_raw[key], h100_raw[chart_points], "")</f>
        <v>73</v>
      </c>
      <c r="P168">
        <f>_xlfn.XLOOKUP($A168&amp;"|"&amp;$B168&amp;"|"&amp;P$1, h100_raw[key], h100_raw[chart_points], "")</f>
        <v>77</v>
      </c>
      <c r="Q168">
        <f>_xlfn.XLOOKUP($A168&amp;"|"&amp;$B168&amp;"|"&amp;Q$1, h100_raw[key], h100_raw[chart_points], "")</f>
        <v>68</v>
      </c>
      <c r="R168">
        <f>_xlfn.XLOOKUP($A168&amp;"|"&amp;$B168&amp;"|"&amp;R$1, h100_raw[key], h100_raw[chart_points], "")</f>
        <v>59</v>
      </c>
      <c r="S168">
        <f>_xlfn.XLOOKUP($A168&amp;"|"&amp;$B168&amp;"|"&amp;S$1, h100_raw[key], h100_raw[chart_points], "")</f>
        <v>59</v>
      </c>
      <c r="T168">
        <f>_xlfn.XLOOKUP($A168&amp;"|"&amp;$B168&amp;"|"&amp;T$1, h100_raw[key], h100_raw[chart_points], "")</f>
        <v>58</v>
      </c>
      <c r="U168">
        <f>_xlfn.XLOOKUP($A168&amp;"|"&amp;$B168&amp;"|"&amp;U$1, h100_raw[key], h100_raw[chart_points], "")</f>
        <v>49</v>
      </c>
      <c r="V168">
        <f>_xlfn.XLOOKUP($A168&amp;"|"&amp;$B168&amp;"|"&amp;V$1, h100_raw[key], h100_raw[chart_points], "")</f>
        <v>47</v>
      </c>
      <c r="W168">
        <f>_xlfn.XLOOKUP($A168&amp;"|"&amp;$B168&amp;"|"&amp;W$1, h100_raw[key], h100_raw[chart_points], "")</f>
        <v>46</v>
      </c>
      <c r="X168">
        <f>_xlfn.XLOOKUP($A168&amp;"|"&amp;$B168&amp;"|"&amp;X$1, h100_raw[key], h100_raw[chart_points], "")</f>
        <v>44</v>
      </c>
      <c r="Y168">
        <f>_xlfn.XLOOKUP($A168&amp;"|"&amp;$B168&amp;"|"&amp;Y$1, h100_raw[key], h100_raw[chart_points], "")</f>
        <v>43</v>
      </c>
      <c r="Z168">
        <f>_xlfn.XLOOKUP($A168&amp;"|"&amp;$B168&amp;"|"&amp;Z$1, h100_raw[key], h100_raw[chart_points], "")</f>
        <v>39</v>
      </c>
      <c r="AA168">
        <f>_xlfn.XLOOKUP($A168&amp;"|"&amp;$B168&amp;"|"&amp;AA$1, h100_raw[key], h100_raw[chart_points], "")</f>
        <v>38</v>
      </c>
      <c r="AB168">
        <f>_xlfn.XLOOKUP($A168&amp;"|"&amp;$B168&amp;"|"&amp;AB$1, h100_raw[key], h100_raw[chart_points], "")</f>
        <v>35</v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>
        <f>_xlfn.XLOOKUP($A169&amp;"|"&amp;$B169&amp;"|"&amp;W$1, h100_raw[key], h100_raw[chart_points], "")</f>
        <v>79</v>
      </c>
      <c r="X169">
        <f>_xlfn.XLOOKUP($A169&amp;"|"&amp;$B169&amp;"|"&amp;X$1, h100_raw[key], h100_raw[chart_points], "")</f>
        <v>78</v>
      </c>
      <c r="Y169">
        <f>_xlfn.XLOOKUP($A169&amp;"|"&amp;$B169&amp;"|"&amp;Y$1, h100_raw[key], h100_raw[chart_points], "")</f>
        <v>56</v>
      </c>
      <c r="Z169">
        <f>_xlfn.XLOOKUP($A169&amp;"|"&amp;$B169&amp;"|"&amp;Z$1, h100_raw[key], h100_raw[chart_points], "")</f>
        <v>45</v>
      </c>
      <c r="AA169">
        <f>_xlfn.XLOOKUP($A169&amp;"|"&amp;$B169&amp;"|"&amp;AA$1, h100_raw[key], h100_raw[chart_points], "")</f>
        <v>39</v>
      </c>
      <c r="AB169">
        <f>_xlfn.XLOOKUP($A169&amp;"|"&amp;$B169&amp;"|"&amp;AB$1, h100_raw[key], h100_raw[chart_points], "")</f>
        <v>35</v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>
        <f>_xlfn.XLOOKUP($A170&amp;"|"&amp;$B170&amp;"|"&amp;O$1, h100_raw[key], h100_raw[chart_points], "")</f>
        <v>91</v>
      </c>
      <c r="P170">
        <f>_xlfn.XLOOKUP($A170&amp;"|"&amp;$B170&amp;"|"&amp;P$1, h100_raw[key], h100_raw[chart_points], "")</f>
        <v>75</v>
      </c>
      <c r="Q170">
        <f>_xlfn.XLOOKUP($A170&amp;"|"&amp;$B170&amp;"|"&amp;Q$1, h100_raw[key], h100_raw[chart_points], "")</f>
        <v>66</v>
      </c>
      <c r="R170">
        <f>_xlfn.XLOOKUP($A170&amp;"|"&amp;$B170&amp;"|"&amp;R$1, h100_raw[key], h100_raw[chart_points], "")</f>
        <v>62</v>
      </c>
      <c r="S170">
        <f>_xlfn.XLOOKUP($A170&amp;"|"&amp;$B170&amp;"|"&amp;S$1, h100_raw[key], h100_raw[chart_points], "")</f>
        <v>53</v>
      </c>
      <c r="T170">
        <f>_xlfn.XLOOKUP($A170&amp;"|"&amp;$B170&amp;"|"&amp;T$1, h100_raw[key], h100_raw[chart_points], "")</f>
        <v>47</v>
      </c>
      <c r="U170">
        <f>_xlfn.XLOOKUP($A170&amp;"|"&amp;$B170&amp;"|"&amp;U$1, h100_raw[key], h100_raw[chart_points], "")</f>
        <v>44</v>
      </c>
      <c r="V170">
        <f>_xlfn.XLOOKUP($A170&amp;"|"&amp;$B170&amp;"|"&amp;V$1, h100_raw[key], h100_raw[chart_points], "")</f>
        <v>52</v>
      </c>
      <c r="W170">
        <f>_xlfn.XLOOKUP($A170&amp;"|"&amp;$B170&amp;"|"&amp;W$1, h100_raw[key], h100_raw[chart_points], "")</f>
        <v>56</v>
      </c>
      <c r="X170">
        <f>_xlfn.XLOOKUP($A170&amp;"|"&amp;$B170&amp;"|"&amp;X$1, h100_raw[key], h100_raw[chart_points], "")</f>
        <v>44</v>
      </c>
      <c r="Y170">
        <f>_xlfn.XLOOKUP($A170&amp;"|"&amp;$B170&amp;"|"&amp;Y$1, h100_raw[key], h100_raw[chart_points], "")</f>
        <v>43</v>
      </c>
      <c r="Z170" t="str">
        <f>_xlfn.XLOOKUP($A170&amp;"|"&amp;$B170&amp;"|"&amp;Z$1, h100_raw[key], h100_raw[chart_points], "")</f>
        <v/>
      </c>
      <c r="AA170">
        <f>_xlfn.XLOOKUP($A170&amp;"|"&amp;$B170&amp;"|"&amp;AA$1, h100_raw[key], h100_raw[chart_points], "")</f>
        <v>35</v>
      </c>
      <c r="AB170">
        <f>_xlfn.XLOOKUP($A170&amp;"|"&amp;$B170&amp;"|"&amp;AB$1, h100_raw[key], h100_raw[chart_points], "")</f>
        <v>35</v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>
        <f>_xlfn.XLOOKUP($A171&amp;"|"&amp;$B171&amp;"|"&amp;P$1, h100_raw[key], h100_raw[chart_points], "")</f>
        <v>47</v>
      </c>
      <c r="Q171">
        <f>_xlfn.XLOOKUP($A171&amp;"|"&amp;$B171&amp;"|"&amp;Q$1, h100_raw[key], h100_raw[chart_points], "")</f>
        <v>47</v>
      </c>
      <c r="R171">
        <f>_xlfn.XLOOKUP($A171&amp;"|"&amp;$B171&amp;"|"&amp;R$1, h100_raw[key], h100_raw[chart_points], "")</f>
        <v>48</v>
      </c>
      <c r="S171">
        <f>_xlfn.XLOOKUP($A171&amp;"|"&amp;$B171&amp;"|"&amp;S$1, h100_raw[key], h100_raw[chart_points], "")</f>
        <v>51</v>
      </c>
      <c r="T171">
        <f>_xlfn.XLOOKUP($A171&amp;"|"&amp;$B171&amp;"|"&amp;T$1, h100_raw[key], h100_raw[chart_points], "")</f>
        <v>49</v>
      </c>
      <c r="U171">
        <f>_xlfn.XLOOKUP($A171&amp;"|"&amp;$B171&amp;"|"&amp;U$1, h100_raw[key], h100_raw[chart_points], "")</f>
        <v>42</v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>
        <f>_xlfn.XLOOKUP($A171&amp;"|"&amp;$B171&amp;"|"&amp;X$1, h100_raw[key], h100_raw[chart_points], "")</f>
        <v>37</v>
      </c>
      <c r="Y171">
        <f>_xlfn.XLOOKUP($A171&amp;"|"&amp;$B171&amp;"|"&amp;Y$1, h100_raw[key], h100_raw[chart_points], "")</f>
        <v>37</v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36</v>
      </c>
      <c r="AB171">
        <f>_xlfn.XLOOKUP($A171&amp;"|"&amp;$B171&amp;"|"&amp;AB$1, h100_raw[key], h100_raw[chart_points], "")</f>
        <v>34</v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>
        <f>_xlfn.XLOOKUP($A172&amp;"|"&amp;$B172&amp;"|"&amp;O$1, h100_raw[key], h100_raw[chart_points], "")</f>
        <v>120</v>
      </c>
      <c r="P172">
        <f>_xlfn.XLOOKUP($A172&amp;"|"&amp;$B172&amp;"|"&amp;P$1, h100_raw[key], h100_raw[chart_points], "")</f>
        <v>119</v>
      </c>
      <c r="Q172">
        <f>_xlfn.XLOOKUP($A172&amp;"|"&amp;$B172&amp;"|"&amp;Q$1, h100_raw[key], h100_raw[chart_points], "")</f>
        <v>117</v>
      </c>
      <c r="R172">
        <f>_xlfn.XLOOKUP($A172&amp;"|"&amp;$B172&amp;"|"&amp;R$1, h100_raw[key], h100_raw[chart_points], "")</f>
        <v>117</v>
      </c>
      <c r="S172">
        <f>_xlfn.XLOOKUP($A172&amp;"|"&amp;$B172&amp;"|"&amp;S$1, h100_raw[key], h100_raw[chart_points], "")</f>
        <v>120</v>
      </c>
      <c r="T172">
        <f>_xlfn.XLOOKUP($A172&amp;"|"&amp;$B172&amp;"|"&amp;T$1, h100_raw[key], h100_raw[chart_points], "")</f>
        <v>122</v>
      </c>
      <c r="U172">
        <f>_xlfn.XLOOKUP($A172&amp;"|"&amp;$B172&amp;"|"&amp;U$1, h100_raw[key], h100_raw[chart_points], "")</f>
        <v>121</v>
      </c>
      <c r="V172">
        <f>_xlfn.XLOOKUP($A172&amp;"|"&amp;$B172&amp;"|"&amp;V$1, h100_raw[key], h100_raw[chart_points], "")</f>
        <v>116</v>
      </c>
      <c r="W172">
        <f>_xlfn.XLOOKUP($A172&amp;"|"&amp;$B172&amp;"|"&amp;W$1, h100_raw[key], h100_raw[chart_points], "")</f>
        <v>115</v>
      </c>
      <c r="X172">
        <f>_xlfn.XLOOKUP($A172&amp;"|"&amp;$B172&amp;"|"&amp;X$1, h100_raw[key], h100_raw[chart_points], "")</f>
        <v>112</v>
      </c>
      <c r="Y172">
        <f>_xlfn.XLOOKUP($A172&amp;"|"&amp;$B172&amp;"|"&amp;Y$1, h100_raw[key], h100_raw[chart_points], "")</f>
        <v>112</v>
      </c>
      <c r="Z172">
        <f>_xlfn.XLOOKUP($A172&amp;"|"&amp;$B172&amp;"|"&amp;Z$1, h100_raw[key], h100_raw[chart_points], "")</f>
        <v>109</v>
      </c>
      <c r="AA172">
        <f>_xlfn.XLOOKUP($A172&amp;"|"&amp;$B172&amp;"|"&amp;AA$1, h100_raw[key], h100_raw[chart_points], "")</f>
        <v>105</v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>
        <f>_xlfn.XLOOKUP($A173&amp;"|"&amp;$B173&amp;"|"&amp;O$1, h100_raw[key], h100_raw[chart_points], "")</f>
        <v>137</v>
      </c>
      <c r="P173">
        <f>_xlfn.XLOOKUP($A173&amp;"|"&amp;$B173&amp;"|"&amp;P$1, h100_raw[key], h100_raw[chart_points], "")</f>
        <v>131</v>
      </c>
      <c r="Q173">
        <f>_xlfn.XLOOKUP($A173&amp;"|"&amp;$B173&amp;"|"&amp;Q$1, h100_raw[key], h100_raw[chart_points], "")</f>
        <v>121</v>
      </c>
      <c r="R173">
        <f>_xlfn.XLOOKUP($A173&amp;"|"&amp;$B173&amp;"|"&amp;R$1, h100_raw[key], h100_raw[chart_points], "")</f>
        <v>114</v>
      </c>
      <c r="S173">
        <f>_xlfn.XLOOKUP($A173&amp;"|"&amp;$B173&amp;"|"&amp;S$1, h100_raw[key], h100_raw[chart_points], "")</f>
        <v>111</v>
      </c>
      <c r="T173">
        <f>_xlfn.XLOOKUP($A173&amp;"|"&amp;$B173&amp;"|"&amp;T$1, h100_raw[key], h100_raw[chart_points], "")</f>
        <v>104</v>
      </c>
      <c r="U173">
        <f>_xlfn.XLOOKUP($A173&amp;"|"&amp;$B173&amp;"|"&amp;U$1, h100_raw[key], h100_raw[chart_points], "")</f>
        <v>101</v>
      </c>
      <c r="V173">
        <f>_xlfn.XLOOKUP($A173&amp;"|"&amp;$B173&amp;"|"&amp;V$1, h100_raw[key], h100_raw[chart_points], "")</f>
        <v>94</v>
      </c>
      <c r="W173">
        <f>_xlfn.XLOOKUP($A173&amp;"|"&amp;$B173&amp;"|"&amp;W$1, h100_raw[key], h100_raw[chart_points], "")</f>
        <v>89</v>
      </c>
      <c r="X173">
        <f>_xlfn.XLOOKUP($A173&amp;"|"&amp;$B173&amp;"|"&amp;X$1, h100_raw[key], h100_raw[chart_points], "")</f>
        <v>84</v>
      </c>
      <c r="Y173">
        <f>_xlfn.XLOOKUP($A173&amp;"|"&amp;$B173&amp;"|"&amp;Y$1, h100_raw[key], h100_raw[chart_points], "")</f>
        <v>77</v>
      </c>
      <c r="Z173">
        <f>_xlfn.XLOOKUP($A173&amp;"|"&amp;$B173&amp;"|"&amp;Z$1, h100_raw[key], h100_raw[chart_points], "")</f>
        <v>70</v>
      </c>
      <c r="AA173">
        <f>_xlfn.XLOOKUP($A173&amp;"|"&amp;$B173&amp;"|"&amp;AA$1, h100_raw[key], h100_raw[chart_points], "")</f>
        <v>65</v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>
        <f>_xlfn.XLOOKUP($A174&amp;"|"&amp;$B174&amp;"|"&amp;O$1, h100_raw[key], h100_raw[chart_points], "")</f>
        <v>43</v>
      </c>
      <c r="P174">
        <f>_xlfn.XLOOKUP($A174&amp;"|"&amp;$B174&amp;"|"&amp;P$1, h100_raw[key], h100_raw[chart_points], "")</f>
        <v>46</v>
      </c>
      <c r="Q174">
        <f>_xlfn.XLOOKUP($A174&amp;"|"&amp;$B174&amp;"|"&amp;Q$1, h100_raw[key], h100_raw[chart_points], "")</f>
        <v>48</v>
      </c>
      <c r="R174">
        <f>_xlfn.XLOOKUP($A174&amp;"|"&amp;$B174&amp;"|"&amp;R$1, h100_raw[key], h100_raw[chart_points], "")</f>
        <v>48</v>
      </c>
      <c r="S174">
        <f>_xlfn.XLOOKUP($A174&amp;"|"&amp;$B174&amp;"|"&amp;S$1, h100_raw[key], h100_raw[chart_points], "")</f>
        <v>47</v>
      </c>
      <c r="T174">
        <f>_xlfn.XLOOKUP($A174&amp;"|"&amp;$B174&amp;"|"&amp;T$1, h100_raw[key], h100_raw[chart_points], "")</f>
        <v>48</v>
      </c>
      <c r="U174">
        <f>_xlfn.XLOOKUP($A174&amp;"|"&amp;$B174&amp;"|"&amp;U$1, h100_raw[key], h100_raw[chart_points], "")</f>
        <v>45</v>
      </c>
      <c r="V174">
        <f>_xlfn.XLOOKUP($A174&amp;"|"&amp;$B174&amp;"|"&amp;V$1, h100_raw[key], h100_raw[chart_points], "")</f>
        <v>43</v>
      </c>
      <c r="W174">
        <f>_xlfn.XLOOKUP($A174&amp;"|"&amp;$B174&amp;"|"&amp;W$1, h100_raw[key], h100_raw[chart_points], "")</f>
        <v>41</v>
      </c>
      <c r="X174">
        <f>_xlfn.XLOOKUP($A174&amp;"|"&amp;$B174&amp;"|"&amp;X$1, h100_raw[key], h100_raw[chart_points], "")</f>
        <v>42</v>
      </c>
      <c r="Y174">
        <f>_xlfn.XLOOKUP($A174&amp;"|"&amp;$B174&amp;"|"&amp;Y$1, h100_raw[key], h100_raw[chart_points], "")</f>
        <v>43</v>
      </c>
      <c r="Z174">
        <f>_xlfn.XLOOKUP($A174&amp;"|"&amp;$B174&amp;"|"&amp;Z$1, h100_raw[key], h100_raw[chart_points], "")</f>
        <v>42</v>
      </c>
      <c r="AA174">
        <f>_xlfn.XLOOKUP($A174&amp;"|"&amp;$B174&amp;"|"&amp;AA$1, h100_raw[key], h100_raw[chart_points], "")</f>
        <v>45</v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>
        <f>_xlfn.XLOOKUP($A175&amp;"|"&amp;$B175&amp;"|"&amp;O$1, h100_raw[key], h100_raw[chart_points], "")</f>
        <v>51</v>
      </c>
      <c r="P175">
        <f>_xlfn.XLOOKUP($A175&amp;"|"&amp;$B175&amp;"|"&amp;P$1, h100_raw[key], h100_raw[chart_points], "")</f>
        <v>52</v>
      </c>
      <c r="Q175">
        <f>_xlfn.XLOOKUP($A175&amp;"|"&amp;$B175&amp;"|"&amp;Q$1, h100_raw[key], h100_raw[chart_points], "")</f>
        <v>51</v>
      </c>
      <c r="R175">
        <f>_xlfn.XLOOKUP($A175&amp;"|"&amp;$B175&amp;"|"&amp;R$1, h100_raw[key], h100_raw[chart_points], "")</f>
        <v>64</v>
      </c>
      <c r="S175">
        <f>_xlfn.XLOOKUP($A175&amp;"|"&amp;$B175&amp;"|"&amp;S$1, h100_raw[key], h100_raw[chart_points], "")</f>
        <v>51</v>
      </c>
      <c r="T175">
        <f>_xlfn.XLOOKUP($A175&amp;"|"&amp;$B175&amp;"|"&amp;T$1, h100_raw[key], h100_raw[chart_points], "")</f>
        <v>52</v>
      </c>
      <c r="U175">
        <f>_xlfn.XLOOKUP($A175&amp;"|"&amp;$B175&amp;"|"&amp;U$1, h100_raw[key], h100_raw[chart_points], "")</f>
        <v>47</v>
      </c>
      <c r="V175">
        <f>_xlfn.XLOOKUP($A175&amp;"|"&amp;$B175&amp;"|"&amp;V$1, h100_raw[key], h100_raw[chart_points], "")</f>
        <v>48</v>
      </c>
      <c r="W175">
        <f>_xlfn.XLOOKUP($A175&amp;"|"&amp;$B175&amp;"|"&amp;W$1, h100_raw[key], h100_raw[chart_points], "")</f>
        <v>48</v>
      </c>
      <c r="X175">
        <f>_xlfn.XLOOKUP($A175&amp;"|"&amp;$B175&amp;"|"&amp;X$1, h100_raw[key], h100_raw[chart_points], "")</f>
        <v>44</v>
      </c>
      <c r="Y175">
        <f>_xlfn.XLOOKUP($A175&amp;"|"&amp;$B175&amp;"|"&amp;Y$1, h100_raw[key], h100_raw[chart_points], "")</f>
        <v>40</v>
      </c>
      <c r="Z175">
        <f>_xlfn.XLOOKUP($A175&amp;"|"&amp;$B175&amp;"|"&amp;Z$1, h100_raw[key], h100_raw[chart_points], "")</f>
        <v>39</v>
      </c>
      <c r="AA175">
        <f>_xlfn.XLOOKUP($A175&amp;"|"&amp;$B175&amp;"|"&amp;AA$1, h100_raw[key], h100_raw[chart_points], "")</f>
        <v>39</v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>
        <f>_xlfn.XLOOKUP($A176&amp;"|"&amp;$B176&amp;"|"&amp;Z$1, h100_raw[key], h100_raw[chart_points], "")</f>
        <v>64</v>
      </c>
      <c r="AA176">
        <f>_xlfn.XLOOKUP($A176&amp;"|"&amp;$B176&amp;"|"&amp;AA$1, h100_raw[key], h100_raw[chart_points], "")</f>
        <v>38</v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>
        <f>_xlfn.XLOOKUP($A177&amp;"|"&amp;$B177&amp;"|"&amp;O$1, h100_raw[key], h100_raw[chart_points], "")</f>
        <v>59</v>
      </c>
      <c r="P177">
        <f>_xlfn.XLOOKUP($A177&amp;"|"&amp;$B177&amp;"|"&amp;P$1, h100_raw[key], h100_raw[chart_points], "")</f>
        <v>48</v>
      </c>
      <c r="Q177">
        <f>_xlfn.XLOOKUP($A177&amp;"|"&amp;$B177&amp;"|"&amp;Q$1, h100_raw[key], h100_raw[chart_points], "")</f>
        <v>43</v>
      </c>
      <c r="R177">
        <f>_xlfn.XLOOKUP($A177&amp;"|"&amp;$B177&amp;"|"&amp;R$1, h100_raw[key], h100_raw[chart_points], "")</f>
        <v>38</v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>
        <f>_xlfn.XLOOKUP($A177&amp;"|"&amp;$B177&amp;"|"&amp;Z$1, h100_raw[key], h100_raw[chart_points], "")</f>
        <v>44</v>
      </c>
      <c r="AA177">
        <f>_xlfn.XLOOKUP($A177&amp;"|"&amp;$B177&amp;"|"&amp;AA$1, h100_raw[key], h100_raw[chart_points], "")</f>
        <v>37</v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>
        <f>_xlfn.XLOOKUP($A178&amp;"|"&amp;$B178&amp;"|"&amp;Z$1, h100_raw[key], h100_raw[chart_points], "")</f>
        <v>49</v>
      </c>
      <c r="AA178">
        <f>_xlfn.XLOOKUP($A178&amp;"|"&amp;$B178&amp;"|"&amp;AA$1, h100_raw[key], h100_raw[chart_points], "")</f>
        <v>34</v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>
        <f>_xlfn.XLOOKUP($A179&amp;"|"&amp;$B179&amp;"|"&amp;Y$1, h100_raw[key], h100_raw[chart_points], "")</f>
        <v>36</v>
      </c>
      <c r="Z179">
        <f>_xlfn.XLOOKUP($A179&amp;"|"&amp;$B179&amp;"|"&amp;Z$1, h100_raw[key], h100_raw[chart_points], "")</f>
        <v>40</v>
      </c>
      <c r="AA179">
        <f>_xlfn.XLOOKUP($A179&amp;"|"&amp;$B179&amp;"|"&amp;AA$1, h100_raw[key], h100_raw[chart_points], "")</f>
        <v>34</v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58</v>
      </c>
      <c r="Z180">
        <f>_xlfn.XLOOKUP($A180&amp;"|"&amp;$B180&amp;"|"&amp;Z$1, h100_raw[key], h100_raw[chart_points], "")</f>
        <v>40</v>
      </c>
      <c r="AA180">
        <f>_xlfn.XLOOKUP($A180&amp;"|"&amp;$B180&amp;"|"&amp;AA$1, h100_raw[key], h100_raw[chart_points], "")</f>
        <v>33</v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>
        <f>_xlfn.XLOOKUP($A181&amp;"|"&amp;$B181&amp;"|"&amp;O$1, h100_raw[key], h100_raw[chart_points], "")</f>
        <v>43</v>
      </c>
      <c r="P181">
        <f>_xlfn.XLOOKUP($A181&amp;"|"&amp;$B181&amp;"|"&amp;P$1, h100_raw[key], h100_raw[chart_points], "")</f>
        <v>44</v>
      </c>
      <c r="Q181">
        <f>_xlfn.XLOOKUP($A181&amp;"|"&amp;$B181&amp;"|"&amp;Q$1, h100_raw[key], h100_raw[chart_points], "")</f>
        <v>45</v>
      </c>
      <c r="R181">
        <f>_xlfn.XLOOKUP($A181&amp;"|"&amp;$B181&amp;"|"&amp;R$1, h100_raw[key], h100_raw[chart_points], "")</f>
        <v>45</v>
      </c>
      <c r="S181">
        <f>_xlfn.XLOOKUP($A181&amp;"|"&amp;$B181&amp;"|"&amp;S$1, h100_raw[key], h100_raw[chart_points], "")</f>
        <v>47</v>
      </c>
      <c r="T181">
        <f>_xlfn.XLOOKUP($A181&amp;"|"&amp;$B181&amp;"|"&amp;T$1, h100_raw[key], h100_raw[chart_points], "")</f>
        <v>51</v>
      </c>
      <c r="U181">
        <f>_xlfn.XLOOKUP($A181&amp;"|"&amp;$B181&amp;"|"&amp;U$1, h100_raw[key], h100_raw[chart_points], "")</f>
        <v>50</v>
      </c>
      <c r="V181">
        <f>_xlfn.XLOOKUP($A181&amp;"|"&amp;$B181&amp;"|"&amp;V$1, h100_raw[key], h100_raw[chart_points], "")</f>
        <v>50</v>
      </c>
      <c r="W181">
        <f>_xlfn.XLOOKUP($A181&amp;"|"&amp;$B181&amp;"|"&amp;W$1, h100_raw[key], h100_raw[chart_points], "")</f>
        <v>53</v>
      </c>
      <c r="X181">
        <f>_xlfn.XLOOKUP($A181&amp;"|"&amp;$B181&amp;"|"&amp;X$1, h100_raw[key], h100_raw[chart_points], "")</f>
        <v>53</v>
      </c>
      <c r="Y181">
        <f>_xlfn.XLOOKUP($A181&amp;"|"&amp;$B181&amp;"|"&amp;Y$1, h100_raw[key], h100_raw[chart_points], "")</f>
        <v>59</v>
      </c>
      <c r="Z181">
        <f>_xlfn.XLOOKUP($A181&amp;"|"&amp;$B181&amp;"|"&amp;Z$1, h100_raw[key], h100_raw[chart_points], "")</f>
        <v>49</v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>
        <f>_xlfn.XLOOKUP($A182&amp;"|"&amp;$B182&amp;"|"&amp;Z$1, h100_raw[key], h100_raw[chart_points], "")</f>
        <v>48</v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>
        <f>_xlfn.XLOOKUP($A183&amp;"|"&amp;$B183&amp;"|"&amp;Z$1, h100_raw[key], h100_raw[chart_points], "")</f>
        <v>47</v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>
        <f>_xlfn.XLOOKUP($A184&amp;"|"&amp;$B184&amp;"|"&amp;Z$1, h100_raw[key], h100_raw[chart_points], "")</f>
        <v>44</v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44</v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>
        <f>_xlfn.XLOOKUP($A186&amp;"|"&amp;$B186&amp;"|"&amp;Z$1, h100_raw[key], h100_raw[chart_points], "")</f>
        <v>43</v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42</v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>
        <f>_xlfn.XLOOKUP($A188&amp;"|"&amp;$B188&amp;"|"&amp;O$1, h100_raw[key], h100_raw[chart_points], "")</f>
        <v>47</v>
      </c>
      <c r="P188">
        <f>_xlfn.XLOOKUP($A188&amp;"|"&amp;$B188&amp;"|"&amp;P$1, h100_raw[key], h100_raw[chart_points], "")</f>
        <v>46</v>
      </c>
      <c r="Q188">
        <f>_xlfn.XLOOKUP($A188&amp;"|"&amp;$B188&amp;"|"&amp;Q$1, h100_raw[key], h100_raw[chart_points], "")</f>
        <v>45</v>
      </c>
      <c r="R188">
        <f>_xlfn.XLOOKUP($A188&amp;"|"&amp;$B188&amp;"|"&amp;R$1, h100_raw[key], h100_raw[chart_points], "")</f>
        <v>44</v>
      </c>
      <c r="S188">
        <f>_xlfn.XLOOKUP($A188&amp;"|"&amp;$B188&amp;"|"&amp;S$1, h100_raw[key], h100_raw[chart_points], "")</f>
        <v>44</v>
      </c>
      <c r="T188">
        <f>_xlfn.XLOOKUP($A188&amp;"|"&amp;$B188&amp;"|"&amp;T$1, h100_raw[key], h100_raw[chart_points], "")</f>
        <v>42</v>
      </c>
      <c r="U188">
        <f>_xlfn.XLOOKUP($A188&amp;"|"&amp;$B188&amp;"|"&amp;U$1, h100_raw[key], h100_raw[chart_points], "")</f>
        <v>41</v>
      </c>
      <c r="V188">
        <f>_xlfn.XLOOKUP($A188&amp;"|"&amp;$B188&amp;"|"&amp;V$1, h100_raw[key], h100_raw[chart_points], "")</f>
        <v>44</v>
      </c>
      <c r="W188">
        <f>_xlfn.XLOOKUP($A188&amp;"|"&amp;$B188&amp;"|"&amp;W$1, h100_raw[key], h100_raw[chart_points], "")</f>
        <v>43</v>
      </c>
      <c r="X188">
        <f>_xlfn.XLOOKUP($A188&amp;"|"&amp;$B188&amp;"|"&amp;X$1, h100_raw[key], h100_raw[chart_points], "")</f>
        <v>41</v>
      </c>
      <c r="Y188">
        <f>_xlfn.XLOOKUP($A188&amp;"|"&amp;$B188&amp;"|"&amp;Y$1, h100_raw[key], h100_raw[chart_points], "")</f>
        <v>41</v>
      </c>
      <c r="Z188">
        <f>_xlfn.XLOOKUP($A188&amp;"|"&amp;$B188&amp;"|"&amp;Z$1, h100_raw[key], h100_raw[chart_points], "")</f>
        <v>41</v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>
        <f>_xlfn.XLOOKUP($A189&amp;"|"&amp;$B189&amp;"|"&amp;Z$1, h100_raw[key], h100_raw[chart_points], "")</f>
        <v>38</v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>
        <f>_xlfn.XLOOKUP($A190&amp;"|"&amp;$B190&amp;"|"&amp;O$1, h100_raw[key], h100_raw[chart_points], "")</f>
        <v>46</v>
      </c>
      <c r="P190">
        <f>_xlfn.XLOOKUP($A190&amp;"|"&amp;$B190&amp;"|"&amp;P$1, h100_raw[key], h100_raw[chart_points], "")</f>
        <v>45</v>
      </c>
      <c r="Q190" t="str">
        <f>_xlfn.XLOOKUP($A190&amp;"|"&amp;$B190&amp;"|"&amp;Q$1, h100_raw[key], h100_raw[chart_points], "")</f>
        <v/>
      </c>
      <c r="R190">
        <f>_xlfn.XLOOKUP($A190&amp;"|"&amp;$B190&amp;"|"&amp;R$1, h100_raw[key], h100_raw[chart_points], "")</f>
        <v>41</v>
      </c>
      <c r="S190">
        <f>_xlfn.XLOOKUP($A190&amp;"|"&amp;$B190&amp;"|"&amp;S$1, h100_raw[key], h100_raw[chart_points], "")</f>
        <v>48</v>
      </c>
      <c r="T190">
        <f>_xlfn.XLOOKUP($A190&amp;"|"&amp;$B190&amp;"|"&amp;T$1, h100_raw[key], h100_raw[chart_points], "")</f>
        <v>44</v>
      </c>
      <c r="U190">
        <f>_xlfn.XLOOKUP($A190&amp;"|"&amp;$B190&amp;"|"&amp;U$1, h100_raw[key], h100_raw[chart_points], "")</f>
        <v>43</v>
      </c>
      <c r="V190">
        <f>_xlfn.XLOOKUP($A190&amp;"|"&amp;$B190&amp;"|"&amp;V$1, h100_raw[key], h100_raw[chart_points], "")</f>
        <v>43</v>
      </c>
      <c r="W190">
        <f>_xlfn.XLOOKUP($A190&amp;"|"&amp;$B190&amp;"|"&amp;W$1, h100_raw[key], h100_raw[chart_points], "")</f>
        <v>46</v>
      </c>
      <c r="X190">
        <f>_xlfn.XLOOKUP($A190&amp;"|"&amp;$B190&amp;"|"&amp;X$1, h100_raw[key], h100_raw[chart_points], "")</f>
        <v>49</v>
      </c>
      <c r="Y190">
        <f>_xlfn.XLOOKUP($A190&amp;"|"&amp;$B190&amp;"|"&amp;Y$1, h100_raw[key], h100_raw[chart_points], "")</f>
        <v>45</v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>
        <f>_xlfn.XLOOKUP($A191&amp;"|"&amp;$B191&amp;"|"&amp;Y$1, h100_raw[key], h100_raw[chart_points], "")</f>
        <v>43</v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>
        <f>_xlfn.XLOOKUP($A192&amp;"|"&amp;$B192&amp;"|"&amp;Y$1, h100_raw[key], h100_raw[chart_points], "")</f>
        <v>39</v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39</v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>
        <f>_xlfn.XLOOKUP($A194&amp;"|"&amp;$B194&amp;"|"&amp;O$1, h100_raw[key], h100_raw[chart_points], "")</f>
        <v>53</v>
      </c>
      <c r="P194">
        <f>_xlfn.XLOOKUP($A194&amp;"|"&amp;$B194&amp;"|"&amp;P$1, h100_raw[key], h100_raw[chart_points], "")</f>
        <v>69</v>
      </c>
      <c r="Q194">
        <f>_xlfn.XLOOKUP($A194&amp;"|"&amp;$B194&amp;"|"&amp;Q$1, h100_raw[key], h100_raw[chart_points], "")</f>
        <v>58</v>
      </c>
      <c r="R194">
        <f>_xlfn.XLOOKUP($A194&amp;"|"&amp;$B194&amp;"|"&amp;R$1, h100_raw[key], h100_raw[chart_points], "")</f>
        <v>55</v>
      </c>
      <c r="S194">
        <f>_xlfn.XLOOKUP($A194&amp;"|"&amp;$B194&amp;"|"&amp;S$1, h100_raw[key], h100_raw[chart_points], "")</f>
        <v>57</v>
      </c>
      <c r="T194">
        <f>_xlfn.XLOOKUP($A194&amp;"|"&amp;$B194&amp;"|"&amp;T$1, h100_raw[key], h100_raw[chart_points], "")</f>
        <v>55</v>
      </c>
      <c r="U194">
        <f>_xlfn.XLOOKUP($A194&amp;"|"&amp;$B194&amp;"|"&amp;U$1, h100_raw[key], h100_raw[chart_points], "")</f>
        <v>52</v>
      </c>
      <c r="V194">
        <f>_xlfn.XLOOKUP($A194&amp;"|"&amp;$B194&amp;"|"&amp;V$1, h100_raw[key], h100_raw[chart_points], "")</f>
        <v>47</v>
      </c>
      <c r="W194">
        <f>_xlfn.XLOOKUP($A194&amp;"|"&amp;$B194&amp;"|"&amp;W$1, h100_raw[key], h100_raw[chart_points], "")</f>
        <v>45</v>
      </c>
      <c r="X194">
        <f>_xlfn.XLOOKUP($A194&amp;"|"&amp;$B194&amp;"|"&amp;X$1, h100_raw[key], h100_raw[chart_points], "")</f>
        <v>40</v>
      </c>
      <c r="Y194">
        <f>_xlfn.XLOOKUP($A194&amp;"|"&amp;$B194&amp;"|"&amp;Y$1, h100_raw[key], h100_raw[chart_points], "")</f>
        <v>39</v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>
        <f>_xlfn.XLOOKUP($A195&amp;"|"&amp;$B195&amp;"|"&amp;X$1, h100_raw[key], h100_raw[chart_points], "")</f>
        <v>42</v>
      </c>
      <c r="Y195">
        <f>_xlfn.XLOOKUP($A195&amp;"|"&amp;$B195&amp;"|"&amp;Y$1, h100_raw[key], h100_raw[chart_points], "")</f>
        <v>36</v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36</v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>
        <f>_xlfn.XLOOKUP($A197&amp;"|"&amp;$B197&amp;"|"&amp;Y$1, h100_raw[key], h100_raw[chart_points], "")</f>
        <v>35</v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>
        <f>_xlfn.XLOOKUP($A198&amp;"|"&amp;$B198&amp;"|"&amp;W$1, h100_raw[key], h100_raw[chart_points], "")</f>
        <v>78</v>
      </c>
      <c r="X198">
        <f>_xlfn.XLOOKUP($A198&amp;"|"&amp;$B198&amp;"|"&amp;X$1, h100_raw[key], h100_raw[chart_points], "")</f>
        <v>84</v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>
        <f>_xlfn.XLOOKUP($A199&amp;"|"&amp;$B199&amp;"|"&amp;W$1, h100_raw[key], h100_raw[chart_points], "")</f>
        <v>74</v>
      </c>
      <c r="X199">
        <f>_xlfn.XLOOKUP($A199&amp;"|"&amp;$B199&amp;"|"&amp;X$1, h100_raw[key], h100_raw[chart_points], "")</f>
        <v>74</v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>
        <f>_xlfn.XLOOKUP($A200&amp;"|"&amp;$B200&amp;"|"&amp;W$1, h100_raw[key], h100_raw[chart_points], "")</f>
        <v>89</v>
      </c>
      <c r="X200">
        <f>_xlfn.XLOOKUP($A200&amp;"|"&amp;$B200&amp;"|"&amp;X$1, h100_raw[key], h100_raw[chart_points], "")</f>
        <v>56</v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>
        <f>_xlfn.XLOOKUP($A201&amp;"|"&amp;$B201&amp;"|"&amp;W$1, h100_raw[key], h100_raw[chart_points], "")</f>
        <v>65</v>
      </c>
      <c r="X201">
        <f>_xlfn.XLOOKUP($A201&amp;"|"&amp;$B201&amp;"|"&amp;X$1, h100_raw[key], h100_raw[chart_points], "")</f>
        <v>53</v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>
        <f>_xlfn.XLOOKUP($A202&amp;"|"&amp;$B202&amp;"|"&amp;W$1, h100_raw[key], h100_raw[chart_points], "")</f>
        <v>75</v>
      </c>
      <c r="X202">
        <f>_xlfn.XLOOKUP($A202&amp;"|"&amp;$B202&amp;"|"&amp;X$1, h100_raw[key], h100_raw[chart_points], "")</f>
        <v>46</v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>
        <f>_xlfn.XLOOKUP($A203&amp;"|"&amp;$B203&amp;"|"&amp;W$1, h100_raw[key], h100_raw[chart_points], "")</f>
        <v>62</v>
      </c>
      <c r="X203">
        <f>_xlfn.XLOOKUP($A203&amp;"|"&amp;$B203&amp;"|"&amp;X$1, h100_raw[key], h100_raw[chart_points], "")</f>
        <v>42</v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117</v>
      </c>
      <c r="W204">
        <f>_xlfn.XLOOKUP($A204&amp;"|"&amp;$B204&amp;"|"&amp;W$1, h100_raw[key], h100_raw[chart_points], "")</f>
        <v>57</v>
      </c>
      <c r="X204">
        <f>_xlfn.XLOOKUP($A204&amp;"|"&amp;$B204&amp;"|"&amp;X$1, h100_raw[key], h100_raw[chart_points], "")</f>
        <v>41</v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>
        <f>_xlfn.XLOOKUP($A205&amp;"|"&amp;$B205&amp;"|"&amp;U$1, h100_raw[key], h100_raw[chart_points], "")</f>
        <v>47</v>
      </c>
      <c r="V205">
        <f>_xlfn.XLOOKUP($A205&amp;"|"&amp;$B205&amp;"|"&amp;V$1, h100_raw[key], h100_raw[chart_points], "")</f>
        <v>44</v>
      </c>
      <c r="W205">
        <f>_xlfn.XLOOKUP($A205&amp;"|"&amp;$B205&amp;"|"&amp;W$1, h100_raw[key], h100_raw[chart_points], "")</f>
        <v>41</v>
      </c>
      <c r="X205">
        <f>_xlfn.XLOOKUP($A205&amp;"|"&amp;$B205&amp;"|"&amp;X$1, h100_raw[key], h100_raw[chart_points], "")</f>
        <v>40</v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>
        <f>_xlfn.XLOOKUP($A206&amp;"|"&amp;$B206&amp;"|"&amp;W$1, h100_raw[key], h100_raw[chart_points], "")</f>
        <v>69</v>
      </c>
      <c r="X206">
        <f>_xlfn.XLOOKUP($A206&amp;"|"&amp;$B206&amp;"|"&amp;X$1, h100_raw[key], h100_raw[chart_points], "")</f>
        <v>39</v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>
        <f>_xlfn.XLOOKUP($A207&amp;"|"&amp;$B207&amp;"|"&amp;W$1, h100_raw[key], h100_raw[chart_points], "")</f>
        <v>59</v>
      </c>
      <c r="X207">
        <f>_xlfn.XLOOKUP($A207&amp;"|"&amp;$B207&amp;"|"&amp;X$1, h100_raw[key], h100_raw[chart_points], "")</f>
        <v>39</v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>
        <f>_xlfn.XLOOKUP($A208&amp;"|"&amp;$B208&amp;"|"&amp;W$1, h100_raw[key], h100_raw[chart_points], "")</f>
        <v>65</v>
      </c>
      <c r="X208">
        <f>_xlfn.XLOOKUP($A208&amp;"|"&amp;$B208&amp;"|"&amp;X$1, h100_raw[key], h100_raw[chart_points], "")</f>
        <v>38</v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>
        <f>_xlfn.XLOOKUP($A209&amp;"|"&amp;$B209&amp;"|"&amp;U$1, h100_raw[key], h100_raw[chart_points], "")</f>
        <v>63</v>
      </c>
      <c r="V209">
        <f>_xlfn.XLOOKUP($A209&amp;"|"&amp;$B209&amp;"|"&amp;V$1, h100_raw[key], h100_raw[chart_points], "")</f>
        <v>53</v>
      </c>
      <c r="W209">
        <f>_xlfn.XLOOKUP($A209&amp;"|"&amp;$B209&amp;"|"&amp;W$1, h100_raw[key], h100_raw[chart_points], "")</f>
        <v>44</v>
      </c>
      <c r="X209">
        <f>_xlfn.XLOOKUP($A209&amp;"|"&amp;$B209&amp;"|"&amp;X$1, h100_raw[key], h100_raw[chart_points], "")</f>
        <v>38</v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>
        <f>_xlfn.XLOOKUP($A210&amp;"|"&amp;$B210&amp;"|"&amp;W$1, h100_raw[key], h100_raw[chart_points], "")</f>
        <v>64</v>
      </c>
      <c r="X210">
        <f>_xlfn.XLOOKUP($A210&amp;"|"&amp;$B210&amp;"|"&amp;X$1, h100_raw[key], h100_raw[chart_points], "")</f>
        <v>37</v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>
        <f>_xlfn.XLOOKUP($A211&amp;"|"&amp;$B211&amp;"|"&amp;O$1, h100_raw[key], h100_raw[chart_points], "")</f>
        <v>132</v>
      </c>
      <c r="P211">
        <f>_xlfn.XLOOKUP($A211&amp;"|"&amp;$B211&amp;"|"&amp;P$1, h100_raw[key], h100_raw[chart_points], "")</f>
        <v>130</v>
      </c>
      <c r="Q211">
        <f>_xlfn.XLOOKUP($A211&amp;"|"&amp;$B211&amp;"|"&amp;Q$1, h100_raw[key], h100_raw[chart_points], "")</f>
        <v>119</v>
      </c>
      <c r="R211">
        <f>_xlfn.XLOOKUP($A211&amp;"|"&amp;$B211&amp;"|"&amp;R$1, h100_raw[key], h100_raw[chart_points], "")</f>
        <v>111</v>
      </c>
      <c r="S211">
        <f>_xlfn.XLOOKUP($A211&amp;"|"&amp;$B211&amp;"|"&amp;S$1, h100_raw[key], h100_raw[chart_points], "")</f>
        <v>101</v>
      </c>
      <c r="T211">
        <f>_xlfn.XLOOKUP($A211&amp;"|"&amp;$B211&amp;"|"&amp;T$1, h100_raw[key], h100_raw[chart_points], "")</f>
        <v>97</v>
      </c>
      <c r="U211">
        <f>_xlfn.XLOOKUP($A211&amp;"|"&amp;$B211&amp;"|"&amp;U$1, h100_raw[key], h100_raw[chart_points], "")</f>
        <v>91</v>
      </c>
      <c r="V211">
        <f>_xlfn.XLOOKUP($A211&amp;"|"&amp;$B211&amp;"|"&amp;V$1, h100_raw[key], h100_raw[chart_points], "")</f>
        <v>87</v>
      </c>
      <c r="W211">
        <f>_xlfn.XLOOKUP($A211&amp;"|"&amp;$B211&amp;"|"&amp;W$1, h100_raw[key], h100_raw[chart_points], "")</f>
        <v>76</v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>
        <f>_xlfn.XLOOKUP($A212&amp;"|"&amp;$B212&amp;"|"&amp;V$1, h100_raw[key], h100_raw[chart_points], "")</f>
        <v>79</v>
      </c>
      <c r="W212">
        <f>_xlfn.XLOOKUP($A212&amp;"|"&amp;$B212&amp;"|"&amp;W$1, h100_raw[key], h100_raw[chart_points], "")</f>
        <v>57</v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>
        <f>_xlfn.XLOOKUP($A213&amp;"|"&amp;$B213&amp;"|"&amp;V$1, h100_raw[key], h100_raw[chart_points], "")</f>
        <v>74</v>
      </c>
      <c r="W213">
        <f>_xlfn.XLOOKUP($A213&amp;"|"&amp;$B213&amp;"|"&amp;W$1, h100_raw[key], h100_raw[chart_points], "")</f>
        <v>50</v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>
        <f>_xlfn.XLOOKUP($A214&amp;"|"&amp;$B214&amp;"|"&amp;V$1, h100_raw[key], h100_raw[chart_points], "")</f>
        <v>87</v>
      </c>
      <c r="W214">
        <f>_xlfn.XLOOKUP($A214&amp;"|"&amp;$B214&amp;"|"&amp;W$1, h100_raw[key], h100_raw[chart_points], "")</f>
        <v>48</v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>
        <f>_xlfn.XLOOKUP($A215&amp;"|"&amp;$B215&amp;"|"&amp;W$1, h100_raw[key], h100_raw[chart_points], "")</f>
        <v>46</v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>
        <f>_xlfn.XLOOKUP($A216&amp;"|"&amp;$B216&amp;"|"&amp;W$1, h100_raw[key], h100_raw[chart_points], "")</f>
        <v>46</v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>
        <f>_xlfn.XLOOKUP($A217&amp;"|"&amp;$B217&amp;"|"&amp;V$1, h100_raw[key], h100_raw[chart_points], "")</f>
        <v>86</v>
      </c>
      <c r="W217">
        <f>_xlfn.XLOOKUP($A217&amp;"|"&amp;$B217&amp;"|"&amp;W$1, h100_raw[key], h100_raw[chart_points], "")</f>
        <v>46</v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>
        <f>_xlfn.XLOOKUP($A218&amp;"|"&amp;$B218&amp;"|"&amp;V$1, h100_raw[key], h100_raw[chart_points], "")</f>
        <v>75</v>
      </c>
      <c r="W218">
        <f>_xlfn.XLOOKUP($A218&amp;"|"&amp;$B218&amp;"|"&amp;W$1, h100_raw[key], h100_raw[chart_points], "")</f>
        <v>45</v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>
        <f>_xlfn.XLOOKUP($A219&amp;"|"&amp;$B219&amp;"|"&amp;V$1, h100_raw[key], h100_raw[chart_points], "")</f>
        <v>111</v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>
        <f>_xlfn.XLOOKUP($A220&amp;"|"&amp;$B220&amp;"|"&amp;V$1, h100_raw[key], h100_raw[chart_points], "")</f>
        <v>92</v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>
        <f>_xlfn.XLOOKUP($A221&amp;"|"&amp;$B221&amp;"|"&amp;V$1, h100_raw[key], h100_raw[chart_points], "")</f>
        <v>89</v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>
        <f>_xlfn.XLOOKUP($A222&amp;"|"&amp;$B222&amp;"|"&amp;O$1, h100_raw[key], h100_raw[chart_points], "")</f>
        <v>89</v>
      </c>
      <c r="P222">
        <f>_xlfn.XLOOKUP($A222&amp;"|"&amp;$B222&amp;"|"&amp;P$1, h100_raw[key], h100_raw[chart_points], "")</f>
        <v>92</v>
      </c>
      <c r="Q222">
        <f>_xlfn.XLOOKUP($A222&amp;"|"&amp;$B222&amp;"|"&amp;Q$1, h100_raw[key], h100_raw[chart_points], "")</f>
        <v>91</v>
      </c>
      <c r="R222">
        <f>_xlfn.XLOOKUP($A222&amp;"|"&amp;$B222&amp;"|"&amp;R$1, h100_raw[key], h100_raw[chart_points], "")</f>
        <v>93</v>
      </c>
      <c r="S222">
        <f>_xlfn.XLOOKUP($A222&amp;"|"&amp;$B222&amp;"|"&amp;S$1, h100_raw[key], h100_raw[chart_points], "")</f>
        <v>95</v>
      </c>
      <c r="T222">
        <f>_xlfn.XLOOKUP($A222&amp;"|"&amp;$B222&amp;"|"&amp;T$1, h100_raw[key], h100_raw[chart_points], "")</f>
        <v>106</v>
      </c>
      <c r="U222">
        <f>_xlfn.XLOOKUP($A222&amp;"|"&amp;$B222&amp;"|"&amp;U$1, h100_raw[key], h100_raw[chart_points], "")</f>
        <v>96</v>
      </c>
      <c r="V222">
        <f>_xlfn.XLOOKUP($A222&amp;"|"&amp;$B222&amp;"|"&amp;V$1, h100_raw[key], h100_raw[chart_points], "")</f>
        <v>83</v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>
        <f>_xlfn.XLOOKUP($A223&amp;"|"&amp;$B223&amp;"|"&amp;V$1, h100_raw[key], h100_raw[chart_points], "")</f>
        <v>81</v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>
        <f>_xlfn.XLOOKUP($A224&amp;"|"&amp;$B224&amp;"|"&amp;V$1, h100_raw[key], h100_raw[chart_points], "")</f>
        <v>72</v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>
        <f>_xlfn.XLOOKUP($A225&amp;"|"&amp;$B225&amp;"|"&amp;V$1, h100_raw[key], h100_raw[chart_points], "")</f>
        <v>70</v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>
        <f>_xlfn.XLOOKUP($A226&amp;"|"&amp;$B226&amp;"|"&amp;V$1, h100_raw[key], h100_raw[chart_points], "")</f>
        <v>66</v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>
        <f>_xlfn.XLOOKUP($A227&amp;"|"&amp;$B227&amp;"|"&amp;V$1, h100_raw[key], h100_raw[chart_points], "")</f>
        <v>65</v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>
        <f>_xlfn.XLOOKUP($A228&amp;"|"&amp;$B228&amp;"|"&amp;V$1, h100_raw[key], h100_raw[chart_points], "")</f>
        <v>61</v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>
        <f>_xlfn.XLOOKUP($A229&amp;"|"&amp;$B229&amp;"|"&amp;V$1, h100_raw[key], h100_raw[chart_points], "")</f>
        <v>60</v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>
        <f>_xlfn.XLOOKUP($A230&amp;"|"&amp;$B230&amp;"|"&amp;V$1, h100_raw[key], h100_raw[chart_points], "")</f>
        <v>55</v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53</v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>
        <f>_xlfn.XLOOKUP($A232&amp;"|"&amp;$B232&amp;"|"&amp;O$1, h100_raw[key], h100_raw[chart_points], "")</f>
        <v>57</v>
      </c>
      <c r="P232">
        <f>_xlfn.XLOOKUP($A232&amp;"|"&amp;$B232&amp;"|"&amp;P$1, h100_raw[key], h100_raw[chart_points], "")</f>
        <v>58</v>
      </c>
      <c r="Q232">
        <f>_xlfn.XLOOKUP($A232&amp;"|"&amp;$B232&amp;"|"&amp;Q$1, h100_raw[key], h100_raw[chart_points], "")</f>
        <v>57</v>
      </c>
      <c r="R232">
        <f>_xlfn.XLOOKUP($A232&amp;"|"&amp;$B232&amp;"|"&amp;R$1, h100_raw[key], h100_raw[chart_points], "")</f>
        <v>57</v>
      </c>
      <c r="S232">
        <f>_xlfn.XLOOKUP($A232&amp;"|"&amp;$B232&amp;"|"&amp;S$1, h100_raw[key], h100_raw[chart_points], "")</f>
        <v>54</v>
      </c>
      <c r="T232">
        <f>_xlfn.XLOOKUP($A232&amp;"|"&amp;$B232&amp;"|"&amp;T$1, h100_raw[key], h100_raw[chart_points], "")</f>
        <v>56</v>
      </c>
      <c r="U232">
        <f>_xlfn.XLOOKUP($A232&amp;"|"&amp;$B232&amp;"|"&amp;U$1, h100_raw[key], h100_raw[chart_points], "")</f>
        <v>52</v>
      </c>
      <c r="V232">
        <f>_xlfn.XLOOKUP($A232&amp;"|"&amp;$B232&amp;"|"&amp;V$1, h100_raw[key], h100_raw[chart_points], "")</f>
        <v>53</v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>
        <f>_xlfn.XLOOKUP($A233&amp;"|"&amp;$B233&amp;"|"&amp;V$1, h100_raw[key], h100_raw[chart_points], "")</f>
        <v>53</v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>
        <f>_xlfn.XLOOKUP($A234&amp;"|"&amp;$B234&amp;"|"&amp;V$1, h100_raw[key], h100_raw[chart_points], "")</f>
        <v>51</v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>
        <f>_xlfn.XLOOKUP($A235&amp;"|"&amp;$B235&amp;"|"&amp;V$1, h100_raw[key], h100_raw[chart_points], "")</f>
        <v>51</v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>
        <f>_xlfn.XLOOKUP($A236&amp;"|"&amp;$B236&amp;"|"&amp;R$1, h100_raw[key], h100_raw[chart_points], "")</f>
        <v>38</v>
      </c>
      <c r="S236">
        <f>_xlfn.XLOOKUP($A236&amp;"|"&amp;$B236&amp;"|"&amp;S$1, h100_raw[key], h100_raw[chart_points], "")</f>
        <v>41</v>
      </c>
      <c r="T236">
        <f>_xlfn.XLOOKUP($A236&amp;"|"&amp;$B236&amp;"|"&amp;T$1, h100_raw[key], h100_raw[chart_points], "")</f>
        <v>42</v>
      </c>
      <c r="U236">
        <f>_xlfn.XLOOKUP($A236&amp;"|"&amp;$B236&amp;"|"&amp;U$1, h100_raw[key], h100_raw[chart_points], "")</f>
        <v>44</v>
      </c>
      <c r="V236">
        <f>_xlfn.XLOOKUP($A236&amp;"|"&amp;$B236&amp;"|"&amp;V$1, h100_raw[key], h100_raw[chart_points], "")</f>
        <v>50</v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>
        <f>_xlfn.XLOOKUP($A237&amp;"|"&amp;$B237&amp;"|"&amp;V$1, h100_raw[key], h100_raw[chart_points], "")</f>
        <v>49</v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>
        <f>_xlfn.XLOOKUP($A238&amp;"|"&amp;$B238&amp;"|"&amp;V$1, h100_raw[key], h100_raw[chart_points], "")</f>
        <v>48</v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48</v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>
        <f>_xlfn.XLOOKUP($A240&amp;"|"&amp;$B240&amp;"|"&amp;V$1, h100_raw[key], h100_raw[chart_points], "")</f>
        <v>46</v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>
        <f>_xlfn.XLOOKUP($A241&amp;"|"&amp;$B241&amp;"|"&amp;V$1, h100_raw[key], h100_raw[chart_points], "")</f>
        <v>46</v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>
        <f>_xlfn.XLOOKUP($A242&amp;"|"&amp;$B242&amp;"|"&amp;V$1, h100_raw[key], h100_raw[chart_points], "")</f>
        <v>45</v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>
        <f>_xlfn.XLOOKUP($A243&amp;"|"&amp;$B243&amp;"|"&amp;O$1, h100_raw[key], h100_raw[chart_points], "")</f>
        <v>107</v>
      </c>
      <c r="P243">
        <f>_xlfn.XLOOKUP($A243&amp;"|"&amp;$B243&amp;"|"&amp;P$1, h100_raw[key], h100_raw[chart_points], "")</f>
        <v>109</v>
      </c>
      <c r="Q243">
        <f>_xlfn.XLOOKUP($A243&amp;"|"&amp;$B243&amp;"|"&amp;Q$1, h100_raw[key], h100_raw[chart_points], "")</f>
        <v>113</v>
      </c>
      <c r="R243">
        <f>_xlfn.XLOOKUP($A243&amp;"|"&amp;$B243&amp;"|"&amp;R$1, h100_raw[key], h100_raw[chart_points], "")</f>
        <v>111</v>
      </c>
      <c r="S243">
        <f>_xlfn.XLOOKUP($A243&amp;"|"&amp;$B243&amp;"|"&amp;S$1, h100_raw[key], h100_raw[chart_points], "")</f>
        <v>108</v>
      </c>
      <c r="T243">
        <f>_xlfn.XLOOKUP($A243&amp;"|"&amp;$B243&amp;"|"&amp;T$1, h100_raw[key], h100_raw[chart_points], "")</f>
        <v>109</v>
      </c>
      <c r="U243">
        <f>_xlfn.XLOOKUP($A243&amp;"|"&amp;$B243&amp;"|"&amp;U$1, h100_raw[key], h100_raw[chart_points], "")</f>
        <v>103</v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88</v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>
        <f>_xlfn.XLOOKUP($A245&amp;"|"&amp;$B245&amp;"|"&amp;O$1, h100_raw[key], h100_raw[chart_points], "")</f>
        <v>89</v>
      </c>
      <c r="P245">
        <f>_xlfn.XLOOKUP($A245&amp;"|"&amp;$B245&amp;"|"&amp;P$1, h100_raw[key], h100_raw[chart_points], "")</f>
        <v>84</v>
      </c>
      <c r="Q245">
        <f>_xlfn.XLOOKUP($A245&amp;"|"&amp;$B245&amp;"|"&amp;Q$1, h100_raw[key], h100_raw[chart_points], "")</f>
        <v>83</v>
      </c>
      <c r="R245">
        <f>_xlfn.XLOOKUP($A245&amp;"|"&amp;$B245&amp;"|"&amp;R$1, h100_raw[key], h100_raw[chart_points], "")</f>
        <v>79</v>
      </c>
      <c r="S245">
        <f>_xlfn.XLOOKUP($A245&amp;"|"&amp;$B245&amp;"|"&amp;S$1, h100_raw[key], h100_raw[chart_points], "")</f>
        <v>77</v>
      </c>
      <c r="T245">
        <f>_xlfn.XLOOKUP($A245&amp;"|"&amp;$B245&amp;"|"&amp;T$1, h100_raw[key], h100_raw[chart_points], "")</f>
        <v>77</v>
      </c>
      <c r="U245">
        <f>_xlfn.XLOOKUP($A245&amp;"|"&amp;$B245&amp;"|"&amp;U$1, h100_raw[key], h100_raw[chart_points], "")</f>
        <v>73</v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>
        <f>_xlfn.XLOOKUP($A246&amp;"|"&amp;$B246&amp;"|"&amp;O$1, h100_raw[key], h100_raw[chart_points], "")</f>
        <v>95</v>
      </c>
      <c r="P246">
        <f>_xlfn.XLOOKUP($A246&amp;"|"&amp;$B246&amp;"|"&amp;P$1, h100_raw[key], h100_raw[chart_points], "")</f>
        <v>90</v>
      </c>
      <c r="Q246">
        <f>_xlfn.XLOOKUP($A246&amp;"|"&amp;$B246&amp;"|"&amp;Q$1, h100_raw[key], h100_raw[chart_points], "")</f>
        <v>84</v>
      </c>
      <c r="R246">
        <f>_xlfn.XLOOKUP($A246&amp;"|"&amp;$B246&amp;"|"&amp;R$1, h100_raw[key], h100_raw[chart_points], "")</f>
        <v>79</v>
      </c>
      <c r="S246">
        <f>_xlfn.XLOOKUP($A246&amp;"|"&amp;$B246&amp;"|"&amp;S$1, h100_raw[key], h100_raw[chart_points], "")</f>
        <v>76</v>
      </c>
      <c r="T246">
        <f>_xlfn.XLOOKUP($A246&amp;"|"&amp;$B246&amp;"|"&amp;T$1, h100_raw[key], h100_raw[chart_points], "")</f>
        <v>76</v>
      </c>
      <c r="U246">
        <f>_xlfn.XLOOKUP($A246&amp;"|"&amp;$B246&amp;"|"&amp;U$1, h100_raw[key], h100_raw[chart_points], "")</f>
        <v>72</v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>
        <f>_xlfn.XLOOKUP($A247&amp;"|"&amp;$B247&amp;"|"&amp;O$1, h100_raw[key], h100_raw[chart_points], "")</f>
        <v>96</v>
      </c>
      <c r="P247">
        <f>_xlfn.XLOOKUP($A247&amp;"|"&amp;$B247&amp;"|"&amp;P$1, h100_raw[key], h100_raw[chart_points], "")</f>
        <v>93</v>
      </c>
      <c r="Q247">
        <f>_xlfn.XLOOKUP($A247&amp;"|"&amp;$B247&amp;"|"&amp;Q$1, h100_raw[key], h100_raw[chart_points], "")</f>
        <v>82</v>
      </c>
      <c r="R247">
        <f>_xlfn.XLOOKUP($A247&amp;"|"&amp;$B247&amp;"|"&amp;R$1, h100_raw[key], h100_raw[chart_points], "")</f>
        <v>77</v>
      </c>
      <c r="S247">
        <f>_xlfn.XLOOKUP($A247&amp;"|"&amp;$B247&amp;"|"&amp;S$1, h100_raw[key], h100_raw[chart_points], "")</f>
        <v>75</v>
      </c>
      <c r="T247">
        <f>_xlfn.XLOOKUP($A247&amp;"|"&amp;$B247&amp;"|"&amp;T$1, h100_raw[key], h100_raw[chart_points], "")</f>
        <v>73</v>
      </c>
      <c r="U247">
        <f>_xlfn.XLOOKUP($A247&amp;"|"&amp;$B247&amp;"|"&amp;U$1, h100_raw[key], h100_raw[chart_points], "")</f>
        <v>69</v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>
        <f>_xlfn.XLOOKUP($A248&amp;"|"&amp;$B248&amp;"|"&amp;O$1, h100_raw[key], h100_raw[chart_points], "")</f>
        <v>82</v>
      </c>
      <c r="P248">
        <f>_xlfn.XLOOKUP($A248&amp;"|"&amp;$B248&amp;"|"&amp;P$1, h100_raw[key], h100_raw[chart_points], "")</f>
        <v>80</v>
      </c>
      <c r="Q248">
        <f>_xlfn.XLOOKUP($A248&amp;"|"&amp;$B248&amp;"|"&amp;Q$1, h100_raw[key], h100_raw[chart_points], "")</f>
        <v>72</v>
      </c>
      <c r="R248">
        <f>_xlfn.XLOOKUP($A248&amp;"|"&amp;$B248&amp;"|"&amp;R$1, h100_raw[key], h100_raw[chart_points], "")</f>
        <v>68</v>
      </c>
      <c r="S248">
        <f>_xlfn.XLOOKUP($A248&amp;"|"&amp;$B248&amp;"|"&amp;S$1, h100_raw[key], h100_raw[chart_points], "")</f>
        <v>66</v>
      </c>
      <c r="T248">
        <f>_xlfn.XLOOKUP($A248&amp;"|"&amp;$B248&amp;"|"&amp;T$1, h100_raw[key], h100_raw[chart_points], "")</f>
        <v>68</v>
      </c>
      <c r="U248">
        <f>_xlfn.XLOOKUP($A248&amp;"|"&amp;$B248&amp;"|"&amp;U$1, h100_raw[key], h100_raw[chart_points], "")</f>
        <v>66</v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>
        <f>_xlfn.XLOOKUP($A249&amp;"|"&amp;$B249&amp;"|"&amp;O$1, h100_raw[key], h100_raw[chart_points], "")</f>
        <v>60</v>
      </c>
      <c r="P249">
        <f>_xlfn.XLOOKUP($A249&amp;"|"&amp;$B249&amp;"|"&amp;P$1, h100_raw[key], h100_raw[chart_points], "")</f>
        <v>61</v>
      </c>
      <c r="Q249">
        <f>_xlfn.XLOOKUP($A249&amp;"|"&amp;$B249&amp;"|"&amp;Q$1, h100_raw[key], h100_raw[chart_points], "")</f>
        <v>61</v>
      </c>
      <c r="R249">
        <f>_xlfn.XLOOKUP($A249&amp;"|"&amp;$B249&amp;"|"&amp;R$1, h100_raw[key], h100_raw[chart_points], "")</f>
        <v>60</v>
      </c>
      <c r="S249">
        <f>_xlfn.XLOOKUP($A249&amp;"|"&amp;$B249&amp;"|"&amp;S$1, h100_raw[key], h100_raw[chart_points], "")</f>
        <v>60</v>
      </c>
      <c r="T249">
        <f>_xlfn.XLOOKUP($A249&amp;"|"&amp;$B249&amp;"|"&amp;T$1, h100_raw[key], h100_raw[chart_points], "")</f>
        <v>59</v>
      </c>
      <c r="U249">
        <f>_xlfn.XLOOKUP($A249&amp;"|"&amp;$B249&amp;"|"&amp;U$1, h100_raw[key], h100_raw[chart_points], "")</f>
        <v>55</v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>
        <f>_xlfn.XLOOKUP($A250&amp;"|"&amp;$B250&amp;"|"&amp;O$1, h100_raw[key], h100_raw[chart_points], "")</f>
        <v>64</v>
      </c>
      <c r="P250">
        <f>_xlfn.XLOOKUP($A250&amp;"|"&amp;$B250&amp;"|"&amp;P$1, h100_raw[key], h100_raw[chart_points], "")</f>
        <v>66</v>
      </c>
      <c r="Q250">
        <f>_xlfn.XLOOKUP($A250&amp;"|"&amp;$B250&amp;"|"&amp;Q$1, h100_raw[key], h100_raw[chart_points], "")</f>
        <v>59</v>
      </c>
      <c r="R250">
        <f>_xlfn.XLOOKUP($A250&amp;"|"&amp;$B250&amp;"|"&amp;R$1, h100_raw[key], h100_raw[chart_points], "")</f>
        <v>78</v>
      </c>
      <c r="S250">
        <f>_xlfn.XLOOKUP($A250&amp;"|"&amp;$B250&amp;"|"&amp;S$1, h100_raw[key], h100_raw[chart_points], "")</f>
        <v>64</v>
      </c>
      <c r="T250">
        <f>_xlfn.XLOOKUP($A250&amp;"|"&amp;$B250&amp;"|"&amp;T$1, h100_raw[key], h100_raw[chart_points], "")</f>
        <v>54</v>
      </c>
      <c r="U250">
        <f>_xlfn.XLOOKUP($A250&amp;"|"&amp;$B250&amp;"|"&amp;U$1, h100_raw[key], h100_raw[chart_points], "")</f>
        <v>45</v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>
        <f>_xlfn.XLOOKUP($A251&amp;"|"&amp;$B251&amp;"|"&amp;T$1, h100_raw[key], h100_raw[chart_points], "")</f>
        <v>41</v>
      </c>
      <c r="U251">
        <f>_xlfn.XLOOKUP($A251&amp;"|"&amp;$B251&amp;"|"&amp;U$1, h100_raw[key], h100_raw[chart_points], "")</f>
        <v>45</v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>
        <f>_xlfn.XLOOKUP($A252&amp;"|"&amp;$B252&amp;"|"&amp;T$1, h100_raw[key], h100_raw[chart_points], "")</f>
        <v>57</v>
      </c>
      <c r="U252">
        <f>_xlfn.XLOOKUP($A252&amp;"|"&amp;$B252&amp;"|"&amp;U$1, h100_raw[key], h100_raw[chart_points], "")</f>
        <v>44</v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>
        <f>_xlfn.XLOOKUP($A253&amp;"|"&amp;$B253&amp;"|"&amp;O$1, h100_raw[key], h100_raw[chart_points], "")</f>
        <v>73</v>
      </c>
      <c r="P253">
        <f>_xlfn.XLOOKUP($A253&amp;"|"&amp;$B253&amp;"|"&amp;P$1, h100_raw[key], h100_raw[chart_points], "")</f>
        <v>70</v>
      </c>
      <c r="Q253">
        <f>_xlfn.XLOOKUP($A253&amp;"|"&amp;$B253&amp;"|"&amp;Q$1, h100_raw[key], h100_raw[chart_points], "")</f>
        <v>60</v>
      </c>
      <c r="R253">
        <f>_xlfn.XLOOKUP($A253&amp;"|"&amp;$B253&amp;"|"&amp;R$1, h100_raw[key], h100_raw[chart_points], "")</f>
        <v>52</v>
      </c>
      <c r="S253">
        <f>_xlfn.XLOOKUP($A253&amp;"|"&amp;$B253&amp;"|"&amp;S$1, h100_raw[key], h100_raw[chart_points], "")</f>
        <v>49</v>
      </c>
      <c r="T253">
        <f>_xlfn.XLOOKUP($A253&amp;"|"&amp;$B253&amp;"|"&amp;T$1, h100_raw[key], h100_raw[chart_points], "")</f>
        <v>46</v>
      </c>
      <c r="U253">
        <f>_xlfn.XLOOKUP($A253&amp;"|"&amp;$B253&amp;"|"&amp;U$1, h100_raw[key], h100_raw[chart_points], "")</f>
        <v>40</v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>
        <f>_xlfn.XLOOKUP($A254&amp;"|"&amp;$B254&amp;"|"&amp;P$1, h100_raw[key], h100_raw[chart_points], "")</f>
        <v>45</v>
      </c>
      <c r="Q254">
        <f>_xlfn.XLOOKUP($A254&amp;"|"&amp;$B254&amp;"|"&amp;Q$1, h100_raw[key], h100_raw[chart_points], "")</f>
        <v>47</v>
      </c>
      <c r="R254">
        <f>_xlfn.XLOOKUP($A254&amp;"|"&amp;$B254&amp;"|"&amp;R$1, h100_raw[key], h100_raw[chart_points], "")</f>
        <v>44</v>
      </c>
      <c r="S254">
        <f>_xlfn.XLOOKUP($A254&amp;"|"&amp;$B254&amp;"|"&amp;S$1, h100_raw[key], h100_raw[chart_points], "")</f>
        <v>42</v>
      </c>
      <c r="T254">
        <f>_xlfn.XLOOKUP($A254&amp;"|"&amp;$B254&amp;"|"&amp;T$1, h100_raw[key], h100_raw[chart_points], "")</f>
        <v>41</v>
      </c>
      <c r="U254">
        <f>_xlfn.XLOOKUP($A254&amp;"|"&amp;$B254&amp;"|"&amp;U$1, h100_raw[key], h100_raw[chart_points], "")</f>
        <v>38</v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>
        <f>_xlfn.XLOOKUP($A255&amp;"|"&amp;$B255&amp;"|"&amp;O$1, h100_raw[key], h100_raw[chart_points], "")</f>
        <v>53</v>
      </c>
      <c r="P255">
        <f>_xlfn.XLOOKUP($A255&amp;"|"&amp;$B255&amp;"|"&amp;P$1, h100_raw[key], h100_raw[chart_points], "")</f>
        <v>42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>
        <f>_xlfn.XLOOKUP($A255&amp;"|"&amp;$B255&amp;"|"&amp;S$1, h100_raw[key], h100_raw[chart_points], "")</f>
        <v>50</v>
      </c>
      <c r="T255">
        <f>_xlfn.XLOOKUP($A255&amp;"|"&amp;$B255&amp;"|"&amp;T$1, h100_raw[key], h100_raw[chart_points], "")</f>
        <v>45</v>
      </c>
      <c r="U255">
        <f>_xlfn.XLOOKUP($A255&amp;"|"&amp;$B255&amp;"|"&amp;U$1, h100_raw[key], h100_raw[chart_points], "")</f>
        <v>38</v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>
        <f>_xlfn.XLOOKUP($A256&amp;"|"&amp;$B256&amp;"|"&amp;S$1, h100_raw[key], h100_raw[chart_points], "")</f>
        <v>43</v>
      </c>
      <c r="T256">
        <f>_xlfn.XLOOKUP($A256&amp;"|"&amp;$B256&amp;"|"&amp;T$1, h100_raw[key], h100_raw[chart_points], "")</f>
        <v>41</v>
      </c>
      <c r="U256">
        <f>_xlfn.XLOOKUP($A256&amp;"|"&amp;$B256&amp;"|"&amp;U$1, h100_raw[key], h100_raw[chart_points], "")</f>
        <v>37</v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36</v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>
        <f>_xlfn.XLOOKUP($A258&amp;"|"&amp;$B258&amp;"|"&amp;O$1, h100_raw[key], h100_raw[chart_points], "")</f>
        <v>57</v>
      </c>
      <c r="P258">
        <f>_xlfn.XLOOKUP($A258&amp;"|"&amp;$B258&amp;"|"&amp;P$1, h100_raw[key], h100_raw[chart_points], "")</f>
        <v>48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>
        <f>_xlfn.XLOOKUP($A258&amp;"|"&amp;$B258&amp;"|"&amp;S$1, h100_raw[key], h100_raw[chart_points], "")</f>
        <v>38</v>
      </c>
      <c r="T258" t="str">
        <f>_xlfn.XLOOKUP($A258&amp;"|"&amp;$B258&amp;"|"&amp;T$1, h100_raw[key], h100_raw[chart_points], "")</f>
        <v/>
      </c>
      <c r="U258">
        <f>_xlfn.XLOOKUP($A258&amp;"|"&amp;$B258&amp;"|"&amp;U$1, h100_raw[key], h100_raw[chart_points], "")</f>
        <v>36</v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36</v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35</v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>
        <f>_xlfn.XLOOKUP($A261&amp;"|"&amp;$B261&amp;"|"&amp;O$1, h100_raw[key], h100_raw[chart_points], "")</f>
        <v>42</v>
      </c>
      <c r="P261">
        <f>_xlfn.XLOOKUP($A261&amp;"|"&amp;$B261&amp;"|"&amp;P$1, h100_raw[key], h100_raw[chart_points], "")</f>
        <v>41</v>
      </c>
      <c r="Q261">
        <f>_xlfn.XLOOKUP($A261&amp;"|"&amp;$B261&amp;"|"&amp;Q$1, h100_raw[key], h100_raw[chart_points], "")</f>
        <v>40</v>
      </c>
      <c r="R261">
        <f>_xlfn.XLOOKUP($A261&amp;"|"&amp;$B261&amp;"|"&amp;R$1, h100_raw[key], h100_raw[chart_points], "")</f>
        <v>40</v>
      </c>
      <c r="S261">
        <f>_xlfn.XLOOKUP($A261&amp;"|"&amp;$B261&amp;"|"&amp;S$1, h100_raw[key], h100_raw[chart_points], "")</f>
        <v>39</v>
      </c>
      <c r="T261" t="str">
        <f>_xlfn.XLOOKUP($A261&amp;"|"&amp;$B261&amp;"|"&amp;T$1, h100_raw[key], h100_raw[chart_points], "")</f>
        <v/>
      </c>
      <c r="U261">
        <f>_xlfn.XLOOKUP($A261&amp;"|"&amp;$B261&amp;"|"&amp;U$1, h100_raw[key], h100_raw[chart_points], "")</f>
        <v>35</v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>
        <f>_xlfn.XLOOKUP($A262&amp;"|"&amp;$B262&amp;"|"&amp;T$1, h100_raw[key], h100_raw[chart_points], "")</f>
        <v>73</v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>
        <f>_xlfn.XLOOKUP($A263&amp;"|"&amp;$B263&amp;"|"&amp;O$1, h100_raw[key], h100_raw[chart_points], "")</f>
        <v>96</v>
      </c>
      <c r="P263">
        <f>_xlfn.XLOOKUP($A263&amp;"|"&amp;$B263&amp;"|"&amp;P$1, h100_raw[key], h100_raw[chart_points], "")</f>
        <v>101</v>
      </c>
      <c r="Q263">
        <f>_xlfn.XLOOKUP($A263&amp;"|"&amp;$B263&amp;"|"&amp;Q$1, h100_raw[key], h100_raw[chart_points], "")</f>
        <v>91</v>
      </c>
      <c r="R263">
        <f>_xlfn.XLOOKUP($A263&amp;"|"&amp;$B263&amp;"|"&amp;R$1, h100_raw[key], h100_raw[chart_points], "")</f>
        <v>80</v>
      </c>
      <c r="S263">
        <f>_xlfn.XLOOKUP($A263&amp;"|"&amp;$B263&amp;"|"&amp;S$1, h100_raw[key], h100_raw[chart_points], "")</f>
        <v>75</v>
      </c>
      <c r="T263">
        <f>_xlfn.XLOOKUP($A263&amp;"|"&amp;$B263&amp;"|"&amp;T$1, h100_raw[key], h100_raw[chart_points], "")</f>
        <v>69</v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>
        <f>_xlfn.XLOOKUP($A264&amp;"|"&amp;$B264&amp;"|"&amp;T$1, h100_raw[key], h100_raw[chart_points], "")</f>
        <v>47</v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>
        <f>_xlfn.XLOOKUP($A265&amp;"|"&amp;$B265&amp;"|"&amp;O$1, h100_raw[key], h100_raw[chart_points], "")</f>
        <v>56</v>
      </c>
      <c r="P265">
        <f>_xlfn.XLOOKUP($A265&amp;"|"&amp;$B265&amp;"|"&amp;P$1, h100_raw[key], h100_raw[chart_points], "")</f>
        <v>55</v>
      </c>
      <c r="Q265">
        <f>_xlfn.XLOOKUP($A265&amp;"|"&amp;$B265&amp;"|"&amp;Q$1, h100_raw[key], h100_raw[chart_points], "")</f>
        <v>53</v>
      </c>
      <c r="R265">
        <f>_xlfn.XLOOKUP($A265&amp;"|"&amp;$B265&amp;"|"&amp;R$1, h100_raw[key], h100_raw[chart_points], "")</f>
        <v>51</v>
      </c>
      <c r="S265">
        <f>_xlfn.XLOOKUP($A265&amp;"|"&amp;$B265&amp;"|"&amp;S$1, h100_raw[key], h100_raw[chart_points], "")</f>
        <v>49</v>
      </c>
      <c r="T265">
        <f>_xlfn.XLOOKUP($A265&amp;"|"&amp;$B265&amp;"|"&amp;T$1, h100_raw[key], h100_raw[chart_points], "")</f>
        <v>46</v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>
        <f>_xlfn.XLOOKUP($A266&amp;"|"&amp;$B266&amp;"|"&amp;T$1, h100_raw[key], h100_raw[chart_points], "")</f>
        <v>44</v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>
        <f>_xlfn.XLOOKUP($A267&amp;"|"&amp;$B267&amp;"|"&amp;P$1, h100_raw[key], h100_raw[chart_points], "")</f>
        <v>69</v>
      </c>
      <c r="Q267">
        <f>_xlfn.XLOOKUP($A267&amp;"|"&amp;$B267&amp;"|"&amp;Q$1, h100_raw[key], h100_raw[chart_points], "")</f>
        <v>56</v>
      </c>
      <c r="R267">
        <f>_xlfn.XLOOKUP($A267&amp;"|"&amp;$B267&amp;"|"&amp;R$1, h100_raw[key], h100_raw[chart_points], "")</f>
        <v>64</v>
      </c>
      <c r="S267">
        <f>_xlfn.XLOOKUP($A267&amp;"|"&amp;$B267&amp;"|"&amp;S$1, h100_raw[key], h100_raw[chart_points], "")</f>
        <v>52</v>
      </c>
      <c r="T267">
        <f>_xlfn.XLOOKUP($A267&amp;"|"&amp;$B267&amp;"|"&amp;T$1, h100_raw[key], h100_raw[chart_points], "")</f>
        <v>44</v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>
        <f>_xlfn.XLOOKUP($A268&amp;"|"&amp;$B268&amp;"|"&amp;T$1, h100_raw[key], h100_raw[chart_points], "")</f>
        <v>43</v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>
        <f>_xlfn.XLOOKUP($A269&amp;"|"&amp;$B269&amp;"|"&amp;S$1, h100_raw[key], h100_raw[chart_points], "")</f>
        <v>48</v>
      </c>
      <c r="T269">
        <f>_xlfn.XLOOKUP($A269&amp;"|"&amp;$B269&amp;"|"&amp;T$1, h100_raw[key], h100_raw[chart_points], "")</f>
        <v>41</v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>
        <f>_xlfn.XLOOKUP($A270&amp;"|"&amp;$B270&amp;"|"&amp;Q$1, h100_raw[key], h100_raw[chart_points], "")</f>
        <v>64</v>
      </c>
      <c r="R270">
        <f>_xlfn.XLOOKUP($A270&amp;"|"&amp;$B270&amp;"|"&amp;R$1, h100_raw[key], h100_raw[chart_points], "")</f>
        <v>49</v>
      </c>
      <c r="S270">
        <f>_xlfn.XLOOKUP($A270&amp;"|"&amp;$B270&amp;"|"&amp;S$1, h100_raw[key], h100_raw[chart_points], "")</f>
        <v>42</v>
      </c>
      <c r="T270">
        <f>_xlfn.XLOOKUP($A270&amp;"|"&amp;$B270&amp;"|"&amp;T$1, h100_raw[key], h100_raw[chart_points], "")</f>
        <v>41</v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>
        <f>_xlfn.XLOOKUP($A271&amp;"|"&amp;$B271&amp;"|"&amp;O$1, h100_raw[key], h100_raw[chart_points], "")</f>
        <v>50</v>
      </c>
      <c r="P271">
        <f>_xlfn.XLOOKUP($A271&amp;"|"&amp;$B271&amp;"|"&amp;P$1, h100_raw[key], h100_raw[chart_points], "")</f>
        <v>48</v>
      </c>
      <c r="Q271">
        <f>_xlfn.XLOOKUP($A271&amp;"|"&amp;$B271&amp;"|"&amp;Q$1, h100_raw[key], h100_raw[chart_points], "")</f>
        <v>46</v>
      </c>
      <c r="R271">
        <f>_xlfn.XLOOKUP($A271&amp;"|"&amp;$B271&amp;"|"&amp;R$1, h100_raw[key], h100_raw[chart_points], "")</f>
        <v>44</v>
      </c>
      <c r="S271">
        <f>_xlfn.XLOOKUP($A271&amp;"|"&amp;$B271&amp;"|"&amp;S$1, h100_raw[key], h100_raw[chart_points], "")</f>
        <v>43</v>
      </c>
      <c r="T271">
        <f>_xlfn.XLOOKUP($A271&amp;"|"&amp;$B271&amp;"|"&amp;T$1, h100_raw[key], h100_raw[chart_points], "")</f>
        <v>40</v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>
        <f>_xlfn.XLOOKUP($A272&amp;"|"&amp;$B272&amp;"|"&amp;O$1, h100_raw[key], h100_raw[chart_points], "")</f>
        <v>75</v>
      </c>
      <c r="P272">
        <f>_xlfn.XLOOKUP($A272&amp;"|"&amp;$B272&amp;"|"&amp;P$1, h100_raw[key], h100_raw[chart_points], "")</f>
        <v>65</v>
      </c>
      <c r="Q272">
        <f>_xlfn.XLOOKUP($A272&amp;"|"&amp;$B272&amp;"|"&amp;Q$1, h100_raw[key], h100_raw[chart_points], "")</f>
        <v>53</v>
      </c>
      <c r="R272">
        <f>_xlfn.XLOOKUP($A272&amp;"|"&amp;$B272&amp;"|"&amp;R$1, h100_raw[key], h100_raw[chart_points], "")</f>
        <v>44</v>
      </c>
      <c r="S272">
        <f>_xlfn.XLOOKUP($A272&amp;"|"&amp;$B272&amp;"|"&amp;S$1, h100_raw[key], h100_raw[chart_points], "")</f>
        <v>42</v>
      </c>
      <c r="T272">
        <f>_xlfn.XLOOKUP($A272&amp;"|"&amp;$B272&amp;"|"&amp;T$1, h100_raw[key], h100_raw[chart_points], "")</f>
        <v>40</v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>
        <f>_xlfn.XLOOKUP($A273&amp;"|"&amp;$B273&amp;"|"&amp;O$1, h100_raw[key], h100_raw[chart_points], "")</f>
        <v>82</v>
      </c>
      <c r="P273">
        <f>_xlfn.XLOOKUP($A273&amp;"|"&amp;$B273&amp;"|"&amp;P$1, h100_raw[key], h100_raw[chart_points], "")</f>
        <v>80</v>
      </c>
      <c r="Q273">
        <f>_xlfn.XLOOKUP($A273&amp;"|"&amp;$B273&amp;"|"&amp;Q$1, h100_raw[key], h100_raw[chart_points], "")</f>
        <v>76</v>
      </c>
      <c r="R273">
        <f>_xlfn.XLOOKUP($A273&amp;"|"&amp;$B273&amp;"|"&amp;R$1, h100_raw[key], h100_raw[chart_points], "")</f>
        <v>71</v>
      </c>
      <c r="S273">
        <f>_xlfn.XLOOKUP($A273&amp;"|"&amp;$B273&amp;"|"&amp;S$1, h100_raw[key], h100_raw[chart_points], "")</f>
        <v>66</v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>
        <f>_xlfn.XLOOKUP($A274&amp;"|"&amp;$B274&amp;"|"&amp;O$1, h100_raw[key], h100_raw[chart_points], "")</f>
        <v>73</v>
      </c>
      <c r="P274">
        <f>_xlfn.XLOOKUP($A274&amp;"|"&amp;$B274&amp;"|"&amp;P$1, h100_raw[key], h100_raw[chart_points], "")</f>
        <v>75</v>
      </c>
      <c r="Q274">
        <f>_xlfn.XLOOKUP($A274&amp;"|"&amp;$B274&amp;"|"&amp;Q$1, h100_raw[key], h100_raw[chart_points], "")</f>
        <v>72</v>
      </c>
      <c r="R274">
        <f>_xlfn.XLOOKUP($A274&amp;"|"&amp;$B274&amp;"|"&amp;R$1, h100_raw[key], h100_raw[chart_points], "")</f>
        <v>67</v>
      </c>
      <c r="S274">
        <f>_xlfn.XLOOKUP($A274&amp;"|"&amp;$B274&amp;"|"&amp;S$1, h100_raw[key], h100_raw[chart_points], "")</f>
        <v>64</v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>
        <f>_xlfn.XLOOKUP($A275&amp;"|"&amp;$B275&amp;"|"&amp;S$1, h100_raw[key], h100_raw[chart_points], "")</f>
        <v>48</v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>
        <f>_xlfn.XLOOKUP($A276&amp;"|"&amp;$B276&amp;"|"&amp;S$1, h100_raw[key], h100_raw[chart_points], "")</f>
        <v>48</v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>
        <f>_xlfn.XLOOKUP($A277&amp;"|"&amp;$B277&amp;"|"&amp;O$1, h100_raw[key], h100_raw[chart_points], "")</f>
        <v>48</v>
      </c>
      <c r="P277">
        <f>_xlfn.XLOOKUP($A277&amp;"|"&amp;$B277&amp;"|"&amp;P$1, h100_raw[key], h100_raw[chart_points], "")</f>
        <v>51</v>
      </c>
      <c r="Q277">
        <f>_xlfn.XLOOKUP($A277&amp;"|"&amp;$B277&amp;"|"&amp;Q$1, h100_raw[key], h100_raw[chart_points], "")</f>
        <v>51</v>
      </c>
      <c r="R277">
        <f>_xlfn.XLOOKUP($A277&amp;"|"&amp;$B277&amp;"|"&amp;R$1, h100_raw[key], h100_raw[chart_points], "")</f>
        <v>58</v>
      </c>
      <c r="S277">
        <f>_xlfn.XLOOKUP($A277&amp;"|"&amp;$B277&amp;"|"&amp;S$1, h100_raw[key], h100_raw[chart_points], "")</f>
        <v>41</v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>
        <f>_xlfn.XLOOKUP($A278&amp;"|"&amp;$B278&amp;"|"&amp;R$1, h100_raw[key], h100_raw[chart_points], "")</f>
        <v>73</v>
      </c>
      <c r="S278">
        <f>_xlfn.XLOOKUP($A278&amp;"|"&amp;$B278&amp;"|"&amp;S$1, h100_raw[key], h100_raw[chart_points], "")</f>
        <v>41</v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>
        <f>_xlfn.XLOOKUP($A279&amp;"|"&amp;$B279&amp;"|"&amp;O$1, h100_raw[key], h100_raw[chart_points], "")</f>
        <v>66</v>
      </c>
      <c r="P279">
        <f>_xlfn.XLOOKUP($A279&amp;"|"&amp;$B279&amp;"|"&amp;P$1, h100_raw[key], h100_raw[chart_points], "")</f>
        <v>58</v>
      </c>
      <c r="Q279">
        <f>_xlfn.XLOOKUP($A279&amp;"|"&amp;$B279&amp;"|"&amp;Q$1, h100_raw[key], h100_raw[chart_points], "")</f>
        <v>49</v>
      </c>
      <c r="R279">
        <f>_xlfn.XLOOKUP($A279&amp;"|"&amp;$B279&amp;"|"&amp;R$1, h100_raw[key], h100_raw[chart_points], "")</f>
        <v>43</v>
      </c>
      <c r="S279">
        <f>_xlfn.XLOOKUP($A279&amp;"|"&amp;$B279&amp;"|"&amp;S$1, h100_raw[key], h100_raw[chart_points], "")</f>
        <v>40</v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>
        <f>_xlfn.XLOOKUP($A280&amp;"|"&amp;$B280&amp;"|"&amp;O$1, h100_raw[key], h100_raw[chart_points], "")</f>
        <v>72</v>
      </c>
      <c r="P280">
        <f>_xlfn.XLOOKUP($A280&amp;"|"&amp;$B280&amp;"|"&amp;P$1, h100_raw[key], h100_raw[chart_points], "")</f>
        <v>63</v>
      </c>
      <c r="Q280">
        <f>_xlfn.XLOOKUP($A280&amp;"|"&amp;$B280&amp;"|"&amp;Q$1, h100_raw[key], h100_raw[chart_points], "")</f>
        <v>46</v>
      </c>
      <c r="R280">
        <f>_xlfn.XLOOKUP($A280&amp;"|"&amp;$B280&amp;"|"&amp;R$1, h100_raw[key], h100_raw[chart_points], "")</f>
        <v>42</v>
      </c>
      <c r="S280">
        <f>_xlfn.XLOOKUP($A280&amp;"|"&amp;$B280&amp;"|"&amp;S$1, h100_raw[key], h100_raw[chart_points], "")</f>
        <v>39</v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39</v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>
        <f>_xlfn.XLOOKUP($A282&amp;"|"&amp;$B282&amp;"|"&amp;Q$1, h100_raw[key], h100_raw[chart_points], "")</f>
        <v>51</v>
      </c>
      <c r="R282">
        <f>_xlfn.XLOOKUP($A282&amp;"|"&amp;$B282&amp;"|"&amp;R$1, h100_raw[key], h100_raw[chart_points], "")</f>
        <v>43</v>
      </c>
      <c r="S282">
        <f>_xlfn.XLOOKUP($A282&amp;"|"&amp;$B282&amp;"|"&amp;S$1, h100_raw[key], h100_raw[chart_points], "")</f>
        <v>38</v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>
        <f>_xlfn.XLOOKUP($A283&amp;"|"&amp;$B283&amp;"|"&amp;O$1, h100_raw[key], h100_raw[chart_points], "")</f>
        <v>63</v>
      </c>
      <c r="P283">
        <f>_xlfn.XLOOKUP($A283&amp;"|"&amp;$B283&amp;"|"&amp;P$1, h100_raw[key], h100_raw[chart_points], "")</f>
        <v>54</v>
      </c>
      <c r="Q283">
        <f>_xlfn.XLOOKUP($A283&amp;"|"&amp;$B283&amp;"|"&amp;Q$1, h100_raw[key], h100_raw[chart_points], "")</f>
        <v>45</v>
      </c>
      <c r="R283">
        <f>_xlfn.XLOOKUP($A283&amp;"|"&amp;$B283&amp;"|"&amp;R$1, h100_raw[key], h100_raw[chart_points], "")</f>
        <v>41</v>
      </c>
      <c r="S283">
        <f>_xlfn.XLOOKUP($A283&amp;"|"&amp;$B283&amp;"|"&amp;S$1, h100_raw[key], h100_raw[chart_points], "")</f>
        <v>38</v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>
        <f>_xlfn.XLOOKUP($A284&amp;"|"&amp;$B284&amp;"|"&amp;O$1, h100_raw[key], h100_raw[chart_points], "")</f>
        <v>80</v>
      </c>
      <c r="P284">
        <f>_xlfn.XLOOKUP($A284&amp;"|"&amp;$B284&amp;"|"&amp;P$1, h100_raw[key], h100_raw[chart_points], "")</f>
        <v>79</v>
      </c>
      <c r="Q284">
        <f>_xlfn.XLOOKUP($A284&amp;"|"&amp;$B284&amp;"|"&amp;Q$1, h100_raw[key], h100_raw[chart_points], "")</f>
        <v>77</v>
      </c>
      <c r="R284">
        <f>_xlfn.XLOOKUP($A284&amp;"|"&amp;$B284&amp;"|"&amp;R$1, h100_raw[key], h100_raw[chart_points], "")</f>
        <v>73</v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>
        <f>_xlfn.XLOOKUP($A285&amp;"|"&amp;$B285&amp;"|"&amp;O$1, h100_raw[key], h100_raw[chart_points], "")</f>
        <v>76</v>
      </c>
      <c r="P285">
        <f>_xlfn.XLOOKUP($A285&amp;"|"&amp;$B285&amp;"|"&amp;P$1, h100_raw[key], h100_raw[chart_points], "")</f>
        <v>74</v>
      </c>
      <c r="Q285">
        <f>_xlfn.XLOOKUP($A285&amp;"|"&amp;$B285&amp;"|"&amp;Q$1, h100_raw[key], h100_raw[chart_points], "")</f>
        <v>69</v>
      </c>
      <c r="R285">
        <f>_xlfn.XLOOKUP($A285&amp;"|"&amp;$B285&amp;"|"&amp;R$1, h100_raw[key], h100_raw[chart_points], "")</f>
        <v>65</v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>
        <f>_xlfn.XLOOKUP($A286&amp;"|"&amp;$B286&amp;"|"&amp;R$1, h100_raw[key], h100_raw[chart_points], "")</f>
        <v>50</v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>
        <f>_xlfn.XLOOKUP($A287&amp;"|"&amp;$B287&amp;"|"&amp;R$1, h100_raw[key], h100_raw[chart_points], "")</f>
        <v>49</v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>
        <f>_xlfn.XLOOKUP($A288&amp;"|"&amp;$B288&amp;"|"&amp;R$1, h100_raw[key], h100_raw[chart_points], "")</f>
        <v>44</v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41</v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>
        <f>_xlfn.XLOOKUP($A290&amp;"|"&amp;$B290&amp;"|"&amp;O$1, h100_raw[key], h100_raw[chart_points], "")</f>
        <v>65</v>
      </c>
      <c r="P290">
        <f>_xlfn.XLOOKUP($A290&amp;"|"&amp;$B290&amp;"|"&amp;P$1, h100_raw[key], h100_raw[chart_points], "")</f>
        <v>56</v>
      </c>
      <c r="Q290">
        <f>_xlfn.XLOOKUP($A290&amp;"|"&amp;$B290&amp;"|"&amp;Q$1, h100_raw[key], h100_raw[chart_points], "")</f>
        <v>46</v>
      </c>
      <c r="R290">
        <f>_xlfn.XLOOKUP($A290&amp;"|"&amp;$B290&amp;"|"&amp;R$1, h100_raw[key], h100_raw[chart_points], "")</f>
        <v>40</v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>
        <f>_xlfn.XLOOKUP($A291&amp;"|"&amp;$B291&amp;"|"&amp;Q$1, h100_raw[key], h100_raw[chart_points], "")</f>
        <v>82</v>
      </c>
      <c r="R291">
        <f>_xlfn.XLOOKUP($A291&amp;"|"&amp;$B291&amp;"|"&amp;R$1, h100_raw[key], h100_raw[chart_points], "")</f>
        <v>40</v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>
        <f>_xlfn.XLOOKUP($A292&amp;"|"&amp;$B292&amp;"|"&amp;O$1, h100_raw[key], h100_raw[chart_points], "")</f>
        <v>62</v>
      </c>
      <c r="P292">
        <f>_xlfn.XLOOKUP($A292&amp;"|"&amp;$B292&amp;"|"&amp;P$1, h100_raw[key], h100_raw[chart_points], "")</f>
        <v>54</v>
      </c>
      <c r="Q292">
        <f>_xlfn.XLOOKUP($A292&amp;"|"&amp;$B292&amp;"|"&amp;Q$1, h100_raw[key], h100_raw[chart_points], "")</f>
        <v>45</v>
      </c>
      <c r="R292">
        <f>_xlfn.XLOOKUP($A292&amp;"|"&amp;$B292&amp;"|"&amp;R$1, h100_raw[key], h100_raw[chart_points], "")</f>
        <v>39</v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>
        <f>_xlfn.XLOOKUP($A293&amp;"|"&amp;$B293&amp;"|"&amp;P$1, h100_raw[key], h100_raw[chart_points], "")</f>
        <v>41</v>
      </c>
      <c r="Q293">
        <f>_xlfn.XLOOKUP($A293&amp;"|"&amp;$B293&amp;"|"&amp;Q$1, h100_raw[key], h100_raw[chart_points], "")</f>
        <v>52</v>
      </c>
      <c r="R293">
        <f>_xlfn.XLOOKUP($A293&amp;"|"&amp;$B293&amp;"|"&amp;R$1, h100_raw[key], h100_raw[chart_points], "")</f>
        <v>39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>
        <f>_xlfn.XLOOKUP($A294&amp;"|"&amp;$B294&amp;"|"&amp;O$1, h100_raw[key], h100_raw[chart_points], "")</f>
        <v>65</v>
      </c>
      <c r="P294">
        <f>_xlfn.XLOOKUP($A294&amp;"|"&amp;$B294&amp;"|"&amp;P$1, h100_raw[key], h100_raw[chart_points], "")</f>
        <v>55</v>
      </c>
      <c r="Q294">
        <f>_xlfn.XLOOKUP($A294&amp;"|"&amp;$B294&amp;"|"&amp;Q$1, h100_raw[key], h100_raw[chart_points], "")</f>
        <v>45</v>
      </c>
      <c r="R294">
        <f>_xlfn.XLOOKUP($A294&amp;"|"&amp;$B294&amp;"|"&amp;R$1, h100_raw[key], h100_raw[chart_points], "")</f>
        <v>38</v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>
        <f>_xlfn.XLOOKUP($A295&amp;"|"&amp;$B295&amp;"|"&amp;O$1, h100_raw[key], h100_raw[chart_points], "")</f>
        <v>80</v>
      </c>
      <c r="P295">
        <f>_xlfn.XLOOKUP($A295&amp;"|"&amp;$B295&amp;"|"&amp;P$1, h100_raw[key], h100_raw[chart_points], "")</f>
        <v>87</v>
      </c>
      <c r="Q295">
        <f>_xlfn.XLOOKUP($A295&amp;"|"&amp;$B295&amp;"|"&amp;Q$1, h100_raw[key], h100_raw[chart_points], "")</f>
        <v>72</v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>
        <f>_xlfn.XLOOKUP($A296&amp;"|"&amp;$B296&amp;"|"&amp;Q$1, h100_raw[key], h100_raw[chart_points], "")</f>
        <v>66</v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>
        <f>_xlfn.XLOOKUP($A297&amp;"|"&amp;$B297&amp;"|"&amp;Q$1, h100_raw[key], h100_raw[chart_points], "")</f>
        <v>60</v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>
        <f>_xlfn.XLOOKUP($A298&amp;"|"&amp;$B298&amp;"|"&amp;Q$1, h100_raw[key], h100_raw[chart_points], "")</f>
        <v>59</v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>
        <f>_xlfn.XLOOKUP($A299&amp;"|"&amp;$B299&amp;"|"&amp;Q$1, h100_raw[key], h100_raw[chart_points], "")</f>
        <v>58</v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>
        <f>_xlfn.XLOOKUP($A300&amp;"|"&amp;$B300&amp;"|"&amp;Q$1, h100_raw[key], h100_raw[chart_points], "")</f>
        <v>44</v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>
        <f>_xlfn.XLOOKUP($A301&amp;"|"&amp;$B301&amp;"|"&amp;Q$1, h100_raw[key], h100_raw[chart_points], "")</f>
        <v>41</v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>
        <f>_xlfn.XLOOKUP($A302&amp;"|"&amp;$B302&amp;"|"&amp;O$1, h100_raw[key], h100_raw[chart_points], "")</f>
        <v>57</v>
      </c>
      <c r="P302">
        <f>_xlfn.XLOOKUP($A302&amp;"|"&amp;$B302&amp;"|"&amp;P$1, h100_raw[key], h100_raw[chart_points], "")</f>
        <v>50</v>
      </c>
      <c r="Q302">
        <f>_xlfn.XLOOKUP($A302&amp;"|"&amp;$B302&amp;"|"&amp;Q$1, h100_raw[key], h100_raw[chart_points], "")</f>
        <v>41</v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>
        <f>_xlfn.XLOOKUP($A303&amp;"|"&amp;$B303&amp;"|"&amp;Q$1, h100_raw[key], h100_raw[chart_points], "")</f>
        <v>41</v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>
        <f>_xlfn.XLOOKUP($A304&amp;"|"&amp;$B304&amp;"|"&amp;O$1, h100_raw[key], h100_raw[chart_points], "")</f>
        <v>41</v>
      </c>
      <c r="P304">
        <f>_xlfn.XLOOKUP($A304&amp;"|"&amp;$B304&amp;"|"&amp;P$1, h100_raw[key], h100_raw[chart_points], "")</f>
        <v>42</v>
      </c>
      <c r="Q304">
        <f>_xlfn.XLOOKUP($A304&amp;"|"&amp;$B304&amp;"|"&amp;Q$1, h100_raw[key], h100_raw[chart_points], "")</f>
        <v>40</v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>
        <f>_xlfn.XLOOKUP($A305&amp;"|"&amp;$B305&amp;"|"&amp;O$1, h100_raw[key], h100_raw[chart_points], "")</f>
        <v>55</v>
      </c>
      <c r="P305">
        <f>_xlfn.XLOOKUP($A305&amp;"|"&amp;$B305&amp;"|"&amp;P$1, h100_raw[key], h100_raw[chart_points], "")</f>
        <v>47</v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>
        <f>_xlfn.XLOOKUP($A306&amp;"|"&amp;$B306&amp;"|"&amp;P$1, h100_raw[key], h100_raw[chart_points], "")</f>
        <v>46</v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>
        <f>_xlfn.XLOOKUP($A307&amp;"|"&amp;$B307&amp;"|"&amp;O$1, h100_raw[key], h100_raw[chart_points], "")</f>
        <v>53</v>
      </c>
      <c r="P307">
        <f>_xlfn.XLOOKUP($A307&amp;"|"&amp;$B307&amp;"|"&amp;P$1, h100_raw[key], h100_raw[chart_points], "")</f>
        <v>45</v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>
        <f>_xlfn.XLOOKUP($A308&amp;"|"&amp;$B308&amp;"|"&amp;O$1, h100_raw[key], h100_raw[chart_points], "")</f>
        <v>51</v>
      </c>
      <c r="P308">
        <f>_xlfn.XLOOKUP($A308&amp;"|"&amp;$B308&amp;"|"&amp;P$1, h100_raw[key], h100_raw[chart_points], "")</f>
        <v>44</v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>
        <f>_xlfn.XLOOKUP($A309&amp;"|"&amp;$B309&amp;"|"&amp;O$1, h100_raw[key], h100_raw[chart_points], "")</f>
        <v>49</v>
      </c>
      <c r="P309">
        <f>_xlfn.XLOOKUP($A309&amp;"|"&amp;$B309&amp;"|"&amp;P$1, h100_raw[key], h100_raw[chart_points], "")</f>
        <v>41</v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>
        <f>_xlfn.XLOOKUP($A310&amp;"|"&amp;$B310&amp;"|"&amp;O$1, h100_raw[key], h100_raw[chart_points], "")</f>
        <v>41</v>
      </c>
      <c r="P310">
        <f>_xlfn.XLOOKUP($A310&amp;"|"&amp;$B310&amp;"|"&amp;P$1, h100_raw[key], h100_raw[chart_points], "")</f>
        <v>41</v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>
        <f>_xlfn.XLOOKUP($A311&amp;"|"&amp;$B311&amp;"|"&amp;O$1, h100_raw[key], h100_raw[chart_points], "")</f>
        <v>48</v>
      </c>
      <c r="P311">
        <f>_xlfn.XLOOKUP($A311&amp;"|"&amp;$B311&amp;"|"&amp;P$1, h100_raw[key], h100_raw[chart_points], "")</f>
        <v>40</v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>
        <f>_xlfn.XLOOKUP($A312&amp;"|"&amp;$B312&amp;"|"&amp;O$1, h100_raw[key], h100_raw[chart_points], "")</f>
        <v>48</v>
      </c>
      <c r="P312">
        <f>_xlfn.XLOOKUP($A312&amp;"|"&amp;$B312&amp;"|"&amp;P$1, h100_raw[key], h100_raw[chart_points], "")</f>
        <v>40</v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>
        <f>_xlfn.XLOOKUP($A313&amp;"|"&amp;$B313&amp;"|"&amp;O$1, h100_raw[key], h100_raw[chart_points], "")</f>
        <v>44</v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>
        <f>_xlfn.XLOOKUP($A314&amp;"|"&amp;$B314&amp;"|"&amp;O$1, h100_raw[key], h100_raw[chart_points], "")</f>
        <v>43</v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>
        <f>_xlfn.XLOOKUP($A315&amp;"|"&amp;$B315&amp;"|"&amp;O$1, h100_raw[key], h100_raw[chart_points], "")</f>
        <v>42</v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>
        <f>_xlfn.XLOOKUP($A316&amp;"|"&amp;$B316&amp;"|"&amp;O$1, h100_raw[key], h100_raw[chart_points], "")</f>
        <v>42</v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>
        <f>_xlfn.XLOOKUP($A317&amp;"|"&amp;$B317&amp;"|"&amp;O$1, h100_raw[key], h100_raw[chart_points], "")</f>
        <v>40</v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>
        <f>_xlfn.XLOOKUP($A318&amp;"|"&amp;$B318&amp;"|"&amp;O$1, h100_raw[key], h100_raw[chart_points], "")</f>
        <v>40</v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A319" s="11" t="str">
        <v>Smile</v>
      </c>
      <c r="B319" s="11" t="str">
        <v>Morgan Wallen</v>
      </c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Smile|Morgan Wallen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A320" s="11" t="str">
        <v>DTMF</v>
      </c>
      <c r="B320" s="11" t="str">
        <v>Bad Bunny</v>
      </c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DTMF|Bad Bunny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1:52" x14ac:dyDescent="0.3">
      <c r="A321" s="11" t="str">
        <v>Nothin' Left</v>
      </c>
      <c r="B321" s="11" t="str">
        <v>Morgan Wallen</v>
      </c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Nothin' Left|Morgan Wallen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1:52" x14ac:dyDescent="0.3">
      <c r="A322" s="11" t="str">
        <v>Whiskey In Reverse</v>
      </c>
      <c r="B322" s="11" t="str">
        <v>Morgan Wallen</v>
      </c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Whiskey In Reverse|Morgan Wallen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1:52" x14ac:dyDescent="0.3">
      <c r="A323" s="11" t="str">
        <v>Working Man's Song</v>
      </c>
      <c r="B323" s="11" t="str">
        <v>Morgan Wallen</v>
      </c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Working Man's Song|Morgan Wallen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1:52" x14ac:dyDescent="0.3">
      <c r="A324" s="11" t="str">
        <v>Crazy Eyes</v>
      </c>
      <c r="B324" s="11" t="str">
        <v>Morgan Wallen</v>
      </c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Crazy Eyes|Morgan Wallen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1:52" x14ac:dyDescent="0.3">
      <c r="A325" s="11" t="str">
        <v>Don't Say You Love Me</v>
      </c>
      <c r="B325" s="11" t="str">
        <v>Jin</v>
      </c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Don't Say You Love Me|Jin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1:52" x14ac:dyDescent="0.3">
      <c r="A326" s="11" t="str">
        <v>Baile Inolvidable</v>
      </c>
      <c r="B326" s="11" t="str">
        <v>Bad Bunny</v>
      </c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Baile Inolvidable|Bad Bunny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1:52" x14ac:dyDescent="0.3">
      <c r="A327" s="11" t="str">
        <v>Not Like Us</v>
      </c>
      <c r="B327" s="11" t="str">
        <v>Kendrick Lamar</v>
      </c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Not Like Us|Kendrick Lamar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1:52" x14ac:dyDescent="0.3">
      <c r="A328" s="11" t="str">
        <v>Stargazing</v>
      </c>
      <c r="B328" s="11" t="str">
        <v>Myles Smith</v>
      </c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Stargazing|Myles Smith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1:52" x14ac:dyDescent="0.3">
      <c r="A329" s="11" t="str">
        <v>I Never Lie</v>
      </c>
      <c r="B329" s="11" t="str">
        <v>Zach Top</v>
      </c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I Never Lie|Zach Top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1:52" x14ac:dyDescent="0.3">
      <c r="A330" s="11" t="str">
        <v>Taste</v>
      </c>
      <c r="B330" s="11" t="str">
        <v>Sabrina Carpenter</v>
      </c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Taste|Sabrina Carpenter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1:52" x14ac:dyDescent="0.3">
      <c r="A331" s="11" t="str">
        <v>Bad Dreams</v>
      </c>
      <c r="B331" s="11" t="str">
        <v>Teddy Swims</v>
      </c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Bad Dreams|Teddy Swims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1:52" x14ac:dyDescent="0.3">
      <c r="A332" s="11" t="str">
        <v>Sailor Song</v>
      </c>
      <c r="B332" s="11" t="str">
        <v>Gigi Perez</v>
      </c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Sailor Song|Gigi Perez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1:52" x14ac:dyDescent="0.3">
      <c r="A333" s="11" t="str">
        <v>Dangerous</v>
      </c>
      <c r="B333" s="11" t="str">
        <v>Sleep Token</v>
      </c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Dangerous|Sleep Token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1:52" x14ac:dyDescent="0.3">
      <c r="A334" s="11" t="str">
        <v>Caramel</v>
      </c>
      <c r="B334" s="11" t="str">
        <v>Sleep Token</v>
      </c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Caramel|Sleep Token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1:52" x14ac:dyDescent="0.3">
      <c r="A335" s="11" t="str">
        <v>Emergence</v>
      </c>
      <c r="B335" s="11" t="str">
        <v>Sleep Token</v>
      </c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Emergence|Sleep Token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1:52" x14ac:dyDescent="0.3">
      <c r="A336" s="11" t="str">
        <v>Even In Arcadia</v>
      </c>
      <c r="B336" s="11" t="str">
        <v>Sleep Token</v>
      </c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Even In Arcadia|Sleep Token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1:52" x14ac:dyDescent="0.3">
      <c r="A337" s="11" t="str">
        <v>Look To Windward</v>
      </c>
      <c r="B337" s="11" t="str">
        <v>Sleep Token</v>
      </c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Look To Windward|Sleep Token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1:52" x14ac:dyDescent="0.3">
      <c r="A338" s="11" t="str">
        <v>Past Self</v>
      </c>
      <c r="B338" s="11" t="str">
        <v>Sleep Token</v>
      </c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Past Self|Sleep Token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1:52" x14ac:dyDescent="0.3">
      <c r="A339" s="11" t="str">
        <v>Damocles</v>
      </c>
      <c r="B339" s="11" t="str">
        <v>Sleep Token</v>
      </c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Damocles|Sleep Token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1:52" x14ac:dyDescent="0.3">
      <c r="A340" s="11" t="str">
        <v>Gethsemane</v>
      </c>
      <c r="B340" s="11" t="str">
        <v>Sleep Token</v>
      </c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Gethsemane|Sleep Token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1:52" x14ac:dyDescent="0.3">
      <c r="A341" s="11" t="str">
        <v>Provider</v>
      </c>
      <c r="B341" s="11" t="str">
        <v>Sleep Token</v>
      </c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Provider|Sleep Token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1:52" x14ac:dyDescent="0.3">
      <c r="A342" s="11" t="str">
        <v>You Had To Be There</v>
      </c>
      <c r="B342" s="11" t="str">
        <v>Megan Moroney &amp; Kenny Chesney</v>
      </c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You Had To Be There|Megan Moroney &amp; Kenny Chesney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1:52" x14ac:dyDescent="0.3">
      <c r="A343" s="11" t="str">
        <v>Nope Your Too Late I Already Died</v>
      </c>
      <c r="B343" s="11" t="str">
        <v>wifiskeleton &amp; i wanna be a jack-o-lantern</v>
      </c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Nope Your Too Late I Already Died|wifiskeleton &amp; i wanna be a jack-o-lantern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1:52" x14ac:dyDescent="0.3">
      <c r="A344" s="11" t="str">
        <v>Texas</v>
      </c>
      <c r="B344" s="11" t="str">
        <v>Blake Shelton</v>
      </c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Texas|Blake Shelton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1:52" x14ac:dyDescent="0.3">
      <c r="A345" s="11" t="str">
        <v>Loco</v>
      </c>
      <c r="B345" s="11" t="str">
        <v>Neton Vega</v>
      </c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Loco|Neton Vega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1:52" x14ac:dyDescent="0.3">
      <c r="A346" s="11" t="str">
        <v>Are You Even Real</v>
      </c>
      <c r="B346" s="11" t="str">
        <v>Teddy Swims &amp; GIVEON</v>
      </c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Are You Even Real|Teddy Swims &amp; GIVEON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1:52" x14ac:dyDescent="0.3">
      <c r="A347" s="11" t="str">
        <v>Denial Is A River</v>
      </c>
      <c r="B347" s="11" t="str">
        <v>Doechii</v>
      </c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Denial Is A River|Doechii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1:52" x14ac:dyDescent="0.3">
      <c r="A348" s="11" t="str">
        <v>Money On Money</v>
      </c>
      <c r="B348" s="11" t="str">
        <v>Young Thug Featuring Future</v>
      </c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Money On Money|Young Thug Featuring Future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1:52" x14ac:dyDescent="0.3">
      <c r="A349" s="11" t="str">
        <v>Ribs</v>
      </c>
      <c r="B349" s="11" t="str">
        <v>Lorde</v>
      </c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Ribs|Lorde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1:52" x14ac:dyDescent="0.3">
      <c r="A350" s="11" t="str">
        <v>Infinite Baths</v>
      </c>
      <c r="B350" s="11" t="str">
        <v>Sleep Token</v>
      </c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Infinite Baths|Sleep Token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1:52" x14ac:dyDescent="0.3">
      <c r="A351" s="11" t="str">
        <v>Residuals</v>
      </c>
      <c r="B351" s="11" t="str">
        <v>Chris Brown</v>
      </c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Residuals|Chris Brown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1:52" x14ac:dyDescent="0.3">
      <c r="A352" s="11" t="str">
        <v>Priceless</v>
      </c>
      <c r="B352" s="11" t="str">
        <v>Maroon 5 &amp; LISA</v>
      </c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Priceless|Maroon 5 &amp; LISA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1:52" x14ac:dyDescent="0.3">
      <c r="A353" s="11" t="str">
        <v>Like Him</v>
      </c>
      <c r="B353" s="11" t="str">
        <v>Tyler, The Creator Featuring Lola Young</v>
      </c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Like Him|Tyler, The Creator Featuring Lola Young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1:52" x14ac:dyDescent="0.3">
      <c r="A354" s="11" t="str">
        <v>Te Queria Ver</v>
      </c>
      <c r="B354" s="11" t="str">
        <v>Aleman X Neton Vega</v>
      </c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Te Queria Ver|Aleman X Neton Vega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1:52" x14ac:dyDescent="0.3">
      <c r="A355" s="11" t="str">
        <v>Old Phone</v>
      </c>
      <c r="B355" s="11" t="str">
        <v>Ed Sheeran</v>
      </c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Old Phone|Ed Sheeran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1:52" x14ac:dyDescent="0.3">
      <c r="A356" s="11" t="str">
        <v>My World</v>
      </c>
      <c r="B356" s="11" t="str">
        <v>Chuckyy</v>
      </c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My World|Chuckyy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1:52" x14ac:dyDescent="0.3">
      <c r="A357" s="11" t="str">
        <v>Morena</v>
      </c>
      <c r="B357" s="11" t="str">
        <v>Neton Vega &amp; Peso Pluma</v>
      </c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Morena|Neton Vega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1:52" x14ac:dyDescent="0.3">
      <c r="A358" s="11" t="str">
        <v>Holy Smokes</v>
      </c>
      <c r="B358" s="11" t="str">
        <v>Bailey Zimmerman</v>
      </c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Holy Smokes|Bailey Zimmerman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1:52" x14ac:dyDescent="0.3">
      <c r="A359" s="11" t="str">
        <v>Me Prometi</v>
      </c>
      <c r="B359" s="11" t="str">
        <v>Ivan Cornejo</v>
      </c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Me Prometi|Ivan Cornejo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1:52" x14ac:dyDescent="0.3">
      <c r="A360" s="11" t="str">
        <v>BMF</v>
      </c>
      <c r="B360" s="11" t="str">
        <v>SZA</v>
      </c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BMF|SZA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1:52" x14ac:dyDescent="0.3">
      <c r="A361" s="11" t="str">
        <v>Haunted</v>
      </c>
      <c r="B361" s="11" t="str">
        <v>Kane Brown With Jelly Roll</v>
      </c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Haunted|Kane Brown With Jelly Roll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1:52" x14ac:dyDescent="0.3">
      <c r="A362" s="11" t="str">
        <v>Steve's Lava Chicken</v>
      </c>
      <c r="B362" s="11" t="str">
        <v>Jack Black</v>
      </c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Steve's Lava Chicken|Jack Black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1:52" x14ac:dyDescent="0.3">
      <c r="A363" s="11" t="str">
        <v>The Days</v>
      </c>
      <c r="B363" s="11" t="str">
        <v>CHRYSTAL</v>
      </c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The Days|CHRYSTAL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1:52" x14ac:dyDescent="0.3">
      <c r="A364" s="11" t="str">
        <v>Die Trying</v>
      </c>
      <c r="B364" s="11" t="str">
        <v>PARTYNEXTDOOR, Drake &amp; Yebba</v>
      </c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Die Trying|PARTYNEXTDOOR, Drake &amp; Yebba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1:52" x14ac:dyDescent="0.3">
      <c r="A365" s="11" t="str">
        <v>No Pole</v>
      </c>
      <c r="B365" s="11" t="str">
        <v>Don Toliver</v>
      </c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No Pole|Don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1:52" x14ac:dyDescent="0.3">
      <c r="A366" s="11" t="str">
        <v>End Of The World</v>
      </c>
      <c r="B366" s="11" t="str">
        <v>Miley Cyrus</v>
      </c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End Of The World|Miley Cyrus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1:52" x14ac:dyDescent="0.3">
      <c r="A367" s="11" t="str">
        <v>Friends Like That</v>
      </c>
      <c r="B367" s="11" t="str">
        <v>John Morgan Featuring Jason Aldean</v>
      </c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Friends Like That|John Morgan Featuring Jason Aldean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1:52" x14ac:dyDescent="0.3">
      <c r="A368" s="11" t="str">
        <v>3,2,1</v>
      </c>
      <c r="B368" s="11" t="str">
        <v>Tucker Wetmore</v>
      </c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3,2,1|Tucker Wetmore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1:52" x14ac:dyDescent="0.3">
      <c r="A369" s="11" t="str">
        <v>Somethin' 'Bout A Woman</v>
      </c>
      <c r="B369" s="11" t="str">
        <v>Thomas Rhett Featuring Teddy Swims</v>
      </c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Somethin' 'Bout A Woman|Thomas Rhett Featuring Teddy Swims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1:52" x14ac:dyDescent="0.3">
      <c r="A370" s="11" t="str">
        <v>Gimme A Hug</v>
      </c>
      <c r="B370" s="11" t="str">
        <v>Drake</v>
      </c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Gimme A Hug|Drake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1:52" x14ac:dyDescent="0.3">
      <c r="A371" s="11" t="str">
        <v>Ojos Tristes</v>
      </c>
      <c r="B371" s="11" t="str">
        <v>Selena Gomez, Benny Blanco &amp; The Marias</v>
      </c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Ojos Tristes|Selena Gomez, Benny Blanco &amp; The Marias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1:52" x14ac:dyDescent="0.3">
      <c r="A372" s="11" t="str">
        <v>Headphones On</v>
      </c>
      <c r="B372" s="11" t="str">
        <v>Addison Rae</v>
      </c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Headphones On|Addison Rae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1:52" x14ac:dyDescent="0.3">
      <c r="A373" s="11" t="str">
        <v>Call Me When You Break Up</v>
      </c>
      <c r="B373" s="11" t="str">
        <v>Selena Gomez, Benny Blanco &amp; Gracie Abrams</v>
      </c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Call Me When You Break Up|Selena Gomez, Benny Blanco &amp; Gracie Abrams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1:52" x14ac:dyDescent="0.3">
      <c r="A374" s="11" t="str">
        <v>Forever To Me</v>
      </c>
      <c r="B374" s="11" t="str">
        <v>Cole Swindell</v>
      </c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Forever To Me|Cole Swindell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1:52" x14ac:dyDescent="0.3">
      <c r="A375" s="11" t="str">
        <v>Chest Pain (I Love)</v>
      </c>
      <c r="B375" s="11" t="str">
        <v>Malcolm Todd</v>
      </c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Chest Pain (I Love)|Malcolm Todd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1:52" x14ac:dyDescent="0.3">
      <c r="A376" s="11" t="str">
        <v>Actin Up</v>
      </c>
      <c r="B376" s="11" t="str">
        <v>Tommy Richman</v>
      </c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Actin Up|Tommy Richman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1:52" x14ac:dyDescent="0.3">
      <c r="A377" s="11" t="str">
        <v>Tattoo</v>
      </c>
      <c r="B377" s="11" t="str">
        <v>Tito Double P</v>
      </c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Tattoo|Tito Double P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1:52" x14ac:dyDescent="0.3">
      <c r="A378" s="11" t="str">
        <v>like JENNIE</v>
      </c>
      <c r="B378" s="11" t="str">
        <v>JENNIE</v>
      </c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like JENNIE|JENNIE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1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1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1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1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1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1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6002</v>
      </c>
      <c r="B1000" s="1">
        <v>45591</v>
      </c>
    </row>
    <row r="1001" spans="1:2" ht="13.8" x14ac:dyDescent="0.25">
      <c r="A1001" t="s">
        <v>6003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2026-10-13T09:50:40Z</dcterms:modified>
</cp:coreProperties>
</file>