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ho/Desktop/Specs Capstone/marijuana_tax/"/>
    </mc:Choice>
  </mc:AlternateContent>
  <xr:revisionPtr revIDLastSave="0" documentId="13_ncr:1_{D7FE6FCD-BC5E-224A-B10B-4163C6DBBA85}" xr6:coauthVersionLast="47" xr6:coauthVersionMax="47" xr10:uidLastSave="{00000000-0000-0000-0000-000000000000}"/>
  <bookViews>
    <workbookView xWindow="0" yWindow="500" windowWidth="35720" windowHeight="15840" xr2:uid="{0CD5E61A-04A2-4772-AB83-32C38B58F7DB}"/>
  </bookViews>
  <sheets>
    <sheet name="Cannabis_Data_Rounded" sheetId="1" r:id="rId1"/>
  </sheets>
  <definedNames>
    <definedName name="_xlnm.Print_Area" localSheetId="0">Cannabis_Data_Rounded!$A$1:$I$40</definedName>
    <definedName name="_xlnm.Print_Titles" localSheetId="0">Cannabis_Data_Rounded!$1:$6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9" i="1" l="1"/>
  <c r="I34" i="1"/>
  <c r="I29" i="1"/>
  <c r="I24" i="1"/>
  <c r="I19" i="1"/>
  <c r="I14" i="1"/>
  <c r="I9" i="1"/>
  <c r="I4" i="1"/>
  <c r="G39" i="1"/>
  <c r="G34" i="1"/>
  <c r="G29" i="1"/>
  <c r="G24" i="1"/>
  <c r="G19" i="1"/>
  <c r="G14" i="1"/>
  <c r="G9" i="1"/>
  <c r="G4" i="1"/>
  <c r="F4" i="1"/>
  <c r="F9" i="1"/>
  <c r="F14" i="1"/>
  <c r="F19" i="1"/>
  <c r="F24" i="1"/>
  <c r="F29" i="1"/>
  <c r="F34" i="1"/>
  <c r="F39" i="1"/>
  <c r="E39" i="1"/>
  <c r="E34" i="1"/>
  <c r="E29" i="1"/>
  <c r="E24" i="1"/>
  <c r="E19" i="1"/>
  <c r="E14" i="1"/>
  <c r="E9" i="1"/>
  <c r="E4" i="1"/>
  <c r="D4" i="1"/>
  <c r="D9" i="1"/>
  <c r="D14" i="1"/>
  <c r="D19" i="1"/>
  <c r="D24" i="1"/>
  <c r="D29" i="1"/>
  <c r="D34" i="1"/>
  <c r="D39" i="1"/>
  <c r="C39" i="1"/>
  <c r="C34" i="1"/>
  <c r="C29" i="1"/>
  <c r="C24" i="1"/>
  <c r="C19" i="1"/>
  <c r="C14" i="1"/>
  <c r="C9" i="1"/>
  <c r="C4" i="1"/>
  <c r="B39" i="1"/>
  <c r="B34" i="1"/>
  <c r="B29" i="1"/>
  <c r="B24" i="1"/>
  <c r="B19" i="1"/>
  <c r="B14" i="1"/>
  <c r="B9" i="1"/>
  <c r="B4" i="1"/>
</calcChain>
</file>

<file path=xl/sharedStrings.xml><?xml version="1.0" encoding="utf-8"?>
<sst xmlns="http://schemas.openxmlformats.org/spreadsheetml/2006/main" count="48" uniqueCount="48">
  <si>
    <r>
      <t>Quarter of Activity</t>
    </r>
    <r>
      <rPr>
        <vertAlign val="superscript"/>
        <sz val="11"/>
        <color theme="1"/>
        <rFont val="Calibri"/>
        <family val="2"/>
        <scheme val="minor"/>
      </rPr>
      <t>2</t>
    </r>
  </si>
  <si>
    <r>
      <t>Taxable retail sales as reported by cannabis collectives (before tax)</t>
    </r>
    <r>
      <rPr>
        <vertAlign val="superscript"/>
        <sz val="11"/>
        <color theme="1"/>
        <rFont val="Calibri"/>
        <family val="2"/>
        <scheme val="minor"/>
      </rPr>
      <t>3</t>
    </r>
  </si>
  <si>
    <r>
      <t>Estimated retail value of cannabis and cannabis products sold at a licensed cannabis retailer (before tax)</t>
    </r>
    <r>
      <rPr>
        <vertAlign val="superscript"/>
        <sz val="11"/>
        <color theme="1"/>
        <rFont val="Calibri"/>
        <family val="2"/>
        <scheme val="minor"/>
      </rPr>
      <t>4</t>
    </r>
  </si>
  <si>
    <t>Total retail value of cannabis and cannabis products (before tax)</t>
  </si>
  <si>
    <r>
      <t>Sales exempt from sales tax for medical purposes</t>
    </r>
    <r>
      <rPr>
        <vertAlign val="superscript"/>
        <sz val="11"/>
        <color theme="1"/>
        <rFont val="Calibri"/>
        <family val="2"/>
        <scheme val="minor"/>
      </rPr>
      <t>5</t>
    </r>
  </si>
  <si>
    <t>Estimated retail value of cannabis and cannabis products subject to state and local sales taxes</t>
  </si>
  <si>
    <t>Estimated state sales tax collections</t>
  </si>
  <si>
    <r>
      <t>Weighted average local sales tax rate</t>
    </r>
    <r>
      <rPr>
        <vertAlign val="superscript"/>
        <sz val="11"/>
        <color theme="1"/>
        <rFont val="Calibri"/>
        <family val="2"/>
        <scheme val="minor"/>
      </rPr>
      <t>6</t>
    </r>
  </si>
  <si>
    <t>Estimated local sales tax collections</t>
  </si>
  <si>
    <t>2014_3</t>
  </si>
  <si>
    <t>2014_4</t>
  </si>
  <si>
    <t>2015_1</t>
  </si>
  <si>
    <t>2015_2</t>
  </si>
  <si>
    <t>2015_3</t>
  </si>
  <si>
    <t>2015_4</t>
  </si>
  <si>
    <t>2016_1</t>
  </si>
  <si>
    <t>2016_2</t>
  </si>
  <si>
    <t>2016_3</t>
  </si>
  <si>
    <t>2016_4</t>
  </si>
  <si>
    <t>2017_1</t>
  </si>
  <si>
    <t>2017_2</t>
  </si>
  <si>
    <t>2017_3</t>
  </si>
  <si>
    <t>2017_4</t>
  </si>
  <si>
    <t>2018_1</t>
  </si>
  <si>
    <t>2018_2</t>
  </si>
  <si>
    <t>2018_3</t>
  </si>
  <si>
    <t>2018_4</t>
  </si>
  <si>
    <t>2019_1</t>
  </si>
  <si>
    <t>2019_2</t>
  </si>
  <si>
    <t>2019_3</t>
  </si>
  <si>
    <t>2019_4</t>
  </si>
  <si>
    <t>2020_1</t>
  </si>
  <si>
    <t>2020_2</t>
  </si>
  <si>
    <t>2020_3</t>
  </si>
  <si>
    <t>2020_4</t>
  </si>
  <si>
    <t>2021_1</t>
  </si>
  <si>
    <t>2021_2</t>
  </si>
  <si>
    <t>2021_3</t>
  </si>
  <si>
    <t>2021_4</t>
  </si>
  <si>
    <t>2022_1</t>
  </si>
  <si>
    <t>2014_5</t>
  </si>
  <si>
    <t>2015_5</t>
  </si>
  <si>
    <t>2016_5</t>
  </si>
  <si>
    <t>2017_5</t>
  </si>
  <si>
    <t>2018_5</t>
  </si>
  <si>
    <t>2019_5</t>
  </si>
  <si>
    <t>2020_5</t>
  </si>
  <si>
    <t>2021_5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</si>
</sst>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17" fontId="0" fillId="0" borderId="1" xfId="0" applyNumberFormat="1" applyBorder="1" applyAlignment="1">
      <alignment wrapText="1"/>
    </xf>
    <xf numFmtId="164" fontId="0" fillId="0" borderId="1" xfId="1" applyNumberFormat="1" applyFont="1" applyFill="1" applyBorder="1" applyAlignment="1">
      <alignment wrapText="1"/>
    </xf>
    <xf numFmtId="10" fontId="0" fillId="0" borderId="1" xfId="2" applyNumberFormat="1" applyFont="1" applyFill="1" applyBorder="1" applyAlignment="1">
      <alignment wrapText="1"/>
    </xf>
    <xf numFmtId="49" fontId="0" fillId="0" borderId="0" xfId="0" applyNumberFormat="1"/>
    <xf numFmtId="49" fontId="2" fillId="0" borderId="0" xfId="0" applyNumberFormat="1" applyFont="1" applyAlignment="1">
      <alignment horizontal="left" vertical="top" wrapText="1"/>
    </xf>
    <xf numFmtId="49" fontId="2" fillId="0" borderId="0" xfId="0" applyNumberFormat="1" applyFont="1" applyAlignment="1">
      <alignment horizontal="left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A5BC9-4273-464F-B227-AF4CD0FFCC33}">
  <sheetPr>
    <pageSetUpPr fitToPage="1"/>
  </sheetPr>
  <dimension ref="A1:I51"/>
  <sheetViews>
    <sheetView tabSelected="1" zoomScale="141" zoomScaleNormal="85" workbookViewId="0">
      <pane ySplit="6" topLeftCell="A7" activePane="bottomLeft" state="frozen"/>
      <selection pane="bottomLeft" activeCell="J34" sqref="J34"/>
    </sheetView>
  </sheetViews>
  <sheetFormatPr baseColWidth="10" defaultColWidth="8.83203125" defaultRowHeight="15" x14ac:dyDescent="0.2"/>
  <cols>
    <col min="1" max="1" width="14.33203125" style="1" customWidth="1"/>
    <col min="2" max="2" width="29.5" style="1" customWidth="1"/>
    <col min="3" max="3" width="23.83203125" style="1" customWidth="1"/>
    <col min="4" max="4" width="19.5" style="1" customWidth="1"/>
    <col min="5" max="5" width="14.5" style="1" customWidth="1"/>
    <col min="6" max="6" width="25.5" style="1" customWidth="1"/>
    <col min="7" max="7" width="14.83203125" bestFit="1" customWidth="1"/>
    <col min="8" max="8" width="11.1640625" customWidth="1"/>
    <col min="9" max="9" width="14.5" bestFit="1" customWidth="1"/>
  </cols>
  <sheetData>
    <row r="1" spans="1:9" ht="8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6" x14ac:dyDescent="0.2">
      <c r="A2" s="3" t="s">
        <v>9</v>
      </c>
      <c r="B2" s="4">
        <v>23423000</v>
      </c>
      <c r="C2" s="4">
        <v>12208000</v>
      </c>
      <c r="D2" s="4">
        <v>35631000</v>
      </c>
      <c r="E2" s="4">
        <v>0</v>
      </c>
      <c r="F2" s="4">
        <v>35631000</v>
      </c>
      <c r="G2" s="4">
        <v>2316000</v>
      </c>
      <c r="H2" s="5">
        <v>2.4695883094026119E-2</v>
      </c>
      <c r="I2" s="4">
        <v>880000</v>
      </c>
    </row>
    <row r="3" spans="1:9" ht="16" x14ac:dyDescent="0.2">
      <c r="A3" s="3" t="s">
        <v>10</v>
      </c>
      <c r="B3" s="4">
        <v>27529000</v>
      </c>
      <c r="C3" s="4">
        <v>28443000</v>
      </c>
      <c r="D3" s="4">
        <v>55972000</v>
      </c>
      <c r="E3" s="4">
        <v>0</v>
      </c>
      <c r="F3" s="4">
        <v>55972000</v>
      </c>
      <c r="G3" s="4">
        <v>3638000</v>
      </c>
      <c r="H3" s="5">
        <v>2.4695883094026119E-2</v>
      </c>
      <c r="I3" s="4">
        <v>1382000</v>
      </c>
    </row>
    <row r="4" spans="1:9" ht="16" x14ac:dyDescent="0.2">
      <c r="A4" s="3" t="s">
        <v>40</v>
      </c>
      <c r="B4" s="4">
        <f>SUM(B2:B3)</f>
        <v>50952000</v>
      </c>
      <c r="C4" s="4">
        <f>SUM(C2:C3)</f>
        <v>40651000</v>
      </c>
      <c r="D4" s="4">
        <f>SUM(D2:D3)</f>
        <v>91603000</v>
      </c>
      <c r="E4" s="4">
        <f>SUM(E2:E3)</f>
        <v>0</v>
      </c>
      <c r="F4" s="4">
        <f>SUM(F2:F3)</f>
        <v>91603000</v>
      </c>
      <c r="G4" s="4">
        <f>SUM(G2:G3)</f>
        <v>5954000</v>
      </c>
      <c r="H4" s="5"/>
      <c r="I4" s="4">
        <f>SUM(I2:I3)</f>
        <v>2262000</v>
      </c>
    </row>
    <row r="5" spans="1:9" ht="16" x14ac:dyDescent="0.2">
      <c r="A5" s="3" t="s">
        <v>11</v>
      </c>
      <c r="B5" s="4">
        <v>31473000</v>
      </c>
      <c r="C5" s="4">
        <v>50545000</v>
      </c>
      <c r="D5" s="4">
        <v>82018000</v>
      </c>
      <c r="E5" s="4">
        <v>0</v>
      </c>
      <c r="F5" s="4">
        <v>82018000</v>
      </c>
      <c r="G5" s="4">
        <v>5331000</v>
      </c>
      <c r="H5" s="5">
        <v>2.4695883094026119E-2</v>
      </c>
      <c r="I5" s="4">
        <v>2026000</v>
      </c>
    </row>
    <row r="6" spans="1:9" ht="16" x14ac:dyDescent="0.2">
      <c r="A6" s="3" t="s">
        <v>12</v>
      </c>
      <c r="B6" s="4">
        <v>35477000</v>
      </c>
      <c r="C6" s="4">
        <v>88435000</v>
      </c>
      <c r="D6" s="4">
        <v>123912000</v>
      </c>
      <c r="E6" s="4">
        <v>0</v>
      </c>
      <c r="F6" s="4">
        <v>123912000</v>
      </c>
      <c r="G6" s="4">
        <v>8054000</v>
      </c>
      <c r="H6" s="5">
        <v>2.4695883094026119E-2</v>
      </c>
      <c r="I6" s="4">
        <v>3060000</v>
      </c>
    </row>
    <row r="7" spans="1:9" ht="16" x14ac:dyDescent="0.2">
      <c r="A7" s="3" t="s">
        <v>13</v>
      </c>
      <c r="B7" s="4">
        <v>23495000</v>
      </c>
      <c r="C7" s="4">
        <v>104631000</v>
      </c>
      <c r="D7" s="4">
        <v>128126000</v>
      </c>
      <c r="E7" s="4">
        <v>0</v>
      </c>
      <c r="F7" s="4">
        <v>128126000</v>
      </c>
      <c r="G7" s="4">
        <v>8328000</v>
      </c>
      <c r="H7" s="5">
        <v>2.499022302793363E-2</v>
      </c>
      <c r="I7" s="4">
        <v>3202000</v>
      </c>
    </row>
    <row r="8" spans="1:9" ht="16" x14ac:dyDescent="0.2">
      <c r="A8" s="3" t="s">
        <v>14</v>
      </c>
      <c r="B8" s="4">
        <v>21269000</v>
      </c>
      <c r="C8" s="4">
        <v>113964000</v>
      </c>
      <c r="D8" s="4">
        <v>135233000</v>
      </c>
      <c r="E8" s="4">
        <v>0</v>
      </c>
      <c r="F8" s="4">
        <v>135233000</v>
      </c>
      <c r="G8" s="4">
        <v>8790000</v>
      </c>
      <c r="H8" s="5">
        <v>2.499022302793363E-2</v>
      </c>
      <c r="I8" s="4">
        <v>3380000</v>
      </c>
    </row>
    <row r="9" spans="1:9" ht="16" x14ac:dyDescent="0.2">
      <c r="A9" s="3" t="s">
        <v>41</v>
      </c>
      <c r="B9" s="4">
        <f>SUM(B5:B8)</f>
        <v>111714000</v>
      </c>
      <c r="C9" s="4">
        <f>SUM(C5:C8)</f>
        <v>357575000</v>
      </c>
      <c r="D9" s="4">
        <f>SUM(D5:D8)</f>
        <v>469289000</v>
      </c>
      <c r="E9" s="4">
        <f>SUM(E5:E8)</f>
        <v>0</v>
      </c>
      <c r="F9" s="4">
        <f>SUM(F5:F8)</f>
        <v>469289000</v>
      </c>
      <c r="G9" s="4">
        <f>SUM(G5:G8)</f>
        <v>30503000</v>
      </c>
      <c r="H9" s="5"/>
      <c r="I9" s="4">
        <f>SUM(I5:I8)</f>
        <v>11668000</v>
      </c>
    </row>
    <row r="10" spans="1:9" ht="16" x14ac:dyDescent="0.2">
      <c r="A10" s="3" t="s">
        <v>15</v>
      </c>
      <c r="B10" s="4">
        <v>15904000</v>
      </c>
      <c r="C10" s="4">
        <v>128639000</v>
      </c>
      <c r="D10" s="4">
        <v>144543000</v>
      </c>
      <c r="E10" s="4">
        <v>0</v>
      </c>
      <c r="F10" s="4">
        <v>144543000</v>
      </c>
      <c r="G10" s="4">
        <v>9395000</v>
      </c>
      <c r="H10" s="5">
        <v>2.499022302793363E-2</v>
      </c>
      <c r="I10" s="4">
        <v>3612000</v>
      </c>
    </row>
    <row r="11" spans="1:9" ht="16" x14ac:dyDescent="0.2">
      <c r="A11" s="3" t="s">
        <v>16</v>
      </c>
      <c r="B11" s="4">
        <v>17410000</v>
      </c>
      <c r="C11" s="4">
        <v>154714000</v>
      </c>
      <c r="D11" s="4">
        <v>172124000</v>
      </c>
      <c r="E11" s="4">
        <v>0</v>
      </c>
      <c r="F11" s="4">
        <v>172124000</v>
      </c>
      <c r="G11" s="4">
        <v>11188000</v>
      </c>
      <c r="H11" s="5">
        <v>2.499022302793363E-2</v>
      </c>
      <c r="I11" s="4">
        <v>4301000</v>
      </c>
    </row>
    <row r="12" spans="1:9" ht="16" x14ac:dyDescent="0.2">
      <c r="A12" s="3" t="s">
        <v>17</v>
      </c>
      <c r="B12" s="4">
        <v>0</v>
      </c>
      <c r="C12" s="4">
        <v>203312000</v>
      </c>
      <c r="D12" s="4">
        <v>203312000</v>
      </c>
      <c r="E12" s="4">
        <v>1263000</v>
      </c>
      <c r="F12" s="4">
        <v>202049000</v>
      </c>
      <c r="G12" s="4">
        <v>13133000</v>
      </c>
      <c r="H12" s="5">
        <v>2.53548198386707E-2</v>
      </c>
      <c r="I12" s="4">
        <v>5123000</v>
      </c>
    </row>
    <row r="13" spans="1:9" ht="16" x14ac:dyDescent="0.2">
      <c r="A13" s="3" t="s">
        <v>18</v>
      </c>
      <c r="B13" s="4">
        <v>0</v>
      </c>
      <c r="C13" s="4">
        <v>209567000</v>
      </c>
      <c r="D13" s="4">
        <v>209567000</v>
      </c>
      <c r="E13" s="4">
        <v>2453000</v>
      </c>
      <c r="F13" s="4">
        <v>207114000</v>
      </c>
      <c r="G13" s="4">
        <v>13462000</v>
      </c>
      <c r="H13" s="5">
        <v>2.53548198386707E-2</v>
      </c>
      <c r="I13" s="4">
        <v>5251000</v>
      </c>
    </row>
    <row r="14" spans="1:9" ht="16" x14ac:dyDescent="0.2">
      <c r="A14" s="3" t="s">
        <v>42</v>
      </c>
      <c r="B14" s="4">
        <f>SUM(B10:B13)</f>
        <v>33314000</v>
      </c>
      <c r="C14" s="4">
        <f>SUM(C10:C13)</f>
        <v>696232000</v>
      </c>
      <c r="D14" s="4">
        <f>SUM(D10:D13)</f>
        <v>729546000</v>
      </c>
      <c r="E14" s="4">
        <f>SUM(E10:E13)</f>
        <v>3716000</v>
      </c>
      <c r="F14" s="4">
        <f>SUM(F10:F13)</f>
        <v>725830000</v>
      </c>
      <c r="G14" s="4">
        <f>SUM(G10:G13)</f>
        <v>47178000</v>
      </c>
      <c r="H14" s="5"/>
      <c r="I14" s="4">
        <f>SUM(I10:I13)</f>
        <v>18287000</v>
      </c>
    </row>
    <row r="15" spans="1:9" ht="16" x14ac:dyDescent="0.2">
      <c r="A15" s="3" t="s">
        <v>19</v>
      </c>
      <c r="B15" s="4">
        <v>0</v>
      </c>
      <c r="C15" s="4">
        <v>211731000</v>
      </c>
      <c r="D15" s="4">
        <v>211731000</v>
      </c>
      <c r="E15" s="4">
        <v>2845000</v>
      </c>
      <c r="F15" s="4">
        <v>208886000</v>
      </c>
      <c r="G15" s="4">
        <v>13578000</v>
      </c>
      <c r="H15" s="5">
        <v>2.53548198386707E-2</v>
      </c>
      <c r="I15" s="4">
        <v>5296000</v>
      </c>
    </row>
    <row r="16" spans="1:9" ht="16" x14ac:dyDescent="0.2">
      <c r="A16" s="3" t="s">
        <v>20</v>
      </c>
      <c r="B16" s="4">
        <v>0</v>
      </c>
      <c r="C16" s="4">
        <v>226326000</v>
      </c>
      <c r="D16" s="4">
        <v>226326000</v>
      </c>
      <c r="E16" s="4">
        <v>3086000</v>
      </c>
      <c r="F16" s="4">
        <v>223240000</v>
      </c>
      <c r="G16" s="4">
        <v>14511000</v>
      </c>
      <c r="H16" s="5">
        <v>2.53548198386707E-2</v>
      </c>
      <c r="I16" s="4">
        <v>5660000</v>
      </c>
    </row>
    <row r="17" spans="1:9" ht="16" x14ac:dyDescent="0.2">
      <c r="A17" s="3" t="s">
        <v>21</v>
      </c>
      <c r="B17" s="4">
        <v>0</v>
      </c>
      <c r="C17" s="4">
        <v>246290000</v>
      </c>
      <c r="D17" s="4">
        <v>246290000</v>
      </c>
      <c r="E17" s="4">
        <v>3093000</v>
      </c>
      <c r="F17" s="4">
        <v>243196000</v>
      </c>
      <c r="G17" s="4">
        <v>15808000</v>
      </c>
      <c r="H17" s="5">
        <v>2.8238718782620801E-2</v>
      </c>
      <c r="I17" s="4">
        <v>6868000</v>
      </c>
    </row>
    <row r="18" spans="1:9" ht="16" x14ac:dyDescent="0.2">
      <c r="A18" s="3" t="s">
        <v>22</v>
      </c>
      <c r="B18" s="4">
        <v>0</v>
      </c>
      <c r="C18" s="4">
        <v>241067000</v>
      </c>
      <c r="D18" s="4">
        <v>241067000</v>
      </c>
      <c r="E18" s="4">
        <v>2923000</v>
      </c>
      <c r="F18" s="4">
        <v>238144000</v>
      </c>
      <c r="G18" s="4">
        <v>15479000</v>
      </c>
      <c r="H18" s="5">
        <v>2.8238718782620801E-2</v>
      </c>
      <c r="I18" s="4">
        <v>6725000</v>
      </c>
    </row>
    <row r="19" spans="1:9" ht="16" x14ac:dyDescent="0.2">
      <c r="A19" s="3" t="s">
        <v>43</v>
      </c>
      <c r="B19" s="4">
        <f>SUM(B15:B18)</f>
        <v>0</v>
      </c>
      <c r="C19" s="4">
        <f>SUM(C15:C18)</f>
        <v>925414000</v>
      </c>
      <c r="D19" s="4">
        <f>SUM(D15:D18)</f>
        <v>925414000</v>
      </c>
      <c r="E19" s="4">
        <f>SUM(E15:E18)</f>
        <v>11947000</v>
      </c>
      <c r="F19" s="4">
        <f>SUM(F15:F18)</f>
        <v>913466000</v>
      </c>
      <c r="G19" s="4">
        <f>SUM(G15:G18)</f>
        <v>59376000</v>
      </c>
      <c r="H19" s="5"/>
      <c r="I19" s="4">
        <f>SUM(I15:I18)</f>
        <v>24549000</v>
      </c>
    </row>
    <row r="20" spans="1:9" ht="16" x14ac:dyDescent="0.2">
      <c r="A20" s="3" t="s">
        <v>23</v>
      </c>
      <c r="B20" s="4">
        <v>0</v>
      </c>
      <c r="C20" s="4">
        <v>238989000</v>
      </c>
      <c r="D20" s="4">
        <v>238989000</v>
      </c>
      <c r="E20" s="4">
        <v>3002000</v>
      </c>
      <c r="F20" s="4">
        <v>235987000</v>
      </c>
      <c r="G20" s="4">
        <v>15339000</v>
      </c>
      <c r="H20" s="5">
        <v>2.8238718782620801E-2</v>
      </c>
      <c r="I20" s="4">
        <v>6664000</v>
      </c>
    </row>
    <row r="21" spans="1:9" ht="16" x14ac:dyDescent="0.2">
      <c r="A21" s="3" t="s">
        <v>24</v>
      </c>
      <c r="B21" s="4">
        <v>0</v>
      </c>
      <c r="C21" s="4">
        <v>250136000</v>
      </c>
      <c r="D21" s="4">
        <v>250136000</v>
      </c>
      <c r="E21" s="4">
        <v>3068000</v>
      </c>
      <c r="F21" s="4">
        <v>247067000</v>
      </c>
      <c r="G21" s="4">
        <v>16059000</v>
      </c>
      <c r="H21" s="5">
        <v>2.8238718782620801E-2</v>
      </c>
      <c r="I21" s="4">
        <v>6977000</v>
      </c>
    </row>
    <row r="22" spans="1:9" ht="16" x14ac:dyDescent="0.2">
      <c r="A22" s="3" t="s">
        <v>25</v>
      </c>
      <c r="B22" s="4">
        <v>0</v>
      </c>
      <c r="C22" s="4">
        <v>266518000</v>
      </c>
      <c r="D22" s="4">
        <v>266518000</v>
      </c>
      <c r="E22" s="4">
        <v>3090000</v>
      </c>
      <c r="F22" s="4">
        <v>263427000</v>
      </c>
      <c r="G22" s="4">
        <v>17123000</v>
      </c>
      <c r="H22" s="5">
        <v>2.826E-2</v>
      </c>
      <c r="I22" s="4">
        <v>7444000</v>
      </c>
    </row>
    <row r="23" spans="1:9" ht="16" x14ac:dyDescent="0.2">
      <c r="A23" s="3" t="s">
        <v>26</v>
      </c>
      <c r="B23" s="4">
        <v>0</v>
      </c>
      <c r="C23" s="4">
        <v>261542000</v>
      </c>
      <c r="D23" s="4">
        <v>261542000</v>
      </c>
      <c r="E23" s="4">
        <v>3034000</v>
      </c>
      <c r="F23" s="4">
        <v>258507000</v>
      </c>
      <c r="G23" s="4">
        <v>16803000</v>
      </c>
      <c r="H23" s="5">
        <v>2.826E-2</v>
      </c>
      <c r="I23" s="4">
        <v>7305000</v>
      </c>
    </row>
    <row r="24" spans="1:9" ht="16" x14ac:dyDescent="0.2">
      <c r="A24" s="3" t="s">
        <v>44</v>
      </c>
      <c r="B24" s="4">
        <f>SUM(B20:B23)</f>
        <v>0</v>
      </c>
      <c r="C24" s="4">
        <f>SUM(C20:C23)</f>
        <v>1017185000</v>
      </c>
      <c r="D24" s="4">
        <f>SUM(D20:D23)</f>
        <v>1017185000</v>
      </c>
      <c r="E24" s="4">
        <f>SUM(E20:E23)</f>
        <v>12194000</v>
      </c>
      <c r="F24" s="4">
        <f>SUM(F20:F23)</f>
        <v>1004988000</v>
      </c>
      <c r="G24" s="4">
        <f>SUM(G20:G23)</f>
        <v>65324000</v>
      </c>
      <c r="H24" s="5"/>
      <c r="I24" s="4">
        <f>SUM(I20:I23)</f>
        <v>28390000</v>
      </c>
    </row>
    <row r="25" spans="1:9" ht="16" x14ac:dyDescent="0.2">
      <c r="A25" s="3" t="s">
        <v>27</v>
      </c>
      <c r="B25" s="4">
        <v>0</v>
      </c>
      <c r="C25" s="4">
        <v>254504000</v>
      </c>
      <c r="D25" s="4">
        <v>254504000</v>
      </c>
      <c r="E25" s="4">
        <v>2997000</v>
      </c>
      <c r="F25" s="4">
        <v>251507000</v>
      </c>
      <c r="G25" s="4">
        <v>16348000</v>
      </c>
      <c r="H25" s="5">
        <v>2.826E-2</v>
      </c>
      <c r="I25" s="4">
        <v>7108000</v>
      </c>
    </row>
    <row r="26" spans="1:9" ht="16" x14ac:dyDescent="0.2">
      <c r="A26" s="3" t="s">
        <v>28</v>
      </c>
      <c r="B26" s="4">
        <v>0</v>
      </c>
      <c r="C26" s="4">
        <v>268558000</v>
      </c>
      <c r="D26" s="4">
        <v>268558000</v>
      </c>
      <c r="E26" s="4">
        <v>3294000</v>
      </c>
      <c r="F26" s="4">
        <v>265264000</v>
      </c>
      <c r="G26" s="4">
        <v>17242000</v>
      </c>
      <c r="H26" s="5">
        <v>2.826E-2</v>
      </c>
      <c r="I26" s="4">
        <v>7496000</v>
      </c>
    </row>
    <row r="27" spans="1:9" ht="16" x14ac:dyDescent="0.2">
      <c r="A27" s="3" t="s">
        <v>29</v>
      </c>
      <c r="B27" s="4">
        <v>0</v>
      </c>
      <c r="C27" s="4">
        <v>295644000</v>
      </c>
      <c r="D27" s="4">
        <v>295644000</v>
      </c>
      <c r="E27" s="4">
        <v>3701000</v>
      </c>
      <c r="F27" s="4">
        <v>291943000</v>
      </c>
      <c r="G27" s="4">
        <v>18976000</v>
      </c>
      <c r="H27" s="5">
        <v>2.8549999999999999E-2</v>
      </c>
      <c r="I27" s="4">
        <v>8335000</v>
      </c>
    </row>
    <row r="28" spans="1:9" ht="16" x14ac:dyDescent="0.2">
      <c r="A28" s="3" t="s">
        <v>30</v>
      </c>
      <c r="B28" s="4">
        <v>0</v>
      </c>
      <c r="C28" s="4">
        <v>291910000</v>
      </c>
      <c r="D28" s="4">
        <v>291910000</v>
      </c>
      <c r="E28" s="4">
        <v>3357000</v>
      </c>
      <c r="F28" s="4">
        <v>288553000</v>
      </c>
      <c r="G28" s="4">
        <v>18756000</v>
      </c>
      <c r="H28" s="5">
        <v>2.8549999999999999E-2</v>
      </c>
      <c r="I28" s="4">
        <v>8238000</v>
      </c>
    </row>
    <row r="29" spans="1:9" ht="16" x14ac:dyDescent="0.2">
      <c r="A29" s="3" t="s">
        <v>45</v>
      </c>
      <c r="B29" s="4">
        <f>SUM(B25:B28)</f>
        <v>0</v>
      </c>
      <c r="C29" s="4">
        <f>SUM(C25:C28)</f>
        <v>1110616000</v>
      </c>
      <c r="D29" s="4">
        <f>SUM(D25:D28)</f>
        <v>1110616000</v>
      </c>
      <c r="E29" s="4">
        <f>SUM(E25:E28)</f>
        <v>13349000</v>
      </c>
      <c r="F29" s="4">
        <f>SUM(F25:F28)</f>
        <v>1097267000</v>
      </c>
      <c r="G29" s="4">
        <f>SUM(G25:G28)</f>
        <v>71322000</v>
      </c>
      <c r="H29" s="5"/>
      <c r="I29" s="4">
        <f>SUM(I25:I28)</f>
        <v>31177000</v>
      </c>
    </row>
    <row r="30" spans="1:9" ht="16" x14ac:dyDescent="0.2">
      <c r="A30" s="3" t="s">
        <v>31</v>
      </c>
      <c r="B30" s="4">
        <v>0</v>
      </c>
      <c r="C30" s="4">
        <v>306606000</v>
      </c>
      <c r="D30" s="4">
        <v>306606000</v>
      </c>
      <c r="E30" s="4">
        <v>3484000</v>
      </c>
      <c r="F30" s="4">
        <v>303122000</v>
      </c>
      <c r="G30" s="4">
        <v>19703000</v>
      </c>
      <c r="H30" s="5">
        <v>2.8549999999999999E-2</v>
      </c>
      <c r="I30" s="4">
        <v>8654000</v>
      </c>
    </row>
    <row r="31" spans="1:9" ht="16" x14ac:dyDescent="0.2">
      <c r="A31" s="3" t="s">
        <v>32</v>
      </c>
      <c r="B31" s="4">
        <v>0</v>
      </c>
      <c r="C31" s="4">
        <v>372243000</v>
      </c>
      <c r="D31" s="4">
        <v>372243000</v>
      </c>
      <c r="E31" s="4">
        <v>4090000</v>
      </c>
      <c r="F31" s="4">
        <v>368153000</v>
      </c>
      <c r="G31" s="4">
        <v>23930000</v>
      </c>
      <c r="H31" s="5">
        <v>2.8549999999999999E-2</v>
      </c>
      <c r="I31" s="4">
        <v>10511000</v>
      </c>
    </row>
    <row r="32" spans="1:9" ht="16" x14ac:dyDescent="0.2">
      <c r="A32" s="3" t="s">
        <v>33</v>
      </c>
      <c r="B32" s="4">
        <v>0</v>
      </c>
      <c r="C32" s="4">
        <v>381378000</v>
      </c>
      <c r="D32" s="4">
        <v>381378000</v>
      </c>
      <c r="E32" s="4">
        <v>4432000</v>
      </c>
      <c r="F32" s="4">
        <v>376946000</v>
      </c>
      <c r="G32" s="4">
        <v>24501000</v>
      </c>
      <c r="H32" s="5">
        <v>2.853E-2</v>
      </c>
      <c r="I32" s="4">
        <v>10754000</v>
      </c>
    </row>
    <row r="33" spans="1:9" ht="16" x14ac:dyDescent="0.2">
      <c r="A33" s="3" t="s">
        <v>34</v>
      </c>
      <c r="B33" s="4">
        <v>0</v>
      </c>
      <c r="C33" s="4">
        <v>368516000</v>
      </c>
      <c r="D33" s="4">
        <v>368516000</v>
      </c>
      <c r="E33" s="4">
        <v>4281000</v>
      </c>
      <c r="F33" s="4">
        <v>364235000</v>
      </c>
      <c r="G33" s="4">
        <v>23675000</v>
      </c>
      <c r="H33" s="5">
        <v>2.853E-2</v>
      </c>
      <c r="I33" s="4">
        <v>10392000</v>
      </c>
    </row>
    <row r="34" spans="1:9" ht="16" x14ac:dyDescent="0.2">
      <c r="A34" s="3" t="s">
        <v>46</v>
      </c>
      <c r="B34" s="4">
        <f>SUM(B30:B33)</f>
        <v>0</v>
      </c>
      <c r="C34" s="4">
        <f>SUM(C30:C33)</f>
        <v>1428743000</v>
      </c>
      <c r="D34" s="4">
        <f>SUM(D30:D33)</f>
        <v>1428743000</v>
      </c>
      <c r="E34" s="4">
        <f>SUM(E30:E33)</f>
        <v>16287000</v>
      </c>
      <c r="F34" s="4">
        <f>SUM(F30:F33)</f>
        <v>1412456000</v>
      </c>
      <c r="G34" s="4">
        <f>SUM(G30:G33)</f>
        <v>91809000</v>
      </c>
      <c r="H34" s="5"/>
      <c r="I34" s="4">
        <f>SUM(I30:I33)</f>
        <v>40311000</v>
      </c>
    </row>
    <row r="35" spans="1:9" ht="16" x14ac:dyDescent="0.2">
      <c r="A35" s="3" t="s">
        <v>35</v>
      </c>
      <c r="B35" s="4">
        <v>0</v>
      </c>
      <c r="C35" s="4">
        <v>370886000</v>
      </c>
      <c r="D35" s="4">
        <v>370886000</v>
      </c>
      <c r="E35" s="4">
        <v>4323000</v>
      </c>
      <c r="F35" s="4">
        <v>366563000</v>
      </c>
      <c r="G35" s="4">
        <v>23827000</v>
      </c>
      <c r="H35" s="5">
        <v>2.853E-2</v>
      </c>
      <c r="I35" s="4">
        <v>10458000</v>
      </c>
    </row>
    <row r="36" spans="1:9" ht="16" x14ac:dyDescent="0.2">
      <c r="A36" s="3" t="s">
        <v>36</v>
      </c>
      <c r="B36" s="4">
        <v>0</v>
      </c>
      <c r="C36" s="4">
        <v>380546000</v>
      </c>
      <c r="D36" s="4">
        <v>380546000</v>
      </c>
      <c r="E36" s="4">
        <v>4328000</v>
      </c>
      <c r="F36" s="4">
        <v>376218000</v>
      </c>
      <c r="G36" s="4">
        <v>24454000</v>
      </c>
      <c r="H36" s="5">
        <v>2.853E-2</v>
      </c>
      <c r="I36" s="4">
        <v>10733000</v>
      </c>
    </row>
    <row r="37" spans="1:9" ht="16" x14ac:dyDescent="0.2">
      <c r="A37" s="3" t="s">
        <v>37</v>
      </c>
      <c r="B37" s="4">
        <v>0</v>
      </c>
      <c r="C37" s="4">
        <v>366704000</v>
      </c>
      <c r="D37" s="4">
        <v>366704000</v>
      </c>
      <c r="E37" s="4">
        <v>4141000</v>
      </c>
      <c r="F37" s="4">
        <v>362563000</v>
      </c>
      <c r="G37" s="4">
        <v>23567000</v>
      </c>
      <c r="H37" s="5">
        <v>2.8889999999999999E-2</v>
      </c>
      <c r="I37" s="4">
        <v>10474000</v>
      </c>
    </row>
    <row r="38" spans="1:9" ht="16" x14ac:dyDescent="0.2">
      <c r="A38" s="3" t="s">
        <v>38</v>
      </c>
      <c r="B38" s="4">
        <v>0</v>
      </c>
      <c r="C38" s="4">
        <v>348538000</v>
      </c>
      <c r="D38" s="4">
        <v>348538000</v>
      </c>
      <c r="E38" s="4">
        <v>3687000</v>
      </c>
      <c r="F38" s="4">
        <v>344851000</v>
      </c>
      <c r="G38" s="4">
        <v>22415000</v>
      </c>
      <c r="H38" s="5">
        <v>2.8889999999999999E-2</v>
      </c>
      <c r="I38" s="4">
        <v>9963000</v>
      </c>
    </row>
    <row r="39" spans="1:9" ht="16" x14ac:dyDescent="0.2">
      <c r="A39" s="3" t="s">
        <v>47</v>
      </c>
      <c r="B39" s="4">
        <f>SUM(B35:B38)</f>
        <v>0</v>
      </c>
      <c r="C39" s="4">
        <f>SUM(C35:C38)</f>
        <v>1466674000</v>
      </c>
      <c r="D39" s="4">
        <f>SUM(D35:D38)</f>
        <v>1466674000</v>
      </c>
      <c r="E39" s="4">
        <f>SUM(E35:E38)</f>
        <v>16479000</v>
      </c>
      <c r="F39" s="4">
        <f>SUM(F35:F38)</f>
        <v>1450195000</v>
      </c>
      <c r="G39" s="4">
        <f>SUM(G35:G38)</f>
        <v>94263000</v>
      </c>
      <c r="H39" s="5"/>
      <c r="I39" s="4">
        <f>SUM(I35:I38)</f>
        <v>41628000</v>
      </c>
    </row>
    <row r="40" spans="1:9" ht="16" x14ac:dyDescent="0.2">
      <c r="A40" s="3" t="s">
        <v>39</v>
      </c>
      <c r="B40" s="4">
        <v>0</v>
      </c>
      <c r="C40" s="4">
        <v>323900000</v>
      </c>
      <c r="D40" s="4">
        <v>323900000</v>
      </c>
      <c r="E40" s="4">
        <v>3463000</v>
      </c>
      <c r="F40" s="4">
        <v>320436000</v>
      </c>
      <c r="G40" s="4">
        <v>20828000</v>
      </c>
      <c r="H40" s="5">
        <v>2.8889999999999999E-2</v>
      </c>
      <c r="I40" s="4">
        <v>9257000</v>
      </c>
    </row>
    <row r="41" spans="1:9" x14ac:dyDescent="0.2">
      <c r="A41"/>
      <c r="B41"/>
      <c r="C41"/>
      <c r="D41"/>
      <c r="E41"/>
      <c r="F41"/>
    </row>
    <row r="42" spans="1:9" ht="17" x14ac:dyDescent="0.2">
      <c r="A42" s="8"/>
      <c r="B42" s="8"/>
      <c r="C42" s="8"/>
      <c r="D42" s="8"/>
      <c r="E42" s="8"/>
      <c r="F42" s="8"/>
      <c r="G42" s="8"/>
      <c r="H42" s="6"/>
      <c r="I42" s="6"/>
    </row>
    <row r="43" spans="1:9" ht="17" x14ac:dyDescent="0.2">
      <c r="A43" s="7"/>
      <c r="B43" s="7"/>
      <c r="C43" s="7"/>
      <c r="D43" s="7"/>
      <c r="E43" s="7"/>
      <c r="F43" s="7"/>
      <c r="G43" s="7"/>
      <c r="H43" s="6"/>
      <c r="I43" s="6"/>
    </row>
    <row r="44" spans="1:9" ht="17" x14ac:dyDescent="0.2">
      <c r="A44" s="7"/>
      <c r="B44" s="7"/>
      <c r="C44" s="7"/>
      <c r="D44" s="7"/>
      <c r="E44" s="7"/>
      <c r="F44" s="7"/>
      <c r="G44" s="7"/>
      <c r="H44" s="6"/>
      <c r="I44" s="6"/>
    </row>
    <row r="45" spans="1:9" ht="17" x14ac:dyDescent="0.2">
      <c r="A45" s="7"/>
      <c r="B45" s="7"/>
      <c r="C45" s="7"/>
      <c r="D45" s="7"/>
      <c r="E45" s="7"/>
      <c r="F45" s="7"/>
      <c r="G45" s="7"/>
      <c r="H45" s="6"/>
      <c r="I45" s="6"/>
    </row>
    <row r="46" spans="1:9" s="6" customFormat="1" ht="17" x14ac:dyDescent="0.2">
      <c r="A46" s="7"/>
      <c r="B46" s="7"/>
      <c r="C46" s="7"/>
      <c r="D46" s="7"/>
      <c r="E46" s="7"/>
      <c r="F46" s="7"/>
      <c r="G46" s="7"/>
    </row>
    <row r="47" spans="1:9" s="6" customFormat="1" ht="17" x14ac:dyDescent="0.2">
      <c r="A47" s="7"/>
      <c r="B47" s="7"/>
      <c r="C47" s="7"/>
      <c r="D47" s="7"/>
      <c r="E47" s="7"/>
      <c r="F47" s="7"/>
      <c r="G47" s="7"/>
    </row>
    <row r="48" spans="1:9" s="6" customFormat="1" ht="84.75" customHeight="1" x14ac:dyDescent="0.2">
      <c r="A48"/>
      <c r="B48"/>
      <c r="C48"/>
      <c r="D48"/>
      <c r="E48"/>
      <c r="F48"/>
      <c r="G48"/>
      <c r="H48"/>
      <c r="I48"/>
    </row>
    <row r="49" spans="1:9" s="6" customFormat="1" x14ac:dyDescent="0.2">
      <c r="A49"/>
      <c r="B49"/>
      <c r="C49"/>
      <c r="D49"/>
      <c r="E49"/>
      <c r="F49"/>
      <c r="G49"/>
      <c r="H49"/>
      <c r="I49"/>
    </row>
    <row r="50" spans="1:9" s="6" customFormat="1" ht="98.25" customHeight="1" x14ac:dyDescent="0.2">
      <c r="A50" s="1"/>
      <c r="B50" s="1"/>
      <c r="C50" s="1"/>
      <c r="D50" s="1"/>
      <c r="E50" s="1"/>
      <c r="F50" s="1"/>
      <c r="G50"/>
      <c r="H50"/>
      <c r="I50"/>
    </row>
    <row r="51" spans="1:9" s="6" customFormat="1" x14ac:dyDescent="0.2">
      <c r="A51" s="1"/>
      <c r="B51" s="1"/>
      <c r="C51" s="1"/>
      <c r="D51" s="1"/>
      <c r="E51" s="1"/>
      <c r="F51" s="1"/>
      <c r="G51"/>
      <c r="H51"/>
      <c r="I51"/>
    </row>
  </sheetData>
  <mergeCells count="6">
    <mergeCell ref="A45:G45"/>
    <mergeCell ref="A46:G46"/>
    <mergeCell ref="A47:G47"/>
    <mergeCell ref="A44:G44"/>
    <mergeCell ref="A42:G42"/>
    <mergeCell ref="A43:G43"/>
  </mergeCells>
  <pageMargins left="0.25" right="0.25" top="0.75" bottom="0.75" header="0.3" footer="0.3"/>
  <pageSetup scale="9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Cannabis_Data_Rounded</vt:lpstr>
      <vt:lpstr>Cannabis_Data_Rounded!Print_Area</vt:lpstr>
      <vt:lpstr>Cannabis_Data_Rounded!Print_Titles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cvhrs140</dc:creator>
  <cp:lastModifiedBy>Microsoft Office User</cp:lastModifiedBy>
  <dcterms:created xsi:type="dcterms:W3CDTF">2022-05-19T23:22:47Z</dcterms:created>
  <dcterms:modified xsi:type="dcterms:W3CDTF">2022-06-29T20:48:11Z</dcterms:modified>
</cp:coreProperties>
</file>