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mo\OneDrive\Escritorio\TrabajosUN\Automatización y Procesos de Manufactura\"/>
    </mc:Choice>
  </mc:AlternateContent>
  <xr:revisionPtr revIDLastSave="0" documentId="13_ncr:1_{A8281C10-49C4-47B2-A136-A3768D200226}" xr6:coauthVersionLast="47" xr6:coauthVersionMax="47" xr10:uidLastSave="{00000000-0000-0000-0000-000000000000}"/>
  <bookViews>
    <workbookView xWindow="29610" yWindow="3780" windowWidth="19800" windowHeight="11760" activeTab="3" xr2:uid="{00000000-000D-0000-FFFF-FFFF00000000}"/>
  </bookViews>
  <sheets>
    <sheet name="AVANTI X" sheetId="2" r:id="rId1"/>
    <sheet name="WOLF ARTIC" sheetId="4" r:id="rId2"/>
    <sheet name="Velocifero 2000W" sheetId="6" r:id="rId3"/>
    <sheet name="Unidades Producidas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F4" i="7" s="1"/>
  <c r="E10" i="7"/>
  <c r="F10" i="7" s="1"/>
  <c r="E9" i="7"/>
  <c r="F9" i="7" s="1"/>
  <c r="E8" i="7"/>
  <c r="F8" i="7" s="1"/>
  <c r="F3" i="7"/>
  <c r="F2" i="7"/>
  <c r="E3" i="7"/>
  <c r="E2" i="7"/>
  <c r="I3" i="7"/>
  <c r="I4" i="7"/>
  <c r="I2" i="7"/>
</calcChain>
</file>

<file path=xl/sharedStrings.xml><?xml version="1.0" encoding="utf-8"?>
<sst xmlns="http://schemas.openxmlformats.org/spreadsheetml/2006/main" count="137" uniqueCount="70">
  <si>
    <t>Proceso</t>
  </si>
  <si>
    <t>Tiempo de Ciclo (min)</t>
  </si>
  <si>
    <t>Availability</t>
  </si>
  <si>
    <t>MTTR (min)</t>
  </si>
  <si>
    <t>Tipo de Proceso (S/P)</t>
  </si>
  <si>
    <t>Descripción / Secuencia</t>
  </si>
  <si>
    <t>Preparación del chasis</t>
  </si>
  <si>
    <t>Instalación motor en rueda trasera</t>
  </si>
  <si>
    <t>Montaje rueda trasera al chasis</t>
  </si>
  <si>
    <t>Montaje suspensión delantera y dirección</t>
  </si>
  <si>
    <t>Montaje rueda delantera + frenos</t>
  </si>
  <si>
    <t>Montaje manubrio, switches, velocímetro</t>
  </si>
  <si>
    <t>Instalación sistema eléctrico</t>
  </si>
  <si>
    <t>Instalación cubiertas y luces</t>
  </si>
  <si>
    <t>Montaje sillín y accesorios</t>
  </si>
  <si>
    <t>Verificación funcional</t>
  </si>
  <si>
    <t>S</t>
  </si>
  <si>
    <t>P</t>
  </si>
  <si>
    <t>Inicio de línea - base estructural</t>
  </si>
  <si>
    <t>Puede hacerse en paralelo con suspensión delantera</t>
  </si>
  <si>
    <t>Requiere motor en rueda montado</t>
  </si>
  <si>
    <t>Se puede hacer en paralelo con paso 2</t>
  </si>
  <si>
    <t>Requiere suspensión ya instalada</t>
  </si>
  <si>
    <t>Sobre dirección ya montada</t>
  </si>
  <si>
    <t>Solo cuando chasis y ruedas están listos</t>
  </si>
  <si>
    <t>Puede empezar tras sistema eléctrico</t>
  </si>
  <si>
    <t>En paralelo a cubiertas</t>
  </si>
  <si>
    <t>Última etapa</t>
  </si>
  <si>
    <t>Montaje cuadro, sillín, gato lateral</t>
  </si>
  <si>
    <t>Instalación sistema de pedaleo</t>
  </si>
  <si>
    <t>Montaje motor en rueda trasera</t>
  </si>
  <si>
    <t>Montaje ruedas + frenos</t>
  </si>
  <si>
    <t>Montaje manubrio y periféricos</t>
  </si>
  <si>
    <t>Instalación luces, sillín, parilla</t>
  </si>
  <si>
    <t>Base del montaje</t>
  </si>
  <si>
    <t>Puede ir en paralelo al montaje del motor</t>
  </si>
  <si>
    <t>Paralelo a paso 2</t>
  </si>
  <si>
    <t>Después del motor</t>
  </si>
  <si>
    <t>Sobre chasis ya armado</t>
  </si>
  <si>
    <t>Sólo tras ensamblar todo</t>
  </si>
  <si>
    <t>En paralelo al cableado</t>
  </si>
  <si>
    <t>Final</t>
  </si>
  <si>
    <t>Montaje chasis y piso</t>
  </si>
  <si>
    <t>Ensamble dirección y manubrio</t>
  </si>
  <si>
    <t>Instalación sillín, luces, cubierta batería</t>
  </si>
  <si>
    <t>Primera estructura</t>
  </si>
  <si>
    <t>Puede hacerse durante armado dirección</t>
  </si>
  <si>
    <t>Tras instalación motor</t>
  </si>
  <si>
    <t>En paralelo a motor</t>
  </si>
  <si>
    <t>Luego del ensamblado físico completo</t>
  </si>
  <si>
    <t>Paralelo a instalación eléctrica</t>
  </si>
  <si>
    <t>Cierre del proceso</t>
  </si>
  <si>
    <t>Montaje Rueda Trasera y suspensión delantera al chasis</t>
  </si>
  <si>
    <t>Rueda Delantera, frenos y Manubrio Switches vel</t>
  </si>
  <si>
    <t>Cubiertas, luces, sillin y accesorios</t>
  </si>
  <si>
    <t>Sistema de pedaleo, ruedas, frenos, manubrio y perifericos</t>
  </si>
  <si>
    <t>Montaje Ruedas, Frenos, Dirección y manubrio</t>
  </si>
  <si>
    <t>Operarios</t>
  </si>
  <si>
    <t>2 estaciones</t>
  </si>
  <si>
    <t>Avanti X</t>
  </si>
  <si>
    <t>Wolf Artic</t>
  </si>
  <si>
    <t>Velocifero 2000w</t>
  </si>
  <si>
    <t>Producto</t>
  </si>
  <si>
    <t>Produccion Actual</t>
  </si>
  <si>
    <t>Producción Esperada</t>
  </si>
  <si>
    <t>Aumento</t>
  </si>
  <si>
    <t>Q</t>
  </si>
  <si>
    <t>Disponibilidad</t>
  </si>
  <si>
    <t>OEE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</si>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</sst>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9" fontId="0" fillId="0" borderId="0" xfId="0" applyNumberFormat="1"/>
    <xf numFmtId="10" fontId="0" fillId="0" borderId="0" xfId="0" applyNumberFormat="1"/>
    <xf numFmtId="9" fontId="0" fillId="0" borderId="0" xfId="1" applyFon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C21" sqref="C15:C21"/>
    </sheetView>
  </sheetViews>
  <sheetFormatPr baseColWidth="10" defaultColWidth="9.140625" defaultRowHeight="15" x14ac:dyDescent="0.25"/>
  <cols>
    <col min="1" max="1" width="50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57</v>
      </c>
    </row>
    <row r="2" spans="1:7" x14ac:dyDescent="0.25">
      <c r="A2" t="s">
        <v>6</v>
      </c>
      <c r="B2">
        <v>6</v>
      </c>
      <c r="C2" s="4">
        <v>0.95</v>
      </c>
      <c r="D2">
        <v>20</v>
      </c>
      <c r="E2" t="s">
        <v>16</v>
      </c>
      <c r="F2" t="s">
        <v>18</v>
      </c>
      <c r="G2">
        <v>1</v>
      </c>
    </row>
    <row r="3" spans="1:7" x14ac:dyDescent="0.25">
      <c r="A3" t="s">
        <v>7</v>
      </c>
      <c r="B3">
        <v>5</v>
      </c>
      <c r="C3" s="4">
        <v>0.92</v>
      </c>
      <c r="D3">
        <v>30</v>
      </c>
      <c r="E3" t="s">
        <v>17</v>
      </c>
      <c r="F3" t="s">
        <v>19</v>
      </c>
      <c r="G3">
        <v>1</v>
      </c>
    </row>
    <row r="4" spans="1:7" x14ac:dyDescent="0.25">
      <c r="A4" t="s">
        <v>8</v>
      </c>
      <c r="B4">
        <v>4</v>
      </c>
      <c r="C4" s="4">
        <v>0.94</v>
      </c>
      <c r="D4">
        <v>25</v>
      </c>
      <c r="E4" t="s">
        <v>16</v>
      </c>
      <c r="F4" t="s">
        <v>20</v>
      </c>
      <c r="G4">
        <v>1</v>
      </c>
    </row>
    <row r="5" spans="1:7" x14ac:dyDescent="0.25">
      <c r="A5" t="s">
        <v>9</v>
      </c>
      <c r="B5">
        <v>6</v>
      </c>
      <c r="C5" s="4">
        <v>0.93</v>
      </c>
      <c r="D5">
        <v>25</v>
      </c>
      <c r="E5" t="s">
        <v>17</v>
      </c>
      <c r="F5" t="s">
        <v>21</v>
      </c>
      <c r="G5">
        <v>1</v>
      </c>
    </row>
    <row r="6" spans="1:7" x14ac:dyDescent="0.25">
      <c r="A6" t="s">
        <v>10</v>
      </c>
      <c r="B6">
        <v>4</v>
      </c>
      <c r="C6" s="4">
        <v>0.94</v>
      </c>
      <c r="D6">
        <v>20</v>
      </c>
      <c r="E6" t="s">
        <v>16</v>
      </c>
      <c r="F6" t="s">
        <v>22</v>
      </c>
      <c r="G6">
        <v>1</v>
      </c>
    </row>
    <row r="7" spans="1:7" x14ac:dyDescent="0.25">
      <c r="A7" t="s">
        <v>11</v>
      </c>
      <c r="B7">
        <v>5</v>
      </c>
      <c r="C7" s="4">
        <v>0.95</v>
      </c>
      <c r="D7">
        <v>15</v>
      </c>
      <c r="E7" t="s">
        <v>16</v>
      </c>
      <c r="F7" t="s">
        <v>23</v>
      </c>
      <c r="G7">
        <v>1</v>
      </c>
    </row>
    <row r="8" spans="1:7" x14ac:dyDescent="0.25">
      <c r="A8" t="s">
        <v>12</v>
      </c>
      <c r="B8">
        <v>10</v>
      </c>
      <c r="C8" s="4">
        <v>0.85</v>
      </c>
      <c r="D8">
        <v>60</v>
      </c>
      <c r="E8" t="s">
        <v>16</v>
      </c>
      <c r="F8" t="s">
        <v>24</v>
      </c>
      <c r="G8">
        <v>1</v>
      </c>
    </row>
    <row r="9" spans="1:7" x14ac:dyDescent="0.25">
      <c r="A9" t="s">
        <v>13</v>
      </c>
      <c r="B9">
        <v>6</v>
      </c>
      <c r="C9" s="4">
        <v>0.96</v>
      </c>
      <c r="D9">
        <v>10</v>
      </c>
      <c r="E9" t="s">
        <v>17</v>
      </c>
      <c r="F9" t="s">
        <v>25</v>
      </c>
      <c r="G9">
        <v>1</v>
      </c>
    </row>
    <row r="10" spans="1:7" x14ac:dyDescent="0.25">
      <c r="A10" t="s">
        <v>14</v>
      </c>
      <c r="B10">
        <v>3</v>
      </c>
      <c r="C10" s="4">
        <v>0.98</v>
      </c>
      <c r="D10">
        <v>10</v>
      </c>
      <c r="E10" t="s">
        <v>17</v>
      </c>
      <c r="F10" t="s">
        <v>26</v>
      </c>
      <c r="G10">
        <v>1</v>
      </c>
    </row>
    <row r="11" spans="1:7" x14ac:dyDescent="0.25">
      <c r="A11" t="s">
        <v>15</v>
      </c>
      <c r="B11">
        <v>4</v>
      </c>
      <c r="C11" s="4">
        <v>0.99</v>
      </c>
      <c r="D11">
        <v>10</v>
      </c>
      <c r="E11" t="s">
        <v>16</v>
      </c>
      <c r="F11" t="s">
        <v>27</v>
      </c>
      <c r="G11">
        <v>1</v>
      </c>
    </row>
    <row r="15" spans="1:7" x14ac:dyDescent="0.25">
      <c r="A15" t="s">
        <v>6</v>
      </c>
      <c r="B15">
        <v>6</v>
      </c>
      <c r="C15" s="4">
        <v>0.95</v>
      </c>
      <c r="D15">
        <v>20</v>
      </c>
      <c r="G15">
        <v>1</v>
      </c>
    </row>
    <row r="16" spans="1:7" x14ac:dyDescent="0.25">
      <c r="A16" t="s">
        <v>7</v>
      </c>
      <c r="B16">
        <v>5</v>
      </c>
      <c r="C16" s="4">
        <v>0.92</v>
      </c>
      <c r="D16">
        <v>30</v>
      </c>
      <c r="G16">
        <v>1</v>
      </c>
    </row>
    <row r="17" spans="1:7" x14ac:dyDescent="0.25">
      <c r="A17" t="s">
        <v>52</v>
      </c>
      <c r="B17">
        <v>6</v>
      </c>
      <c r="C17" s="4">
        <v>0.93</v>
      </c>
      <c r="D17">
        <v>25</v>
      </c>
      <c r="G17">
        <v>2</v>
      </c>
    </row>
    <row r="18" spans="1:7" x14ac:dyDescent="0.25">
      <c r="A18" t="s">
        <v>53</v>
      </c>
      <c r="B18">
        <v>5</v>
      </c>
      <c r="C18" s="4">
        <v>0.94</v>
      </c>
      <c r="D18">
        <v>20</v>
      </c>
      <c r="G18">
        <v>2</v>
      </c>
    </row>
    <row r="19" spans="1:7" x14ac:dyDescent="0.25">
      <c r="A19" t="s">
        <v>12</v>
      </c>
      <c r="B19">
        <v>10</v>
      </c>
      <c r="C19" s="4">
        <v>0.85</v>
      </c>
      <c r="D19">
        <v>60</v>
      </c>
      <c r="F19" t="s">
        <v>58</v>
      </c>
      <c r="G19">
        <v>2</v>
      </c>
    </row>
    <row r="20" spans="1:7" x14ac:dyDescent="0.25">
      <c r="A20" t="s">
        <v>54</v>
      </c>
      <c r="B20">
        <v>6</v>
      </c>
      <c r="C20" s="4">
        <v>0.96</v>
      </c>
      <c r="D20">
        <v>10</v>
      </c>
      <c r="G20">
        <v>2</v>
      </c>
    </row>
    <row r="21" spans="1:7" x14ac:dyDescent="0.25">
      <c r="A21" t="s">
        <v>15</v>
      </c>
      <c r="B21">
        <v>4</v>
      </c>
      <c r="C21" s="4">
        <v>0.99</v>
      </c>
      <c r="D21">
        <v>10</v>
      </c>
      <c r="G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C2" sqref="C2:C9"/>
    </sheetView>
  </sheetViews>
  <sheetFormatPr baseColWidth="10" defaultColWidth="9.140625" defaultRowHeight="15" x14ac:dyDescent="0.25"/>
  <cols>
    <col min="1" max="1" width="54.28515625" bestFit="1" customWidth="1"/>
    <col min="2" max="2" width="20.5703125" bestFit="1" customWidth="1"/>
    <col min="3" max="3" width="11" bestFit="1" customWidth="1"/>
    <col min="4" max="4" width="11.28515625" bestFit="1" customWidth="1"/>
    <col min="5" max="5" width="20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57</v>
      </c>
    </row>
    <row r="2" spans="1:8" x14ac:dyDescent="0.25">
      <c r="A2" t="s">
        <v>28</v>
      </c>
      <c r="B2">
        <v>4</v>
      </c>
      <c r="C2" s="4">
        <v>0.97</v>
      </c>
      <c r="D2">
        <v>10</v>
      </c>
      <c r="E2" t="s">
        <v>16</v>
      </c>
      <c r="F2" t="s">
        <v>34</v>
      </c>
      <c r="H2">
        <v>1</v>
      </c>
    </row>
    <row r="3" spans="1:8" x14ac:dyDescent="0.25">
      <c r="A3" t="s">
        <v>29</v>
      </c>
      <c r="B3">
        <v>7</v>
      </c>
      <c r="C3" s="4">
        <v>0.93</v>
      </c>
      <c r="D3">
        <v>20</v>
      </c>
      <c r="E3" t="s">
        <v>17</v>
      </c>
      <c r="F3" t="s">
        <v>35</v>
      </c>
      <c r="H3">
        <v>1</v>
      </c>
    </row>
    <row r="4" spans="1:8" x14ac:dyDescent="0.25">
      <c r="A4" t="s">
        <v>30</v>
      </c>
      <c r="B4">
        <v>5</v>
      </c>
      <c r="C4" s="4">
        <v>0.92</v>
      </c>
      <c r="D4">
        <v>25</v>
      </c>
      <c r="E4" t="s">
        <v>17</v>
      </c>
      <c r="F4" t="s">
        <v>36</v>
      </c>
      <c r="H4">
        <v>1</v>
      </c>
    </row>
    <row r="5" spans="1:8" x14ac:dyDescent="0.25">
      <c r="A5" t="s">
        <v>31</v>
      </c>
      <c r="B5">
        <v>5</v>
      </c>
      <c r="C5" s="4">
        <v>0.95</v>
      </c>
      <c r="D5">
        <v>20</v>
      </c>
      <c r="E5" t="s">
        <v>16</v>
      </c>
      <c r="F5" t="s">
        <v>37</v>
      </c>
      <c r="H5">
        <v>1</v>
      </c>
    </row>
    <row r="6" spans="1:8" x14ac:dyDescent="0.25">
      <c r="A6" t="s">
        <v>32</v>
      </c>
      <c r="B6">
        <v>4</v>
      </c>
      <c r="C6" s="4">
        <v>0.96</v>
      </c>
      <c r="D6">
        <v>15</v>
      </c>
      <c r="E6" t="s">
        <v>16</v>
      </c>
      <c r="F6" t="s">
        <v>38</v>
      </c>
      <c r="H6">
        <v>1</v>
      </c>
    </row>
    <row r="7" spans="1:8" x14ac:dyDescent="0.25">
      <c r="A7" t="s">
        <v>12</v>
      </c>
      <c r="B7">
        <v>8</v>
      </c>
      <c r="C7" s="4">
        <v>0.88</v>
      </c>
      <c r="D7">
        <v>45</v>
      </c>
      <c r="E7" t="s">
        <v>16</v>
      </c>
      <c r="F7" t="s">
        <v>39</v>
      </c>
      <c r="H7">
        <v>1</v>
      </c>
    </row>
    <row r="8" spans="1:8" x14ac:dyDescent="0.25">
      <c r="A8" t="s">
        <v>33</v>
      </c>
      <c r="B8">
        <v>4</v>
      </c>
      <c r="C8" s="4">
        <v>0.97</v>
      </c>
      <c r="D8">
        <v>10</v>
      </c>
      <c r="E8" t="s">
        <v>17</v>
      </c>
      <c r="F8" t="s">
        <v>40</v>
      </c>
      <c r="H8">
        <v>1</v>
      </c>
    </row>
    <row r="9" spans="1:8" x14ac:dyDescent="0.25">
      <c r="A9" t="s">
        <v>15</v>
      </c>
      <c r="B9">
        <v>4</v>
      </c>
      <c r="C9" s="4">
        <v>0.99</v>
      </c>
      <c r="D9">
        <v>5</v>
      </c>
      <c r="E9" t="s">
        <v>16</v>
      </c>
      <c r="F9" t="s">
        <v>41</v>
      </c>
      <c r="H9">
        <v>1</v>
      </c>
    </row>
    <row r="12" spans="1:8" x14ac:dyDescent="0.25">
      <c r="A12" t="s">
        <v>28</v>
      </c>
      <c r="B12">
        <v>4</v>
      </c>
      <c r="C12" s="4">
        <v>0.97</v>
      </c>
      <c r="D12">
        <v>10</v>
      </c>
      <c r="H12">
        <v>1</v>
      </c>
    </row>
    <row r="13" spans="1:8" x14ac:dyDescent="0.25">
      <c r="A13" t="s">
        <v>30</v>
      </c>
      <c r="B13">
        <v>5</v>
      </c>
      <c r="C13" s="4">
        <v>0.92</v>
      </c>
      <c r="D13">
        <v>25</v>
      </c>
      <c r="H13">
        <v>1</v>
      </c>
    </row>
    <row r="14" spans="1:8" x14ac:dyDescent="0.25">
      <c r="A14" t="s">
        <v>55</v>
      </c>
      <c r="B14">
        <v>7</v>
      </c>
      <c r="C14" s="4">
        <v>0.93</v>
      </c>
      <c r="D14">
        <v>20</v>
      </c>
      <c r="H14">
        <v>3</v>
      </c>
    </row>
    <row r="15" spans="1:8" x14ac:dyDescent="0.25">
      <c r="A15" t="s">
        <v>12</v>
      </c>
      <c r="B15">
        <v>8</v>
      </c>
      <c r="C15" s="4">
        <v>0.88</v>
      </c>
      <c r="D15">
        <v>45</v>
      </c>
      <c r="G15" t="s">
        <v>58</v>
      </c>
      <c r="H15">
        <v>2</v>
      </c>
    </row>
    <row r="16" spans="1:8" x14ac:dyDescent="0.25">
      <c r="A16" t="s">
        <v>33</v>
      </c>
      <c r="B16">
        <v>4</v>
      </c>
      <c r="C16" s="4">
        <v>0.97</v>
      </c>
      <c r="D16">
        <v>10</v>
      </c>
      <c r="H16">
        <v>1</v>
      </c>
    </row>
    <row r="17" spans="1:8" x14ac:dyDescent="0.25">
      <c r="A17" t="s">
        <v>15</v>
      </c>
      <c r="B17">
        <v>4</v>
      </c>
      <c r="C17" s="4">
        <v>0.99</v>
      </c>
      <c r="D17">
        <v>5</v>
      </c>
      <c r="H1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"/>
  <sheetViews>
    <sheetView workbookViewId="0">
      <selection activeCell="C2" sqref="C2:C8"/>
    </sheetView>
  </sheetViews>
  <sheetFormatPr baseColWidth="10" defaultColWidth="9.140625" defaultRowHeight="15" x14ac:dyDescent="0.25"/>
  <cols>
    <col min="1" max="1" width="42.85546875" bestFit="1" customWidth="1"/>
    <col min="2" max="2" width="20.5703125" bestFit="1" customWidth="1"/>
    <col min="3" max="3" width="11" bestFit="1" customWidth="1"/>
    <col min="4" max="4" width="11.28515625" bestFit="1" customWidth="1"/>
    <col min="5" max="5" width="20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57</v>
      </c>
    </row>
    <row r="2" spans="1:7" x14ac:dyDescent="0.25">
      <c r="A2" t="s">
        <v>42</v>
      </c>
      <c r="B2">
        <v>6</v>
      </c>
      <c r="C2" s="4">
        <v>0.95</v>
      </c>
      <c r="D2">
        <v>15</v>
      </c>
      <c r="E2" t="s">
        <v>16</v>
      </c>
      <c r="F2" t="s">
        <v>45</v>
      </c>
      <c r="G2">
        <v>1</v>
      </c>
    </row>
    <row r="3" spans="1:7" x14ac:dyDescent="0.25">
      <c r="A3" t="s">
        <v>7</v>
      </c>
      <c r="B3">
        <v>5</v>
      </c>
      <c r="C3" s="4">
        <v>0.92</v>
      </c>
      <c r="D3">
        <v>30</v>
      </c>
      <c r="E3" t="s">
        <v>17</v>
      </c>
      <c r="F3" t="s">
        <v>46</v>
      </c>
      <c r="G3">
        <v>1</v>
      </c>
    </row>
    <row r="4" spans="1:7" x14ac:dyDescent="0.25">
      <c r="A4" t="s">
        <v>31</v>
      </c>
      <c r="B4">
        <v>6</v>
      </c>
      <c r="C4" s="4">
        <v>0.94</v>
      </c>
      <c r="D4">
        <v>20</v>
      </c>
      <c r="E4" t="s">
        <v>16</v>
      </c>
      <c r="F4" t="s">
        <v>47</v>
      </c>
      <c r="G4">
        <v>1</v>
      </c>
    </row>
    <row r="5" spans="1:7" x14ac:dyDescent="0.25">
      <c r="A5" t="s">
        <v>43</v>
      </c>
      <c r="B5">
        <v>5</v>
      </c>
      <c r="C5" s="4">
        <v>0.95</v>
      </c>
      <c r="D5">
        <v>15</v>
      </c>
      <c r="E5" t="s">
        <v>17</v>
      </c>
      <c r="F5" t="s">
        <v>48</v>
      </c>
      <c r="G5">
        <v>1</v>
      </c>
    </row>
    <row r="6" spans="1:7" x14ac:dyDescent="0.25">
      <c r="A6" t="s">
        <v>12</v>
      </c>
      <c r="B6">
        <v>10</v>
      </c>
      <c r="C6" s="4">
        <v>0.85</v>
      </c>
      <c r="D6">
        <v>60</v>
      </c>
      <c r="E6" t="s">
        <v>16</v>
      </c>
      <c r="F6" t="s">
        <v>49</v>
      </c>
      <c r="G6">
        <v>1</v>
      </c>
    </row>
    <row r="7" spans="1:7" x14ac:dyDescent="0.25">
      <c r="A7" t="s">
        <v>44</v>
      </c>
      <c r="B7">
        <v>4</v>
      </c>
      <c r="C7" s="4">
        <v>0.97</v>
      </c>
      <c r="D7">
        <v>10</v>
      </c>
      <c r="E7" t="s">
        <v>17</v>
      </c>
      <c r="F7" t="s">
        <v>50</v>
      </c>
      <c r="G7">
        <v>1</v>
      </c>
    </row>
    <row r="8" spans="1:7" x14ac:dyDescent="0.25">
      <c r="A8" t="s">
        <v>15</v>
      </c>
      <c r="B8">
        <v>4</v>
      </c>
      <c r="C8" s="4">
        <v>0.99</v>
      </c>
      <c r="D8">
        <v>10</v>
      </c>
      <c r="E8" t="s">
        <v>16</v>
      </c>
      <c r="F8" t="s">
        <v>51</v>
      </c>
      <c r="G8">
        <v>1</v>
      </c>
    </row>
    <row r="11" spans="1:7" x14ac:dyDescent="0.25">
      <c r="A11" t="s">
        <v>42</v>
      </c>
      <c r="B11">
        <v>6</v>
      </c>
      <c r="C11" s="4">
        <v>0.95</v>
      </c>
      <c r="D11">
        <v>15</v>
      </c>
      <c r="G11">
        <v>1</v>
      </c>
    </row>
    <row r="12" spans="1:7" x14ac:dyDescent="0.25">
      <c r="A12" t="s">
        <v>7</v>
      </c>
      <c r="B12">
        <v>5</v>
      </c>
      <c r="C12" s="4">
        <v>0.92</v>
      </c>
      <c r="D12">
        <v>30</v>
      </c>
      <c r="G12">
        <v>1</v>
      </c>
    </row>
    <row r="13" spans="1:7" x14ac:dyDescent="0.25">
      <c r="A13" t="s">
        <v>56</v>
      </c>
      <c r="B13">
        <v>6</v>
      </c>
      <c r="C13" s="4">
        <v>0.94</v>
      </c>
      <c r="D13">
        <v>20</v>
      </c>
      <c r="G13">
        <v>2</v>
      </c>
    </row>
    <row r="14" spans="1:7" x14ac:dyDescent="0.25">
      <c r="A14" t="s">
        <v>12</v>
      </c>
      <c r="B14">
        <v>10</v>
      </c>
      <c r="C14" s="4">
        <v>0.85</v>
      </c>
      <c r="D14">
        <v>60</v>
      </c>
      <c r="F14" t="s">
        <v>58</v>
      </c>
      <c r="G14">
        <v>2</v>
      </c>
    </row>
    <row r="15" spans="1:7" x14ac:dyDescent="0.25">
      <c r="A15" t="s">
        <v>44</v>
      </c>
      <c r="B15">
        <v>4</v>
      </c>
      <c r="C15" s="4">
        <v>0.97</v>
      </c>
      <c r="D15">
        <v>10</v>
      </c>
      <c r="G15">
        <v>1</v>
      </c>
    </row>
    <row r="16" spans="1:7" x14ac:dyDescent="0.25">
      <c r="A16" t="s">
        <v>15</v>
      </c>
      <c r="B16">
        <v>4</v>
      </c>
      <c r="C16" s="4">
        <v>0.99</v>
      </c>
      <c r="D16">
        <v>10</v>
      </c>
      <c r="G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022EA-77E7-4098-BA9C-FA5ED6634B72}">
  <dimension ref="A1:I10"/>
  <sheetViews>
    <sheetView tabSelected="1" workbookViewId="0">
      <selection activeCell="D18" sqref="D18"/>
    </sheetView>
  </sheetViews>
  <sheetFormatPr baseColWidth="10" defaultRowHeight="15" x14ac:dyDescent="0.25"/>
  <cols>
    <col min="1" max="1" width="16.42578125" bestFit="1" customWidth="1"/>
    <col min="2" max="2" width="17" bestFit="1" customWidth="1"/>
    <col min="4" max="4" width="19.42578125" bestFit="1" customWidth="1"/>
    <col min="5" max="5" width="12" bestFit="1" customWidth="1"/>
  </cols>
  <sheetData>
    <row r="1" spans="1:9" x14ac:dyDescent="0.25">
      <c r="A1" t="s">
        <v>62</v>
      </c>
      <c r="B1" t="s">
        <v>67</v>
      </c>
      <c r="C1" t="s">
        <v>66</v>
      </c>
      <c r="D1" t="s">
        <v>63</v>
      </c>
      <c r="E1" t="s">
        <v>69</v>
      </c>
      <c r="F1" t="s">
        <v>68</v>
      </c>
      <c r="I1" t="s">
        <v>65</v>
      </c>
    </row>
    <row r="2" spans="1:9" x14ac:dyDescent="0.25">
      <c r="A2" t="s">
        <v>59</v>
      </c>
      <c r="B2">
        <v>0.94</v>
      </c>
      <c r="C2">
        <v>0.8</v>
      </c>
      <c r="D2">
        <v>22</v>
      </c>
      <c r="E2" s="7">
        <f>D2*10/480</f>
        <v>0.45833333333333331</v>
      </c>
      <c r="F2" s="5">
        <f>B2*C2*E2</f>
        <v>0.34466666666666668</v>
      </c>
      <c r="I2">
        <f>D8/D2</f>
        <v>1.5909090909090908</v>
      </c>
    </row>
    <row r="3" spans="1:9" x14ac:dyDescent="0.25">
      <c r="A3" t="s">
        <v>60</v>
      </c>
      <c r="B3">
        <v>0.95</v>
      </c>
      <c r="C3">
        <v>0.8</v>
      </c>
      <c r="D3">
        <v>31</v>
      </c>
      <c r="E3" s="7">
        <f>D3*8/480</f>
        <v>0.51666666666666672</v>
      </c>
      <c r="F3" s="5">
        <f t="shared" ref="F3:F4" si="0">B3*C3*E3</f>
        <v>0.39266666666666672</v>
      </c>
      <c r="I3">
        <f>D9/D3</f>
        <v>1.3870967741935485</v>
      </c>
    </row>
    <row r="4" spans="1:9" x14ac:dyDescent="0.25">
      <c r="A4" t="s">
        <v>61</v>
      </c>
      <c r="B4">
        <v>0.94</v>
      </c>
      <c r="C4">
        <v>0.8</v>
      </c>
      <c r="D4">
        <v>25</v>
      </c>
      <c r="E4" s="7">
        <f>D4*10/480</f>
        <v>0.52083333333333337</v>
      </c>
      <c r="F4" s="5">
        <f t="shared" si="0"/>
        <v>0.39166666666666672</v>
      </c>
      <c r="I4">
        <f>D10/D4</f>
        <v>1.32</v>
      </c>
    </row>
    <row r="7" spans="1:9" x14ac:dyDescent="0.25">
      <c r="A7" t="s">
        <v>62</v>
      </c>
      <c r="B7" t="s">
        <v>67</v>
      </c>
      <c r="C7" t="s">
        <v>66</v>
      </c>
      <c r="D7" t="s">
        <v>64</v>
      </c>
      <c r="E7" t="s">
        <v>69</v>
      </c>
      <c r="F7" t="s">
        <v>68</v>
      </c>
    </row>
    <row r="8" spans="1:9" x14ac:dyDescent="0.25">
      <c r="A8" t="s">
        <v>59</v>
      </c>
      <c r="B8">
        <v>0.94</v>
      </c>
      <c r="C8">
        <v>0.9</v>
      </c>
      <c r="D8">
        <v>35</v>
      </c>
      <c r="E8" s="8">
        <f>D8*10/480</f>
        <v>0.72916666666666663</v>
      </c>
      <c r="F8" s="6">
        <f>B8*C8*E8</f>
        <v>0.61687499999999995</v>
      </c>
    </row>
    <row r="9" spans="1:9" x14ac:dyDescent="0.25">
      <c r="A9" t="s">
        <v>60</v>
      </c>
      <c r="B9">
        <v>0.95</v>
      </c>
      <c r="C9">
        <v>0.9</v>
      </c>
      <c r="D9" s="3">
        <v>43</v>
      </c>
      <c r="E9" s="8">
        <f>D9*8/480</f>
        <v>0.71666666666666667</v>
      </c>
      <c r="F9" s="6">
        <f t="shared" ref="F9:F10" si="1">B9*C9*E9</f>
        <v>0.61275000000000002</v>
      </c>
    </row>
    <row r="10" spans="1:9" x14ac:dyDescent="0.25">
      <c r="A10" t="s">
        <v>61</v>
      </c>
      <c r="B10">
        <v>0.94</v>
      </c>
      <c r="C10">
        <v>0.9</v>
      </c>
      <c r="D10" s="3">
        <v>33</v>
      </c>
      <c r="E10" s="8">
        <f>D10*10/480</f>
        <v>0.6875</v>
      </c>
      <c r="F10" s="6">
        <f t="shared" si="1"/>
        <v>0.58162499999999995</v>
      </c>
    </row>
  </sheetData>
  <pageMargins left="0.7" right="0.7" top="0.75" bottom="0.75" header="0.3" footer="0.3"/>
  <ignoredErrors>
    <ignoredError sqref="E3 E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AVANTI X</vt:lpstr>
      <vt:lpstr>WOLF ARTIC</vt:lpstr>
      <vt:lpstr>Velocifero 2000W</vt:lpstr>
      <vt:lpstr>Unidades Producidas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jhonathann gomez velasquez</dc:creator>
  <cp:lastModifiedBy>Jhonathann Gómez Velásquez</cp:lastModifiedBy>
  <dcterms:created xsi:type="dcterms:W3CDTF">2025-06-08T05:32:46Z</dcterms:created>
  <dcterms:modified xsi:type="dcterms:W3CDTF">2025-06-13T15:26:17Z</dcterms:modified>
</cp:coreProperties>
</file>