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f123efc9d88d91/Electiva I/"/>
    </mc:Choice>
  </mc:AlternateContent>
  <xr:revisionPtr revIDLastSave="88" documentId="6_{859B44B7-CCC0-4434-B759-C6411CD0D3C7}" xr6:coauthVersionLast="37" xr6:coauthVersionMax="37" xr10:uidLastSave="{2C8BF682-5A60-42A6-AB7B-EEF532E1C01C}"/>
  <bookViews>
    <workbookView xWindow="240" yWindow="12" windowWidth="16092" windowHeight="9660" firstSheet="5" activeTab="5" xr2:uid="{00000000-000D-0000-FFFF-FFFF00000000}"/>
  </bookViews>
  <sheets>
    <sheet name="stories" sheetId="1" r:id="rId1"/>
    <sheet name="EstimaciónHUBase" sheetId="4" r:id="rId2"/>
    <sheet name="ObjetivosdeNegocio" sheetId="5" r:id="rId3"/>
    <sheet name="Restricciones de Negocio" sheetId="6" r:id="rId4"/>
    <sheet name="Restricciones de Tecnologia" sheetId="7" r:id="rId5"/>
    <sheet name="VelocidadEquipo" sheetId="3" r:id="rId6"/>
  </sheets>
  <externalReferences>
    <externalReference r:id="rId7"/>
  </externalReferences>
  <definedNames>
    <definedName name="Horas_HUBase">[1]EstimaciónHUBase!$B$6</definedName>
    <definedName name="PHU_HUBase">[1]EstimaciónHUBase!$B$5</definedName>
  </definedNames>
  <calcPr calcId="179021"/>
</workbook>
</file>

<file path=xl/calcChain.xml><?xml version="1.0" encoding="utf-8"?>
<calcChain xmlns="http://schemas.openxmlformats.org/spreadsheetml/2006/main">
  <c r="J6" i="4" l="1"/>
  <c r="J28" i="4"/>
  <c r="J48" i="4"/>
  <c r="F70" i="4"/>
  <c r="B70" i="4"/>
  <c r="R48" i="4"/>
  <c r="N48" i="4"/>
  <c r="F48" i="4"/>
  <c r="B48" i="4"/>
  <c r="R28" i="4"/>
  <c r="F28" i="4"/>
  <c r="R6" i="4"/>
  <c r="N28" i="4"/>
  <c r="B28" i="4"/>
  <c r="N6" i="4"/>
  <c r="F6" i="4"/>
  <c r="B6" i="4"/>
  <c r="B13" i="3" l="1"/>
  <c r="B14" i="3" s="1"/>
</calcChain>
</file>

<file path=xl/sharedStrings.xml><?xml version="1.0" encoding="utf-8"?>
<sst xmlns="http://schemas.openxmlformats.org/spreadsheetml/2006/main" count="650" uniqueCount="263">
  <si>
    <t>ID Story</t>
  </si>
  <si>
    <t>Description</t>
  </si>
  <si>
    <t>estimacionBaseH</t>
  </si>
  <si>
    <t>ID</t>
  </si>
  <si>
    <t>Descripción</t>
  </si>
  <si>
    <t>Sumatoria de Horas</t>
  </si>
  <si>
    <t>Task-1</t>
  </si>
  <si>
    <t>Task-3</t>
  </si>
  <si>
    <t>Task-4</t>
  </si>
  <si>
    <t>Detalle de Velocidad del Sprint Equipo</t>
  </si>
  <si>
    <t>Nº Horas por Semana</t>
  </si>
  <si>
    <t>Nº Semanas</t>
  </si>
  <si>
    <t>Nº de Desarrolladores</t>
  </si>
  <si>
    <t>Tareas transversales al proyecto</t>
  </si>
  <si>
    <t>Total Horas Asignadas para el Sprint</t>
  </si>
  <si>
    <t>Velocidad del Sprint</t>
  </si>
  <si>
    <t>weeklies</t>
  </si>
  <si>
    <t>Revisiones codigo</t>
  </si>
  <si>
    <t>Documentación</t>
  </si>
  <si>
    <t>Revisiones de historias</t>
  </si>
  <si>
    <t>Reuniones stakeholder</t>
  </si>
  <si>
    <t>Retrospectiva</t>
  </si>
  <si>
    <t>Planeación</t>
  </si>
  <si>
    <t>PU</t>
  </si>
  <si>
    <t>Prioridad</t>
  </si>
  <si>
    <t>HU001</t>
  </si>
  <si>
    <t>Registro Productos</t>
  </si>
  <si>
    <t>HU002</t>
  </si>
  <si>
    <t>Actualización de Stock</t>
  </si>
  <si>
    <t>HU004</t>
  </si>
  <si>
    <t>Ajustar permisos de acceso</t>
  </si>
  <si>
    <t>HU005</t>
  </si>
  <si>
    <t>Auditoría de inventario</t>
  </si>
  <si>
    <t>HU006</t>
  </si>
  <si>
    <t>Búsqueda y Filtrado de Productos</t>
  </si>
  <si>
    <t>HU007</t>
  </si>
  <si>
    <t>HU008</t>
  </si>
  <si>
    <t>HU009</t>
  </si>
  <si>
    <t>Registro de devoluciones de productos</t>
  </si>
  <si>
    <t>HU0010</t>
  </si>
  <si>
    <t>Interfaz de historial</t>
  </si>
  <si>
    <t>HU011</t>
  </si>
  <si>
    <t>Gestión de proveedores</t>
  </si>
  <si>
    <t>Asociar productos a proveedores</t>
  </si>
  <si>
    <t>HU012</t>
  </si>
  <si>
    <t>Control de Lotes y Fechas de Vencimiento</t>
  </si>
  <si>
    <t>HU013</t>
  </si>
  <si>
    <t>Gestión de Transferencias de Inventario</t>
  </si>
  <si>
    <t>Historial de transferencias</t>
  </si>
  <si>
    <t>HU014</t>
  </si>
  <si>
    <t>HU015</t>
  </si>
  <si>
    <t>Control de Consumo Interno</t>
  </si>
  <si>
    <t>HU016</t>
  </si>
  <si>
    <t>Gestión de Devoluciones por Clientes</t>
  </si>
  <si>
    <t>HU017</t>
  </si>
  <si>
    <t>Generación de Órdenes de Compra Automáticas</t>
  </si>
  <si>
    <t>Reporte de obsoletos</t>
  </si>
  <si>
    <t>1.5</t>
  </si>
  <si>
    <r>
      <t xml:space="preserve">Gestión de usuarios y permisos </t>
    </r>
    <r>
      <rPr>
        <i/>
        <sz val="11"/>
        <color theme="1"/>
        <rFont val="Calibri"/>
        <family val="2"/>
        <scheme val="minor"/>
      </rPr>
      <t>(versión 1)</t>
    </r>
  </si>
  <si>
    <r>
      <t xml:space="preserve">Gestión de usuarios y permisos </t>
    </r>
    <r>
      <rPr>
        <i/>
        <sz val="11"/>
        <color theme="1"/>
        <rFont val="Calibri"/>
        <family val="2"/>
        <scheme val="minor"/>
      </rPr>
      <t>(versión 2)</t>
    </r>
  </si>
  <si>
    <r>
      <t xml:space="preserve">Generación de reportes de inventario </t>
    </r>
    <r>
      <rPr>
        <i/>
        <sz val="11"/>
        <color theme="1"/>
        <rFont val="Calibri"/>
        <family val="2"/>
        <scheme val="minor"/>
      </rPr>
      <t>(admin)</t>
    </r>
  </si>
  <si>
    <r>
      <t xml:space="preserve">GESTIÓN DE USUARIOS Y PERMISOS </t>
    </r>
    <r>
      <rPr>
        <i/>
        <sz val="11"/>
        <color theme="1"/>
        <rFont val="Calibri"/>
        <family val="2"/>
        <scheme val="minor"/>
      </rPr>
      <t>(historial)</t>
    </r>
  </si>
  <si>
    <t>Gestión de Productos Obsoletos/Descontinuados</t>
  </si>
  <si>
    <t>Historia de Usuario Base</t>
  </si>
  <si>
    <t>Titulo</t>
  </si>
  <si>
    <t>Puntos de Historia de Usuario asignados a la historia</t>
  </si>
  <si>
    <t>Actividades</t>
  </si>
  <si>
    <t>Estimación de Horas</t>
  </si>
  <si>
    <t>Task.-2</t>
  </si>
  <si>
    <t>Task-5</t>
  </si>
  <si>
    <t>Task-6</t>
  </si>
  <si>
    <t>Task-7</t>
  </si>
  <si>
    <t>Task-8</t>
  </si>
  <si>
    <t>COMO Administrador
QUIERO Registrar nuevos productos
PARA Mantener actualizado el inventario</t>
  </si>
  <si>
    <t xml:space="preserve">Formulario de Registro </t>
  </si>
  <si>
    <t>Validaciones obligatorias</t>
  </si>
  <si>
    <t>Verificar duplicados en BD</t>
  </si>
  <si>
    <t>Endpoints para guardar</t>
  </si>
  <si>
    <t>Confirmación de registro</t>
  </si>
  <si>
    <t>Pruebas unitarias</t>
  </si>
  <si>
    <t>Pruebas de integración</t>
  </si>
  <si>
    <t>Documentar</t>
  </si>
  <si>
    <t>COMO Empleado
QUIERO Modificar la cantidad de productos en inventario 
PARA Reflejar cambios en el stock</t>
  </si>
  <si>
    <t>Interfaz de actualización</t>
  </si>
  <si>
    <t>Lógica para cambiar cantidad</t>
  </si>
  <si>
    <t>Válidar no permitir negativos</t>
  </si>
  <si>
    <t>Registrar fecha y usuario</t>
  </si>
  <si>
    <t>Alerta de stock mínimo</t>
  </si>
  <si>
    <t>Transacciones seguras en BD</t>
  </si>
  <si>
    <t>Pruebas de simultaneidad</t>
  </si>
  <si>
    <t>HU003</t>
  </si>
  <si>
    <t>Notificación de stock bajo</t>
  </si>
  <si>
    <t xml:space="preserve">COMO Administrador
QUIERO  Recibir alertas cuando un producto tenga stock bajo                                                   PARA Tomar acciones oportunas y evitar desabastecimientos     </t>
  </si>
  <si>
    <t>Definir umbral de stock para producto en la base de datos</t>
  </si>
  <si>
    <t>Configurar disparador/alerta al llegar al umbral</t>
  </si>
  <si>
    <t>Mostrar alerta dentro de la plataforma o panel o notificacion visual</t>
  </si>
  <si>
    <t>Implementar envio de correo electronico con detalle del producto</t>
  </si>
  <si>
    <t>Pruebas unitarias e integración</t>
  </si>
  <si>
    <t>Documentar la configuración y uso de las notificaciones</t>
  </si>
  <si>
    <t>Gestion de usuarios y empleados</t>
  </si>
  <si>
    <t xml:space="preserve">COMO Administrador
QUIERO Gestionar los usuarios y sus permisos 
PARA Controlar el acceso y las acciones en la plataforma </t>
  </si>
  <si>
    <t>Revisar configuracion de roles</t>
  </si>
  <si>
    <t>Notificaciones de acceso denegado</t>
  </si>
  <si>
    <t>Logs de acciones criticas</t>
  </si>
  <si>
    <t xml:space="preserve">Pruebas con distintos roles </t>
  </si>
  <si>
    <t>Documentar configuracion de permisos</t>
  </si>
  <si>
    <t>Bloqueo de intentos repetidos</t>
  </si>
  <si>
    <t>Correciones finales</t>
  </si>
  <si>
    <t>Auditoria de inventario</t>
  </si>
  <si>
    <t xml:space="preserve">COMO Auditor
QUIERO Consultar los registros de entradas y los registros de salidas
PARA Verificar la exactitud de los movimientos de inventario </t>
  </si>
  <si>
    <t>Tabla/historial de auditoria BD</t>
  </si>
  <si>
    <t>Filtrar por fecha, usuario y movimiento</t>
  </si>
  <si>
    <t>Vista/reporte de auditoria</t>
  </si>
  <si>
    <t>Bloquear edicion de registros pasados</t>
  </si>
  <si>
    <t>Pruebas unitarias o creacion de registros</t>
  </si>
  <si>
    <t xml:space="preserve">Integracion con stock y devoluciones </t>
  </si>
  <si>
    <t xml:space="preserve">Acceso solo para auditor/administrador </t>
  </si>
  <si>
    <t>Busqueda y Filtrado de Productos</t>
  </si>
  <si>
    <t>COMO Usuario del Sistema 
QUIERO Buscar productos por nombre, codigo o categoria
PARA Localizar rapidamente la informacion de un articulo</t>
  </si>
  <si>
    <t xml:space="preserve">Campo de busqueda con autocompletado </t>
  </si>
  <si>
    <t>Logica coinicidencia parcial/exacta</t>
  </si>
  <si>
    <t>Mostrar resultados como nombre, codigo y stock</t>
  </si>
  <si>
    <t>Evitar recarga</t>
  </si>
  <si>
    <t>Paginacion de resultados</t>
  </si>
  <si>
    <t>Pruebas de rendimiento</t>
  </si>
  <si>
    <t>Validar seguridad</t>
  </si>
  <si>
    <t>Generacion de reportes de inventario</t>
  </si>
  <si>
    <t>COMO Administrador
QUIERO  Generar reportes de inventario                                                                              PARA Evaluar el estado del stock</t>
  </si>
  <si>
    <t>Plantilla de reporte PDF/Excel</t>
  </si>
  <si>
    <t>Filtros(fecha,categoria, stock)</t>
  </si>
  <si>
    <t>Datos:nombre, cantidad, categoria, precio</t>
  </si>
  <si>
    <t>Boton de descarga</t>
  </si>
  <si>
    <t>Pruebas de formato e integracion</t>
  </si>
  <si>
    <t>Optimizar para grandes volumenes</t>
  </si>
  <si>
    <t>Restringir a administradores</t>
  </si>
  <si>
    <t>COMO Encargado de almacen
QUIERO Registrar devoluciones de productos
PARA Mantener un control de los productos retomados</t>
  </si>
  <si>
    <t>Formulario de devoluciones</t>
  </si>
  <si>
    <t>Conexión con BD (tabla de "Devoluciones")</t>
  </si>
  <si>
    <t>Decidir si vuelve a stock o se descarta</t>
  </si>
  <si>
    <t>Historial con fecha y usuario</t>
  </si>
  <si>
    <t xml:space="preserve">Pruebas unitarias </t>
  </si>
  <si>
    <t>Seguridad (solo roles autorizados)</t>
  </si>
  <si>
    <t>Notificaciones(si aplica)</t>
  </si>
  <si>
    <t>COMO Administrador
QUIERO Gestionar permisos 
PARA Solo usuarios autorizados puedan modificar el inventario</t>
  </si>
  <si>
    <t>HU010</t>
  </si>
  <si>
    <t>Crear roles(Admin, Empleado, Auditor,etc)</t>
  </si>
  <si>
    <t>Validar acciones según rol</t>
  </si>
  <si>
    <t xml:space="preserve">Bloquear accesos no autorizados </t>
  </si>
  <si>
    <t>Pruebas unitarias (permisos)</t>
  </si>
  <si>
    <t>Pruebas de integracion(roles multiples)</t>
  </si>
  <si>
    <t>Logs de accesos denegados</t>
  </si>
  <si>
    <t>Documentar roles y permisos</t>
  </si>
  <si>
    <t>Ajustes finales</t>
  </si>
  <si>
    <t>Gestion de usuarios y permisos</t>
  </si>
  <si>
    <t>COMO Administrador
QUIERO Registrar automaticamente cada entrada y salida de productos
PARA Mantener un historial detallado del inventario</t>
  </si>
  <si>
    <t>Trigger/evento para registrar movs</t>
  </si>
  <si>
    <t>Logs con fecha, usuario y cantidad</t>
  </si>
  <si>
    <t>Bloquear edicion manual del historial</t>
  </si>
  <si>
    <t>Pruebas unitarias e integracion</t>
  </si>
  <si>
    <t>Documentar uso y mantenimiento</t>
  </si>
  <si>
    <t>Gestion de proveedores</t>
  </si>
  <si>
    <t>Tabla Provedores (nombre, contacto,pago)</t>
  </si>
  <si>
    <t>Interfaz para alta/baja/edicion</t>
  </si>
  <si>
    <t>Historial de compras por proveedor</t>
  </si>
  <si>
    <t>Restriccion:no eliminar con ordenes activas</t>
  </si>
  <si>
    <t>Pruebas unitarias (CRUD proveedores)</t>
  </si>
  <si>
    <t>Integracion con ordenes de compra</t>
  </si>
  <si>
    <t>Documentar proceso</t>
  </si>
  <si>
    <t xml:space="preserve">Generacion de ordenes de Compra Automaticas </t>
  </si>
  <si>
    <t>COMO Administrador
QUIERO Registrar fotos y fechas de vencimiento
PARA Asegurar que los productos mas antiguos se destribuyan primero y se optimice la rotacion del producto</t>
  </si>
  <si>
    <t>COMO Administrador
QUIERO Registrar y gestionar proveedores
PARA Tener un control de las fuentes de productos</t>
  </si>
  <si>
    <t>Agregar campos "lote" y "vencimiento" en BD</t>
  </si>
  <si>
    <t>Formulario para ingreso de lote</t>
  </si>
  <si>
    <t>Filtro por fecha de vencimiento</t>
  </si>
  <si>
    <t>Alertas de productos proximos a vencer</t>
  </si>
  <si>
    <t>Aplicar FIFO en la salida de productos</t>
  </si>
  <si>
    <t>Pruebas(varios lotes)</t>
  </si>
  <si>
    <t>Documentar uso de lotes</t>
  </si>
  <si>
    <t>Gestion de Transferencias de inventario</t>
  </si>
  <si>
    <t xml:space="preserve">COMO Administrador
QUIERO  Registrar las transferencias de inventario entre almacenes                                                 PARA Mantener actualizado el stock y optimizar la distribucion de productos     </t>
  </si>
  <si>
    <t>Módulo de transferencias (origen, destino)</t>
  </si>
  <si>
    <t>Actualizar stock en almacén origen/destino</t>
  </si>
  <si>
    <t>Validar no exceder stock disponible</t>
  </si>
  <si>
    <t xml:space="preserve">Pruebas unitarias e integración	</t>
  </si>
  <si>
    <t>Notificar responsables de cada almacén</t>
  </si>
  <si>
    <t>Documentar flujo</t>
  </si>
  <si>
    <t>COMO Administrador
QUIERO Marcar productos obsoletos e descontinuados
PARA Evitar su venta o distribucion y mantener un catalogo actualizado</t>
  </si>
  <si>
    <t>Gestion de Proveedores Obsoletos o Descontinuados</t>
  </si>
  <si>
    <t>Campo de estado (disponible/obsoleto)</t>
  </si>
  <si>
    <t>Interfaz para marcar obsoletos</t>
  </si>
  <si>
    <t>Excluir obsoletos del catálogo</t>
  </si>
  <si>
    <t>Pruebas (marcar/desmarcar)</t>
  </si>
  <si>
    <t>COMO Administrador
QUIERO Llevar un control del consumo interno de productos
PARA Evitar perdidas innecesarias y mejorar la gestion de recursos</t>
  </si>
  <si>
    <t>Gestion de Devoluciones por Cliente</t>
  </si>
  <si>
    <t>COMO Administrador
QUIERO Registrar devoluciones de productos por parte de los clientes 
PARA Tener un control adecuado del inventario y mejorar la trazabilidad</t>
  </si>
  <si>
    <t>Formulario para devoluciones (cantidad, motivo)</t>
  </si>
  <si>
    <t>Opción de reincorporar o descartar el producto</t>
  </si>
  <si>
    <t>Reporte mensual de devoluciones</t>
  </si>
  <si>
    <t>Pruebas unitarias (motivos variados</t>
  </si>
  <si>
    <t>Pruebas de integración con stock y facturación</t>
  </si>
  <si>
    <t>Documentar el proceso</t>
  </si>
  <si>
    <t>Definir niveles de stock mínimo en BD</t>
  </si>
  <si>
    <t>Lógica para disparar orden automática</t>
  </si>
  <si>
    <t>Interfaz para revisar y ajustar órdenes</t>
  </si>
  <si>
    <t>Notificar proveedores (correo, PDF, etc.)</t>
  </si>
  <si>
    <t>Integracion con modulo de proveedores/facturacion</t>
  </si>
  <si>
    <r>
      <t xml:space="preserve">Generación de reportes </t>
    </r>
    <r>
      <rPr>
        <i/>
        <sz val="11"/>
        <color theme="1"/>
        <rFont val="Calibri"/>
        <family val="2"/>
        <scheme val="minor"/>
      </rPr>
      <t>(devoluciones)</t>
    </r>
  </si>
  <si>
    <t>COMO Administrador
QUIERO  Generar ordenes de compra automaticas cuando el stock de un producto llegue a un nivel bajo                                                                                     PARA  Mantener mantener</t>
  </si>
  <si>
    <r>
      <t xml:space="preserve">   </t>
    </r>
    <r>
      <rPr>
        <sz val="11"/>
        <color theme="0"/>
        <rFont val="Calibri"/>
        <family val="2"/>
        <scheme val="minor"/>
      </rPr>
      <t>RESTRICCIONES DE NEGOCIO</t>
    </r>
  </si>
  <si>
    <t>Descripcion de la restricción</t>
  </si>
  <si>
    <t>Usuario que expresa está restricción</t>
  </si>
  <si>
    <t>Justificación para esta restricción</t>
  </si>
  <si>
    <t>El sistema de gestión de inventario debe estar operando en todas las sucursales antes del cierre fiscal anual(en 8 meses)</t>
  </si>
  <si>
    <t>Dirección General</t>
  </si>
  <si>
    <t>Dirección general</t>
  </si>
  <si>
    <t>El retraso en la implementación impactaría directamente la posición de los estados financieros y la toma de decisiones estratégicas de la empresa</t>
  </si>
  <si>
    <t xml:space="preserve">Un retraso afectaría las proyecciones de ventas y la satisfacción del cliente, generando perdidas económicas significativas </t>
  </si>
  <si>
    <t>La plataforma debe estar implementada y operativa en un plazo máximo de 6 meses, antes de la temporada alta de ventas</t>
  </si>
  <si>
    <t>El sistema debe cumplir con la norma ISO 9001 relacionada con la gestión de la calidad en la cadena de suministro</t>
  </si>
  <si>
    <t>Gerencia de Calidad</t>
  </si>
  <si>
    <t>Es un requisito de certificación que permite manejar la competividad y la confianza de los clientes en la fiabilidad del proceso</t>
  </si>
  <si>
    <t>Se debe minizar el costo de licencias a no más de 50.000 USD anuales</t>
  </si>
  <si>
    <t>Dirección Financiera</t>
  </si>
  <si>
    <t>Existe un presupuesto limitado aprobado por el cómite ejecutivo; superar este límite implica recortes en otras áreas crítcas de la empresa</t>
  </si>
  <si>
    <r>
      <t xml:space="preserve">   </t>
    </r>
    <r>
      <rPr>
        <sz val="11"/>
        <color theme="0"/>
        <rFont val="Calibri"/>
        <family val="2"/>
        <scheme val="minor"/>
      </rPr>
      <t>RESTRICCIONES DE TECNOLOGIA</t>
    </r>
  </si>
  <si>
    <t>La solución debe implementarse utilizando la intraestructura en la nube de AWS, siguiendo estándares de seguridad y escalabilidad</t>
  </si>
  <si>
    <t>l a empresa ya cuenta con un acuerdo corporativo con AWS que garantiza soporte preferencial, optimiza costos y facilita la integración con otros sistemas existentes dentro de la organización</t>
  </si>
  <si>
    <t>Gerencia de TI</t>
  </si>
  <si>
    <t>Se debe desarrollar la aplicación con microservicios en contenedores Docker y orquestados con Kubernetes en la nube de AWS</t>
  </si>
  <si>
    <t>La empresa busca escailibilidad y flexibilidad en el despliegue, además de aprovechar la infraestructura y el soporte ya existente con AWS</t>
  </si>
  <si>
    <t>Se requiere mantener la coherencia de datos y aprovechar la inversión previa en SAP, evitando costos adicionales de desarrollo o migración</t>
  </si>
  <si>
    <t>La solución debe integrarse con el sistema ERP, SAP, reutilizando los servicios web existentes para la gestión de stock</t>
  </si>
  <si>
    <t>Departamento de Operaciones</t>
  </si>
  <si>
    <t>El tiempo de respuesta de la plataforma debe ser menor a 3 segundos en promedio, incluso con 1.000 usuarios concurrentes</t>
  </si>
  <si>
    <t>Equipo de Arquitectura de Software</t>
  </si>
  <si>
    <t>Se espera un alto volumen de transacciones en tiempo real; un rendimiento menor a este límite afectaría la productividad y la satisfacción del usuario</t>
  </si>
  <si>
    <t>Descripcion de la objetivo</t>
  </si>
  <si>
    <t>Tiempo de Cumplimiento</t>
  </si>
  <si>
    <t>Mejora esperada al negocio</t>
  </si>
  <si>
    <t>OBEJTIVOS DE NEGOCIO</t>
  </si>
  <si>
    <t>1 año</t>
  </si>
  <si>
    <t>Incrementar la base de clientes en un 15%</t>
  </si>
  <si>
    <t>Mayor volumen de ventas y aumento de la participación de mercado</t>
  </si>
  <si>
    <t>Incrementar el número de productos vendidos en un 10%</t>
  </si>
  <si>
    <t>Incremento en los ingresos y optimización del flujo de inventario</t>
  </si>
  <si>
    <t>Optimizar la gestión del inventario para reducir pérdidas y evitar desabastecimientos o sobreabastecimientos</t>
  </si>
  <si>
    <t>6 meses</t>
  </si>
  <si>
    <t>Disminución de costos asociados a sobreinventario y mejor nivel servicio al cliente</t>
  </si>
  <si>
    <t>Reducir errores en el registro y control de productos mediante validaciones automáticas y restricciones de ingreso</t>
  </si>
  <si>
    <t>Aumento de la precisión en la información, minimizando pérdidas y reclamos por incosistencias</t>
  </si>
  <si>
    <t>Agilizar los procesos de venta y reposición de stock, manteniendo la disponibilidad del inventario en tiempo real</t>
  </si>
  <si>
    <t>Capacidad de respuesta rápida a la demanda y mejor planificación de compras, reduciendo quiebres de stock</t>
  </si>
  <si>
    <t>OBJETIVOS DE NEGOCIO</t>
  </si>
  <si>
    <t>Garantizar la seguridad de la información mediante políticas de control de acceso y permiso</t>
  </si>
  <si>
    <t>12 meses</t>
  </si>
  <si>
    <t>Protección de datos sensibles, cumplimiento normativo y prevención de fraudes o acceso indebidos</t>
  </si>
  <si>
    <t>Mejorar la trazabilidad del inventario, permitiendo un seguimiento detallado de cada producto desde su ingreso hasta su venta o baja</t>
  </si>
  <si>
    <t>Mayor transparencia en la cadena de suministro, facilitando auditorías y reduciendo errores en la localización de productos</t>
  </si>
  <si>
    <t>Facilitar el uso para los empleados mediante una interfaz intuitiva que minimice la curva de aprendizaje</t>
  </si>
  <si>
    <t>4 meses</t>
  </si>
  <si>
    <t>Reducción de errores operativos, mayor eficiencia y adopción rápida del sistema por parte del personal</t>
  </si>
  <si>
    <t>Asegurar la integridad y disponibilidad del sistema para evitar caídas  que afecten la operación del almacén</t>
  </si>
  <si>
    <t>Continuidad de las operaciones, confianza de los usuarios y reducción de pérdidas por inactividad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</si>
</sst>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BC66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double">
        <color rgb="FF3F3F3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7" fillId="6" borderId="9" applyNumberFormat="0" applyAlignment="0" applyProtection="0"/>
    <xf numFmtId="0" fontId="8" fillId="7" borderId="10" applyNumberFormat="0" applyAlignment="0" applyProtection="0"/>
    <xf numFmtId="0" fontId="6" fillId="8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1" xfId="0" applyFill="1" applyBorder="1" applyAlignment="1"/>
    <xf numFmtId="0" fontId="4" fillId="0" borderId="1" xfId="0" applyFont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/>
    </xf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" fontId="0" fillId="4" borderId="1" xfId="0" applyNumberForma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0" xfId="3" applyFont="1" applyAlignment="1">
      <alignment horizontal="center"/>
    </xf>
    <xf numFmtId="0" fontId="10" fillId="7" borderId="10" xfId="2" applyFont="1"/>
    <xf numFmtId="0" fontId="10" fillId="6" borderId="9" xfId="1" applyFont="1"/>
    <xf numFmtId="0" fontId="0" fillId="8" borderId="0" xfId="3" applyFont="1" applyBorder="1" applyAlignment="1">
      <alignment horizontal="center"/>
    </xf>
    <xf numFmtId="0" fontId="10" fillId="6" borderId="13" xfId="1" applyFont="1" applyBorder="1" applyAlignment="1">
      <alignment horizontal="center"/>
    </xf>
    <xf numFmtId="0" fontId="10" fillId="6" borderId="14" xfId="1" applyFont="1" applyBorder="1" applyAlignment="1">
      <alignment horizontal="center"/>
    </xf>
    <xf numFmtId="0" fontId="10" fillId="7" borderId="11" xfId="2" applyFont="1" applyBorder="1" applyAlignment="1">
      <alignment horizontal="center"/>
    </xf>
    <xf numFmtId="0" fontId="10" fillId="7" borderId="12" xfId="2" applyFont="1" applyBorder="1" applyAlignment="1">
      <alignment horizontal="center"/>
    </xf>
    <xf numFmtId="0" fontId="10" fillId="7" borderId="17" xfId="2" applyFont="1" applyBorder="1" applyAlignment="1">
      <alignment horizontal="center"/>
    </xf>
    <xf numFmtId="0" fontId="10" fillId="7" borderId="18" xfId="2" applyFont="1" applyBorder="1" applyAlignment="1">
      <alignment horizontal="center"/>
    </xf>
    <xf numFmtId="0" fontId="10" fillId="6" borderId="15" xfId="1" applyFont="1" applyBorder="1" applyAlignment="1">
      <alignment horizontal="center"/>
    </xf>
    <xf numFmtId="0" fontId="10" fillId="6" borderId="16" xfId="1" applyFont="1" applyBorder="1" applyAlignment="1">
      <alignment horizontal="center"/>
    </xf>
    <xf numFmtId="0" fontId="10" fillId="7" borderId="19" xfId="2" applyFont="1" applyBorder="1" applyAlignment="1">
      <alignment horizontal="center"/>
    </xf>
    <xf numFmtId="0" fontId="10" fillId="7" borderId="20" xfId="2" applyFont="1" applyBorder="1" applyAlignment="1">
      <alignment horizontal="center"/>
    </xf>
    <xf numFmtId="0" fontId="9" fillId="8" borderId="0" xfId="3" applyFont="1" applyBorder="1" applyAlignment="1">
      <alignment horizontal="center"/>
    </xf>
  </cellXfs>
  <cellStyles count="4">
    <cellStyle name="Cálculo" xfId="1" builtinId="22"/>
    <cellStyle name="Celda de comprobación" xfId="2" builtinId="23"/>
    <cellStyle name="Estilo 1" xfId="3" xr:uid="{1CE33E4B-56ED-4B2B-8B47-A829384906F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an%20C\Downloads\Calculo-velocida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ciónHUBase"/>
      <sheetName val="VelocidadEquipo"/>
      <sheetName val="stories"/>
    </sheetNames>
    <sheetDataSet>
      <sheetData sheetId="0">
        <row r="5">
          <cell r="B5">
            <v>5</v>
          </cell>
        </row>
        <row r="6">
          <cell r="B6">
            <v>33.5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3" sqref="E3"/>
    </sheetView>
  </sheetViews>
  <sheetFormatPr baseColWidth="10" defaultColWidth="8.88671875" defaultRowHeight="14.4" x14ac:dyDescent="0.3"/>
  <cols>
    <col min="2" max="2" width="45.77734375" customWidth="1"/>
    <col min="3" max="3" width="2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6" x14ac:dyDescent="0.3">
      <c r="A2" s="25" t="s">
        <v>25</v>
      </c>
      <c r="B2" s="2" t="s">
        <v>26</v>
      </c>
      <c r="C2" s="2">
        <v>12</v>
      </c>
      <c r="D2" s="2">
        <v>3</v>
      </c>
      <c r="E2" s="2">
        <v>1</v>
      </c>
      <c r="F2" s="3"/>
    </row>
    <row r="3" spans="1:6" x14ac:dyDescent="0.3">
      <c r="A3" s="25" t="s">
        <v>27</v>
      </c>
      <c r="B3" s="2" t="s">
        <v>28</v>
      </c>
      <c r="C3" s="2">
        <v>16</v>
      </c>
      <c r="D3" s="2">
        <v>5</v>
      </c>
      <c r="E3" s="2">
        <v>2</v>
      </c>
      <c r="F3" s="3"/>
    </row>
    <row r="4" spans="1:6" x14ac:dyDescent="0.3">
      <c r="A4" s="25" t="s">
        <v>29</v>
      </c>
      <c r="B4" s="2" t="s">
        <v>58</v>
      </c>
      <c r="C4" s="2">
        <v>20</v>
      </c>
      <c r="D4" s="2">
        <v>5</v>
      </c>
      <c r="E4" s="2">
        <v>2</v>
      </c>
      <c r="F4" s="3"/>
    </row>
    <row r="5" spans="1:6" x14ac:dyDescent="0.3">
      <c r="A5" s="25" t="s">
        <v>29</v>
      </c>
      <c r="B5" s="2" t="s">
        <v>59</v>
      </c>
      <c r="C5" s="2">
        <v>12</v>
      </c>
      <c r="D5" s="2">
        <v>3</v>
      </c>
      <c r="E5" s="2">
        <v>3</v>
      </c>
      <c r="F5" s="3"/>
    </row>
    <row r="6" spans="1:6" x14ac:dyDescent="0.3">
      <c r="A6" s="25" t="s">
        <v>31</v>
      </c>
      <c r="B6" s="2" t="s">
        <v>32</v>
      </c>
      <c r="C6" s="2">
        <v>12</v>
      </c>
      <c r="D6" s="2">
        <v>3</v>
      </c>
      <c r="E6" s="2">
        <v>2</v>
      </c>
      <c r="F6" s="3"/>
    </row>
    <row r="7" spans="1:6" x14ac:dyDescent="0.3">
      <c r="A7" s="25" t="s">
        <v>33</v>
      </c>
      <c r="B7" s="2" t="s">
        <v>34</v>
      </c>
      <c r="C7" s="2">
        <v>18</v>
      </c>
      <c r="D7" s="2">
        <v>5</v>
      </c>
      <c r="E7" s="2">
        <v>1</v>
      </c>
      <c r="F7" s="3"/>
    </row>
    <row r="8" spans="1:6" x14ac:dyDescent="0.3">
      <c r="A8" s="25" t="s">
        <v>35</v>
      </c>
      <c r="B8" s="2" t="s">
        <v>60</v>
      </c>
      <c r="C8" s="2">
        <v>16</v>
      </c>
      <c r="D8" s="2">
        <v>5</v>
      </c>
      <c r="E8" s="2">
        <v>2</v>
      </c>
      <c r="F8" s="3"/>
    </row>
    <row r="9" spans="1:6" x14ac:dyDescent="0.3">
      <c r="A9" s="25" t="s">
        <v>36</v>
      </c>
      <c r="B9" s="2" t="s">
        <v>206</v>
      </c>
      <c r="C9" s="2">
        <v>12</v>
      </c>
      <c r="D9" s="2">
        <v>3</v>
      </c>
      <c r="E9" s="2">
        <v>1</v>
      </c>
      <c r="F9" s="3"/>
    </row>
    <row r="10" spans="1:6" x14ac:dyDescent="0.3">
      <c r="A10" s="25" t="s">
        <v>37</v>
      </c>
      <c r="B10" s="2" t="s">
        <v>38</v>
      </c>
      <c r="C10" s="2">
        <v>16</v>
      </c>
      <c r="D10" s="2">
        <v>5</v>
      </c>
      <c r="E10" s="2">
        <v>3</v>
      </c>
      <c r="F10" s="3"/>
    </row>
    <row r="11" spans="1:6" x14ac:dyDescent="0.3">
      <c r="A11" s="25" t="s">
        <v>39</v>
      </c>
      <c r="B11" s="2" t="s">
        <v>61</v>
      </c>
      <c r="C11" s="2">
        <v>14</v>
      </c>
      <c r="D11" s="2">
        <v>4</v>
      </c>
      <c r="E11" s="2">
        <v>2</v>
      </c>
      <c r="F11" s="3"/>
    </row>
    <row r="12" spans="1:6" x14ac:dyDescent="0.3">
      <c r="A12" s="25" t="s">
        <v>41</v>
      </c>
      <c r="B12" s="2" t="s">
        <v>42</v>
      </c>
      <c r="C12" s="2">
        <v>20</v>
      </c>
      <c r="D12" s="2">
        <v>5</v>
      </c>
      <c r="E12" s="2">
        <v>3</v>
      </c>
      <c r="F12" s="3"/>
    </row>
    <row r="13" spans="1:6" x14ac:dyDescent="0.3">
      <c r="A13" s="25" t="s">
        <v>44</v>
      </c>
      <c r="B13" s="2" t="s">
        <v>45</v>
      </c>
      <c r="C13" s="2">
        <v>14</v>
      </c>
      <c r="D13" s="2">
        <v>4</v>
      </c>
      <c r="E13" s="2">
        <v>1</v>
      </c>
      <c r="F13" s="3"/>
    </row>
    <row r="14" spans="1:6" x14ac:dyDescent="0.3">
      <c r="A14" s="25" t="s">
        <v>46</v>
      </c>
      <c r="B14" s="2" t="s">
        <v>47</v>
      </c>
      <c r="C14" s="2">
        <v>18</v>
      </c>
      <c r="D14" s="2">
        <v>5</v>
      </c>
      <c r="E14" s="2">
        <v>2</v>
      </c>
      <c r="F14" s="3"/>
    </row>
    <row r="15" spans="1:6" x14ac:dyDescent="0.3">
      <c r="A15" s="25" t="s">
        <v>49</v>
      </c>
      <c r="B15" s="2" t="s">
        <v>62</v>
      </c>
      <c r="C15" s="2">
        <v>12</v>
      </c>
      <c r="D15" s="2">
        <v>3</v>
      </c>
      <c r="E15" s="2">
        <v>1</v>
      </c>
      <c r="F15" s="3"/>
    </row>
    <row r="16" spans="1:6" x14ac:dyDescent="0.3">
      <c r="A16" s="25" t="s">
        <v>50</v>
      </c>
      <c r="B16" s="2" t="s">
        <v>51</v>
      </c>
      <c r="C16" s="2">
        <v>10</v>
      </c>
      <c r="D16" s="2">
        <v>3</v>
      </c>
      <c r="E16" s="2">
        <v>3</v>
      </c>
      <c r="F16" s="3"/>
    </row>
    <row r="17" spans="1:6" x14ac:dyDescent="0.3">
      <c r="A17" s="25" t="s">
        <v>52</v>
      </c>
      <c r="B17" s="2" t="s">
        <v>53</v>
      </c>
      <c r="C17" s="2">
        <v>14</v>
      </c>
      <c r="D17" s="2">
        <v>4</v>
      </c>
      <c r="E17" s="2">
        <v>2</v>
      </c>
      <c r="F17" s="3"/>
    </row>
    <row r="18" spans="1:6" x14ac:dyDescent="0.3">
      <c r="A18" s="25" t="s">
        <v>54</v>
      </c>
      <c r="B18" s="2" t="s">
        <v>55</v>
      </c>
      <c r="C18" s="2">
        <v>16</v>
      </c>
      <c r="D18" s="2">
        <v>5</v>
      </c>
      <c r="E18" s="2">
        <v>1</v>
      </c>
      <c r="F18" s="3"/>
    </row>
    <row r="19" spans="1:6" x14ac:dyDescent="0.3">
      <c r="A19" s="3"/>
      <c r="B19" s="3"/>
      <c r="C19" s="3"/>
      <c r="D19" s="3"/>
      <c r="E19" s="3"/>
      <c r="F19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EB92-712E-40FE-8CA7-FAFE08F3F7F2}">
  <dimension ref="A1:S81"/>
  <sheetViews>
    <sheetView topLeftCell="D61" workbookViewId="0">
      <selection activeCell="F68" sqref="F68:G68"/>
    </sheetView>
  </sheetViews>
  <sheetFormatPr baseColWidth="10" defaultRowHeight="14.4" x14ac:dyDescent="0.3"/>
  <cols>
    <col min="1" max="1" width="20.77734375" customWidth="1"/>
    <col min="2" max="2" width="49.6640625" customWidth="1"/>
    <col min="3" max="3" width="24.5546875" customWidth="1"/>
    <col min="5" max="5" width="24.5546875" customWidth="1"/>
    <col min="6" max="6" width="48.77734375" customWidth="1"/>
    <col min="7" max="7" width="27" customWidth="1"/>
    <col min="9" max="9" width="32.88671875" customWidth="1"/>
    <col min="10" max="10" width="51.21875" customWidth="1"/>
    <col min="11" max="11" width="17.109375" customWidth="1"/>
    <col min="13" max="13" width="20.77734375" customWidth="1"/>
    <col min="14" max="14" width="41" customWidth="1"/>
    <col min="15" max="15" width="19.77734375" customWidth="1"/>
    <col min="17" max="17" width="23" customWidth="1"/>
    <col min="18" max="18" width="36.6640625" customWidth="1"/>
    <col min="19" max="19" width="20" customWidth="1"/>
  </cols>
  <sheetData>
    <row r="1" spans="1:19" ht="15.6" customHeight="1" x14ac:dyDescent="0.3">
      <c r="A1" s="29" t="s">
        <v>63</v>
      </c>
      <c r="B1" s="29"/>
      <c r="C1" s="29"/>
      <c r="E1" s="29" t="s">
        <v>63</v>
      </c>
      <c r="F1" s="29"/>
      <c r="G1" s="29"/>
      <c r="I1" s="26" t="s">
        <v>63</v>
      </c>
      <c r="J1" s="27"/>
      <c r="K1" s="28"/>
      <c r="M1" s="29" t="s">
        <v>63</v>
      </c>
      <c r="N1" s="29"/>
      <c r="O1" s="29"/>
      <c r="Q1" s="29" t="s">
        <v>63</v>
      </c>
      <c r="R1" s="29"/>
      <c r="S1" s="29"/>
    </row>
    <row r="2" spans="1:19" ht="15.6" x14ac:dyDescent="0.3">
      <c r="A2" s="8" t="s">
        <v>3</v>
      </c>
      <c r="B2" s="35" t="s">
        <v>25</v>
      </c>
      <c r="C2" s="35"/>
      <c r="E2" s="8" t="s">
        <v>3</v>
      </c>
      <c r="F2" s="35" t="s">
        <v>27</v>
      </c>
      <c r="G2" s="35"/>
      <c r="I2" s="8" t="s">
        <v>3</v>
      </c>
      <c r="J2" s="39" t="s">
        <v>90</v>
      </c>
      <c r="K2" s="40"/>
      <c r="M2" s="8" t="s">
        <v>3</v>
      </c>
      <c r="N2" s="35" t="s">
        <v>29</v>
      </c>
      <c r="O2" s="35"/>
      <c r="Q2" s="8" t="s">
        <v>3</v>
      </c>
      <c r="R2" s="35" t="s">
        <v>31</v>
      </c>
      <c r="S2" s="35"/>
    </row>
    <row r="3" spans="1:19" ht="15.6" x14ac:dyDescent="0.3">
      <c r="A3" s="8" t="s">
        <v>64</v>
      </c>
      <c r="B3" s="35" t="s">
        <v>26</v>
      </c>
      <c r="C3" s="35"/>
      <c r="E3" s="8" t="s">
        <v>64</v>
      </c>
      <c r="F3" s="35" t="s">
        <v>28</v>
      </c>
      <c r="G3" s="35"/>
      <c r="I3" s="8" t="s">
        <v>64</v>
      </c>
      <c r="J3" s="39" t="s">
        <v>91</v>
      </c>
      <c r="K3" s="40"/>
      <c r="M3" s="8" t="s">
        <v>64</v>
      </c>
      <c r="N3" s="35" t="s">
        <v>99</v>
      </c>
      <c r="O3" s="35"/>
      <c r="Q3" s="8" t="s">
        <v>64</v>
      </c>
      <c r="R3" s="35" t="s">
        <v>108</v>
      </c>
      <c r="S3" s="35"/>
    </row>
    <row r="4" spans="1:19" ht="15.6" customHeight="1" x14ac:dyDescent="0.3">
      <c r="A4" s="8" t="s">
        <v>4</v>
      </c>
      <c r="B4" s="33" t="s">
        <v>73</v>
      </c>
      <c r="C4" s="33"/>
      <c r="E4" s="8" t="s">
        <v>4</v>
      </c>
      <c r="F4" s="33" t="s">
        <v>82</v>
      </c>
      <c r="G4" s="33"/>
      <c r="I4" s="8" t="s">
        <v>4</v>
      </c>
      <c r="J4" s="41" t="s">
        <v>92</v>
      </c>
      <c r="K4" s="42"/>
      <c r="M4" s="8" t="s">
        <v>4</v>
      </c>
      <c r="N4" s="33" t="s">
        <v>100</v>
      </c>
      <c r="O4" s="33"/>
      <c r="Q4" s="8" t="s">
        <v>4</v>
      </c>
      <c r="R4" s="33" t="s">
        <v>109</v>
      </c>
      <c r="S4" s="33"/>
    </row>
    <row r="5" spans="1:19" ht="62.4" x14ac:dyDescent="0.3">
      <c r="A5" s="8" t="s">
        <v>65</v>
      </c>
      <c r="B5" s="32">
        <v>3</v>
      </c>
      <c r="C5" s="32"/>
      <c r="E5" s="8" t="s">
        <v>65</v>
      </c>
      <c r="F5" s="32">
        <v>5</v>
      </c>
      <c r="G5" s="32"/>
      <c r="I5" s="8" t="s">
        <v>65</v>
      </c>
      <c r="J5" s="37">
        <v>2</v>
      </c>
      <c r="K5" s="38"/>
      <c r="M5" s="8" t="s">
        <v>65</v>
      </c>
      <c r="N5" s="32">
        <v>4.5</v>
      </c>
      <c r="O5" s="32"/>
      <c r="Q5" s="8" t="s">
        <v>65</v>
      </c>
      <c r="R5" s="32">
        <v>3</v>
      </c>
      <c r="S5" s="32"/>
    </row>
    <row r="6" spans="1:19" ht="31.2" customHeight="1" x14ac:dyDescent="0.3">
      <c r="A6" s="8" t="s">
        <v>5</v>
      </c>
      <c r="B6" s="32">
        <f>SUM(C10:C30)</f>
        <v>12</v>
      </c>
      <c r="C6" s="32"/>
      <c r="E6" s="8" t="s">
        <v>5</v>
      </c>
      <c r="F6" s="32">
        <f>SUM(G10:G30)</f>
        <v>16</v>
      </c>
      <c r="G6" s="32"/>
      <c r="I6" s="8" t="s">
        <v>5</v>
      </c>
      <c r="J6" s="37">
        <f>SUM(K10:K30)</f>
        <v>12</v>
      </c>
      <c r="K6" s="38"/>
      <c r="M6" s="8" t="s">
        <v>5</v>
      </c>
      <c r="N6" s="32">
        <f>SUM(O10:O30)</f>
        <v>12</v>
      </c>
      <c r="O6" s="32"/>
      <c r="Q6" s="8" t="s">
        <v>5</v>
      </c>
      <c r="R6" s="32">
        <f>SUM(S10:S30)</f>
        <v>12</v>
      </c>
      <c r="S6" s="32"/>
    </row>
    <row r="8" spans="1:19" ht="15.6" x14ac:dyDescent="0.3">
      <c r="A8" s="29" t="s">
        <v>66</v>
      </c>
      <c r="B8" s="29"/>
      <c r="C8" s="29"/>
      <c r="E8" s="29" t="s">
        <v>66</v>
      </c>
      <c r="F8" s="29"/>
      <c r="G8" s="29"/>
      <c r="I8" s="26" t="s">
        <v>66</v>
      </c>
      <c r="J8" s="27"/>
      <c r="K8" s="28"/>
      <c r="M8" s="29" t="s">
        <v>66</v>
      </c>
      <c r="N8" s="29"/>
      <c r="O8" s="29"/>
      <c r="Q8" s="29" t="s">
        <v>66</v>
      </c>
      <c r="R8" s="29"/>
      <c r="S8" s="29"/>
    </row>
    <row r="9" spans="1:19" ht="28.8" x14ac:dyDescent="0.3">
      <c r="A9" s="9" t="s">
        <v>3</v>
      </c>
      <c r="B9" s="9" t="s">
        <v>4</v>
      </c>
      <c r="C9" s="9" t="s">
        <v>67</v>
      </c>
      <c r="E9" s="9" t="s">
        <v>3</v>
      </c>
      <c r="F9" s="9" t="s">
        <v>4</v>
      </c>
      <c r="G9" s="9" t="s">
        <v>67</v>
      </c>
      <c r="I9" s="9" t="s">
        <v>3</v>
      </c>
      <c r="J9" s="9" t="s">
        <v>4</v>
      </c>
      <c r="K9" s="9" t="s">
        <v>67</v>
      </c>
      <c r="M9" s="9" t="s">
        <v>3</v>
      </c>
      <c r="N9" s="9" t="s">
        <v>4</v>
      </c>
      <c r="O9" s="9" t="s">
        <v>67</v>
      </c>
      <c r="Q9" s="9" t="s">
        <v>3</v>
      </c>
      <c r="R9" s="9" t="s">
        <v>4</v>
      </c>
      <c r="S9" s="9" t="s">
        <v>67</v>
      </c>
    </row>
    <row r="10" spans="1:19" x14ac:dyDescent="0.3">
      <c r="A10" s="10" t="s">
        <v>6</v>
      </c>
      <c r="B10" s="10" t="s">
        <v>74</v>
      </c>
      <c r="C10" s="10">
        <v>2</v>
      </c>
      <c r="E10" s="10" t="s">
        <v>6</v>
      </c>
      <c r="F10" s="10" t="s">
        <v>83</v>
      </c>
      <c r="G10" s="10">
        <v>2</v>
      </c>
      <c r="I10" s="10" t="s">
        <v>6</v>
      </c>
      <c r="J10" s="10" t="s">
        <v>93</v>
      </c>
      <c r="K10" s="10">
        <v>3</v>
      </c>
      <c r="M10" s="10" t="s">
        <v>6</v>
      </c>
      <c r="N10" s="10" t="s">
        <v>101</v>
      </c>
      <c r="O10" s="10">
        <v>2</v>
      </c>
      <c r="Q10" s="10" t="s">
        <v>6</v>
      </c>
      <c r="R10" s="10" t="s">
        <v>110</v>
      </c>
      <c r="S10" s="10">
        <v>1</v>
      </c>
    </row>
    <row r="11" spans="1:19" x14ac:dyDescent="0.3">
      <c r="A11" s="10" t="s">
        <v>68</v>
      </c>
      <c r="B11" s="10" t="s">
        <v>75</v>
      </c>
      <c r="C11" s="10">
        <v>1</v>
      </c>
      <c r="E11" s="10" t="s">
        <v>68</v>
      </c>
      <c r="F11" s="10" t="s">
        <v>84</v>
      </c>
      <c r="G11" s="10">
        <v>1</v>
      </c>
      <c r="I11" s="10" t="s">
        <v>68</v>
      </c>
      <c r="J11" s="10" t="s">
        <v>94</v>
      </c>
      <c r="K11" s="10">
        <v>2</v>
      </c>
      <c r="M11" s="10" t="s">
        <v>68</v>
      </c>
      <c r="N11" s="10" t="s">
        <v>30</v>
      </c>
      <c r="O11" s="10">
        <v>1</v>
      </c>
      <c r="Q11" s="10" t="s">
        <v>68</v>
      </c>
      <c r="R11" s="10" t="s">
        <v>111</v>
      </c>
      <c r="S11" s="10">
        <v>1</v>
      </c>
    </row>
    <row r="12" spans="1:19" ht="28.8" x14ac:dyDescent="0.3">
      <c r="A12" s="10" t="s">
        <v>7</v>
      </c>
      <c r="B12" s="11" t="s">
        <v>76</v>
      </c>
      <c r="C12" s="10">
        <v>2</v>
      </c>
      <c r="E12" s="10" t="s">
        <v>7</v>
      </c>
      <c r="F12" s="11" t="s">
        <v>85</v>
      </c>
      <c r="G12" s="10">
        <v>2</v>
      </c>
      <c r="I12" s="10" t="s">
        <v>7</v>
      </c>
      <c r="J12" s="11" t="s">
        <v>95</v>
      </c>
      <c r="K12" s="10">
        <v>2</v>
      </c>
      <c r="M12" s="10" t="s">
        <v>7</v>
      </c>
      <c r="N12" s="11" t="s">
        <v>102</v>
      </c>
      <c r="O12" s="10">
        <v>2</v>
      </c>
      <c r="Q12" s="10" t="s">
        <v>7</v>
      </c>
      <c r="R12" s="11" t="s">
        <v>112</v>
      </c>
      <c r="S12" s="10">
        <v>3</v>
      </c>
    </row>
    <row r="13" spans="1:19" x14ac:dyDescent="0.3">
      <c r="A13" s="10" t="s">
        <v>8</v>
      </c>
      <c r="B13" s="10" t="s">
        <v>77</v>
      </c>
      <c r="C13" s="10">
        <v>1</v>
      </c>
      <c r="E13" s="10" t="s">
        <v>8</v>
      </c>
      <c r="F13" s="10" t="s">
        <v>86</v>
      </c>
      <c r="G13" s="10">
        <v>1</v>
      </c>
      <c r="I13" s="10" t="s">
        <v>8</v>
      </c>
      <c r="J13" s="10" t="s">
        <v>96</v>
      </c>
      <c r="K13" s="10">
        <v>1</v>
      </c>
      <c r="M13" s="10" t="s">
        <v>8</v>
      </c>
      <c r="N13" s="10" t="s">
        <v>103</v>
      </c>
      <c r="O13" s="10">
        <v>1</v>
      </c>
      <c r="Q13" s="10" t="s">
        <v>8</v>
      </c>
      <c r="R13" s="10" t="s">
        <v>113</v>
      </c>
      <c r="S13" s="10">
        <v>1</v>
      </c>
    </row>
    <row r="14" spans="1:19" x14ac:dyDescent="0.3">
      <c r="A14" s="10" t="s">
        <v>69</v>
      </c>
      <c r="B14" s="12" t="s">
        <v>78</v>
      </c>
      <c r="C14" s="10">
        <v>1</v>
      </c>
      <c r="E14" s="10" t="s">
        <v>69</v>
      </c>
      <c r="F14" s="12" t="s">
        <v>87</v>
      </c>
      <c r="G14" s="10">
        <v>1</v>
      </c>
      <c r="I14" s="10" t="s">
        <v>69</v>
      </c>
      <c r="J14" s="12" t="s">
        <v>97</v>
      </c>
      <c r="K14" s="10">
        <v>2</v>
      </c>
      <c r="M14" s="10" t="s">
        <v>69</v>
      </c>
      <c r="N14" s="12" t="s">
        <v>104</v>
      </c>
      <c r="O14" s="10">
        <v>1</v>
      </c>
      <c r="Q14" s="10" t="s">
        <v>69</v>
      </c>
      <c r="R14" s="12" t="s">
        <v>114</v>
      </c>
      <c r="S14" s="10">
        <v>1</v>
      </c>
    </row>
    <row r="15" spans="1:19" x14ac:dyDescent="0.3">
      <c r="A15" s="10" t="s">
        <v>70</v>
      </c>
      <c r="B15" s="11" t="s">
        <v>79</v>
      </c>
      <c r="C15" s="15" t="s">
        <v>57</v>
      </c>
      <c r="E15" s="10" t="s">
        <v>70</v>
      </c>
      <c r="F15" s="11" t="s">
        <v>88</v>
      </c>
      <c r="G15" s="15">
        <v>3</v>
      </c>
      <c r="I15" s="10" t="s">
        <v>70</v>
      </c>
      <c r="J15" s="11" t="s">
        <v>98</v>
      </c>
      <c r="K15" s="15">
        <v>2</v>
      </c>
      <c r="M15" s="10" t="s">
        <v>70</v>
      </c>
      <c r="N15" s="11" t="s">
        <v>105</v>
      </c>
      <c r="O15" s="15">
        <v>2</v>
      </c>
      <c r="Q15" s="10" t="s">
        <v>70</v>
      </c>
      <c r="R15" s="11" t="s">
        <v>115</v>
      </c>
      <c r="S15" s="15">
        <v>2</v>
      </c>
    </row>
    <row r="16" spans="1:19" x14ac:dyDescent="0.3">
      <c r="A16" s="10" t="s">
        <v>71</v>
      </c>
      <c r="B16" s="11" t="s">
        <v>80</v>
      </c>
      <c r="C16" s="10">
        <v>4</v>
      </c>
      <c r="E16" s="10" t="s">
        <v>71</v>
      </c>
      <c r="F16" s="11" t="s">
        <v>89</v>
      </c>
      <c r="G16" s="10">
        <v>5</v>
      </c>
      <c r="I16" s="10"/>
      <c r="J16" s="11"/>
      <c r="K16" s="10"/>
      <c r="M16" s="10" t="s">
        <v>71</v>
      </c>
      <c r="N16" s="11" t="s">
        <v>106</v>
      </c>
      <c r="O16" s="10">
        <v>2</v>
      </c>
      <c r="Q16" s="10" t="s">
        <v>71</v>
      </c>
      <c r="R16" s="11" t="s">
        <v>116</v>
      </c>
      <c r="S16" s="10">
        <v>2</v>
      </c>
    </row>
    <row r="17" spans="1:19" x14ac:dyDescent="0.3">
      <c r="A17" s="10" t="s">
        <v>72</v>
      </c>
      <c r="B17" s="13" t="s">
        <v>81</v>
      </c>
      <c r="C17" s="10">
        <v>1</v>
      </c>
      <c r="E17" s="10" t="s">
        <v>72</v>
      </c>
      <c r="F17" s="13" t="s">
        <v>81</v>
      </c>
      <c r="G17" s="10">
        <v>1</v>
      </c>
      <c r="I17" s="10"/>
      <c r="J17" s="13"/>
      <c r="K17" s="10"/>
      <c r="M17" s="10" t="s">
        <v>72</v>
      </c>
      <c r="N17" s="13" t="s">
        <v>107</v>
      </c>
      <c r="O17" s="10">
        <v>1</v>
      </c>
      <c r="Q17" s="10" t="s">
        <v>72</v>
      </c>
      <c r="R17" s="13" t="s">
        <v>81</v>
      </c>
      <c r="S17" s="10">
        <v>1</v>
      </c>
    </row>
    <row r="18" spans="1:19" x14ac:dyDescent="0.3">
      <c r="A18" s="10"/>
      <c r="B18" s="10"/>
      <c r="C18" s="10"/>
      <c r="E18" s="10"/>
      <c r="F18" s="10"/>
      <c r="G18" s="10"/>
      <c r="I18" s="14"/>
      <c r="J18" s="14"/>
      <c r="K18" s="14"/>
      <c r="M18" s="10"/>
      <c r="N18" s="10"/>
      <c r="O18" s="10"/>
      <c r="Q18" s="10"/>
      <c r="R18" s="10"/>
      <c r="S18" s="10"/>
    </row>
    <row r="19" spans="1:19" x14ac:dyDescent="0.3">
      <c r="A19" s="10"/>
      <c r="B19" s="10"/>
      <c r="C19" s="10"/>
      <c r="E19" s="10"/>
      <c r="F19" s="10"/>
      <c r="G19" s="10"/>
      <c r="I19" s="14"/>
      <c r="J19" s="14"/>
      <c r="K19" s="14"/>
      <c r="M19" s="10"/>
      <c r="N19" s="10"/>
      <c r="O19" s="10"/>
      <c r="Q19" s="10"/>
      <c r="R19" s="10"/>
      <c r="S19" s="10"/>
    </row>
    <row r="20" spans="1:19" x14ac:dyDescent="0.3">
      <c r="A20" s="10"/>
      <c r="B20" s="10"/>
      <c r="C20" s="10"/>
      <c r="E20" s="10"/>
      <c r="F20" s="10"/>
      <c r="G20" s="10"/>
      <c r="I20" s="14"/>
      <c r="J20" s="14"/>
      <c r="K20" s="14"/>
      <c r="M20" s="10"/>
      <c r="N20" s="10"/>
      <c r="O20" s="10"/>
      <c r="Q20" s="10"/>
      <c r="R20" s="10"/>
      <c r="S20" s="10"/>
    </row>
    <row r="21" spans="1:19" x14ac:dyDescent="0.3">
      <c r="A21" s="14"/>
      <c r="B21" s="14"/>
      <c r="C21" s="14"/>
    </row>
    <row r="22" spans="1:19" x14ac:dyDescent="0.3">
      <c r="A22" s="14"/>
      <c r="B22" s="14"/>
      <c r="C22" s="14"/>
    </row>
    <row r="23" spans="1:19" ht="15.6" customHeight="1" x14ac:dyDescent="0.3">
      <c r="A23" s="29" t="s">
        <v>63</v>
      </c>
      <c r="B23" s="29"/>
      <c r="C23" s="29"/>
      <c r="E23" s="29" t="s">
        <v>63</v>
      </c>
      <c r="F23" s="29"/>
      <c r="G23" s="29"/>
      <c r="I23" s="26" t="s">
        <v>63</v>
      </c>
      <c r="J23" s="27"/>
      <c r="K23" s="28"/>
      <c r="M23" s="29" t="s">
        <v>63</v>
      </c>
      <c r="N23" s="29"/>
      <c r="O23" s="29"/>
      <c r="Q23" s="29" t="s">
        <v>63</v>
      </c>
      <c r="R23" s="29"/>
      <c r="S23" s="29"/>
    </row>
    <row r="24" spans="1:19" ht="15.6" x14ac:dyDescent="0.3">
      <c r="A24" s="8" t="s">
        <v>3</v>
      </c>
      <c r="B24" s="35" t="s">
        <v>33</v>
      </c>
      <c r="C24" s="35"/>
      <c r="E24" s="8" t="s">
        <v>3</v>
      </c>
      <c r="F24" s="35" t="s">
        <v>35</v>
      </c>
      <c r="G24" s="35"/>
      <c r="I24" s="8" t="s">
        <v>3</v>
      </c>
      <c r="J24" s="39" t="s">
        <v>36</v>
      </c>
      <c r="K24" s="40"/>
      <c r="M24" s="8" t="s">
        <v>3</v>
      </c>
      <c r="N24" s="35" t="s">
        <v>37</v>
      </c>
      <c r="O24" s="35"/>
      <c r="Q24" s="8" t="s">
        <v>3</v>
      </c>
      <c r="R24" s="35" t="s">
        <v>144</v>
      </c>
      <c r="S24" s="35"/>
    </row>
    <row r="25" spans="1:19" ht="15.6" x14ac:dyDescent="0.3">
      <c r="A25" s="8" t="s">
        <v>64</v>
      </c>
      <c r="B25" s="35" t="s">
        <v>117</v>
      </c>
      <c r="C25" s="35"/>
      <c r="E25" s="8" t="s">
        <v>64</v>
      </c>
      <c r="F25" s="35" t="s">
        <v>126</v>
      </c>
      <c r="G25" s="35"/>
      <c r="I25" s="8" t="s">
        <v>64</v>
      </c>
      <c r="J25" s="39" t="s">
        <v>126</v>
      </c>
      <c r="K25" s="40"/>
      <c r="M25" s="8" t="s">
        <v>64</v>
      </c>
      <c r="N25" s="35" t="s">
        <v>38</v>
      </c>
      <c r="O25" s="35"/>
      <c r="Q25" s="8" t="s">
        <v>64</v>
      </c>
      <c r="R25" s="35" t="s">
        <v>153</v>
      </c>
      <c r="S25" s="35"/>
    </row>
    <row r="26" spans="1:19" ht="15.6" customHeight="1" x14ac:dyDescent="0.3">
      <c r="A26" s="8" t="s">
        <v>4</v>
      </c>
      <c r="B26" s="33" t="s">
        <v>118</v>
      </c>
      <c r="C26" s="33"/>
      <c r="E26" s="8" t="s">
        <v>4</v>
      </c>
      <c r="F26" s="33" t="s">
        <v>127</v>
      </c>
      <c r="G26" s="33"/>
      <c r="I26" s="8" t="s">
        <v>4</v>
      </c>
      <c r="J26" s="41" t="s">
        <v>135</v>
      </c>
      <c r="K26" s="42"/>
      <c r="M26" s="8" t="s">
        <v>4</v>
      </c>
      <c r="N26" s="33" t="s">
        <v>143</v>
      </c>
      <c r="O26" s="33"/>
      <c r="Q26" s="8" t="s">
        <v>4</v>
      </c>
      <c r="R26" s="33" t="s">
        <v>154</v>
      </c>
      <c r="S26" s="33"/>
    </row>
    <row r="27" spans="1:19" ht="62.4" x14ac:dyDescent="0.3">
      <c r="A27" s="8" t="s">
        <v>65</v>
      </c>
      <c r="B27" s="32">
        <v>5</v>
      </c>
      <c r="C27" s="32"/>
      <c r="E27" s="8" t="s">
        <v>65</v>
      </c>
      <c r="F27" s="32">
        <v>2</v>
      </c>
      <c r="G27" s="32"/>
      <c r="I27" s="8" t="s">
        <v>65</v>
      </c>
      <c r="J27" s="37">
        <v>3</v>
      </c>
      <c r="K27" s="38"/>
      <c r="M27" s="8" t="s">
        <v>65</v>
      </c>
      <c r="N27" s="32">
        <v>5</v>
      </c>
      <c r="O27" s="32"/>
      <c r="Q27" s="8" t="s">
        <v>65</v>
      </c>
      <c r="R27" s="32">
        <v>5</v>
      </c>
      <c r="S27" s="32"/>
    </row>
    <row r="28" spans="1:19" ht="15.6" x14ac:dyDescent="0.3">
      <c r="A28" s="8" t="s">
        <v>5</v>
      </c>
      <c r="B28" s="32">
        <f>SUM(C32:C52)</f>
        <v>20</v>
      </c>
      <c r="C28" s="32"/>
      <c r="E28" s="8" t="s">
        <v>5</v>
      </c>
      <c r="F28" s="32">
        <f>SUM(G32:G52)</f>
        <v>18</v>
      </c>
      <c r="G28" s="32"/>
      <c r="I28" s="8" t="s">
        <v>5</v>
      </c>
      <c r="J28" s="37">
        <f>SUM(K32:K52)</f>
        <v>16</v>
      </c>
      <c r="K28" s="38"/>
      <c r="M28" s="8" t="s">
        <v>5</v>
      </c>
      <c r="N28" s="32">
        <f>SUM(O32:O52)</f>
        <v>20</v>
      </c>
      <c r="O28" s="32"/>
      <c r="Q28" s="8" t="s">
        <v>5</v>
      </c>
      <c r="R28" s="32">
        <f>SUM(S32:S52)</f>
        <v>11</v>
      </c>
      <c r="S28" s="32"/>
    </row>
    <row r="30" spans="1:19" ht="15.6" x14ac:dyDescent="0.3">
      <c r="A30" s="26" t="s">
        <v>66</v>
      </c>
      <c r="B30" s="27"/>
      <c r="C30" s="28"/>
      <c r="E30" s="29" t="s">
        <v>66</v>
      </c>
      <c r="F30" s="29"/>
      <c r="G30" s="29"/>
      <c r="I30" s="26" t="s">
        <v>66</v>
      </c>
      <c r="J30" s="27"/>
      <c r="K30" s="28"/>
      <c r="M30" s="29" t="s">
        <v>66</v>
      </c>
      <c r="N30" s="29"/>
      <c r="O30" s="29"/>
      <c r="Q30" s="29" t="s">
        <v>66</v>
      </c>
      <c r="R30" s="29"/>
      <c r="S30" s="29"/>
    </row>
    <row r="31" spans="1:19" ht="28.8" x14ac:dyDescent="0.3">
      <c r="A31" s="9" t="s">
        <v>3</v>
      </c>
      <c r="B31" s="9" t="s">
        <v>4</v>
      </c>
      <c r="C31" s="9" t="s">
        <v>67</v>
      </c>
      <c r="E31" s="9" t="s">
        <v>3</v>
      </c>
      <c r="F31" s="9" t="s">
        <v>4</v>
      </c>
      <c r="G31" s="9" t="s">
        <v>67</v>
      </c>
      <c r="I31" s="9" t="s">
        <v>3</v>
      </c>
      <c r="J31" s="9" t="s">
        <v>4</v>
      </c>
      <c r="K31" s="9" t="s">
        <v>67</v>
      </c>
      <c r="M31" s="9" t="s">
        <v>3</v>
      </c>
      <c r="N31" s="9" t="s">
        <v>4</v>
      </c>
      <c r="O31" s="9" t="s">
        <v>67</v>
      </c>
      <c r="Q31" s="9" t="s">
        <v>3</v>
      </c>
      <c r="R31" s="9" t="s">
        <v>4</v>
      </c>
      <c r="S31" s="9" t="s">
        <v>67</v>
      </c>
    </row>
    <row r="32" spans="1:19" x14ac:dyDescent="0.3">
      <c r="A32" s="10" t="s">
        <v>6</v>
      </c>
      <c r="B32" s="10" t="s">
        <v>119</v>
      </c>
      <c r="C32" s="10">
        <v>3</v>
      </c>
      <c r="E32" s="10" t="s">
        <v>6</v>
      </c>
      <c r="F32" s="10" t="s">
        <v>128</v>
      </c>
      <c r="G32" s="10">
        <v>3</v>
      </c>
      <c r="I32" s="10" t="s">
        <v>6</v>
      </c>
      <c r="J32" s="10" t="s">
        <v>136</v>
      </c>
      <c r="K32" s="10">
        <v>2</v>
      </c>
      <c r="M32" s="10" t="s">
        <v>6</v>
      </c>
      <c r="N32" s="10" t="s">
        <v>145</v>
      </c>
      <c r="O32" s="10">
        <v>2</v>
      </c>
      <c r="Q32" s="10" t="s">
        <v>6</v>
      </c>
      <c r="R32" s="10" t="s">
        <v>155</v>
      </c>
      <c r="S32" s="10">
        <v>3</v>
      </c>
    </row>
    <row r="33" spans="1:19" x14ac:dyDescent="0.3">
      <c r="A33" s="10" t="s">
        <v>68</v>
      </c>
      <c r="B33" s="10" t="s">
        <v>120</v>
      </c>
      <c r="C33" s="10">
        <v>2</v>
      </c>
      <c r="E33" s="10" t="s">
        <v>68</v>
      </c>
      <c r="F33" s="10" t="s">
        <v>129</v>
      </c>
      <c r="G33" s="10">
        <v>2</v>
      </c>
      <c r="I33" s="10" t="s">
        <v>68</v>
      </c>
      <c r="J33" s="10" t="s">
        <v>137</v>
      </c>
      <c r="K33" s="10">
        <v>1</v>
      </c>
      <c r="M33" s="10" t="s">
        <v>68</v>
      </c>
      <c r="N33" s="10" t="s">
        <v>146</v>
      </c>
      <c r="O33" s="10">
        <v>1</v>
      </c>
      <c r="Q33" s="10" t="s">
        <v>68</v>
      </c>
      <c r="R33" s="10" t="s">
        <v>156</v>
      </c>
      <c r="S33" s="10">
        <v>1</v>
      </c>
    </row>
    <row r="34" spans="1:19" ht="28.8" x14ac:dyDescent="0.3">
      <c r="A34" s="10" t="s">
        <v>7</v>
      </c>
      <c r="B34" s="11" t="s">
        <v>121</v>
      </c>
      <c r="C34" s="10">
        <v>2</v>
      </c>
      <c r="E34" s="10" t="s">
        <v>7</v>
      </c>
      <c r="F34" s="11" t="s">
        <v>130</v>
      </c>
      <c r="G34" s="10">
        <v>2</v>
      </c>
      <c r="I34" s="10" t="s">
        <v>7</v>
      </c>
      <c r="J34" s="11" t="s">
        <v>138</v>
      </c>
      <c r="K34" s="10">
        <v>1</v>
      </c>
      <c r="M34" s="10" t="s">
        <v>7</v>
      </c>
      <c r="N34" s="11" t="s">
        <v>147</v>
      </c>
      <c r="O34" s="10">
        <v>2</v>
      </c>
      <c r="Q34" s="10" t="s">
        <v>7</v>
      </c>
      <c r="R34" s="11" t="s">
        <v>40</v>
      </c>
      <c r="S34" s="10">
        <v>1</v>
      </c>
    </row>
    <row r="35" spans="1:19" x14ac:dyDescent="0.3">
      <c r="A35" s="10" t="s">
        <v>8</v>
      </c>
      <c r="B35" s="10" t="s">
        <v>122</v>
      </c>
      <c r="C35" s="10">
        <v>2</v>
      </c>
      <c r="E35" s="10" t="s">
        <v>8</v>
      </c>
      <c r="F35" s="10" t="s">
        <v>131</v>
      </c>
      <c r="G35" s="10">
        <v>3</v>
      </c>
      <c r="I35" s="10" t="s">
        <v>8</v>
      </c>
      <c r="J35" s="10" t="s">
        <v>139</v>
      </c>
      <c r="K35" s="10">
        <v>1</v>
      </c>
      <c r="M35" s="10" t="s">
        <v>8</v>
      </c>
      <c r="N35" s="10" t="s">
        <v>148</v>
      </c>
      <c r="O35" s="10">
        <v>3</v>
      </c>
      <c r="Q35" s="10" t="s">
        <v>8</v>
      </c>
      <c r="R35" s="10" t="s">
        <v>157</v>
      </c>
      <c r="S35" s="10">
        <v>2</v>
      </c>
    </row>
    <row r="36" spans="1:19" ht="28.8" x14ac:dyDescent="0.3">
      <c r="A36" s="10" t="s">
        <v>69</v>
      </c>
      <c r="B36" s="12" t="s">
        <v>123</v>
      </c>
      <c r="C36" s="10">
        <v>1</v>
      </c>
      <c r="E36" s="10" t="s">
        <v>69</v>
      </c>
      <c r="F36" s="12" t="s">
        <v>132</v>
      </c>
      <c r="G36" s="10">
        <v>2</v>
      </c>
      <c r="I36" s="10" t="s">
        <v>69</v>
      </c>
      <c r="J36" s="12" t="s">
        <v>140</v>
      </c>
      <c r="K36" s="10">
        <v>1</v>
      </c>
      <c r="M36" s="10" t="s">
        <v>69</v>
      </c>
      <c r="N36" s="12" t="s">
        <v>149</v>
      </c>
      <c r="O36" s="10">
        <v>1</v>
      </c>
      <c r="Q36" s="10" t="s">
        <v>69</v>
      </c>
      <c r="R36" s="12" t="s">
        <v>158</v>
      </c>
      <c r="S36" s="10">
        <v>1</v>
      </c>
    </row>
    <row r="37" spans="1:19" ht="28.8" x14ac:dyDescent="0.3">
      <c r="A37" s="10" t="s">
        <v>70</v>
      </c>
      <c r="B37" s="11" t="s">
        <v>124</v>
      </c>
      <c r="C37" s="15">
        <v>3</v>
      </c>
      <c r="E37" s="10" t="s">
        <v>70</v>
      </c>
      <c r="F37" s="11" t="s">
        <v>133</v>
      </c>
      <c r="G37" s="15">
        <v>2</v>
      </c>
      <c r="I37" s="10" t="s">
        <v>70</v>
      </c>
      <c r="J37" s="11" t="s">
        <v>141</v>
      </c>
      <c r="K37" s="15">
        <v>2</v>
      </c>
      <c r="M37" s="10" t="s">
        <v>70</v>
      </c>
      <c r="N37" s="11" t="s">
        <v>150</v>
      </c>
      <c r="O37" s="15">
        <v>3</v>
      </c>
      <c r="Q37" s="10" t="s">
        <v>70</v>
      </c>
      <c r="R37" s="11" t="s">
        <v>159</v>
      </c>
      <c r="S37" s="15">
        <v>2</v>
      </c>
    </row>
    <row r="38" spans="1:19" x14ac:dyDescent="0.3">
      <c r="A38" s="10" t="s">
        <v>71</v>
      </c>
      <c r="B38" s="11" t="s">
        <v>125</v>
      </c>
      <c r="C38" s="10">
        <v>4</v>
      </c>
      <c r="E38" s="10" t="s">
        <v>71</v>
      </c>
      <c r="F38" s="11" t="s">
        <v>134</v>
      </c>
      <c r="G38" s="10">
        <v>1</v>
      </c>
      <c r="I38" s="10" t="s">
        <v>71</v>
      </c>
      <c r="J38" s="11" t="s">
        <v>142</v>
      </c>
      <c r="K38" s="10">
        <v>3</v>
      </c>
      <c r="M38" s="10" t="s">
        <v>71</v>
      </c>
      <c r="N38" s="11" t="s">
        <v>151</v>
      </c>
      <c r="O38" s="10">
        <v>2</v>
      </c>
      <c r="Q38" s="10"/>
      <c r="R38" s="11"/>
      <c r="S38" s="10"/>
    </row>
    <row r="39" spans="1:19" x14ac:dyDescent="0.3">
      <c r="A39" s="10" t="s">
        <v>72</v>
      </c>
      <c r="B39" s="13" t="s">
        <v>81</v>
      </c>
      <c r="C39" s="10">
        <v>1</v>
      </c>
      <c r="E39" s="10" t="s">
        <v>72</v>
      </c>
      <c r="F39" s="13" t="s">
        <v>81</v>
      </c>
      <c r="G39" s="10">
        <v>1</v>
      </c>
      <c r="I39" s="10" t="s">
        <v>72</v>
      </c>
      <c r="J39" s="13" t="s">
        <v>81</v>
      </c>
      <c r="K39" s="10">
        <v>1</v>
      </c>
      <c r="M39" s="10" t="s">
        <v>72</v>
      </c>
      <c r="N39" s="13" t="s">
        <v>152</v>
      </c>
      <c r="O39" s="10">
        <v>2</v>
      </c>
      <c r="Q39" s="10"/>
      <c r="R39" s="13"/>
      <c r="S39" s="10"/>
    </row>
    <row r="40" spans="1:19" x14ac:dyDescent="0.3">
      <c r="A40" s="10"/>
      <c r="B40" s="10"/>
      <c r="C40" s="10"/>
      <c r="E40" s="10"/>
      <c r="F40" s="11"/>
      <c r="G40" s="10"/>
      <c r="I40" s="10"/>
      <c r="J40" s="10"/>
      <c r="K40" s="10"/>
      <c r="M40" s="10"/>
      <c r="N40" s="10"/>
      <c r="O40" s="10"/>
      <c r="Q40" s="14"/>
      <c r="R40" s="14"/>
      <c r="S40" s="14"/>
    </row>
    <row r="41" spans="1:19" ht="15.6" customHeight="1" x14ac:dyDescent="0.3">
      <c r="A41" s="10"/>
      <c r="B41" s="10"/>
      <c r="C41" s="10"/>
      <c r="E41" s="10"/>
      <c r="F41" s="13"/>
      <c r="G41" s="10"/>
      <c r="I41" s="10"/>
      <c r="J41" s="10"/>
      <c r="K41" s="10"/>
      <c r="M41" s="10"/>
      <c r="N41" s="10"/>
      <c r="O41" s="10"/>
      <c r="Q41" s="14"/>
      <c r="R41" s="14"/>
      <c r="S41" s="14"/>
    </row>
    <row r="42" spans="1:19" x14ac:dyDescent="0.3">
      <c r="A42" s="10"/>
      <c r="B42" s="10"/>
      <c r="C42" s="10"/>
      <c r="E42" s="10"/>
      <c r="F42" s="10"/>
      <c r="G42" s="10"/>
      <c r="I42" s="10"/>
      <c r="J42" s="10"/>
      <c r="K42" s="10"/>
      <c r="M42" s="10"/>
      <c r="N42" s="10"/>
      <c r="O42" s="10"/>
      <c r="Q42" s="14"/>
      <c r="R42" s="14"/>
      <c r="S42" s="14"/>
    </row>
    <row r="43" spans="1:19" ht="15.6" x14ac:dyDescent="0.3">
      <c r="A43" s="29" t="s">
        <v>63</v>
      </c>
      <c r="B43" s="29"/>
      <c r="C43" s="29"/>
      <c r="E43" s="29" t="s">
        <v>63</v>
      </c>
      <c r="F43" s="29"/>
      <c r="G43" s="29"/>
      <c r="I43" s="26" t="s">
        <v>63</v>
      </c>
      <c r="J43" s="27"/>
      <c r="K43" s="28"/>
      <c r="M43" s="29" t="s">
        <v>63</v>
      </c>
      <c r="N43" s="29"/>
      <c r="O43" s="29"/>
      <c r="Q43" s="29" t="s">
        <v>63</v>
      </c>
      <c r="R43" s="29"/>
      <c r="S43" s="29"/>
    </row>
    <row r="44" spans="1:19" ht="15.6" x14ac:dyDescent="0.3">
      <c r="A44" s="8" t="s">
        <v>3</v>
      </c>
      <c r="B44" s="35" t="s">
        <v>41</v>
      </c>
      <c r="C44" s="35"/>
      <c r="E44" s="8" t="s">
        <v>3</v>
      </c>
      <c r="F44" s="35" t="s">
        <v>44</v>
      </c>
      <c r="G44" s="35"/>
      <c r="I44" s="8" t="s">
        <v>3</v>
      </c>
      <c r="J44" s="39" t="s">
        <v>46</v>
      </c>
      <c r="K44" s="40"/>
      <c r="M44" s="8" t="s">
        <v>3</v>
      </c>
      <c r="N44" s="35" t="s">
        <v>49</v>
      </c>
      <c r="O44" s="35"/>
      <c r="Q44" s="8" t="s">
        <v>3</v>
      </c>
      <c r="R44" s="35" t="s">
        <v>50</v>
      </c>
      <c r="S44" s="35"/>
    </row>
    <row r="45" spans="1:19" ht="15.6" x14ac:dyDescent="0.3">
      <c r="A45" s="8" t="s">
        <v>64</v>
      </c>
      <c r="B45" s="35" t="s">
        <v>160</v>
      </c>
      <c r="C45" s="35"/>
      <c r="E45" s="8" t="s">
        <v>64</v>
      </c>
      <c r="F45" s="35" t="s">
        <v>45</v>
      </c>
      <c r="G45" s="35"/>
      <c r="I45" s="8" t="s">
        <v>64</v>
      </c>
      <c r="J45" s="39" t="s">
        <v>178</v>
      </c>
      <c r="K45" s="40"/>
      <c r="M45" s="8" t="s">
        <v>64</v>
      </c>
      <c r="N45" s="35" t="s">
        <v>187</v>
      </c>
      <c r="O45" s="35"/>
      <c r="Q45" s="8" t="s">
        <v>64</v>
      </c>
      <c r="R45" s="35" t="s">
        <v>51</v>
      </c>
      <c r="S45" s="35"/>
    </row>
    <row r="46" spans="1:19" ht="15.6" x14ac:dyDescent="0.3">
      <c r="A46" s="8" t="s">
        <v>4</v>
      </c>
      <c r="B46" s="33" t="s">
        <v>170</v>
      </c>
      <c r="C46" s="33"/>
      <c r="E46" s="8" t="s">
        <v>4</v>
      </c>
      <c r="F46" s="33" t="s">
        <v>169</v>
      </c>
      <c r="G46" s="33"/>
      <c r="I46" s="8" t="s">
        <v>4</v>
      </c>
      <c r="J46" s="41" t="s">
        <v>179</v>
      </c>
      <c r="K46" s="42"/>
      <c r="M46" s="8" t="s">
        <v>4</v>
      </c>
      <c r="N46" s="33" t="s">
        <v>186</v>
      </c>
      <c r="O46" s="33"/>
      <c r="Q46" s="8" t="s">
        <v>4</v>
      </c>
      <c r="R46" s="33" t="s">
        <v>192</v>
      </c>
      <c r="S46" s="33"/>
    </row>
    <row r="47" spans="1:19" ht="62.4" x14ac:dyDescent="0.3">
      <c r="A47" s="8" t="s">
        <v>65</v>
      </c>
      <c r="B47" s="32">
        <v>3</v>
      </c>
      <c r="C47" s="32"/>
      <c r="E47" s="8" t="s">
        <v>65</v>
      </c>
      <c r="F47" s="32">
        <v>4</v>
      </c>
      <c r="G47" s="32"/>
      <c r="I47" s="8" t="s">
        <v>65</v>
      </c>
      <c r="J47" s="37">
        <v>5</v>
      </c>
      <c r="K47" s="38"/>
      <c r="M47" s="8" t="s">
        <v>65</v>
      </c>
      <c r="N47" s="32">
        <v>3</v>
      </c>
      <c r="O47" s="32"/>
      <c r="Q47" s="8" t="s">
        <v>65</v>
      </c>
      <c r="R47" s="32">
        <v>3</v>
      </c>
      <c r="S47" s="32"/>
    </row>
    <row r="48" spans="1:19" ht="15.6" x14ac:dyDescent="0.3">
      <c r="A48" s="8" t="s">
        <v>5</v>
      </c>
      <c r="B48" s="32">
        <f>SUM(C52:C72)</f>
        <v>20</v>
      </c>
      <c r="C48" s="32"/>
      <c r="E48" s="8" t="s">
        <v>5</v>
      </c>
      <c r="F48" s="32">
        <f>SUM(G52:G72)</f>
        <v>14</v>
      </c>
      <c r="G48" s="32"/>
      <c r="I48" s="8" t="s">
        <v>5</v>
      </c>
      <c r="J48" s="37">
        <f>SUM(K52:K72)</f>
        <v>20</v>
      </c>
      <c r="K48" s="38"/>
      <c r="M48" s="8" t="s">
        <v>5</v>
      </c>
      <c r="N48" s="32">
        <f>SUM(O52:O72)</f>
        <v>12</v>
      </c>
      <c r="O48" s="32"/>
      <c r="Q48" s="8" t="s">
        <v>5</v>
      </c>
      <c r="R48" s="32">
        <f>SUM(S52:S72)</f>
        <v>10</v>
      </c>
      <c r="S48" s="32"/>
    </row>
    <row r="50" spans="1:19" ht="15.6" x14ac:dyDescent="0.3">
      <c r="A50" s="29" t="s">
        <v>66</v>
      </c>
      <c r="B50" s="29"/>
      <c r="C50" s="29"/>
      <c r="E50" s="29" t="s">
        <v>66</v>
      </c>
      <c r="F50" s="29"/>
      <c r="G50" s="29"/>
      <c r="I50" s="26" t="s">
        <v>66</v>
      </c>
      <c r="J50" s="27"/>
      <c r="K50" s="28"/>
      <c r="M50" s="29" t="s">
        <v>66</v>
      </c>
      <c r="N50" s="29"/>
      <c r="O50" s="29"/>
      <c r="Q50" s="29" t="s">
        <v>66</v>
      </c>
      <c r="R50" s="29"/>
      <c r="S50" s="29"/>
    </row>
    <row r="51" spans="1:19" ht="28.8" x14ac:dyDescent="0.3">
      <c r="A51" s="9" t="s">
        <v>3</v>
      </c>
      <c r="B51" s="9" t="s">
        <v>4</v>
      </c>
      <c r="C51" s="9" t="s">
        <v>67</v>
      </c>
      <c r="E51" s="9" t="s">
        <v>3</v>
      </c>
      <c r="F51" s="9" t="s">
        <v>4</v>
      </c>
      <c r="G51" s="9" t="s">
        <v>67</v>
      </c>
      <c r="I51" s="9" t="s">
        <v>3</v>
      </c>
      <c r="J51" s="9" t="s">
        <v>4</v>
      </c>
      <c r="K51" s="9" t="s">
        <v>67</v>
      </c>
      <c r="M51" s="9" t="s">
        <v>3</v>
      </c>
      <c r="N51" s="9" t="s">
        <v>4</v>
      </c>
      <c r="O51" s="9" t="s">
        <v>67</v>
      </c>
      <c r="Q51" s="9" t="s">
        <v>3</v>
      </c>
      <c r="R51" s="9" t="s">
        <v>4</v>
      </c>
      <c r="S51" s="9" t="s">
        <v>67</v>
      </c>
    </row>
    <row r="52" spans="1:19" x14ac:dyDescent="0.3">
      <c r="A52" s="10" t="s">
        <v>6</v>
      </c>
      <c r="B52" s="10" t="s">
        <v>161</v>
      </c>
      <c r="C52" s="10">
        <v>2</v>
      </c>
      <c r="E52" s="10" t="s">
        <v>6</v>
      </c>
      <c r="F52" s="10" t="s">
        <v>171</v>
      </c>
      <c r="G52" s="10">
        <v>2</v>
      </c>
      <c r="I52" s="10" t="s">
        <v>6</v>
      </c>
      <c r="J52" s="10" t="s">
        <v>180</v>
      </c>
      <c r="K52" s="10">
        <v>4</v>
      </c>
      <c r="M52" s="10" t="s">
        <v>6</v>
      </c>
      <c r="N52" t="s">
        <v>188</v>
      </c>
      <c r="O52" s="10">
        <v>4</v>
      </c>
      <c r="Q52" s="10" t="s">
        <v>6</v>
      </c>
      <c r="R52" s="10" t="s">
        <v>110</v>
      </c>
      <c r="S52" s="10">
        <v>1</v>
      </c>
    </row>
    <row r="53" spans="1:19" x14ac:dyDescent="0.3">
      <c r="A53" s="10" t="s">
        <v>68</v>
      </c>
      <c r="B53" s="10" t="s">
        <v>162</v>
      </c>
      <c r="C53" s="10">
        <v>2</v>
      </c>
      <c r="E53" s="10" t="s">
        <v>68</v>
      </c>
      <c r="F53" s="10" t="s">
        <v>172</v>
      </c>
      <c r="G53" s="10">
        <v>1</v>
      </c>
      <c r="I53" s="10" t="s">
        <v>68</v>
      </c>
      <c r="J53" s="10" t="s">
        <v>48</v>
      </c>
      <c r="K53" s="10">
        <v>2</v>
      </c>
      <c r="M53" s="10" t="s">
        <v>68</v>
      </c>
      <c r="N53" t="s">
        <v>189</v>
      </c>
      <c r="O53" s="10">
        <v>2</v>
      </c>
      <c r="Q53" s="10" t="s">
        <v>68</v>
      </c>
      <c r="R53" s="10" t="s">
        <v>111</v>
      </c>
      <c r="S53" s="10">
        <v>1</v>
      </c>
    </row>
    <row r="54" spans="1:19" x14ac:dyDescent="0.3">
      <c r="A54" s="10" t="s">
        <v>7</v>
      </c>
      <c r="B54" s="11" t="s">
        <v>43</v>
      </c>
      <c r="C54" s="10">
        <v>3</v>
      </c>
      <c r="E54" s="10" t="s">
        <v>7</v>
      </c>
      <c r="F54" s="11" t="s">
        <v>173</v>
      </c>
      <c r="G54" s="10">
        <v>2</v>
      </c>
      <c r="I54" s="10" t="s">
        <v>7</v>
      </c>
      <c r="J54" s="11" t="s">
        <v>181</v>
      </c>
      <c r="K54" s="10">
        <v>4</v>
      </c>
      <c r="M54" s="10" t="s">
        <v>7</v>
      </c>
      <c r="N54" s="11" t="s">
        <v>190</v>
      </c>
      <c r="O54" s="10">
        <v>2</v>
      </c>
      <c r="Q54" s="10" t="s">
        <v>7</v>
      </c>
      <c r="R54" s="11" t="s">
        <v>112</v>
      </c>
      <c r="S54" s="10">
        <v>2</v>
      </c>
    </row>
    <row r="55" spans="1:19" x14ac:dyDescent="0.3">
      <c r="A55" s="10" t="s">
        <v>8</v>
      </c>
      <c r="B55" s="10" t="s">
        <v>163</v>
      </c>
      <c r="C55" s="10">
        <v>1</v>
      </c>
      <c r="E55" s="10" t="s">
        <v>8</v>
      </c>
      <c r="F55" s="10" t="s">
        <v>174</v>
      </c>
      <c r="G55" s="10">
        <v>1</v>
      </c>
      <c r="I55" s="10" t="s">
        <v>8</v>
      </c>
      <c r="J55" s="10" t="s">
        <v>182</v>
      </c>
      <c r="K55" s="10">
        <v>3</v>
      </c>
      <c r="M55" s="10" t="s">
        <v>8</v>
      </c>
      <c r="N55" t="s">
        <v>56</v>
      </c>
      <c r="O55" s="10">
        <v>1</v>
      </c>
      <c r="Q55" s="10" t="s">
        <v>8</v>
      </c>
      <c r="R55" s="10" t="s">
        <v>113</v>
      </c>
      <c r="S55" s="10">
        <v>1</v>
      </c>
    </row>
    <row r="56" spans="1:19" x14ac:dyDescent="0.3">
      <c r="A56" s="10" t="s">
        <v>69</v>
      </c>
      <c r="B56" s="12" t="s">
        <v>164</v>
      </c>
      <c r="C56" s="10">
        <v>3</v>
      </c>
      <c r="E56" s="10" t="s">
        <v>69</v>
      </c>
      <c r="F56" s="12" t="s">
        <v>175</v>
      </c>
      <c r="G56" s="10">
        <v>1</v>
      </c>
      <c r="I56" s="10" t="s">
        <v>69</v>
      </c>
      <c r="J56" s="12" t="s">
        <v>183</v>
      </c>
      <c r="K56" s="10">
        <v>2</v>
      </c>
      <c r="M56" s="10" t="s">
        <v>69</v>
      </c>
      <c r="N56" s="2" t="s">
        <v>191</v>
      </c>
      <c r="O56" s="10">
        <v>1</v>
      </c>
      <c r="Q56" s="10" t="s">
        <v>69</v>
      </c>
      <c r="R56" s="12" t="s">
        <v>114</v>
      </c>
      <c r="S56" s="10">
        <v>0.5</v>
      </c>
    </row>
    <row r="57" spans="1:19" x14ac:dyDescent="0.3">
      <c r="A57" s="10" t="s">
        <v>70</v>
      </c>
      <c r="B57" s="11" t="s">
        <v>165</v>
      </c>
      <c r="C57" s="15">
        <v>2</v>
      </c>
      <c r="E57" s="10" t="s">
        <v>70</v>
      </c>
      <c r="F57" s="11" t="s">
        <v>176</v>
      </c>
      <c r="G57" s="15">
        <v>4</v>
      </c>
      <c r="I57" s="10" t="s">
        <v>70</v>
      </c>
      <c r="J57" s="11" t="s">
        <v>98</v>
      </c>
      <c r="K57" s="15">
        <v>3</v>
      </c>
      <c r="M57" s="10" t="s">
        <v>70</v>
      </c>
      <c r="N57" t="s">
        <v>81</v>
      </c>
      <c r="O57" s="15">
        <v>2</v>
      </c>
      <c r="Q57" s="10" t="s">
        <v>70</v>
      </c>
      <c r="R57" s="11" t="s">
        <v>115</v>
      </c>
      <c r="S57" s="15">
        <v>1.5</v>
      </c>
    </row>
    <row r="58" spans="1:19" x14ac:dyDescent="0.3">
      <c r="A58" s="10" t="s">
        <v>71</v>
      </c>
      <c r="B58" s="11" t="s">
        <v>166</v>
      </c>
      <c r="C58" s="10">
        <v>5</v>
      </c>
      <c r="E58" s="10" t="s">
        <v>71</v>
      </c>
      <c r="F58" s="11" t="s">
        <v>177</v>
      </c>
      <c r="G58" s="10">
        <v>3</v>
      </c>
      <c r="I58" s="10" t="s">
        <v>71</v>
      </c>
      <c r="J58" s="10" t="s">
        <v>184</v>
      </c>
      <c r="K58" s="10">
        <v>1</v>
      </c>
      <c r="M58" s="10"/>
      <c r="N58" s="11"/>
      <c r="O58" s="10"/>
      <c r="Q58" s="10" t="s">
        <v>71</v>
      </c>
      <c r="R58" s="11" t="s">
        <v>116</v>
      </c>
      <c r="S58" s="10">
        <v>2</v>
      </c>
    </row>
    <row r="59" spans="1:19" x14ac:dyDescent="0.3">
      <c r="A59" s="10" t="s">
        <v>72</v>
      </c>
      <c r="B59" s="13" t="s">
        <v>167</v>
      </c>
      <c r="C59" s="10">
        <v>2</v>
      </c>
      <c r="E59" s="10"/>
      <c r="F59" s="13"/>
      <c r="G59" s="10"/>
      <c r="I59" s="10" t="s">
        <v>72</v>
      </c>
      <c r="J59" s="10" t="s">
        <v>185</v>
      </c>
      <c r="K59" s="10">
        <v>1</v>
      </c>
      <c r="M59" s="10"/>
      <c r="N59" s="13"/>
      <c r="O59" s="10"/>
      <c r="Q59" s="10" t="s">
        <v>72</v>
      </c>
      <c r="R59" s="13" t="s">
        <v>81</v>
      </c>
      <c r="S59" s="10">
        <v>1</v>
      </c>
    </row>
    <row r="60" spans="1:19" x14ac:dyDescent="0.3">
      <c r="A60" s="10"/>
      <c r="B60" s="10"/>
      <c r="C60" s="10"/>
      <c r="E60" s="10"/>
      <c r="F60" s="10"/>
      <c r="G60" s="10"/>
      <c r="I60" s="14"/>
      <c r="J60" s="14"/>
      <c r="K60" s="14"/>
      <c r="M60" s="10"/>
      <c r="N60" s="10"/>
      <c r="O60" s="10"/>
      <c r="Q60" s="10"/>
      <c r="R60" s="10"/>
      <c r="S60" s="10"/>
    </row>
    <row r="61" spans="1:19" x14ac:dyDescent="0.3">
      <c r="A61" s="10"/>
      <c r="B61" s="10"/>
      <c r="C61" s="10"/>
      <c r="E61" s="10"/>
      <c r="F61" s="10"/>
      <c r="G61" s="10"/>
      <c r="I61" s="14"/>
      <c r="J61" s="14"/>
      <c r="K61" s="14"/>
      <c r="M61" s="10"/>
      <c r="N61" s="10"/>
      <c r="O61" s="10"/>
      <c r="Q61" s="10"/>
      <c r="R61" s="10"/>
      <c r="S61" s="10"/>
    </row>
    <row r="62" spans="1:19" x14ac:dyDescent="0.3">
      <c r="A62" s="10"/>
      <c r="B62" s="10"/>
      <c r="C62" s="10"/>
      <c r="E62" s="10"/>
      <c r="F62" s="10"/>
      <c r="G62" s="10"/>
      <c r="I62" s="14"/>
      <c r="J62" s="14"/>
      <c r="K62" s="14"/>
      <c r="M62" s="10"/>
      <c r="N62" s="10"/>
      <c r="O62" s="10"/>
      <c r="Q62" s="10"/>
      <c r="R62" s="10"/>
      <c r="S62" s="10"/>
    </row>
    <row r="63" spans="1:19" x14ac:dyDescent="0.3">
      <c r="A63" s="14"/>
      <c r="B63" s="14"/>
      <c r="C63" s="14"/>
    </row>
    <row r="64" spans="1:19" x14ac:dyDescent="0.3">
      <c r="A64" s="14"/>
      <c r="B64" s="14"/>
      <c r="C64" s="14"/>
    </row>
    <row r="65" spans="1:19" ht="15.6" x14ac:dyDescent="0.3">
      <c r="A65" s="26" t="s">
        <v>63</v>
      </c>
      <c r="B65" s="27"/>
      <c r="C65" s="28"/>
      <c r="E65" s="26" t="s">
        <v>63</v>
      </c>
      <c r="F65" s="27"/>
      <c r="G65" s="28"/>
      <c r="I65" s="24"/>
      <c r="J65" s="24"/>
      <c r="K65" s="24"/>
      <c r="L65" s="17"/>
      <c r="M65" s="30"/>
      <c r="N65" s="30"/>
      <c r="O65" s="30"/>
      <c r="P65" s="17"/>
      <c r="Q65" s="30"/>
      <c r="R65" s="30"/>
      <c r="S65" s="30"/>
    </row>
    <row r="66" spans="1:19" ht="15.6" x14ac:dyDescent="0.3">
      <c r="A66" s="8" t="s">
        <v>3</v>
      </c>
      <c r="B66" s="35" t="s">
        <v>52</v>
      </c>
      <c r="C66" s="35"/>
      <c r="E66" s="8" t="s">
        <v>3</v>
      </c>
      <c r="F66" s="35" t="s">
        <v>54</v>
      </c>
      <c r="G66" s="35"/>
      <c r="I66" s="18"/>
      <c r="J66" s="21"/>
      <c r="K66" s="21"/>
      <c r="L66" s="17"/>
      <c r="M66" s="18"/>
      <c r="N66" s="36"/>
      <c r="O66" s="36"/>
      <c r="P66" s="17"/>
      <c r="Q66" s="18"/>
      <c r="R66" s="36"/>
      <c r="S66" s="36"/>
    </row>
    <row r="67" spans="1:19" ht="15.6" x14ac:dyDescent="0.3">
      <c r="A67" s="8" t="s">
        <v>64</v>
      </c>
      <c r="B67" s="35" t="s">
        <v>193</v>
      </c>
      <c r="C67" s="35"/>
      <c r="E67" s="8" t="s">
        <v>64</v>
      </c>
      <c r="F67" s="35" t="s">
        <v>168</v>
      </c>
      <c r="G67" s="35"/>
      <c r="I67" s="18"/>
      <c r="J67" s="36"/>
      <c r="K67" s="36"/>
      <c r="L67" s="17"/>
      <c r="M67" s="18"/>
      <c r="N67" s="36"/>
      <c r="O67" s="36"/>
      <c r="P67" s="17"/>
      <c r="Q67" s="18"/>
      <c r="R67" s="36"/>
      <c r="S67" s="36"/>
    </row>
    <row r="68" spans="1:19" ht="15.6" x14ac:dyDescent="0.3">
      <c r="A68" s="8" t="s">
        <v>4</v>
      </c>
      <c r="B68" s="33" t="s">
        <v>194</v>
      </c>
      <c r="C68" s="33"/>
      <c r="E68" s="8" t="s">
        <v>4</v>
      </c>
      <c r="F68" s="33" t="s">
        <v>207</v>
      </c>
      <c r="G68" s="33"/>
      <c r="I68" s="18"/>
      <c r="J68" s="34"/>
      <c r="K68" s="34"/>
      <c r="L68" s="17"/>
      <c r="M68" s="18"/>
      <c r="N68" s="34"/>
      <c r="O68" s="34"/>
      <c r="P68" s="17"/>
      <c r="Q68" s="18"/>
      <c r="R68" s="34"/>
      <c r="S68" s="34"/>
    </row>
    <row r="69" spans="1:19" ht="62.4" x14ac:dyDescent="0.3">
      <c r="A69" s="8" t="s">
        <v>65</v>
      </c>
      <c r="B69" s="32">
        <v>4</v>
      </c>
      <c r="C69" s="32"/>
      <c r="E69" s="8" t="s">
        <v>65</v>
      </c>
      <c r="F69" s="32">
        <v>2</v>
      </c>
      <c r="G69" s="32"/>
      <c r="I69" s="18"/>
      <c r="J69" s="18"/>
      <c r="K69" s="18"/>
      <c r="L69" s="17"/>
      <c r="M69" s="18"/>
      <c r="N69" s="31"/>
      <c r="O69" s="31"/>
      <c r="P69" s="17"/>
      <c r="Q69" s="18"/>
      <c r="R69" s="31"/>
      <c r="S69" s="31"/>
    </row>
    <row r="70" spans="1:19" ht="15.6" x14ac:dyDescent="0.3">
      <c r="A70" s="8" t="s">
        <v>5</v>
      </c>
      <c r="B70" s="32">
        <f>SUM(C74:C94)</f>
        <v>14</v>
      </c>
      <c r="C70" s="32"/>
      <c r="E70" s="8" t="s">
        <v>5</v>
      </c>
      <c r="F70" s="32">
        <f>SUM(G74:G94)</f>
        <v>16</v>
      </c>
      <c r="G70" s="32"/>
      <c r="I70" s="18"/>
      <c r="J70" s="31"/>
      <c r="K70" s="31"/>
      <c r="L70" s="17"/>
      <c r="M70" s="18"/>
      <c r="N70" s="31"/>
      <c r="O70" s="31"/>
      <c r="P70" s="17"/>
      <c r="Q70" s="18"/>
      <c r="R70" s="31"/>
      <c r="S70" s="31"/>
    </row>
    <row r="71" spans="1:19" x14ac:dyDescent="0.3"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5.6" x14ac:dyDescent="0.3">
      <c r="A72" s="26" t="s">
        <v>66</v>
      </c>
      <c r="B72" s="27"/>
      <c r="C72" s="28"/>
      <c r="E72" s="29" t="s">
        <v>66</v>
      </c>
      <c r="F72" s="29"/>
      <c r="G72" s="29"/>
      <c r="I72" s="16"/>
      <c r="J72" s="16"/>
      <c r="K72" s="16"/>
      <c r="L72" s="17"/>
      <c r="M72" s="30"/>
      <c r="N72" s="30"/>
      <c r="O72" s="30"/>
      <c r="P72" s="17"/>
      <c r="Q72" s="30"/>
      <c r="R72" s="30"/>
      <c r="S72" s="30"/>
    </row>
    <row r="73" spans="1:19" x14ac:dyDescent="0.3">
      <c r="A73" s="9" t="s">
        <v>3</v>
      </c>
      <c r="B73" s="9" t="s">
        <v>4</v>
      </c>
      <c r="C73" s="9" t="s">
        <v>67</v>
      </c>
      <c r="E73" s="9" t="s">
        <v>3</v>
      </c>
      <c r="F73" s="9" t="s">
        <v>4</v>
      </c>
      <c r="G73" s="9" t="s">
        <v>67</v>
      </c>
      <c r="I73" s="19"/>
      <c r="J73" s="19"/>
      <c r="K73" s="19"/>
      <c r="L73" s="17"/>
      <c r="M73" s="19"/>
      <c r="N73" s="19"/>
      <c r="O73" s="19"/>
      <c r="P73" s="17"/>
      <c r="Q73" s="19"/>
      <c r="R73" s="19"/>
      <c r="S73" s="19"/>
    </row>
    <row r="74" spans="1:19" x14ac:dyDescent="0.3">
      <c r="A74" s="10" t="s">
        <v>6</v>
      </c>
      <c r="B74" s="10" t="s">
        <v>195</v>
      </c>
      <c r="C74" s="10">
        <v>2</v>
      </c>
      <c r="E74" s="10" t="s">
        <v>6</v>
      </c>
      <c r="F74" s="10" t="s">
        <v>201</v>
      </c>
      <c r="G74" s="10">
        <v>3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x14ac:dyDescent="0.3">
      <c r="A75" s="10" t="s">
        <v>68</v>
      </c>
      <c r="B75" s="10" t="s">
        <v>196</v>
      </c>
      <c r="C75" s="10">
        <v>1</v>
      </c>
      <c r="E75" s="10" t="s">
        <v>68</v>
      </c>
      <c r="F75" s="10" t="s">
        <v>202</v>
      </c>
      <c r="G75" s="10">
        <v>2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x14ac:dyDescent="0.3">
      <c r="A76" s="10" t="s">
        <v>7</v>
      </c>
      <c r="B76" s="10" t="s">
        <v>196</v>
      </c>
      <c r="C76" s="10">
        <v>2</v>
      </c>
      <c r="E76" s="10" t="s">
        <v>7</v>
      </c>
      <c r="F76" s="10" t="s">
        <v>203</v>
      </c>
      <c r="G76" s="10">
        <v>2</v>
      </c>
      <c r="I76" s="17"/>
      <c r="J76" s="20"/>
      <c r="K76" s="17"/>
      <c r="L76" s="17"/>
      <c r="M76" s="17"/>
      <c r="N76" s="20"/>
      <c r="O76" s="17"/>
      <c r="P76" s="17"/>
      <c r="Q76" s="17"/>
      <c r="R76" s="20"/>
      <c r="S76" s="17"/>
    </row>
    <row r="77" spans="1:19" x14ac:dyDescent="0.3">
      <c r="A77" s="10" t="s">
        <v>8</v>
      </c>
      <c r="B77" s="10" t="s">
        <v>197</v>
      </c>
      <c r="C77" s="10">
        <v>2</v>
      </c>
      <c r="E77" s="10" t="s">
        <v>8</v>
      </c>
      <c r="F77" s="10" t="s">
        <v>204</v>
      </c>
      <c r="G77" s="10">
        <v>3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x14ac:dyDescent="0.3">
      <c r="A78" s="10" t="s">
        <v>69</v>
      </c>
      <c r="B78" s="10" t="s">
        <v>198</v>
      </c>
      <c r="C78" s="10">
        <v>1</v>
      </c>
      <c r="E78" s="10" t="s">
        <v>69</v>
      </c>
      <c r="F78" s="10" t="s">
        <v>205</v>
      </c>
      <c r="G78" s="10">
        <v>2</v>
      </c>
      <c r="I78" s="17"/>
      <c r="J78" s="21"/>
      <c r="K78" s="17"/>
      <c r="L78" s="17"/>
      <c r="M78" s="17"/>
      <c r="N78" s="21"/>
      <c r="O78" s="17"/>
      <c r="P78" s="17"/>
      <c r="Q78" s="17"/>
      <c r="R78" s="21"/>
      <c r="S78" s="17"/>
    </row>
    <row r="79" spans="1:19" x14ac:dyDescent="0.3">
      <c r="A79" s="10" t="s">
        <v>70</v>
      </c>
      <c r="B79" s="10" t="s">
        <v>199</v>
      </c>
      <c r="C79" s="15">
        <v>2</v>
      </c>
      <c r="E79" s="10" t="s">
        <v>70</v>
      </c>
      <c r="F79" s="11" t="s">
        <v>167</v>
      </c>
      <c r="G79" s="15">
        <v>2</v>
      </c>
      <c r="I79" s="17"/>
      <c r="J79" s="20"/>
      <c r="K79" s="22"/>
      <c r="L79" s="17"/>
      <c r="M79" s="17"/>
      <c r="N79" s="20"/>
      <c r="O79" s="22"/>
      <c r="P79" s="17"/>
      <c r="Q79" s="17"/>
      <c r="R79" s="20"/>
      <c r="S79" s="22"/>
    </row>
    <row r="80" spans="1:19" x14ac:dyDescent="0.3">
      <c r="A80" s="10" t="s">
        <v>71</v>
      </c>
      <c r="B80" s="10" t="s">
        <v>200</v>
      </c>
      <c r="C80" s="10">
        <v>4</v>
      </c>
      <c r="E80" s="10" t="s">
        <v>71</v>
      </c>
      <c r="F80" s="11"/>
      <c r="G80" s="10">
        <v>1</v>
      </c>
      <c r="I80" s="17"/>
      <c r="J80" s="20"/>
      <c r="K80" s="17"/>
      <c r="L80" s="17"/>
      <c r="M80" s="17"/>
      <c r="N80" s="20"/>
      <c r="O80" s="17"/>
      <c r="P80" s="17"/>
      <c r="Q80" s="17"/>
      <c r="R80" s="20"/>
      <c r="S80" s="17"/>
    </row>
    <row r="81" spans="1:19" x14ac:dyDescent="0.3">
      <c r="A81" s="10"/>
      <c r="B81" s="13"/>
      <c r="C81" s="10"/>
      <c r="E81" s="10" t="s">
        <v>72</v>
      </c>
      <c r="F81" s="13"/>
      <c r="G81" s="10">
        <v>1</v>
      </c>
      <c r="I81" s="17"/>
      <c r="J81" s="23"/>
      <c r="K81" s="17"/>
      <c r="L81" s="17"/>
      <c r="M81" s="17"/>
      <c r="N81" s="23"/>
      <c r="O81" s="17"/>
      <c r="P81" s="17"/>
      <c r="Q81" s="17"/>
      <c r="R81" s="23"/>
      <c r="S81" s="17"/>
    </row>
  </sheetData>
  <mergeCells count="136">
    <mergeCell ref="E1:G1"/>
    <mergeCell ref="F2:G2"/>
    <mergeCell ref="F3:G3"/>
    <mergeCell ref="F4:G4"/>
    <mergeCell ref="F5:G5"/>
    <mergeCell ref="F6:G6"/>
    <mergeCell ref="E8:G8"/>
    <mergeCell ref="A1:C1"/>
    <mergeCell ref="B2:C2"/>
    <mergeCell ref="B3:C3"/>
    <mergeCell ref="B4:C4"/>
    <mergeCell ref="B5:C5"/>
    <mergeCell ref="B6:C6"/>
    <mergeCell ref="J4:K4"/>
    <mergeCell ref="N4:O4"/>
    <mergeCell ref="J5:K5"/>
    <mergeCell ref="N5:O5"/>
    <mergeCell ref="J6:K6"/>
    <mergeCell ref="N6:O6"/>
    <mergeCell ref="I1:K1"/>
    <mergeCell ref="M1:O1"/>
    <mergeCell ref="J2:K2"/>
    <mergeCell ref="N2:O2"/>
    <mergeCell ref="J3:K3"/>
    <mergeCell ref="N3:O3"/>
    <mergeCell ref="B24:C24"/>
    <mergeCell ref="F24:G24"/>
    <mergeCell ref="J24:K24"/>
    <mergeCell ref="N24:O24"/>
    <mergeCell ref="B25:C25"/>
    <mergeCell ref="F25:G25"/>
    <mergeCell ref="J25:K25"/>
    <mergeCell ref="N25:O25"/>
    <mergeCell ref="I8:K8"/>
    <mergeCell ref="M8:O8"/>
    <mergeCell ref="A23:C23"/>
    <mergeCell ref="E23:G23"/>
    <mergeCell ref="I23:K23"/>
    <mergeCell ref="M23:O23"/>
    <mergeCell ref="A8:C8"/>
    <mergeCell ref="B28:C28"/>
    <mergeCell ref="F28:G28"/>
    <mergeCell ref="J28:K28"/>
    <mergeCell ref="N28:O28"/>
    <mergeCell ref="A30:C30"/>
    <mergeCell ref="E30:G30"/>
    <mergeCell ref="I30:K30"/>
    <mergeCell ref="M30:O30"/>
    <mergeCell ref="B26:C26"/>
    <mergeCell ref="F26:G26"/>
    <mergeCell ref="J26:K26"/>
    <mergeCell ref="N26:O26"/>
    <mergeCell ref="B27:C27"/>
    <mergeCell ref="F27:G27"/>
    <mergeCell ref="J27:K27"/>
    <mergeCell ref="N27:O27"/>
    <mergeCell ref="R28:S28"/>
    <mergeCell ref="Q30:S30"/>
    <mergeCell ref="Q8:S8"/>
    <mergeCell ref="Q23:S23"/>
    <mergeCell ref="R24:S24"/>
    <mergeCell ref="R25:S25"/>
    <mergeCell ref="R26:S26"/>
    <mergeCell ref="R27:S27"/>
    <mergeCell ref="Q1:S1"/>
    <mergeCell ref="R2:S2"/>
    <mergeCell ref="R3:S3"/>
    <mergeCell ref="R4:S4"/>
    <mergeCell ref="R5:S5"/>
    <mergeCell ref="R6:S6"/>
    <mergeCell ref="Q43:S43"/>
    <mergeCell ref="B44:C44"/>
    <mergeCell ref="F44:G44"/>
    <mergeCell ref="J44:K44"/>
    <mergeCell ref="N44:O44"/>
    <mergeCell ref="R68:S68"/>
    <mergeCell ref="R66:S66"/>
    <mergeCell ref="R67:S67"/>
    <mergeCell ref="R45:S45"/>
    <mergeCell ref="R46:S46"/>
    <mergeCell ref="R44:S44"/>
    <mergeCell ref="B45:C45"/>
    <mergeCell ref="F45:G45"/>
    <mergeCell ref="J45:K45"/>
    <mergeCell ref="N45:O45"/>
    <mergeCell ref="B46:C46"/>
    <mergeCell ref="F46:G46"/>
    <mergeCell ref="J46:K46"/>
    <mergeCell ref="N46:O46"/>
    <mergeCell ref="A43:C43"/>
    <mergeCell ref="E43:G43"/>
    <mergeCell ref="I43:K43"/>
    <mergeCell ref="M43:O43"/>
    <mergeCell ref="B47:C47"/>
    <mergeCell ref="F47:G47"/>
    <mergeCell ref="J47:K47"/>
    <mergeCell ref="N47:O47"/>
    <mergeCell ref="R47:S47"/>
    <mergeCell ref="B48:C48"/>
    <mergeCell ref="F48:G48"/>
    <mergeCell ref="J48:K48"/>
    <mergeCell ref="N48:O48"/>
    <mergeCell ref="R48:S48"/>
    <mergeCell ref="B67:C67"/>
    <mergeCell ref="F67:G67"/>
    <mergeCell ref="J67:K67"/>
    <mergeCell ref="N67:O67"/>
    <mergeCell ref="A50:C50"/>
    <mergeCell ref="E50:G50"/>
    <mergeCell ref="I50:K50"/>
    <mergeCell ref="M50:O50"/>
    <mergeCell ref="Q50:S50"/>
    <mergeCell ref="A72:C72"/>
    <mergeCell ref="E72:G72"/>
    <mergeCell ref="M72:O72"/>
    <mergeCell ref="Q72:S72"/>
    <mergeCell ref="Q65:S65"/>
    <mergeCell ref="M65:O65"/>
    <mergeCell ref="E65:G65"/>
    <mergeCell ref="A65:C65"/>
    <mergeCell ref="R69:S69"/>
    <mergeCell ref="B70:C70"/>
    <mergeCell ref="F70:G70"/>
    <mergeCell ref="J70:K70"/>
    <mergeCell ref="N70:O70"/>
    <mergeCell ref="R70:S70"/>
    <mergeCell ref="B68:C68"/>
    <mergeCell ref="F68:G68"/>
    <mergeCell ref="J68:K68"/>
    <mergeCell ref="N68:O68"/>
    <mergeCell ref="B69:C69"/>
    <mergeCell ref="F69:G69"/>
    <mergeCell ref="N69:O69"/>
    <mergeCell ref="B66:C66"/>
    <mergeCell ref="F66:G66"/>
    <mergeCell ref="N66:O66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C849-0DD7-4940-A761-C3EA6D21DCBA}">
  <dimension ref="A1:G25"/>
  <sheetViews>
    <sheetView topLeftCell="B5" workbookViewId="0">
      <selection activeCell="B25" sqref="B25"/>
    </sheetView>
  </sheetViews>
  <sheetFormatPr baseColWidth="10" defaultRowHeight="14.4" x14ac:dyDescent="0.3"/>
  <cols>
    <col min="1" max="1" width="39.88671875" customWidth="1"/>
    <col min="2" max="2" width="40.6640625" customWidth="1"/>
    <col min="3" max="3" width="75.33203125" customWidth="1"/>
    <col min="4" max="4" width="10.5546875" customWidth="1"/>
    <col min="5" max="5" width="28.109375" customWidth="1"/>
    <col min="7" max="7" width="91.5546875" customWidth="1"/>
  </cols>
  <sheetData>
    <row r="1" spans="1:7" ht="15" thickBot="1" x14ac:dyDescent="0.35">
      <c r="A1" s="65" t="s">
        <v>239</v>
      </c>
      <c r="B1" s="54"/>
      <c r="C1" s="54"/>
      <c r="E1" s="65" t="s">
        <v>239</v>
      </c>
      <c r="F1" s="54"/>
      <c r="G1" s="54"/>
    </row>
    <row r="2" spans="1:7" ht="15.6" thickTop="1" thickBot="1" x14ac:dyDescent="0.35">
      <c r="A2" s="52" t="s">
        <v>236</v>
      </c>
      <c r="B2" s="59" t="s">
        <v>241</v>
      </c>
      <c r="C2" s="60"/>
      <c r="E2" s="52" t="s">
        <v>236</v>
      </c>
      <c r="F2" s="59" t="s">
        <v>243</v>
      </c>
      <c r="G2" s="60"/>
    </row>
    <row r="3" spans="1:7" ht="15.6" thickTop="1" thickBot="1" x14ac:dyDescent="0.35">
      <c r="A3" s="53" t="s">
        <v>237</v>
      </c>
      <c r="B3" s="61" t="s">
        <v>240</v>
      </c>
      <c r="C3" s="62"/>
      <c r="E3" s="53" t="s">
        <v>237</v>
      </c>
      <c r="F3" s="61" t="s">
        <v>240</v>
      </c>
      <c r="G3" s="62"/>
    </row>
    <row r="4" spans="1:7" ht="15.6" thickTop="1" thickBot="1" x14ac:dyDescent="0.35">
      <c r="A4" s="52" t="s">
        <v>238</v>
      </c>
      <c r="B4" s="59" t="s">
        <v>242</v>
      </c>
      <c r="C4" s="60"/>
      <c r="E4" s="52" t="s">
        <v>238</v>
      </c>
      <c r="F4" s="59" t="s">
        <v>244</v>
      </c>
      <c r="G4" s="60"/>
    </row>
    <row r="5" spans="1:7" ht="15" thickTop="1" x14ac:dyDescent="0.3"/>
    <row r="6" spans="1:7" ht="15" thickBot="1" x14ac:dyDescent="0.35">
      <c r="A6" s="65" t="s">
        <v>239</v>
      </c>
      <c r="B6" s="54"/>
      <c r="C6" s="54"/>
      <c r="E6" s="65" t="s">
        <v>239</v>
      </c>
      <c r="F6" s="54"/>
      <c r="G6" s="54"/>
    </row>
    <row r="7" spans="1:7" ht="15.6" thickTop="1" thickBot="1" x14ac:dyDescent="0.35">
      <c r="A7" s="52" t="s">
        <v>236</v>
      </c>
      <c r="B7" s="59" t="s">
        <v>245</v>
      </c>
      <c r="C7" s="60"/>
      <c r="E7" s="52" t="s">
        <v>236</v>
      </c>
      <c r="F7" s="59" t="s">
        <v>248</v>
      </c>
      <c r="G7" s="60"/>
    </row>
    <row r="8" spans="1:7" ht="15.6" thickTop="1" thickBot="1" x14ac:dyDescent="0.35">
      <c r="A8" s="53" t="s">
        <v>237</v>
      </c>
      <c r="B8" s="61" t="s">
        <v>246</v>
      </c>
      <c r="C8" s="62"/>
      <c r="E8" s="53" t="s">
        <v>237</v>
      </c>
      <c r="F8" s="61" t="s">
        <v>246</v>
      </c>
      <c r="G8" s="62"/>
    </row>
    <row r="9" spans="1:7" ht="15.6" thickTop="1" thickBot="1" x14ac:dyDescent="0.35">
      <c r="A9" s="52" t="s">
        <v>238</v>
      </c>
      <c r="B9" s="59" t="s">
        <v>247</v>
      </c>
      <c r="C9" s="60"/>
      <c r="E9" s="52" t="s">
        <v>238</v>
      </c>
      <c r="F9" s="59" t="s">
        <v>249</v>
      </c>
      <c r="G9" s="60"/>
    </row>
    <row r="10" spans="1:7" ht="15" thickTop="1" x14ac:dyDescent="0.3"/>
    <row r="11" spans="1:7" ht="15" thickBot="1" x14ac:dyDescent="0.35">
      <c r="A11" s="65" t="s">
        <v>252</v>
      </c>
      <c r="B11" s="54"/>
      <c r="C11" s="54"/>
      <c r="E11" s="65" t="s">
        <v>252</v>
      </c>
      <c r="F11" s="54"/>
      <c r="G11" s="54"/>
    </row>
    <row r="12" spans="1:7" ht="15.6" thickTop="1" thickBot="1" x14ac:dyDescent="0.35">
      <c r="A12" s="52" t="s">
        <v>236</v>
      </c>
      <c r="B12" s="59" t="s">
        <v>250</v>
      </c>
      <c r="C12" s="60"/>
      <c r="E12" s="52" t="s">
        <v>236</v>
      </c>
      <c r="F12" s="59" t="s">
        <v>253</v>
      </c>
      <c r="G12" s="60"/>
    </row>
    <row r="13" spans="1:7" ht="15.6" thickTop="1" thickBot="1" x14ac:dyDescent="0.35">
      <c r="A13" s="53" t="s">
        <v>237</v>
      </c>
      <c r="B13" s="61" t="s">
        <v>246</v>
      </c>
      <c r="C13" s="62"/>
      <c r="E13" s="53" t="s">
        <v>237</v>
      </c>
      <c r="F13" s="61" t="s">
        <v>254</v>
      </c>
      <c r="G13" s="62"/>
    </row>
    <row r="14" spans="1:7" ht="15.6" thickTop="1" thickBot="1" x14ac:dyDescent="0.35">
      <c r="A14" s="52" t="s">
        <v>238</v>
      </c>
      <c r="B14" s="59" t="s">
        <v>251</v>
      </c>
      <c r="C14" s="60"/>
      <c r="E14" s="52" t="s">
        <v>238</v>
      </c>
      <c r="F14" s="59" t="s">
        <v>255</v>
      </c>
      <c r="G14" s="60"/>
    </row>
    <row r="15" spans="1:7" ht="15" thickTop="1" x14ac:dyDescent="0.3"/>
    <row r="16" spans="1:7" ht="15" thickBot="1" x14ac:dyDescent="0.35">
      <c r="A16" s="65" t="s">
        <v>252</v>
      </c>
      <c r="B16" s="54"/>
      <c r="C16" s="54"/>
      <c r="E16" s="65" t="s">
        <v>252</v>
      </c>
      <c r="F16" s="54"/>
      <c r="G16" s="54"/>
    </row>
    <row r="17" spans="1:7" ht="15.6" thickTop="1" thickBot="1" x14ac:dyDescent="0.35">
      <c r="A17" s="52" t="s">
        <v>236</v>
      </c>
      <c r="B17" s="59" t="s">
        <v>256</v>
      </c>
      <c r="C17" s="60"/>
      <c r="E17" s="52" t="s">
        <v>236</v>
      </c>
      <c r="F17" s="59" t="s">
        <v>258</v>
      </c>
      <c r="G17" s="60"/>
    </row>
    <row r="18" spans="1:7" ht="15.6" thickTop="1" thickBot="1" x14ac:dyDescent="0.35">
      <c r="A18" s="53" t="s">
        <v>237</v>
      </c>
      <c r="B18" s="61" t="s">
        <v>254</v>
      </c>
      <c r="C18" s="62"/>
      <c r="E18" s="53" t="s">
        <v>237</v>
      </c>
      <c r="F18" s="61" t="s">
        <v>259</v>
      </c>
      <c r="G18" s="62"/>
    </row>
    <row r="19" spans="1:7" ht="15.6" thickTop="1" thickBot="1" x14ac:dyDescent="0.35">
      <c r="A19" s="52" t="s">
        <v>238</v>
      </c>
      <c r="B19" s="59" t="s">
        <v>257</v>
      </c>
      <c r="C19" s="60"/>
      <c r="E19" s="52" t="s">
        <v>238</v>
      </c>
      <c r="F19" s="59" t="s">
        <v>260</v>
      </c>
      <c r="G19" s="60"/>
    </row>
    <row r="20" spans="1:7" ht="15" thickTop="1" x14ac:dyDescent="0.3"/>
    <row r="21" spans="1:7" ht="15" thickBot="1" x14ac:dyDescent="0.35">
      <c r="A21" s="65" t="s">
        <v>252</v>
      </c>
      <c r="B21" s="54"/>
      <c r="C21" s="54"/>
    </row>
    <row r="22" spans="1:7" ht="15.6" thickTop="1" thickBot="1" x14ac:dyDescent="0.35">
      <c r="A22" s="52" t="s">
        <v>236</v>
      </c>
      <c r="B22" s="59" t="s">
        <v>261</v>
      </c>
      <c r="C22" s="60"/>
    </row>
    <row r="23" spans="1:7" ht="15.6" thickTop="1" thickBot="1" x14ac:dyDescent="0.35">
      <c r="A23" s="53" t="s">
        <v>237</v>
      </c>
      <c r="B23" s="61" t="s">
        <v>254</v>
      </c>
      <c r="C23" s="62"/>
    </row>
    <row r="24" spans="1:7" ht="15.6" thickTop="1" thickBot="1" x14ac:dyDescent="0.35">
      <c r="A24" s="52" t="s">
        <v>238</v>
      </c>
      <c r="B24" s="59" t="s">
        <v>262</v>
      </c>
      <c r="C24" s="60"/>
    </row>
    <row r="25" spans="1:7" ht="15" thickTop="1" x14ac:dyDescent="0.3"/>
  </sheetData>
  <mergeCells count="36">
    <mergeCell ref="B19:C19"/>
    <mergeCell ref="F19:G19"/>
    <mergeCell ref="A21:C21"/>
    <mergeCell ref="B22:C22"/>
    <mergeCell ref="B23:C23"/>
    <mergeCell ref="B24:C24"/>
    <mergeCell ref="A16:C16"/>
    <mergeCell ref="E16:G16"/>
    <mergeCell ref="B17:C17"/>
    <mergeCell ref="F17:G17"/>
    <mergeCell ref="B18:C18"/>
    <mergeCell ref="F18:G18"/>
    <mergeCell ref="A11:C11"/>
    <mergeCell ref="B12:C12"/>
    <mergeCell ref="B13:C13"/>
    <mergeCell ref="B14:C14"/>
    <mergeCell ref="E11:G11"/>
    <mergeCell ref="F12:G12"/>
    <mergeCell ref="F13:G13"/>
    <mergeCell ref="F14:G14"/>
    <mergeCell ref="A6:C6"/>
    <mergeCell ref="B7:C7"/>
    <mergeCell ref="B8:C8"/>
    <mergeCell ref="B9:C9"/>
    <mergeCell ref="E6:G6"/>
    <mergeCell ref="F7:G7"/>
    <mergeCell ref="F8:G8"/>
    <mergeCell ref="F9:G9"/>
    <mergeCell ref="A1:C1"/>
    <mergeCell ref="B2:C2"/>
    <mergeCell ref="B3:C3"/>
    <mergeCell ref="B4:C4"/>
    <mergeCell ref="E1:G1"/>
    <mergeCell ref="F2:G2"/>
    <mergeCell ref="F3:G3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DB96-9D22-4ED2-A90E-FA99046DA4E6}">
  <dimension ref="A1:G10"/>
  <sheetViews>
    <sheetView topLeftCell="G1" workbookViewId="0">
      <selection activeCell="G26" sqref="G26"/>
    </sheetView>
  </sheetViews>
  <sheetFormatPr baseColWidth="10" defaultRowHeight="14.4" x14ac:dyDescent="0.3"/>
  <cols>
    <col min="1" max="1" width="34.109375" customWidth="1"/>
    <col min="2" max="2" width="49.88671875" customWidth="1"/>
    <col min="3" max="3" width="72.109375" customWidth="1"/>
    <col min="5" max="5" width="38" customWidth="1"/>
    <col min="6" max="6" width="50.88671875" customWidth="1"/>
    <col min="7" max="7" width="65" customWidth="1"/>
  </cols>
  <sheetData>
    <row r="1" spans="1:7" ht="15" thickBot="1" x14ac:dyDescent="0.35">
      <c r="A1" s="51" t="s">
        <v>208</v>
      </c>
      <c r="B1" s="51"/>
      <c r="C1" s="51"/>
      <c r="D1" s="3"/>
      <c r="E1" s="54" t="s">
        <v>208</v>
      </c>
      <c r="F1" s="54"/>
      <c r="G1" s="54"/>
    </row>
    <row r="2" spans="1:7" ht="15.6" thickTop="1" thickBot="1" x14ac:dyDescent="0.35">
      <c r="A2" s="52" t="s">
        <v>209</v>
      </c>
      <c r="B2" s="57" t="s">
        <v>212</v>
      </c>
      <c r="C2" s="58"/>
      <c r="E2" s="52" t="s">
        <v>209</v>
      </c>
      <c r="F2" s="59" t="s">
        <v>217</v>
      </c>
      <c r="G2" s="60"/>
    </row>
    <row r="3" spans="1:7" ht="15.6" thickTop="1" thickBot="1" x14ac:dyDescent="0.35">
      <c r="A3" s="53" t="s">
        <v>210</v>
      </c>
      <c r="B3" s="55" t="s">
        <v>214</v>
      </c>
      <c r="C3" s="56"/>
      <c r="E3" s="53" t="s">
        <v>210</v>
      </c>
      <c r="F3" s="61" t="s">
        <v>213</v>
      </c>
      <c r="G3" s="62"/>
    </row>
    <row r="4" spans="1:7" ht="15.6" thickTop="1" thickBot="1" x14ac:dyDescent="0.35">
      <c r="A4" s="52" t="s">
        <v>211</v>
      </c>
      <c r="B4" s="57" t="s">
        <v>215</v>
      </c>
      <c r="C4" s="58"/>
      <c r="E4" s="52" t="s">
        <v>211</v>
      </c>
      <c r="F4" s="59" t="s">
        <v>216</v>
      </c>
      <c r="G4" s="60"/>
    </row>
    <row r="5" spans="1:7" ht="15" thickTop="1" x14ac:dyDescent="0.3"/>
    <row r="6" spans="1:7" ht="15" thickBot="1" x14ac:dyDescent="0.35">
      <c r="A6" s="54" t="s">
        <v>208</v>
      </c>
      <c r="B6" s="54"/>
      <c r="C6" s="54"/>
      <c r="E6" s="54" t="s">
        <v>208</v>
      </c>
      <c r="F6" s="54"/>
      <c r="G6" s="54"/>
    </row>
    <row r="7" spans="1:7" ht="15.6" thickTop="1" thickBot="1" x14ac:dyDescent="0.35">
      <c r="A7" s="52" t="s">
        <v>209</v>
      </c>
      <c r="B7" s="59" t="s">
        <v>218</v>
      </c>
      <c r="C7" s="60"/>
      <c r="E7" s="52" t="s">
        <v>209</v>
      </c>
      <c r="F7" s="59" t="s">
        <v>221</v>
      </c>
      <c r="G7" s="60"/>
    </row>
    <row r="8" spans="1:7" ht="15.6" thickTop="1" thickBot="1" x14ac:dyDescent="0.35">
      <c r="A8" s="53" t="s">
        <v>210</v>
      </c>
      <c r="B8" s="61" t="s">
        <v>219</v>
      </c>
      <c r="C8" s="62"/>
      <c r="E8" s="53" t="s">
        <v>210</v>
      </c>
      <c r="F8" s="61" t="s">
        <v>222</v>
      </c>
      <c r="G8" s="62"/>
    </row>
    <row r="9" spans="1:7" ht="15.6" thickTop="1" thickBot="1" x14ac:dyDescent="0.35">
      <c r="A9" s="52" t="s">
        <v>211</v>
      </c>
      <c r="B9" s="63" t="s">
        <v>220</v>
      </c>
      <c r="C9" s="64"/>
      <c r="E9" s="52" t="s">
        <v>211</v>
      </c>
      <c r="F9" s="63" t="s">
        <v>223</v>
      </c>
      <c r="G9" s="64"/>
    </row>
    <row r="10" spans="1:7" ht="15" thickTop="1" x14ac:dyDescent="0.3"/>
  </sheetData>
  <mergeCells count="16">
    <mergeCell ref="F7:G7"/>
    <mergeCell ref="F8:G8"/>
    <mergeCell ref="F9:G9"/>
    <mergeCell ref="B8:C8"/>
    <mergeCell ref="B9:C9"/>
    <mergeCell ref="E1:G1"/>
    <mergeCell ref="F3:G3"/>
    <mergeCell ref="F2:G2"/>
    <mergeCell ref="F4:G4"/>
    <mergeCell ref="B7:C7"/>
    <mergeCell ref="B2:C2"/>
    <mergeCell ref="B3:C3"/>
    <mergeCell ref="B4:C4"/>
    <mergeCell ref="A1:C1"/>
    <mergeCell ref="A6:C6"/>
    <mergeCell ref="E6:G6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AC21-FF2A-4F78-B030-8A32D31B72EC}">
  <dimension ref="A1:G10"/>
  <sheetViews>
    <sheetView topLeftCell="E1" workbookViewId="0">
      <selection activeCell="E1" sqref="E1:G4"/>
    </sheetView>
  </sheetViews>
  <sheetFormatPr baseColWidth="10" defaultRowHeight="14.4" x14ac:dyDescent="0.3"/>
  <cols>
    <col min="1" max="1" width="31.6640625" customWidth="1"/>
    <col min="2" max="2" width="39.88671875" customWidth="1"/>
    <col min="3" max="3" width="120.6640625" customWidth="1"/>
    <col min="5" max="5" width="39.33203125" customWidth="1"/>
    <col min="6" max="6" width="73" customWidth="1"/>
    <col min="7" max="7" width="86.21875" customWidth="1"/>
  </cols>
  <sheetData>
    <row r="1" spans="1:7" ht="15" thickBot="1" x14ac:dyDescent="0.35">
      <c r="A1" s="54" t="s">
        <v>224</v>
      </c>
      <c r="B1" s="54"/>
      <c r="C1" s="54"/>
      <c r="E1" s="54" t="s">
        <v>224</v>
      </c>
      <c r="F1" s="54"/>
      <c r="G1" s="54"/>
    </row>
    <row r="2" spans="1:7" ht="15.6" thickTop="1" thickBot="1" x14ac:dyDescent="0.35">
      <c r="A2" s="52" t="s">
        <v>209</v>
      </c>
      <c r="B2" s="59" t="s">
        <v>225</v>
      </c>
      <c r="C2" s="60"/>
      <c r="E2" s="52" t="s">
        <v>209</v>
      </c>
      <c r="F2" s="59" t="s">
        <v>228</v>
      </c>
      <c r="G2" s="60"/>
    </row>
    <row r="3" spans="1:7" ht="15.6" thickTop="1" thickBot="1" x14ac:dyDescent="0.35">
      <c r="A3" s="53" t="s">
        <v>210</v>
      </c>
      <c r="B3" s="61" t="s">
        <v>227</v>
      </c>
      <c r="C3" s="62"/>
      <c r="E3" s="53" t="s">
        <v>210</v>
      </c>
      <c r="F3" s="61" t="s">
        <v>227</v>
      </c>
      <c r="G3" s="62"/>
    </row>
    <row r="4" spans="1:7" ht="15.6" thickTop="1" thickBot="1" x14ac:dyDescent="0.35">
      <c r="A4" s="52" t="s">
        <v>211</v>
      </c>
      <c r="B4" s="59" t="s">
        <v>226</v>
      </c>
      <c r="C4" s="60"/>
      <c r="E4" s="52" t="s">
        <v>211</v>
      </c>
      <c r="F4" s="59" t="s">
        <v>229</v>
      </c>
      <c r="G4" s="60"/>
    </row>
    <row r="5" spans="1:7" ht="15" thickTop="1" x14ac:dyDescent="0.3"/>
    <row r="6" spans="1:7" ht="15" thickBot="1" x14ac:dyDescent="0.35">
      <c r="A6" s="54" t="s">
        <v>224</v>
      </c>
      <c r="B6" s="54"/>
      <c r="C6" s="54"/>
      <c r="E6" s="54" t="s">
        <v>224</v>
      </c>
      <c r="F6" s="54"/>
      <c r="G6" s="54"/>
    </row>
    <row r="7" spans="1:7" ht="15.6" thickTop="1" thickBot="1" x14ac:dyDescent="0.35">
      <c r="A7" s="52" t="s">
        <v>209</v>
      </c>
      <c r="B7" s="59" t="s">
        <v>231</v>
      </c>
      <c r="C7" s="60"/>
      <c r="E7" s="52" t="s">
        <v>209</v>
      </c>
      <c r="F7" s="59" t="s">
        <v>233</v>
      </c>
      <c r="G7" s="60"/>
    </row>
    <row r="8" spans="1:7" ht="15.6" thickTop="1" thickBot="1" x14ac:dyDescent="0.35">
      <c r="A8" s="53" t="s">
        <v>210</v>
      </c>
      <c r="B8" s="61" t="s">
        <v>232</v>
      </c>
      <c r="C8" s="62"/>
      <c r="E8" s="53" t="s">
        <v>210</v>
      </c>
      <c r="F8" s="61" t="s">
        <v>234</v>
      </c>
      <c r="G8" s="62"/>
    </row>
    <row r="9" spans="1:7" ht="15.6" thickTop="1" thickBot="1" x14ac:dyDescent="0.35">
      <c r="A9" s="52" t="s">
        <v>211</v>
      </c>
      <c r="B9" s="59" t="s">
        <v>230</v>
      </c>
      <c r="C9" s="60"/>
      <c r="E9" s="52" t="s">
        <v>211</v>
      </c>
      <c r="F9" s="59" t="s">
        <v>235</v>
      </c>
      <c r="G9" s="60"/>
    </row>
    <row r="10" spans="1:7" ht="15" thickTop="1" x14ac:dyDescent="0.3"/>
  </sheetData>
  <mergeCells count="16">
    <mergeCell ref="B8:C8"/>
    <mergeCell ref="B9:C9"/>
    <mergeCell ref="E1:G1"/>
    <mergeCell ref="F2:G2"/>
    <mergeCell ref="F3:G3"/>
    <mergeCell ref="F4:G4"/>
    <mergeCell ref="E6:G6"/>
    <mergeCell ref="F7:G7"/>
    <mergeCell ref="F8:G8"/>
    <mergeCell ref="F9:G9"/>
    <mergeCell ref="A1:C1"/>
    <mergeCell ref="B2:C2"/>
    <mergeCell ref="B3:C3"/>
    <mergeCell ref="B4:C4"/>
    <mergeCell ref="A6:C6"/>
    <mergeCell ref="B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workbookViewId="0">
      <selection sqref="A1:C1"/>
    </sheetView>
  </sheetViews>
  <sheetFormatPr baseColWidth="10" defaultColWidth="8.88671875" defaultRowHeight="14.4" x14ac:dyDescent="0.3"/>
  <cols>
    <col min="1" max="1" width="30.6640625" customWidth="1"/>
    <col min="2" max="2" width="28.33203125" customWidth="1"/>
    <col min="3" max="3" width="9.44140625" customWidth="1"/>
  </cols>
  <sheetData>
    <row r="1" spans="1:3" ht="15.6" x14ac:dyDescent="0.3">
      <c r="A1" s="44" t="s">
        <v>9</v>
      </c>
      <c r="B1" s="44"/>
      <c r="C1" s="44"/>
    </row>
    <row r="2" spans="1:3" x14ac:dyDescent="0.3">
      <c r="A2" s="4" t="s">
        <v>10</v>
      </c>
      <c r="B2" s="45">
        <v>12</v>
      </c>
      <c r="C2" s="45"/>
    </row>
    <row r="3" spans="1:3" x14ac:dyDescent="0.3">
      <c r="A3" s="4" t="s">
        <v>11</v>
      </c>
      <c r="B3" s="45">
        <v>2</v>
      </c>
      <c r="C3" s="45"/>
    </row>
    <row r="4" spans="1:3" x14ac:dyDescent="0.3">
      <c r="A4" s="4" t="s">
        <v>12</v>
      </c>
      <c r="B4" s="46">
        <v>2</v>
      </c>
      <c r="C4" s="47"/>
    </row>
    <row r="5" spans="1:3" x14ac:dyDescent="0.3">
      <c r="A5" s="48" t="s">
        <v>13</v>
      </c>
      <c r="B5" s="5" t="s">
        <v>16</v>
      </c>
      <c r="C5" s="6" t="s">
        <v>57</v>
      </c>
    </row>
    <row r="6" spans="1:3" x14ac:dyDescent="0.3">
      <c r="A6" s="49"/>
      <c r="B6" s="5" t="s">
        <v>17</v>
      </c>
      <c r="C6" s="6">
        <v>4</v>
      </c>
    </row>
    <row r="7" spans="1:3" x14ac:dyDescent="0.3">
      <c r="A7" s="49"/>
      <c r="B7" s="5" t="s">
        <v>18</v>
      </c>
      <c r="C7" s="6">
        <v>2</v>
      </c>
    </row>
    <row r="8" spans="1:3" x14ac:dyDescent="0.3">
      <c r="A8" s="49"/>
      <c r="B8" s="5" t="s">
        <v>19</v>
      </c>
      <c r="C8" s="6">
        <v>2</v>
      </c>
    </row>
    <row r="9" spans="1:3" x14ac:dyDescent="0.3">
      <c r="A9" s="49"/>
      <c r="B9" s="5" t="s">
        <v>20</v>
      </c>
      <c r="C9" s="6" t="s">
        <v>57</v>
      </c>
    </row>
    <row r="10" spans="1:3" x14ac:dyDescent="0.3">
      <c r="A10" s="49"/>
      <c r="B10" s="5" t="s">
        <v>21</v>
      </c>
      <c r="C10" s="6">
        <v>1</v>
      </c>
    </row>
    <row r="11" spans="1:3" x14ac:dyDescent="0.3">
      <c r="A11" s="49"/>
      <c r="B11" s="5" t="s">
        <v>22</v>
      </c>
      <c r="C11" s="6">
        <v>4</v>
      </c>
    </row>
    <row r="12" spans="1:3" x14ac:dyDescent="0.3">
      <c r="A12" s="50"/>
      <c r="B12" s="5"/>
      <c r="C12" s="6"/>
    </row>
    <row r="13" spans="1:3" x14ac:dyDescent="0.3">
      <c r="A13" s="4" t="s">
        <v>14</v>
      </c>
      <c r="B13" s="45">
        <f>B4*B3*B2-(SUM(C5:C11))</f>
        <v>35</v>
      </c>
      <c r="C13" s="45"/>
    </row>
    <row r="14" spans="1:3" x14ac:dyDescent="0.3">
      <c r="A14" s="7" t="s">
        <v>15</v>
      </c>
      <c r="B14" s="43">
        <f>ROUNDDOWN(B13/(Horas_HUBase/PHU_HUBase),0)</f>
        <v>5</v>
      </c>
      <c r="C14" s="43"/>
    </row>
    <row r="15" spans="1:3" x14ac:dyDescent="0.3">
      <c r="A15" s="3"/>
      <c r="B15" s="3"/>
      <c r="C15" s="3"/>
    </row>
  </sheetData>
  <mergeCells count="7">
    <mergeCell ref="B14:C14"/>
    <mergeCell ref="A1:C1"/>
    <mergeCell ref="B2:C2"/>
    <mergeCell ref="B3:C3"/>
    <mergeCell ref="B4:C4"/>
    <mergeCell ref="A5:A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stories</vt:lpstr>
      <vt:lpstr>EstimaciónHUBase</vt:lpstr>
      <vt:lpstr>ObjetivosdeNegocio</vt:lpstr>
      <vt:lpstr>Restricciones de Negocio</vt:lpstr>
      <vt:lpstr>Restricciones de Tecnologia</vt:lpstr>
      <vt:lpstr>VelocidadEquipo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</dc:creator>
  <cp:lastModifiedBy>Juan C</cp:lastModifiedBy>
  <dcterms:created xsi:type="dcterms:W3CDTF">2025-02-16T02:27:17Z</dcterms:created>
  <dcterms:modified xsi:type="dcterms:W3CDTF">2025-02-26T20:29:10Z</dcterms:modified>
</cp:coreProperties>
</file>