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Escuela INEI\Cursos 2022\Curso 14 Técnicas de Muestreo\Clase 03\"/>
    </mc:Choice>
  </mc:AlternateContent>
  <bookViews>
    <workbookView xWindow="0" yWindow="0" windowWidth="20490" windowHeight="7530" activeTab="2"/>
  </bookViews>
  <sheets>
    <sheet name="Promedio" sheetId="1" r:id="rId1"/>
    <sheet name="Total" sheetId="2" r:id="rId2"/>
    <sheet name="Proporción" sheetId="3" r:id="rId3"/>
    <sheet name="Sistemátic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D22" i="3"/>
  <c r="D20" i="3"/>
  <c r="D18" i="3"/>
  <c r="D16" i="3"/>
  <c r="D15" i="3"/>
  <c r="D14" i="3"/>
  <c r="D13" i="3"/>
  <c r="D8" i="3"/>
  <c r="D3" i="3"/>
  <c r="J11" i="2"/>
  <c r="F22" i="2"/>
  <c r="F23" i="2" s="1"/>
  <c r="F26" i="2" s="1"/>
  <c r="F28" i="2" s="1"/>
  <c r="F30" i="2" s="1"/>
  <c r="F20" i="2"/>
  <c r="F11" i="2"/>
  <c r="F14" i="2"/>
  <c r="F10" i="2"/>
  <c r="O21" i="1"/>
  <c r="D25" i="1"/>
  <c r="D23" i="1"/>
  <c r="D21" i="1"/>
  <c r="D19" i="1"/>
  <c r="D18" i="1"/>
  <c r="D6" i="1"/>
  <c r="D5" i="1"/>
</calcChain>
</file>

<file path=xl/sharedStrings.xml><?xml version="1.0" encoding="utf-8"?>
<sst xmlns="http://schemas.openxmlformats.org/spreadsheetml/2006/main" count="127" uniqueCount="69">
  <si>
    <t/>
  </si>
  <si>
    <t>Estadísticos descriptivos</t>
  </si>
  <si>
    <t>N</t>
  </si>
  <si>
    <t>Mínimo</t>
  </si>
  <si>
    <t>Máximo</t>
  </si>
  <si>
    <t>Media</t>
  </si>
  <si>
    <t>Desviación estándar</t>
  </si>
  <si>
    <t>Income Ingreso</t>
  </si>
  <si>
    <t>N válido (por lista)</t>
  </si>
  <si>
    <t>RESULTADOS DE LA MUESTRA SIN PONDERAR</t>
  </si>
  <si>
    <t>RESULTADOS  PONDERADOS</t>
  </si>
  <si>
    <t>Estadísticos univariados</t>
  </si>
  <si>
    <t>Estimación</t>
  </si>
  <si>
    <t>Error estándar</t>
  </si>
  <si>
    <t>95% de intervalo de confianza</t>
  </si>
  <si>
    <t>Coeficiente de variación</t>
  </si>
  <si>
    <t>Recuento no ponderado</t>
  </si>
  <si>
    <t>Inferior</t>
  </si>
  <si>
    <t>Superior</t>
  </si>
  <si>
    <t>RESULTADOS MEDIANTE MUESTRAS COMPEJAS</t>
  </si>
  <si>
    <t>n</t>
  </si>
  <si>
    <t>ERM</t>
  </si>
  <si>
    <t>M1</t>
  </si>
  <si>
    <t>M2</t>
  </si>
  <si>
    <t>M3</t>
  </si>
  <si>
    <t>Ingreso</t>
  </si>
  <si>
    <t>Cálculo de los estimadores puntuales</t>
  </si>
  <si>
    <t>Promedio</t>
  </si>
  <si>
    <t>Cuasivarianza</t>
  </si>
  <si>
    <t>PROMEDIO(A2:A321)</t>
  </si>
  <si>
    <t>VAR.S(A2:A321)</t>
  </si>
  <si>
    <t>Cálculo de la varianza estimada del estimador</t>
  </si>
  <si>
    <t>fracción</t>
  </si>
  <si>
    <t>1-fracción</t>
  </si>
  <si>
    <t>VEE</t>
  </si>
  <si>
    <t>Error Estándar</t>
  </si>
  <si>
    <t>Error Relativo de Muestreo</t>
  </si>
  <si>
    <t>Precisión</t>
  </si>
  <si>
    <t>Amplitud</t>
  </si>
  <si>
    <t>Suma</t>
  </si>
  <si>
    <t>Employees Número de empleados</t>
  </si>
  <si>
    <t>Employees</t>
  </si>
  <si>
    <t>Estimador del Total</t>
  </si>
  <si>
    <t>Varianza Estimada del Estimador</t>
  </si>
  <si>
    <t>N^2</t>
  </si>
  <si>
    <t>EE</t>
  </si>
  <si>
    <t>CorreosSpam Correos Spam</t>
  </si>
  <si>
    <t>% del total</t>
  </si>
  <si>
    <t>1 No</t>
  </si>
  <si>
    <t>2 Si</t>
  </si>
  <si>
    <t>Total</t>
  </si>
  <si>
    <t>CorreosSpam</t>
  </si>
  <si>
    <t>Si</t>
  </si>
  <si>
    <t>Proporción</t>
  </si>
  <si>
    <t>Cálculo de la Varianza Estimada del estimador</t>
  </si>
  <si>
    <t>1- proporción</t>
  </si>
  <si>
    <t>n-1</t>
  </si>
  <si>
    <t>Descriptivos</t>
  </si>
  <si>
    <t>Estadístico</t>
  </si>
  <si>
    <t>95% de intervalo de confianza para la media</t>
  </si>
  <si>
    <t>Límite inferior</t>
  </si>
  <si>
    <t>Límite superior</t>
  </si>
  <si>
    <t>Media recortada al 5%</t>
  </si>
  <si>
    <t>Mediana</t>
  </si>
  <si>
    <t>Varianza</t>
  </si>
  <si>
    <t>Rango</t>
  </si>
  <si>
    <t>Rango intercuartil</t>
  </si>
  <si>
    <t>Asimetría</t>
  </si>
  <si>
    <t>Curtosis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</si>
</sst>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8" formatCode="###0"/>
    <numFmt numFmtId="169" formatCode="###0.00"/>
    <numFmt numFmtId="170" formatCode="###0.000"/>
    <numFmt numFmtId="172" formatCode="###0.00000"/>
    <numFmt numFmtId="173" formatCode="###0.000000"/>
    <numFmt numFmtId="175" formatCode="###0.00000000"/>
    <numFmt numFmtId="188" formatCode="###0.0%"/>
    <numFmt numFmtId="190" formatCode="###0.00%"/>
    <numFmt numFmtId="204" formatCode="0.000%"/>
  </numFmts>
  <fonts count="11">
    <font>
      <sz val="11"/>
      <color theme="1"/>
      <name val="Calibri"/>
      <family val="2"/>
      <scheme val="minor"/>
    </font>
    <font>
      <sz val="10"/>
      <name val="Arial"/>
    </font>
    <font>
      <i/>
      <sz val="10"/>
      <color indexed="8"/>
      <name val="Arial Italic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i/>
      <sz val="10"/>
      <color rgb="FF000099"/>
      <name val="Arial Italic"/>
    </font>
    <font>
      <sz val="10"/>
      <color rgb="FF000099"/>
      <name val="Arial"/>
      <family val="2"/>
    </font>
    <font>
      <b/>
      <i/>
      <sz val="10"/>
      <color rgb="FF000099"/>
      <name val="Arial Italic"/>
    </font>
    <font>
      <b/>
      <sz val="10"/>
      <color rgb="FF000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98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quotePrefix="1" applyFont="1"/>
    <xf numFmtId="0" fontId="7" fillId="0" borderId="0" xfId="1" applyFont="1" applyBorder="1" applyAlignment="1">
      <alignment horizontal="left" vertical="center" wrapText="1"/>
    </xf>
    <xf numFmtId="0" fontId="8" fillId="0" borderId="0" xfId="1" applyFont="1"/>
    <xf numFmtId="0" fontId="7" fillId="0" borderId="0" xfId="2" applyFont="1" applyBorder="1" applyAlignment="1">
      <alignment horizontal="left" vertical="center" wrapText="1"/>
    </xf>
    <xf numFmtId="0" fontId="8" fillId="0" borderId="0" xfId="2" applyFont="1"/>
    <xf numFmtId="0" fontId="8" fillId="0" borderId="1" xfId="1" applyFont="1" applyBorder="1" applyAlignment="1">
      <alignment horizontal="left" wrapText="1"/>
    </xf>
    <xf numFmtId="0" fontId="8" fillId="0" borderId="1" xfId="1" applyFont="1" applyBorder="1" applyAlignment="1">
      <alignment horizontal="center" wrapText="1"/>
    </xf>
    <xf numFmtId="0" fontId="8" fillId="0" borderId="1" xfId="2" applyFont="1" applyBorder="1" applyAlignment="1">
      <alignment horizontal="left" wrapText="1"/>
    </xf>
    <xf numFmtId="0" fontId="8" fillId="0" borderId="1" xfId="2" applyFont="1" applyBorder="1" applyAlignment="1">
      <alignment horizontal="center" wrapText="1"/>
    </xf>
    <xf numFmtId="0" fontId="8" fillId="0" borderId="2" xfId="1" applyFont="1" applyBorder="1" applyAlignment="1">
      <alignment horizontal="left" vertical="top" wrapText="1"/>
    </xf>
    <xf numFmtId="168" fontId="8" fillId="0" borderId="2" xfId="1" applyNumberFormat="1" applyFont="1" applyBorder="1" applyAlignment="1">
      <alignment horizontal="center" vertical="top"/>
    </xf>
    <xf numFmtId="169" fontId="8" fillId="0" borderId="2" xfId="1" applyNumberFormat="1" applyFont="1" applyBorder="1" applyAlignment="1">
      <alignment horizontal="center" vertical="top"/>
    </xf>
    <xf numFmtId="170" fontId="8" fillId="0" borderId="2" xfId="1" applyNumberFormat="1" applyFont="1" applyBorder="1" applyAlignment="1">
      <alignment horizontal="center" vertical="top"/>
    </xf>
    <xf numFmtId="0" fontId="8" fillId="0" borderId="2" xfId="2" applyFont="1" applyBorder="1" applyAlignment="1">
      <alignment horizontal="left" vertical="top" wrapText="1"/>
    </xf>
    <xf numFmtId="168" fontId="8" fillId="0" borderId="2" xfId="2" applyNumberFormat="1" applyFont="1" applyBorder="1" applyAlignment="1">
      <alignment horizontal="center" vertical="top"/>
    </xf>
    <xf numFmtId="169" fontId="8" fillId="0" borderId="2" xfId="2" applyNumberFormat="1" applyFont="1" applyBorder="1" applyAlignment="1">
      <alignment horizontal="center" vertical="top"/>
    </xf>
    <xf numFmtId="170" fontId="8" fillId="0" borderId="2" xfId="2" applyNumberFormat="1" applyFont="1" applyBorder="1" applyAlignment="1">
      <alignment horizontal="center" vertical="top"/>
    </xf>
    <xf numFmtId="0" fontId="8" fillId="0" borderId="3" xfId="1" applyFont="1" applyBorder="1" applyAlignment="1">
      <alignment horizontal="left" vertical="top" wrapText="1"/>
    </xf>
    <xf numFmtId="168" fontId="8" fillId="0" borderId="3" xfId="1" applyNumberFormat="1" applyFont="1" applyBorder="1" applyAlignment="1">
      <alignment horizontal="center" vertical="top"/>
    </xf>
    <xf numFmtId="0" fontId="8" fillId="0" borderId="3" xfId="1" applyFont="1" applyBorder="1" applyAlignment="1">
      <alignment horizontal="center" vertical="top" wrapText="1"/>
    </xf>
    <xf numFmtId="0" fontId="8" fillId="0" borderId="3" xfId="2" applyFont="1" applyBorder="1" applyAlignment="1">
      <alignment horizontal="left" vertical="top" wrapText="1"/>
    </xf>
    <xf numFmtId="168" fontId="8" fillId="0" borderId="3" xfId="2" applyNumberFormat="1" applyFont="1" applyBorder="1" applyAlignment="1">
      <alignment horizontal="center" vertical="top"/>
    </xf>
    <xf numFmtId="0" fontId="8" fillId="0" borderId="3" xfId="2" applyFont="1" applyBorder="1" applyAlignment="1">
      <alignment horizontal="center" vertical="top" wrapText="1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8" fillId="0" borderId="2" xfId="2" applyFont="1" applyBorder="1" applyAlignment="1">
      <alignment horizontal="left" wrapText="1"/>
    </xf>
    <xf numFmtId="0" fontId="8" fillId="0" borderId="1" xfId="2" applyFont="1" applyBorder="1" applyAlignment="1">
      <alignment horizontal="center" wrapText="1"/>
    </xf>
    <xf numFmtId="0" fontId="8" fillId="0" borderId="3" xfId="2" applyFont="1" applyBorder="1" applyAlignment="1">
      <alignment horizontal="left" wrapText="1"/>
    </xf>
    <xf numFmtId="0" fontId="8" fillId="0" borderId="1" xfId="2" applyFont="1" applyBorder="1" applyAlignment="1">
      <alignment horizontal="left" vertical="top" wrapText="1"/>
    </xf>
    <xf numFmtId="169" fontId="8" fillId="0" borderId="1" xfId="2" applyNumberFormat="1" applyFont="1" applyBorder="1" applyAlignment="1">
      <alignment horizontal="center" vertical="top"/>
    </xf>
    <xf numFmtId="168" fontId="8" fillId="0" borderId="1" xfId="2" applyNumberFormat="1" applyFont="1" applyBorder="1" applyAlignment="1">
      <alignment horizontal="center" vertical="top"/>
    </xf>
    <xf numFmtId="173" fontId="8" fillId="0" borderId="1" xfId="2" applyNumberFormat="1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0" fontId="5" fillId="0" borderId="0" xfId="3"/>
    <xf numFmtId="0" fontId="9" fillId="0" borderId="0" xfId="3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wrapText="1"/>
    </xf>
    <xf numFmtId="0" fontId="10" fillId="0" borderId="1" xfId="3" applyFont="1" applyBorder="1" applyAlignment="1">
      <alignment horizontal="center" wrapText="1"/>
    </xf>
    <xf numFmtId="0" fontId="10" fillId="0" borderId="3" xfId="3" applyFont="1" applyBorder="1" applyAlignment="1">
      <alignment horizontal="left" wrapText="1"/>
    </xf>
    <xf numFmtId="0" fontId="10" fillId="0" borderId="1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top" wrapText="1"/>
    </xf>
    <xf numFmtId="168" fontId="10" fillId="0" borderId="1" xfId="3" applyNumberFormat="1" applyFont="1" applyBorder="1" applyAlignment="1">
      <alignment horizontal="center" vertical="top"/>
    </xf>
    <xf numFmtId="0" fontId="10" fillId="0" borderId="1" xfId="3" applyFont="1" applyBorder="1" applyAlignment="1">
      <alignment horizontal="left" vertical="top"/>
    </xf>
    <xf numFmtId="0" fontId="4" fillId="0" borderId="0" xfId="0" applyFont="1" applyAlignment="1">
      <alignment horizontal="center" wrapText="1"/>
    </xf>
    <xf numFmtId="170" fontId="10" fillId="2" borderId="1" xfId="3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173" fontId="10" fillId="0" borderId="1" xfId="3" applyNumberFormat="1" applyFont="1" applyBorder="1" applyAlignment="1">
      <alignment horizontal="center" vertical="top"/>
    </xf>
    <xf numFmtId="175" fontId="10" fillId="2" borderId="1" xfId="3" applyNumberFormat="1" applyFont="1" applyFill="1" applyBorder="1" applyAlignment="1">
      <alignment horizontal="center" vertical="top"/>
    </xf>
    <xf numFmtId="168" fontId="4" fillId="0" borderId="0" xfId="0" applyNumberFormat="1" applyFont="1"/>
    <xf numFmtId="0" fontId="9" fillId="0" borderId="0" xfId="4" applyFont="1" applyBorder="1" applyAlignment="1">
      <alignment horizontal="left" vertical="center" wrapText="1"/>
    </xf>
    <xf numFmtId="0" fontId="10" fillId="0" borderId="0" xfId="4" applyFont="1"/>
    <xf numFmtId="0" fontId="10" fillId="0" borderId="2" xfId="4" applyFont="1" applyBorder="1" applyAlignment="1">
      <alignment horizontal="left" wrapText="1"/>
    </xf>
    <xf numFmtId="0" fontId="10" fillId="0" borderId="1" xfId="4" applyFont="1" applyBorder="1" applyAlignment="1">
      <alignment horizontal="center" wrapText="1"/>
    </xf>
    <xf numFmtId="0" fontId="10" fillId="0" borderId="3" xfId="4" applyFont="1" applyBorder="1" applyAlignment="1">
      <alignment horizontal="left" wrapText="1"/>
    </xf>
    <xf numFmtId="0" fontId="10" fillId="0" borderId="1" xfId="4" applyFont="1" applyBorder="1" applyAlignment="1">
      <alignment horizontal="center" wrapText="1"/>
    </xf>
    <xf numFmtId="0" fontId="10" fillId="0" borderId="1" xfId="4" applyFont="1" applyBorder="1" applyAlignment="1">
      <alignment horizontal="left" vertical="top" wrapText="1"/>
    </xf>
    <xf numFmtId="0" fontId="10" fillId="0" borderId="2" xfId="4" applyFont="1" applyBorder="1" applyAlignment="1">
      <alignment horizontal="left" vertical="top" wrapText="1"/>
    </xf>
    <xf numFmtId="188" fontId="10" fillId="0" borderId="2" xfId="4" applyNumberFormat="1" applyFont="1" applyBorder="1" applyAlignment="1">
      <alignment horizontal="center" vertical="top"/>
    </xf>
    <xf numFmtId="170" fontId="10" fillId="0" borderId="2" xfId="4" applyNumberFormat="1" applyFont="1" applyBorder="1" applyAlignment="1">
      <alignment horizontal="center" vertical="top"/>
    </xf>
    <xf numFmtId="168" fontId="10" fillId="0" borderId="2" xfId="4" applyNumberFormat="1" applyFont="1" applyBorder="1" applyAlignment="1">
      <alignment horizontal="center" vertical="top"/>
    </xf>
    <xf numFmtId="0" fontId="10" fillId="0" borderId="0" xfId="4" applyFont="1" applyBorder="1" applyAlignment="1">
      <alignment horizontal="left" vertical="top" wrapText="1"/>
    </xf>
    <xf numFmtId="0" fontId="10" fillId="0" borderId="0" xfId="4" applyFont="1" applyBorder="1" applyAlignment="1">
      <alignment horizontal="left" vertical="top" wrapText="1"/>
    </xf>
    <xf numFmtId="188" fontId="10" fillId="0" borderId="0" xfId="4" applyNumberFormat="1" applyFont="1" applyBorder="1" applyAlignment="1">
      <alignment horizontal="center" vertical="top"/>
    </xf>
    <xf numFmtId="168" fontId="10" fillId="0" borderId="0" xfId="4" applyNumberFormat="1" applyFont="1" applyBorder="1" applyAlignment="1">
      <alignment horizontal="center" vertical="top"/>
    </xf>
    <xf numFmtId="0" fontId="10" fillId="0" borderId="3" xfId="4" applyFont="1" applyBorder="1" applyAlignment="1">
      <alignment horizontal="left" vertical="top" wrapText="1"/>
    </xf>
    <xf numFmtId="0" fontId="10" fillId="0" borderId="3" xfId="4" applyFont="1" applyBorder="1" applyAlignment="1">
      <alignment horizontal="left" vertical="top" wrapText="1"/>
    </xf>
    <xf numFmtId="188" fontId="10" fillId="0" borderId="3" xfId="4" applyNumberFormat="1" applyFont="1" applyBorder="1" applyAlignment="1">
      <alignment horizontal="center" vertical="top"/>
    </xf>
    <xf numFmtId="170" fontId="10" fillId="0" borderId="3" xfId="4" applyNumberFormat="1" applyFont="1" applyBorder="1" applyAlignment="1">
      <alignment horizontal="center" vertical="top"/>
    </xf>
    <xf numFmtId="168" fontId="10" fillId="0" borderId="3" xfId="4" applyNumberFormat="1" applyFont="1" applyBorder="1" applyAlignment="1">
      <alignment horizontal="center" vertical="top"/>
    </xf>
    <xf numFmtId="175" fontId="8" fillId="2" borderId="1" xfId="2" applyNumberFormat="1" applyFont="1" applyFill="1" applyBorder="1" applyAlignment="1">
      <alignment horizontal="center" vertical="top"/>
    </xf>
    <xf numFmtId="10" fontId="4" fillId="0" borderId="0" xfId="0" applyNumberFormat="1" applyFont="1"/>
    <xf numFmtId="190" fontId="10" fillId="2" borderId="0" xfId="4" applyNumberFormat="1" applyFont="1" applyFill="1" applyBorder="1" applyAlignment="1">
      <alignment horizontal="center" vertical="top"/>
    </xf>
    <xf numFmtId="10" fontId="4" fillId="2" borderId="0" xfId="0" applyNumberFormat="1" applyFont="1" applyFill="1"/>
    <xf numFmtId="190" fontId="10" fillId="0" borderId="0" xfId="4" applyNumberFormat="1" applyFont="1" applyBorder="1" applyAlignment="1">
      <alignment horizontal="center" vertical="top"/>
    </xf>
    <xf numFmtId="204" fontId="4" fillId="2" borderId="0" xfId="0" applyNumberFormat="1" applyFont="1" applyFill="1"/>
    <xf numFmtId="172" fontId="10" fillId="2" borderId="0" xfId="4" applyNumberFormat="1" applyFont="1" applyFill="1" applyBorder="1" applyAlignment="1">
      <alignment horizontal="center" vertical="top"/>
    </xf>
    <xf numFmtId="0" fontId="2" fillId="0" borderId="0" xfId="5" applyFont="1" applyBorder="1" applyAlignment="1">
      <alignment horizontal="left" vertical="center" wrapText="1"/>
    </xf>
    <xf numFmtId="0" fontId="5" fillId="0" borderId="0" xfId="5"/>
    <xf numFmtId="0" fontId="6" fillId="0" borderId="1" xfId="5" applyFont="1" applyBorder="1" applyAlignment="1">
      <alignment horizontal="left" wrapText="1"/>
    </xf>
    <xf numFmtId="0" fontId="6" fillId="0" borderId="1" xfId="5" applyFont="1" applyBorder="1" applyAlignment="1">
      <alignment horizontal="center" wrapText="1"/>
    </xf>
    <xf numFmtId="0" fontId="6" fillId="0" borderId="1" xfId="5" applyFont="1" applyBorder="1" applyAlignment="1">
      <alignment horizontal="left" vertical="top" wrapText="1"/>
    </xf>
    <xf numFmtId="169" fontId="6" fillId="0" borderId="1" xfId="5" applyNumberFormat="1" applyFont="1" applyBorder="1" applyAlignment="1">
      <alignment horizontal="center" vertical="top"/>
    </xf>
    <xf numFmtId="170" fontId="6" fillId="0" borderId="1" xfId="5" applyNumberFormat="1" applyFont="1" applyBorder="1" applyAlignment="1">
      <alignment horizontal="center" vertical="top"/>
    </xf>
    <xf numFmtId="0" fontId="6" fillId="0" borderId="0" xfId="5" applyFont="1" applyBorder="1" applyAlignment="1">
      <alignment horizontal="left" vertical="top" wrapText="1"/>
    </xf>
    <xf numFmtId="0" fontId="6" fillId="0" borderId="3" xfId="5" applyFont="1" applyBorder="1" applyAlignment="1">
      <alignment horizontal="left" vertical="top" wrapText="1"/>
    </xf>
    <xf numFmtId="0" fontId="6" fillId="0" borderId="0" xfId="5" applyFont="1" applyBorder="1" applyAlignment="1">
      <alignment horizontal="left" vertical="top" wrapText="1"/>
    </xf>
    <xf numFmtId="169" fontId="6" fillId="0" borderId="0" xfId="5" applyNumberFormat="1" applyFont="1" applyBorder="1" applyAlignment="1">
      <alignment horizontal="center" vertical="top"/>
    </xf>
    <xf numFmtId="0" fontId="6" fillId="0" borderId="0" xfId="5" applyFont="1" applyBorder="1" applyAlignment="1">
      <alignment horizontal="center" vertical="top" wrapText="1"/>
    </xf>
    <xf numFmtId="0" fontId="6" fillId="0" borderId="3" xfId="5" applyFont="1" applyBorder="1" applyAlignment="1">
      <alignment horizontal="left" vertical="top" wrapText="1"/>
    </xf>
    <xf numFmtId="169" fontId="6" fillId="0" borderId="3" xfId="5" applyNumberFormat="1" applyFont="1" applyBorder="1" applyAlignment="1">
      <alignment horizontal="center" vertical="top"/>
    </xf>
    <xf numFmtId="0" fontId="6" fillId="0" borderId="3" xfId="5" applyFont="1" applyBorder="1" applyAlignment="1">
      <alignment horizontal="center" vertical="top" wrapText="1"/>
    </xf>
    <xf numFmtId="170" fontId="6" fillId="0" borderId="3" xfId="5" applyNumberFormat="1" applyFont="1" applyBorder="1" applyAlignment="1">
      <alignment horizontal="center" vertical="top"/>
    </xf>
    <xf numFmtId="168" fontId="6" fillId="0" borderId="3" xfId="5" applyNumberFormat="1" applyFont="1" applyBorder="1" applyAlignment="1">
      <alignment horizontal="center" vertical="top"/>
    </xf>
    <xf numFmtId="0" fontId="0" fillId="0" borderId="0" xfId="0" applyFill="1"/>
  </cellXfs>
  <cellStyles count="6">
    <cellStyle name="Normal" xfId="0" builtinId="0"/>
    <cellStyle name="Normal_Hoja1" xfId="1"/>
    <cellStyle name="Normal_Hoja1_1" xfId="2"/>
    <cellStyle name="Normal_Promedio" xfId="5"/>
    <cellStyle name="Normal_Proporción" xfId="4"/>
    <cellStyle name="Normal_Total" xfId="3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9</xdr:row>
      <xdr:rowOff>133350</xdr:rowOff>
    </xdr:from>
    <xdr:to>
      <xdr:col>6</xdr:col>
      <xdr:colOff>41847</xdr:colOff>
      <xdr:row>13</xdr:row>
      <xdr:rowOff>112900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10 Rectángulo"/>
            <xdr:cNvSpPr/>
          </xdr:nvSpPr>
          <xdr:spPr>
            <a:xfrm>
              <a:off x="1409700" y="2257425"/>
              <a:ext cx="3394647" cy="74155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  <a:ea typeface="Cambria Math"/>
                              </a:rPr>
                              <m:t>𝜇</m:t>
                            </m:r>
                          </m:e>
                        </m:acc>
                      </m:e>
                    </m:d>
                    <m:r>
                      <a:rPr lang="es-PE" sz="2215">
                        <a:solidFill>
                          <a:srgbClr val="0000CC"/>
                        </a:solidFill>
                        <a:latin typeface="Cambria Math"/>
                      </a:rPr>
                      <m:t>=</m:t>
                    </m:r>
                    <m:acc>
                      <m:accPr>
                        <m:chr m:val="̂"/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lang="es-PE" sz="2215" i="1">
                        <a:solidFill>
                          <a:srgbClr val="0000CC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(1−</m:t>
                        </m:r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𝑓</m:t>
                        </m:r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)</m:t>
                        </m:r>
                      </m:num>
                      <m:den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2215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10 Rectángulo"/>
            <xdr:cNvSpPr/>
          </xdr:nvSpPr>
          <xdr:spPr>
            <a:xfrm>
              <a:off x="1409700" y="2257425"/>
              <a:ext cx="3394647" cy="74155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𝑉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  <a:ea typeface="Cambria Math"/>
                </a:rPr>
                <a:t>𝜇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  <a:ea typeface="Cambria Math"/>
                </a:rPr>
                <a:t> ̂ )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=𝑉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𝑦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̅ )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=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(1−𝑓)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)/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𝑛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 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𝑠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2</a:t>
              </a:r>
              <a:endParaRPr lang="es-PE" sz="2215">
                <a:solidFill>
                  <a:srgbClr val="0000CC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250032</xdr:colOff>
      <xdr:row>16</xdr:row>
      <xdr:rowOff>71437</xdr:rowOff>
    </xdr:from>
    <xdr:to>
      <xdr:col>11</xdr:col>
      <xdr:colOff>126151</xdr:colOff>
      <xdr:row>20</xdr:row>
      <xdr:rowOff>85675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5 Rectángulo"/>
            <xdr:cNvSpPr/>
          </xdr:nvSpPr>
          <xdr:spPr>
            <a:xfrm>
              <a:off x="6298407" y="3333750"/>
              <a:ext cx="2924119" cy="77623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𝑉</m:t>
                        </m:r>
                      </m:e>
                    </m:acc>
                    <m:d>
                      <m:d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  <a:ea typeface="Cambria Math"/>
                              </a:rPr>
                              <m:t>𝑇</m:t>
                            </m:r>
                          </m:e>
                        </m:acc>
                      </m:e>
                    </m:d>
                    <m:r>
                      <a:rPr lang="es-PE" sz="2215" i="1">
                        <a:solidFill>
                          <a:srgbClr val="0000CC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𝑁</m:t>
                            </m:r>
                          </m:e>
                          <m:sup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1−</m:t>
                            </m:r>
                            <m:r>
                              <a:rPr lang="es-PE" sz="2215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𝑓</m:t>
                            </m:r>
                          </m:e>
                        </m:d>
                      </m:num>
                      <m:den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s-PE" sz="2215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s-PE" sz="2215" i="1">
                            <a:solidFill>
                              <a:srgbClr val="0000CC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2215">
                <a:solidFill>
                  <a:srgbClr val="0000CC"/>
                </a:solidFill>
              </a:endParaRPr>
            </a:p>
          </xdr:txBody>
        </xdr:sp>
      </mc:Choice>
      <mc:Fallback>
        <xdr:sp macro="" textlink="">
          <xdr:nvSpPr>
            <xdr:cNvPr id="2" name="5 Rectángulo"/>
            <xdr:cNvSpPr/>
          </xdr:nvSpPr>
          <xdr:spPr>
            <a:xfrm>
              <a:off x="6298407" y="3333750"/>
              <a:ext cx="2924119" cy="77623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𝑉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  <a:ea typeface="Cambria Math"/>
                </a:rPr>
                <a:t>𝑇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  <a:ea typeface="Cambria Math"/>
                </a:rPr>
                <a:t> ̂ )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=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𝑁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2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 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1−𝑓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))/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𝑛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 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𝑠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^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2</a:t>
              </a:r>
              <a:endParaRPr lang="es-PE" sz="2215">
                <a:solidFill>
                  <a:srgbClr val="0000CC"/>
                </a:solidFill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11</xdr:col>
      <xdr:colOff>703088</xdr:colOff>
      <xdr:row>13</xdr:row>
      <xdr:rowOff>30973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5 Rectángulo"/>
            <xdr:cNvSpPr/>
          </xdr:nvSpPr>
          <xdr:spPr>
            <a:xfrm>
              <a:off x="6096000" y="2324100"/>
              <a:ext cx="2989088" cy="60247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s-PE" sz="2215" i="1">
                          <a:solidFill>
                            <a:srgbClr val="0000CC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PE" sz="2215" i="1">
                          <a:solidFill>
                            <a:srgbClr val="0000CC"/>
                          </a:solidFill>
                          <a:latin typeface="Cambria Math"/>
                        </a:rPr>
                        <m:t>𝑉</m:t>
                      </m:r>
                    </m:e>
                  </m:acc>
                  <m:d>
                    <m:dPr>
                      <m:ctrlPr>
                        <a:rPr lang="es-PE" sz="2215" i="1">
                          <a:solidFill>
                            <a:srgbClr val="0000CC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acc>
                        <m:accPr>
                          <m:chr m:val="̂"/>
                          <m:ctrlPr>
                            <a:rPr lang="es-PE" sz="2215" i="1">
                              <a:solidFill>
                                <a:srgbClr val="0000CC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s-PE" sz="2215" i="1">
                              <a:solidFill>
                                <a:srgbClr val="0000CC"/>
                              </a:solidFill>
                              <a:latin typeface="Cambria Math"/>
                            </a:rPr>
                            <m:t>𝑃</m:t>
                          </m:r>
                        </m:e>
                      </m:acc>
                    </m:e>
                  </m:d>
                  <m:r>
                    <a:rPr lang="es-PE" sz="2215" i="1">
                      <a:solidFill>
                        <a:srgbClr val="0000CC"/>
                      </a:solidFill>
                      <a:latin typeface="Cambria Math"/>
                    </a:rPr>
                    <m:t>=</m:t>
                  </m:r>
                  <m:d>
                    <m:dPr>
                      <m:ctrlPr>
                        <a:rPr lang="es-PE" sz="2215" i="1">
                          <a:solidFill>
                            <a:srgbClr val="0000CC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s-PE" sz="2215" i="1">
                              <a:solidFill>
                                <a:srgbClr val="0000CC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PE" sz="2215" i="1">
                              <a:solidFill>
                                <a:srgbClr val="0000CC"/>
                              </a:solidFill>
                              <a:latin typeface="Cambria Math"/>
                            </a:rPr>
                            <m:t>1−</m:t>
                          </m:r>
                          <m:r>
                            <a:rPr lang="es-PE" sz="2215" i="1">
                              <a:solidFill>
                                <a:srgbClr val="0000CC"/>
                              </a:solidFill>
                              <a:latin typeface="Cambria Math"/>
                            </a:rPr>
                            <m:t>𝑓</m:t>
                          </m:r>
                        </m:num>
                        <m:den>
                          <m:r>
                            <a:rPr lang="es-PE" sz="2215" i="1">
                              <a:solidFill>
                                <a:srgbClr val="0000CC"/>
                              </a:solidFill>
                              <a:latin typeface="Cambria Math"/>
                            </a:rPr>
                            <m:t>𝑛</m:t>
                          </m:r>
                          <m:r>
                            <a:rPr lang="es-PE" sz="2215" i="1">
                              <a:solidFill>
                                <a:srgbClr val="0000CC"/>
                              </a:solidFill>
                              <a:latin typeface="Cambria Math"/>
                            </a:rPr>
                            <m:t>−1</m:t>
                          </m:r>
                        </m:den>
                      </m:f>
                    </m:e>
                  </m:d>
                  <m:acc>
                    <m:accPr>
                      <m:chr m:val="̂"/>
                      <m:ctrlPr>
                        <a:rPr lang="es-PE" sz="2215" i="1">
                          <a:solidFill>
                            <a:srgbClr val="0000CC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PE" sz="2215" i="1">
                          <a:solidFill>
                            <a:srgbClr val="0000CC"/>
                          </a:solidFill>
                          <a:latin typeface="Cambria Math"/>
                        </a:rPr>
                        <m:t>𝑃</m:t>
                      </m:r>
                    </m:e>
                  </m:acc>
                  <m:r>
                    <a:rPr lang="es-PE" sz="2215" i="1">
                      <a:solidFill>
                        <a:srgbClr val="0000CC"/>
                      </a:solidFill>
                      <a:latin typeface="Cambria Math"/>
                    </a:rPr>
                    <m:t>(1−</m:t>
                  </m:r>
                  <m:acc>
                    <m:accPr>
                      <m:chr m:val="̂"/>
                      <m:ctrlPr>
                        <a:rPr lang="es-PE" sz="2215" i="1">
                          <a:solidFill>
                            <a:srgbClr val="0000CC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PE" sz="2215" i="1">
                          <a:solidFill>
                            <a:srgbClr val="0000CC"/>
                          </a:solidFill>
                          <a:latin typeface="Cambria Math"/>
                        </a:rPr>
                        <m:t>𝑃</m:t>
                      </m:r>
                    </m:e>
                  </m:acc>
                </m:oMath>
              </a14:m>
              <a:r>
                <a:rPr lang="es-PE" sz="2215">
                  <a:solidFill>
                    <a:srgbClr val="0000CC"/>
                  </a:solidFill>
                </a:rPr>
                <a:t>)</a:t>
              </a:r>
            </a:p>
          </xdr:txBody>
        </xdr:sp>
      </mc:Choice>
      <mc:Fallback>
        <xdr:sp macro="" textlink="">
          <xdr:nvSpPr>
            <xdr:cNvPr id="2" name="5 Rectángulo"/>
            <xdr:cNvSpPr/>
          </xdr:nvSpPr>
          <xdr:spPr>
            <a:xfrm>
              <a:off x="6096000" y="2324100"/>
              <a:ext cx="2989088" cy="60247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𝑉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𝑃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 )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=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((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1−𝑓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)/(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𝑛−1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)) 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𝑃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</a:t>
              </a:r>
              <a:r>
                <a:rPr lang="es-PE" sz="2215" i="0">
                  <a:solidFill>
                    <a:srgbClr val="0000CC"/>
                  </a:solidFill>
                  <a:latin typeface="Cambria Math"/>
                </a:rPr>
                <a:t>(1−𝑃</a:t>
              </a:r>
              <a:r>
                <a:rPr lang="es-PE" sz="2215" i="0">
                  <a:solidFill>
                    <a:srgbClr val="0000CC"/>
                  </a:solidFill>
                  <a:latin typeface="Cambria Math" panose="02040503050406030204" pitchFamily="18" charset="0"/>
                </a:rPr>
                <a:t> ̂</a:t>
              </a:r>
              <a:r>
                <a:rPr lang="es-PE" sz="2215">
                  <a:solidFill>
                    <a:srgbClr val="0000CC"/>
                  </a:solidFill>
                </a:rPr>
                <a:t>)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1"/>
  <sheetViews>
    <sheetView showGridLines="0" topLeftCell="A13" zoomScaleNormal="100" workbookViewId="0">
      <selection activeCell="P16" sqref="P16:P17"/>
    </sheetView>
  </sheetViews>
  <sheetFormatPr baseColWidth="10" defaultRowHeight="15"/>
  <cols>
    <col min="1" max="1" width="11.42578125" style="4"/>
    <col min="2" max="2" width="11.42578125" style="1"/>
    <col min="3" max="3" width="26.5703125" style="1" customWidth="1"/>
    <col min="4" max="14" width="11.42578125" style="1"/>
    <col min="15" max="15" width="16.7109375" style="1" bestFit="1" customWidth="1"/>
    <col min="16" max="16384" width="11.42578125" style="1"/>
  </cols>
  <sheetData>
    <row r="1" spans="1:24">
      <c r="A1" s="4" t="s">
        <v>25</v>
      </c>
    </row>
    <row r="2" spans="1:24">
      <c r="A2" s="4">
        <v>662</v>
      </c>
    </row>
    <row r="3" spans="1:24">
      <c r="A3" s="4">
        <v>210</v>
      </c>
      <c r="C3" s="3" t="s">
        <v>26</v>
      </c>
      <c r="D3" s="3"/>
      <c r="E3" s="3"/>
      <c r="J3" s="3" t="s">
        <v>9</v>
      </c>
      <c r="K3" s="3"/>
      <c r="L3" s="3"/>
      <c r="M3" s="3"/>
      <c r="R3" s="3" t="s">
        <v>10</v>
      </c>
      <c r="S3" s="3"/>
      <c r="T3" s="3"/>
      <c r="U3" s="3"/>
    </row>
    <row r="4" spans="1:24">
      <c r="A4" s="4">
        <v>585</v>
      </c>
    </row>
    <row r="5" spans="1:24">
      <c r="A5" s="4">
        <v>185</v>
      </c>
      <c r="C5" s="1" t="s">
        <v>27</v>
      </c>
      <c r="D5" s="1">
        <f>AVERAGE(A2:A321)</f>
        <v>438.78864353312304</v>
      </c>
      <c r="E5" s="5" t="s">
        <v>29</v>
      </c>
      <c r="J5" s="6" t="s">
        <v>1</v>
      </c>
      <c r="K5" s="6"/>
      <c r="L5" s="6"/>
      <c r="M5" s="6"/>
      <c r="N5" s="6"/>
      <c r="O5" s="6"/>
      <c r="P5" s="7"/>
      <c r="R5" s="8" t="s">
        <v>1</v>
      </c>
      <c r="S5" s="8"/>
      <c r="T5" s="8"/>
      <c r="U5" s="8"/>
      <c r="V5" s="8"/>
      <c r="W5" s="8"/>
      <c r="X5" s="9"/>
    </row>
    <row r="6" spans="1:24" ht="26.25">
      <c r="A6" s="4">
        <v>610</v>
      </c>
      <c r="C6" s="1" t="s">
        <v>28</v>
      </c>
      <c r="D6" s="1">
        <f>_xlfn.VAR.S(A2:A321)</f>
        <v>63791.781136445323</v>
      </c>
      <c r="E6" s="5" t="s">
        <v>30</v>
      </c>
      <c r="J6" s="10" t="s">
        <v>0</v>
      </c>
      <c r="K6" s="11" t="s">
        <v>2</v>
      </c>
      <c r="L6" s="11" t="s">
        <v>3</v>
      </c>
      <c r="M6" s="11" t="s">
        <v>4</v>
      </c>
      <c r="N6" s="11" t="s">
        <v>5</v>
      </c>
      <c r="O6" s="11" t="s">
        <v>6</v>
      </c>
      <c r="P6" s="7"/>
      <c r="R6" s="12" t="s">
        <v>0</v>
      </c>
      <c r="S6" s="13" t="s">
        <v>2</v>
      </c>
      <c r="T6" s="13" t="s">
        <v>3</v>
      </c>
      <c r="U6" s="13" t="s">
        <v>4</v>
      </c>
      <c r="V6" s="13" t="s">
        <v>5</v>
      </c>
      <c r="W6" s="13" t="s">
        <v>6</v>
      </c>
      <c r="X6" s="9"/>
    </row>
    <row r="7" spans="1:24" ht="25.5">
      <c r="A7" s="4">
        <v>187</v>
      </c>
      <c r="J7" s="14" t="s">
        <v>7</v>
      </c>
      <c r="K7" s="15">
        <v>317</v>
      </c>
      <c r="L7" s="15">
        <v>28</v>
      </c>
      <c r="M7" s="15">
        <v>1510</v>
      </c>
      <c r="N7" s="16">
        <v>438.78864353312281</v>
      </c>
      <c r="O7" s="17">
        <v>252.57034888609815</v>
      </c>
      <c r="P7" s="7"/>
      <c r="R7" s="18" t="s">
        <v>7</v>
      </c>
      <c r="S7" s="19">
        <v>2395.9999999999873</v>
      </c>
      <c r="T7" s="19">
        <v>28</v>
      </c>
      <c r="U7" s="19">
        <v>1510</v>
      </c>
      <c r="V7" s="20">
        <v>438.78864353312275</v>
      </c>
      <c r="W7" s="21">
        <v>252.22429821428295</v>
      </c>
      <c r="X7" s="9"/>
    </row>
    <row r="8" spans="1:24" ht="25.5">
      <c r="A8" s="4">
        <v>131</v>
      </c>
      <c r="C8" s="3" t="s">
        <v>31</v>
      </c>
      <c r="D8" s="3"/>
      <c r="E8" s="3"/>
      <c r="F8" s="3"/>
      <c r="J8" s="22" t="s">
        <v>8</v>
      </c>
      <c r="K8" s="23">
        <v>317</v>
      </c>
      <c r="L8" s="24"/>
      <c r="M8" s="24"/>
      <c r="N8" s="24"/>
      <c r="O8" s="24"/>
      <c r="P8" s="7"/>
      <c r="R8" s="25" t="s">
        <v>8</v>
      </c>
      <c r="S8" s="26">
        <v>2395.9999999999873</v>
      </c>
      <c r="T8" s="27"/>
      <c r="U8" s="27"/>
      <c r="V8" s="27"/>
      <c r="W8" s="27"/>
      <c r="X8" s="9"/>
    </row>
    <row r="9" spans="1:24">
      <c r="A9" s="4">
        <v>300</v>
      </c>
    </row>
    <row r="10" spans="1:24">
      <c r="A10" s="4">
        <v>1510</v>
      </c>
    </row>
    <row r="11" spans="1:24">
      <c r="A11" s="4">
        <v>667</v>
      </c>
    </row>
    <row r="12" spans="1:24">
      <c r="A12" s="4">
        <v>538</v>
      </c>
    </row>
    <row r="13" spans="1:24">
      <c r="A13" s="4">
        <v>376</v>
      </c>
      <c r="J13" s="3" t="s">
        <v>19</v>
      </c>
      <c r="K13" s="3"/>
      <c r="L13" s="3"/>
      <c r="M13" s="3"/>
      <c r="U13" s="4" t="s">
        <v>22</v>
      </c>
      <c r="V13" s="4" t="s">
        <v>23</v>
      </c>
      <c r="W13" s="4" t="s">
        <v>24</v>
      </c>
    </row>
    <row r="14" spans="1:24">
      <c r="A14" s="4">
        <v>490</v>
      </c>
      <c r="T14" s="1" t="s">
        <v>20</v>
      </c>
      <c r="U14" s="4">
        <v>317</v>
      </c>
      <c r="V14" s="4">
        <v>280</v>
      </c>
      <c r="W14" s="4">
        <v>350</v>
      </c>
    </row>
    <row r="15" spans="1:24">
      <c r="A15" s="4">
        <v>235</v>
      </c>
      <c r="J15" s="8" t="s">
        <v>11</v>
      </c>
      <c r="K15" s="8"/>
      <c r="L15" s="8"/>
      <c r="M15" s="8"/>
      <c r="N15" s="8"/>
      <c r="O15" s="8"/>
      <c r="P15" s="8"/>
      <c r="Q15" s="8"/>
      <c r="R15" s="9"/>
      <c r="T15" s="1" t="s">
        <v>21</v>
      </c>
      <c r="U15" s="28">
        <v>0.03</v>
      </c>
      <c r="V15" s="29">
        <v>3.7499999999999999E-2</v>
      </c>
      <c r="W15" s="29">
        <v>3.1E-2</v>
      </c>
    </row>
    <row r="16" spans="1:24" ht="28.5" customHeight="1">
      <c r="A16" s="4">
        <v>178</v>
      </c>
      <c r="C16" s="1" t="s">
        <v>2</v>
      </c>
      <c r="D16" s="1">
        <v>2396</v>
      </c>
      <c r="J16" s="30" t="s">
        <v>0</v>
      </c>
      <c r="K16" s="30"/>
      <c r="L16" s="31" t="s">
        <v>12</v>
      </c>
      <c r="M16" s="31" t="s">
        <v>13</v>
      </c>
      <c r="N16" s="31" t="s">
        <v>14</v>
      </c>
      <c r="O16" s="31"/>
      <c r="P16" s="31" t="s">
        <v>36</v>
      </c>
      <c r="Q16" s="31" t="s">
        <v>16</v>
      </c>
      <c r="R16" s="9"/>
    </row>
    <row r="17" spans="1:18" ht="28.5" customHeight="1">
      <c r="A17" s="4">
        <v>810</v>
      </c>
      <c r="C17" s="1" t="s">
        <v>20</v>
      </c>
      <c r="D17" s="1">
        <v>317</v>
      </c>
      <c r="J17" s="32"/>
      <c r="K17" s="32"/>
      <c r="L17" s="31"/>
      <c r="M17" s="31"/>
      <c r="N17" s="13" t="s">
        <v>17</v>
      </c>
      <c r="O17" s="13" t="s">
        <v>18</v>
      </c>
      <c r="P17" s="31"/>
      <c r="Q17" s="31"/>
      <c r="R17" s="9"/>
    </row>
    <row r="18" spans="1:18" ht="25.5">
      <c r="A18" s="4">
        <v>476</v>
      </c>
      <c r="C18" s="1" t="s">
        <v>32</v>
      </c>
      <c r="D18" s="1">
        <f>D17/D16</f>
        <v>0.13230383973288815</v>
      </c>
      <c r="J18" s="33" t="s">
        <v>5</v>
      </c>
      <c r="K18" s="33" t="s">
        <v>7</v>
      </c>
      <c r="L18" s="34">
        <v>438.78864353312548</v>
      </c>
      <c r="M18" s="36">
        <v>13.214069018566031</v>
      </c>
      <c r="N18" s="34">
        <v>412.78996909739573</v>
      </c>
      <c r="O18" s="34">
        <v>464.78731796885523</v>
      </c>
      <c r="P18" s="73">
        <v>3.0114883813232646E-2</v>
      </c>
      <c r="Q18" s="35">
        <v>317</v>
      </c>
      <c r="R18" s="9"/>
    </row>
    <row r="19" spans="1:18">
      <c r="A19" s="4">
        <v>373</v>
      </c>
      <c r="C19" s="1" t="s">
        <v>33</v>
      </c>
      <c r="D19" s="1">
        <f>1-D18</f>
        <v>0.86769616026711183</v>
      </c>
    </row>
    <row r="20" spans="1:18">
      <c r="A20" s="4">
        <v>303</v>
      </c>
      <c r="N20" s="1" t="s">
        <v>37</v>
      </c>
    </row>
    <row r="21" spans="1:18">
      <c r="A21" s="4">
        <v>1100</v>
      </c>
      <c r="C21" s="3" t="s">
        <v>34</v>
      </c>
      <c r="D21" s="3">
        <f>D19*D6/D17</f>
        <v>174.61162002742455</v>
      </c>
      <c r="N21" s="1" t="s">
        <v>38</v>
      </c>
      <c r="O21" s="37">
        <f>O18-N18</f>
        <v>51.997348871459508</v>
      </c>
    </row>
    <row r="22" spans="1:18">
      <c r="A22" s="4">
        <v>590</v>
      </c>
    </row>
    <row r="23" spans="1:18">
      <c r="A23" s="4">
        <v>610</v>
      </c>
      <c r="C23" s="3" t="s">
        <v>35</v>
      </c>
      <c r="D23" s="3">
        <f>SQRT(D21)</f>
        <v>13.214069018565953</v>
      </c>
    </row>
    <row r="24" spans="1:18">
      <c r="A24" s="4">
        <v>850</v>
      </c>
    </row>
    <row r="25" spans="1:18">
      <c r="C25" s="3" t="s">
        <v>36</v>
      </c>
      <c r="D25" s="3">
        <f>D23/D5</f>
        <v>3.0114883813232636E-2</v>
      </c>
      <c r="J25" s="1" t="s">
        <v>20</v>
      </c>
      <c r="K25" s="4">
        <v>280</v>
      </c>
      <c r="L25" s="4">
        <v>320</v>
      </c>
    </row>
    <row r="26" spans="1:18">
      <c r="A26" s="4">
        <v>560</v>
      </c>
      <c r="J26" s="1" t="s">
        <v>21</v>
      </c>
      <c r="K26" s="29">
        <v>3.6999999999999998E-2</v>
      </c>
      <c r="L26" s="29">
        <v>0.03</v>
      </c>
    </row>
    <row r="27" spans="1:18">
      <c r="A27" s="4">
        <v>460</v>
      </c>
      <c r="J27" s="1" t="s">
        <v>25</v>
      </c>
      <c r="K27" s="4">
        <v>439.28</v>
      </c>
      <c r="L27" s="4">
        <v>438.79</v>
      </c>
    </row>
    <row r="28" spans="1:18">
      <c r="A28" s="4">
        <v>511</v>
      </c>
    </row>
    <row r="29" spans="1:18">
      <c r="A29" s="4">
        <v>286</v>
      </c>
    </row>
    <row r="30" spans="1:18">
      <c r="A30" s="4">
        <v>530</v>
      </c>
    </row>
    <row r="31" spans="1:18">
      <c r="A31" s="4">
        <v>450</v>
      </c>
    </row>
    <row r="32" spans="1:18">
      <c r="A32" s="4">
        <v>270</v>
      </c>
      <c r="J32" s="80" t="s">
        <v>57</v>
      </c>
      <c r="K32" s="80"/>
      <c r="L32" s="80"/>
      <c r="M32" s="80"/>
      <c r="N32" s="80"/>
      <c r="O32" s="81"/>
    </row>
    <row r="33" spans="1:16" ht="26.25">
      <c r="A33" s="4">
        <v>500</v>
      </c>
      <c r="J33" s="82" t="s">
        <v>0</v>
      </c>
      <c r="K33" s="82"/>
      <c r="L33" s="82"/>
      <c r="M33" s="83" t="s">
        <v>58</v>
      </c>
      <c r="N33" s="83" t="s">
        <v>13</v>
      </c>
      <c r="O33" s="81"/>
    </row>
    <row r="34" spans="1:16">
      <c r="A34" s="4">
        <v>325</v>
      </c>
      <c r="J34" s="84" t="s">
        <v>7</v>
      </c>
      <c r="K34" s="84" t="s">
        <v>5</v>
      </c>
      <c r="L34" s="84"/>
      <c r="M34" s="85">
        <v>438.78864353312304</v>
      </c>
      <c r="N34" s="86">
        <v>14.18576408370831</v>
      </c>
      <c r="O34" s="81"/>
    </row>
    <row r="35" spans="1:16" ht="25.5">
      <c r="A35" s="4">
        <v>302</v>
      </c>
      <c r="J35" s="87"/>
      <c r="K35" s="88" t="s">
        <v>59</v>
      </c>
      <c r="L35" s="89" t="s">
        <v>60</v>
      </c>
      <c r="M35" s="90">
        <v>410.87815952428315</v>
      </c>
      <c r="N35" s="91"/>
      <c r="O35" s="81"/>
      <c r="P35" s="1">
        <f>M40/M34</f>
        <v>0.57560821732395673</v>
      </c>
    </row>
    <row r="36" spans="1:16" ht="25.5">
      <c r="A36" s="4">
        <v>500</v>
      </c>
      <c r="J36" s="87"/>
      <c r="K36" s="88"/>
      <c r="L36" s="92" t="s">
        <v>61</v>
      </c>
      <c r="M36" s="93">
        <v>466.69912754196292</v>
      </c>
      <c r="N36" s="94"/>
      <c r="O36" s="81"/>
    </row>
    <row r="37" spans="1:16">
      <c r="A37" s="4">
        <v>319</v>
      </c>
      <c r="J37" s="87"/>
      <c r="K37" s="88" t="s">
        <v>62</v>
      </c>
      <c r="L37" s="88"/>
      <c r="M37" s="93">
        <v>417.43883631265322</v>
      </c>
      <c r="N37" s="94"/>
      <c r="O37" s="81"/>
    </row>
    <row r="38" spans="1:16">
      <c r="A38" s="4">
        <v>211</v>
      </c>
      <c r="J38" s="87"/>
      <c r="K38" s="88" t="s">
        <v>63</v>
      </c>
      <c r="L38" s="88"/>
      <c r="M38" s="93">
        <v>410</v>
      </c>
      <c r="N38" s="94"/>
      <c r="O38" s="81"/>
    </row>
    <row r="39" spans="1:16">
      <c r="A39" s="4">
        <v>451</v>
      </c>
      <c r="J39" s="87"/>
      <c r="K39" s="88" t="s">
        <v>64</v>
      </c>
      <c r="L39" s="88"/>
      <c r="M39" s="95">
        <v>63791.781136445315</v>
      </c>
      <c r="N39" s="94"/>
      <c r="O39" s="81"/>
    </row>
    <row r="40" spans="1:16">
      <c r="A40" s="4">
        <v>263</v>
      </c>
      <c r="J40" s="87"/>
      <c r="K40" s="88" t="s">
        <v>6</v>
      </c>
      <c r="L40" s="88"/>
      <c r="M40" s="95">
        <v>252.57034888609809</v>
      </c>
      <c r="N40" s="94"/>
      <c r="O40" s="81"/>
    </row>
    <row r="41" spans="1:16">
      <c r="A41" s="4">
        <v>196</v>
      </c>
      <c r="J41" s="87"/>
      <c r="K41" s="88" t="s">
        <v>3</v>
      </c>
      <c r="L41" s="88"/>
      <c r="M41" s="96">
        <v>28</v>
      </c>
      <c r="N41" s="94"/>
      <c r="O41" s="81"/>
    </row>
    <row r="42" spans="1:16">
      <c r="A42" s="4">
        <v>193</v>
      </c>
      <c r="J42" s="87"/>
      <c r="K42" s="88" t="s">
        <v>4</v>
      </c>
      <c r="L42" s="88"/>
      <c r="M42" s="96">
        <v>1510</v>
      </c>
      <c r="N42" s="94"/>
      <c r="O42" s="81"/>
    </row>
    <row r="43" spans="1:16">
      <c r="A43" s="4">
        <v>951</v>
      </c>
      <c r="J43" s="87"/>
      <c r="K43" s="88" t="s">
        <v>65</v>
      </c>
      <c r="L43" s="88"/>
      <c r="M43" s="96">
        <v>1482</v>
      </c>
      <c r="N43" s="94"/>
      <c r="O43" s="81"/>
    </row>
    <row r="44" spans="1:16">
      <c r="A44" s="4">
        <v>368</v>
      </c>
      <c r="J44" s="87"/>
      <c r="K44" s="88" t="s">
        <v>66</v>
      </c>
      <c r="L44" s="88"/>
      <c r="M44" s="96">
        <v>305</v>
      </c>
      <c r="N44" s="94"/>
      <c r="O44" s="81"/>
    </row>
    <row r="45" spans="1:16">
      <c r="A45" s="4">
        <v>197</v>
      </c>
      <c r="J45" s="87"/>
      <c r="K45" s="88" t="s">
        <v>67</v>
      </c>
      <c r="L45" s="88"/>
      <c r="M45" s="95">
        <v>1.3596361038792686</v>
      </c>
      <c r="N45" s="95">
        <v>0.13693200635199174</v>
      </c>
      <c r="O45" s="81"/>
    </row>
    <row r="46" spans="1:16">
      <c r="J46" s="88"/>
      <c r="K46" s="88" t="s">
        <v>68</v>
      </c>
      <c r="L46" s="88"/>
      <c r="M46" s="95">
        <v>2.7993355285741561</v>
      </c>
      <c r="N46" s="95">
        <v>0.2730230466665079</v>
      </c>
      <c r="O46" s="81"/>
    </row>
    <row r="47" spans="1:16">
      <c r="A47" s="4">
        <v>550</v>
      </c>
    </row>
    <row r="48" spans="1:16">
      <c r="A48" s="4">
        <v>300</v>
      </c>
    </row>
    <row r="49" spans="1:1">
      <c r="A49" s="4">
        <v>610</v>
      </c>
    </row>
    <row r="50" spans="1:1">
      <c r="A50" s="4">
        <v>640</v>
      </c>
    </row>
    <row r="51" spans="1:1">
      <c r="A51" s="4">
        <v>241</v>
      </c>
    </row>
    <row r="52" spans="1:1">
      <c r="A52" s="4">
        <v>314</v>
      </c>
    </row>
    <row r="53" spans="1:1">
      <c r="A53" s="4">
        <v>270</v>
      </c>
    </row>
    <row r="54" spans="1:1">
      <c r="A54" s="4">
        <v>356</v>
      </c>
    </row>
    <row r="55" spans="1:1">
      <c r="A55" s="4">
        <v>940</v>
      </c>
    </row>
    <row r="56" spans="1:1">
      <c r="A56" s="4">
        <v>120</v>
      </c>
    </row>
    <row r="57" spans="1:1">
      <c r="A57" s="4">
        <v>245</v>
      </c>
    </row>
    <row r="58" spans="1:1">
      <c r="A58" s="4">
        <v>290</v>
      </c>
    </row>
    <row r="59" spans="1:1">
      <c r="A59" s="4">
        <v>141</v>
      </c>
    </row>
    <row r="60" spans="1:1">
      <c r="A60" s="4">
        <v>347</v>
      </c>
    </row>
    <row r="61" spans="1:1">
      <c r="A61" s="4">
        <v>343</v>
      </c>
    </row>
    <row r="62" spans="1:1">
      <c r="A62" s="4">
        <v>440</v>
      </c>
    </row>
    <row r="63" spans="1:1">
      <c r="A63" s="4">
        <v>431</v>
      </c>
    </row>
    <row r="64" spans="1:1">
      <c r="A64" s="4">
        <v>111</v>
      </c>
    </row>
    <row r="65" spans="1:1">
      <c r="A65" s="4">
        <v>28</v>
      </c>
    </row>
    <row r="66" spans="1:1">
      <c r="A66" s="4">
        <v>292</v>
      </c>
    </row>
    <row r="67" spans="1:1">
      <c r="A67" s="4">
        <v>136</v>
      </c>
    </row>
    <row r="68" spans="1:1">
      <c r="A68" s="4">
        <v>1010</v>
      </c>
    </row>
    <row r="69" spans="1:1">
      <c r="A69" s="4">
        <v>120</v>
      </c>
    </row>
    <row r="70" spans="1:1">
      <c r="A70" s="4">
        <v>390</v>
      </c>
    </row>
    <row r="71" spans="1:1">
      <c r="A71" s="4">
        <v>674</v>
      </c>
    </row>
    <row r="72" spans="1:1">
      <c r="A72" s="4">
        <v>374</v>
      </c>
    </row>
    <row r="73" spans="1:1">
      <c r="A73" s="4">
        <v>237</v>
      </c>
    </row>
    <row r="74" spans="1:1">
      <c r="A74" s="4">
        <v>1360</v>
      </c>
    </row>
    <row r="75" spans="1:1">
      <c r="A75" s="4">
        <v>820</v>
      </c>
    </row>
    <row r="76" spans="1:1">
      <c r="A76" s="4">
        <v>553</v>
      </c>
    </row>
    <row r="77" spans="1:1">
      <c r="A77" s="4">
        <v>610</v>
      </c>
    </row>
    <row r="78" spans="1:1">
      <c r="A78" s="4">
        <v>700</v>
      </c>
    </row>
    <row r="79" spans="1:1">
      <c r="A79" s="4">
        <v>610</v>
      </c>
    </row>
    <row r="80" spans="1:1">
      <c r="A80" s="4">
        <v>790</v>
      </c>
    </row>
    <row r="81" spans="1:1">
      <c r="A81" s="4">
        <v>170</v>
      </c>
    </row>
    <row r="82" spans="1:1">
      <c r="A82" s="4">
        <v>314</v>
      </c>
    </row>
    <row r="83" spans="1:1">
      <c r="A83" s="4">
        <v>419</v>
      </c>
    </row>
    <row r="84" spans="1:1">
      <c r="A84" s="4">
        <v>370</v>
      </c>
    </row>
    <row r="85" spans="1:1">
      <c r="A85" s="4">
        <v>373</v>
      </c>
    </row>
    <row r="86" spans="1:1">
      <c r="A86" s="4">
        <v>390</v>
      </c>
    </row>
    <row r="87" spans="1:1">
      <c r="A87" s="4">
        <v>420</v>
      </c>
    </row>
    <row r="88" spans="1:1">
      <c r="A88" s="4">
        <v>553</v>
      </c>
    </row>
    <row r="89" spans="1:1">
      <c r="A89" s="4">
        <v>630</v>
      </c>
    </row>
    <row r="90" spans="1:1">
      <c r="A90" s="4">
        <v>213</v>
      </c>
    </row>
    <row r="91" spans="1:1">
      <c r="A91" s="4">
        <v>91</v>
      </c>
    </row>
    <row r="93" spans="1:1">
      <c r="A93" s="4">
        <v>348</v>
      </c>
    </row>
    <row r="94" spans="1:1">
      <c r="A94" s="4">
        <v>270</v>
      </c>
    </row>
    <row r="95" spans="1:1">
      <c r="A95" s="4">
        <v>217</v>
      </c>
    </row>
    <row r="96" spans="1:1">
      <c r="A96" s="4">
        <v>340</v>
      </c>
    </row>
    <row r="97" spans="1:1">
      <c r="A97" s="4">
        <v>470</v>
      </c>
    </row>
    <row r="98" spans="1:1">
      <c r="A98" s="4">
        <v>370</v>
      </c>
    </row>
    <row r="99" spans="1:1">
      <c r="A99" s="4">
        <v>613</v>
      </c>
    </row>
    <row r="100" spans="1:1">
      <c r="A100" s="4">
        <v>900</v>
      </c>
    </row>
    <row r="101" spans="1:1">
      <c r="A101" s="4">
        <v>435</v>
      </c>
    </row>
    <row r="102" spans="1:1">
      <c r="A102" s="4">
        <v>243</v>
      </c>
    </row>
    <row r="103" spans="1:1">
      <c r="A103" s="4">
        <v>834</v>
      </c>
    </row>
    <row r="104" spans="1:1">
      <c r="A104" s="4">
        <v>220</v>
      </c>
    </row>
    <row r="105" spans="1:1">
      <c r="A105" s="4">
        <v>182</v>
      </c>
    </row>
    <row r="106" spans="1:1">
      <c r="A106" s="4">
        <v>576</v>
      </c>
    </row>
    <row r="107" spans="1:1">
      <c r="A107" s="4">
        <v>77</v>
      </c>
    </row>
    <row r="108" spans="1:1">
      <c r="A108" s="4">
        <v>470</v>
      </c>
    </row>
    <row r="109" spans="1:1">
      <c r="A109" s="4">
        <v>422</v>
      </c>
    </row>
    <row r="110" spans="1:1">
      <c r="A110" s="4">
        <v>188</v>
      </c>
    </row>
    <row r="111" spans="1:1">
      <c r="A111" s="4">
        <v>421</v>
      </c>
    </row>
    <row r="112" spans="1:1">
      <c r="A112" s="4">
        <v>259</v>
      </c>
    </row>
    <row r="113" spans="1:1">
      <c r="A113" s="4">
        <v>276</v>
      </c>
    </row>
    <row r="114" spans="1:1">
      <c r="A114" s="4">
        <v>430</v>
      </c>
    </row>
    <row r="115" spans="1:1">
      <c r="A115" s="4">
        <v>430</v>
      </c>
    </row>
    <row r="116" spans="1:1">
      <c r="A116" s="4">
        <v>400</v>
      </c>
    </row>
    <row r="117" spans="1:1">
      <c r="A117" s="4">
        <v>236</v>
      </c>
    </row>
    <row r="118" spans="1:1">
      <c r="A118" s="4">
        <v>186</v>
      </c>
    </row>
    <row r="119" spans="1:1">
      <c r="A119" s="4">
        <v>210</v>
      </c>
    </row>
    <row r="120" spans="1:1">
      <c r="A120" s="4">
        <v>720</v>
      </c>
    </row>
    <row r="121" spans="1:1">
      <c r="A121" s="4">
        <v>570</v>
      </c>
    </row>
    <row r="122" spans="1:1">
      <c r="A122" s="4">
        <v>445</v>
      </c>
    </row>
    <row r="123" spans="1:1">
      <c r="A123" s="4">
        <v>336</v>
      </c>
    </row>
    <row r="124" spans="1:1">
      <c r="A124" s="4">
        <v>220</v>
      </c>
    </row>
    <row r="125" spans="1:1">
      <c r="A125" s="4">
        <v>136</v>
      </c>
    </row>
    <row r="126" spans="1:1">
      <c r="A126" s="4">
        <v>314</v>
      </c>
    </row>
    <row r="127" spans="1:1">
      <c r="A127" s="4">
        <v>268</v>
      </c>
    </row>
    <row r="128" spans="1:1">
      <c r="A128" s="4">
        <v>133</v>
      </c>
    </row>
    <row r="129" spans="1:1">
      <c r="A129" s="4">
        <v>505</v>
      </c>
    </row>
    <row r="130" spans="1:1">
      <c r="A130" s="4">
        <v>314</v>
      </c>
    </row>
    <row r="131" spans="1:1">
      <c r="A131" s="4">
        <v>370</v>
      </c>
    </row>
    <row r="132" spans="1:1">
      <c r="A132" s="4">
        <v>131</v>
      </c>
    </row>
    <row r="133" spans="1:1">
      <c r="A133" s="4">
        <v>473</v>
      </c>
    </row>
    <row r="134" spans="1:1">
      <c r="A134" s="4">
        <v>665</v>
      </c>
    </row>
    <row r="135" spans="1:1">
      <c r="A135" s="4">
        <v>166</v>
      </c>
    </row>
    <row r="136" spans="1:1">
      <c r="A136" s="4">
        <v>620</v>
      </c>
    </row>
    <row r="137" spans="1:1">
      <c r="A137" s="4">
        <v>670</v>
      </c>
    </row>
    <row r="138" spans="1:1">
      <c r="A138" s="4">
        <v>304</v>
      </c>
    </row>
    <row r="139" spans="1:1">
      <c r="A139" s="4">
        <v>660</v>
      </c>
    </row>
    <row r="140" spans="1:1">
      <c r="A140" s="4">
        <v>440</v>
      </c>
    </row>
    <row r="141" spans="1:1">
      <c r="A141" s="4">
        <v>595</v>
      </c>
    </row>
    <row r="142" spans="1:1">
      <c r="A142" s="4">
        <v>494</v>
      </c>
    </row>
    <row r="143" spans="1:1">
      <c r="A143" s="4">
        <v>550</v>
      </c>
    </row>
    <row r="144" spans="1:1">
      <c r="A144" s="4">
        <v>460</v>
      </c>
    </row>
    <row r="145" spans="1:1">
      <c r="A145" s="4">
        <v>495</v>
      </c>
    </row>
    <row r="146" spans="1:1">
      <c r="A146" s="4">
        <v>410</v>
      </c>
    </row>
    <row r="147" spans="1:1">
      <c r="A147" s="4">
        <v>485</v>
      </c>
    </row>
    <row r="148" spans="1:1">
      <c r="A148" s="4">
        <v>353</v>
      </c>
    </row>
    <row r="149" spans="1:1">
      <c r="A149" s="4">
        <v>820</v>
      </c>
    </row>
    <row r="150" spans="1:1">
      <c r="A150" s="4">
        <v>278</v>
      </c>
    </row>
    <row r="151" spans="1:1">
      <c r="A151" s="4">
        <v>510</v>
      </c>
    </row>
    <row r="152" spans="1:1">
      <c r="A152" s="4">
        <v>503</v>
      </c>
    </row>
    <row r="153" spans="1:1">
      <c r="A153" s="4">
        <v>705</v>
      </c>
    </row>
    <row r="154" spans="1:1">
      <c r="A154" s="4">
        <v>741</v>
      </c>
    </row>
    <row r="155" spans="1:1">
      <c r="A155" s="4">
        <v>333</v>
      </c>
    </row>
    <row r="156" spans="1:1">
      <c r="A156" s="4">
        <v>589</v>
      </c>
    </row>
    <row r="157" spans="1:1">
      <c r="A157" s="4">
        <v>473</v>
      </c>
    </row>
    <row r="158" spans="1:1">
      <c r="A158" s="4">
        <v>308</v>
      </c>
    </row>
    <row r="159" spans="1:1">
      <c r="A159" s="4">
        <v>730</v>
      </c>
    </row>
    <row r="160" spans="1:1">
      <c r="A160" s="4">
        <v>188</v>
      </c>
    </row>
    <row r="161" spans="1:1">
      <c r="A161" s="4">
        <v>1480</v>
      </c>
    </row>
    <row r="162" spans="1:1">
      <c r="A162" s="4">
        <v>133</v>
      </c>
    </row>
    <row r="163" spans="1:1">
      <c r="A163" s="4">
        <v>134</v>
      </c>
    </row>
    <row r="164" spans="1:1">
      <c r="A164" s="4">
        <v>312</v>
      </c>
    </row>
    <row r="165" spans="1:1">
      <c r="A165" s="4">
        <v>461</v>
      </c>
    </row>
    <row r="166" spans="1:1">
      <c r="A166" s="4">
        <v>65</v>
      </c>
    </row>
    <row r="167" spans="1:1">
      <c r="A167" s="4">
        <v>999</v>
      </c>
    </row>
    <row r="168" spans="1:1">
      <c r="A168" s="4">
        <v>295</v>
      </c>
    </row>
    <row r="169" spans="1:1">
      <c r="A169" s="4">
        <v>198</v>
      </c>
    </row>
    <row r="170" spans="1:1">
      <c r="A170" s="4">
        <v>420</v>
      </c>
    </row>
    <row r="171" spans="1:1">
      <c r="A171" s="4">
        <v>670</v>
      </c>
    </row>
    <row r="172" spans="1:1">
      <c r="A172" s="4">
        <v>379</v>
      </c>
    </row>
    <row r="173" spans="1:1">
      <c r="A173" s="4">
        <v>460</v>
      </c>
    </row>
    <row r="174" spans="1:1">
      <c r="A174" s="4">
        <v>440</v>
      </c>
    </row>
    <row r="175" spans="1:1">
      <c r="A175" s="4">
        <v>510</v>
      </c>
    </row>
    <row r="176" spans="1:1">
      <c r="A176" s="4">
        <v>1193</v>
      </c>
    </row>
    <row r="177" spans="1:1">
      <c r="A177" s="4">
        <v>268</v>
      </c>
    </row>
    <row r="178" spans="1:1">
      <c r="A178" s="4">
        <v>274</v>
      </c>
    </row>
    <row r="179" spans="1:1">
      <c r="A179" s="4">
        <v>490</v>
      </c>
    </row>
    <row r="180" spans="1:1">
      <c r="A180" s="4">
        <v>360</v>
      </c>
    </row>
    <row r="181" spans="1:1">
      <c r="A181" s="4">
        <v>1044</v>
      </c>
    </row>
    <row r="182" spans="1:1">
      <c r="A182" s="4">
        <v>540</v>
      </c>
    </row>
    <row r="183" spans="1:1">
      <c r="A183" s="4">
        <v>700</v>
      </c>
    </row>
    <row r="184" spans="1:1">
      <c r="A184" s="4">
        <v>250</v>
      </c>
    </row>
    <row r="185" spans="1:1">
      <c r="A185" s="4">
        <v>298</v>
      </c>
    </row>
    <row r="186" spans="1:1">
      <c r="A186" s="4">
        <v>550</v>
      </c>
    </row>
    <row r="187" spans="1:1">
      <c r="A187" s="4">
        <v>280</v>
      </c>
    </row>
    <row r="188" spans="1:1">
      <c r="A188" s="4">
        <v>184</v>
      </c>
    </row>
    <row r="189" spans="1:1">
      <c r="A189" s="4">
        <v>109</v>
      </c>
    </row>
    <row r="190" spans="1:1">
      <c r="A190" s="4">
        <v>152</v>
      </c>
    </row>
    <row r="191" spans="1:1">
      <c r="A191" s="4">
        <v>170</v>
      </c>
    </row>
    <row r="192" spans="1:1">
      <c r="A192" s="4">
        <v>519</v>
      </c>
    </row>
    <row r="193" spans="1:1">
      <c r="A193" s="4">
        <v>550</v>
      </c>
    </row>
    <row r="194" spans="1:1">
      <c r="A194" s="4">
        <v>368</v>
      </c>
    </row>
    <row r="195" spans="1:1">
      <c r="A195" s="4">
        <v>260</v>
      </c>
    </row>
    <row r="196" spans="1:1">
      <c r="A196" s="4">
        <v>436</v>
      </c>
    </row>
    <row r="197" spans="1:1">
      <c r="A197" s="4">
        <v>257</v>
      </c>
    </row>
    <row r="198" spans="1:1">
      <c r="A198" s="4">
        <v>1003</v>
      </c>
    </row>
    <row r="199" spans="1:1">
      <c r="A199" s="4">
        <v>367</v>
      </c>
    </row>
    <row r="200" spans="1:1">
      <c r="A200" s="4">
        <v>202</v>
      </c>
    </row>
    <row r="201" spans="1:1">
      <c r="A201" s="4">
        <v>369</v>
      </c>
    </row>
    <row r="202" spans="1:1">
      <c r="A202" s="4">
        <v>425</v>
      </c>
    </row>
    <row r="203" spans="1:1">
      <c r="A203" s="4">
        <v>280</v>
      </c>
    </row>
    <row r="204" spans="1:1">
      <c r="A204" s="4">
        <v>220</v>
      </c>
    </row>
    <row r="205" spans="1:1">
      <c r="A205" s="4">
        <v>727</v>
      </c>
    </row>
    <row r="206" spans="1:1">
      <c r="A206" s="4">
        <v>400</v>
      </c>
    </row>
    <row r="207" spans="1:1">
      <c r="A207" s="4">
        <v>313</v>
      </c>
    </row>
    <row r="208" spans="1:1">
      <c r="A208" s="4">
        <v>436</v>
      </c>
    </row>
    <row r="209" spans="1:1">
      <c r="A209" s="4">
        <v>590</v>
      </c>
    </row>
    <row r="210" spans="1:1">
      <c r="A210" s="4">
        <v>182</v>
      </c>
    </row>
    <row r="211" spans="1:1">
      <c r="A211" s="4">
        <v>260</v>
      </c>
    </row>
    <row r="212" spans="1:1">
      <c r="A212" s="4">
        <v>460</v>
      </c>
    </row>
    <row r="213" spans="1:1">
      <c r="A213" s="4">
        <v>670</v>
      </c>
    </row>
    <row r="214" spans="1:1">
      <c r="A214" s="4">
        <v>280</v>
      </c>
    </row>
    <row r="215" spans="1:1">
      <c r="A215" s="4">
        <v>330</v>
      </c>
    </row>
    <row r="216" spans="1:1">
      <c r="A216" s="4">
        <v>318</v>
      </c>
    </row>
    <row r="217" spans="1:1">
      <c r="A217" s="4">
        <v>128</v>
      </c>
    </row>
    <row r="218" spans="1:1">
      <c r="A218" s="4">
        <v>580</v>
      </c>
    </row>
    <row r="219" spans="1:1">
      <c r="A219" s="4">
        <v>429</v>
      </c>
    </row>
    <row r="220" spans="1:1">
      <c r="A220" s="4">
        <v>589</v>
      </c>
    </row>
    <row r="221" spans="1:1">
      <c r="A221" s="4">
        <v>300</v>
      </c>
    </row>
    <row r="222" spans="1:1">
      <c r="A222" s="4">
        <v>770</v>
      </c>
    </row>
    <row r="223" spans="1:1">
      <c r="A223" s="4">
        <v>490</v>
      </c>
    </row>
    <row r="224" spans="1:1">
      <c r="A224" s="4">
        <v>456</v>
      </c>
    </row>
    <row r="225" spans="1:1">
      <c r="A225" s="4">
        <v>257</v>
      </c>
    </row>
    <row r="226" spans="1:1">
      <c r="A226" s="4">
        <v>630</v>
      </c>
    </row>
    <row r="227" spans="1:1">
      <c r="A227" s="4">
        <v>375</v>
      </c>
    </row>
    <row r="228" spans="1:1">
      <c r="A228" s="4">
        <v>151</v>
      </c>
    </row>
    <row r="229" spans="1:1">
      <c r="A229" s="4">
        <v>430</v>
      </c>
    </row>
    <row r="230" spans="1:1">
      <c r="A230" s="4">
        <v>480</v>
      </c>
    </row>
    <row r="231" spans="1:1">
      <c r="A231" s="4">
        <v>196</v>
      </c>
    </row>
    <row r="232" spans="1:1">
      <c r="A232" s="4">
        <v>292</v>
      </c>
    </row>
    <row r="233" spans="1:1">
      <c r="A233" s="4">
        <v>1003</v>
      </c>
    </row>
    <row r="234" spans="1:1">
      <c r="A234" s="4">
        <v>619</v>
      </c>
    </row>
    <row r="235" spans="1:1">
      <c r="A235" s="4">
        <v>532</v>
      </c>
    </row>
    <row r="236" spans="1:1">
      <c r="A236" s="4">
        <v>54</v>
      </c>
    </row>
    <row r="237" spans="1:1">
      <c r="A237" s="4">
        <v>416</v>
      </c>
    </row>
    <row r="238" spans="1:1">
      <c r="A238" s="4">
        <v>690</v>
      </c>
    </row>
    <row r="239" spans="1:1">
      <c r="A239" s="4">
        <v>1280</v>
      </c>
    </row>
    <row r="240" spans="1:1">
      <c r="A240" s="4">
        <v>285</v>
      </c>
    </row>
    <row r="241" spans="1:1">
      <c r="A241" s="4">
        <v>760</v>
      </c>
    </row>
    <row r="242" spans="1:1">
      <c r="A242" s="4">
        <v>665</v>
      </c>
    </row>
    <row r="243" spans="1:1">
      <c r="A243" s="4">
        <v>291</v>
      </c>
    </row>
    <row r="244" spans="1:1">
      <c r="A244" s="4">
        <v>610</v>
      </c>
    </row>
    <row r="245" spans="1:1">
      <c r="A245" s="4">
        <v>1459</v>
      </c>
    </row>
    <row r="246" spans="1:1">
      <c r="A246" s="4">
        <v>66</v>
      </c>
    </row>
    <row r="247" spans="1:1">
      <c r="A247" s="4">
        <v>552</v>
      </c>
    </row>
    <row r="248" spans="1:1">
      <c r="A248" s="4">
        <v>400</v>
      </c>
    </row>
    <row r="249" spans="1:1">
      <c r="A249" s="4">
        <v>720</v>
      </c>
    </row>
    <row r="250" spans="1:1">
      <c r="A250" s="4">
        <v>146</v>
      </c>
    </row>
    <row r="251" spans="1:1">
      <c r="A251" s="4">
        <v>810</v>
      </c>
    </row>
    <row r="252" spans="1:1">
      <c r="A252" s="4">
        <v>490</v>
      </c>
    </row>
    <row r="253" spans="1:1">
      <c r="A253" s="4">
        <v>156</v>
      </c>
    </row>
    <row r="254" spans="1:1">
      <c r="A254" s="4">
        <v>248</v>
      </c>
    </row>
    <row r="255" spans="1:1">
      <c r="A255" s="4">
        <v>615</v>
      </c>
    </row>
    <row r="256" spans="1:1">
      <c r="A256" s="4">
        <v>780</v>
      </c>
    </row>
    <row r="257" spans="1:1">
      <c r="A257" s="4">
        <v>324</v>
      </c>
    </row>
    <row r="258" spans="1:1">
      <c r="A258" s="4">
        <v>295</v>
      </c>
    </row>
    <row r="259" spans="1:1">
      <c r="A259" s="4">
        <v>540</v>
      </c>
    </row>
    <row r="260" spans="1:1">
      <c r="A260" s="4">
        <v>93</v>
      </c>
    </row>
    <row r="261" spans="1:1">
      <c r="A261" s="4">
        <v>392</v>
      </c>
    </row>
    <row r="262" spans="1:1">
      <c r="A262" s="4">
        <v>260</v>
      </c>
    </row>
    <row r="263" spans="1:1">
      <c r="A263" s="4">
        <v>144</v>
      </c>
    </row>
    <row r="264" spans="1:1">
      <c r="A264" s="4">
        <v>380</v>
      </c>
    </row>
    <row r="265" spans="1:1">
      <c r="A265" s="4">
        <v>640</v>
      </c>
    </row>
    <row r="266" spans="1:1">
      <c r="A266" s="4">
        <v>1094</v>
      </c>
    </row>
    <row r="267" spans="1:1">
      <c r="A267" s="4">
        <v>127</v>
      </c>
    </row>
    <row r="268" spans="1:1">
      <c r="A268" s="4">
        <v>208</v>
      </c>
    </row>
    <row r="269" spans="1:1">
      <c r="A269" s="4">
        <v>467</v>
      </c>
    </row>
    <row r="270" spans="1:1">
      <c r="A270" s="4">
        <v>989</v>
      </c>
    </row>
    <row r="271" spans="1:1">
      <c r="A271" s="4">
        <v>149</v>
      </c>
    </row>
    <row r="272" spans="1:1">
      <c r="A272" s="4">
        <v>227</v>
      </c>
    </row>
    <row r="273" spans="1:1">
      <c r="A273" s="4">
        <v>209</v>
      </c>
    </row>
    <row r="274" spans="1:1">
      <c r="A274" s="4">
        <v>339</v>
      </c>
    </row>
    <row r="275" spans="1:1">
      <c r="A275" s="4">
        <v>1121</v>
      </c>
    </row>
    <row r="276" spans="1:1">
      <c r="A276" s="4">
        <v>280</v>
      </c>
    </row>
    <row r="277" spans="1:1">
      <c r="A277" s="4">
        <v>361</v>
      </c>
    </row>
    <row r="278" spans="1:1">
      <c r="A278" s="4">
        <v>774</v>
      </c>
    </row>
    <row r="279" spans="1:1">
      <c r="A279" s="4">
        <v>521</v>
      </c>
    </row>
    <row r="280" spans="1:1">
      <c r="A280" s="4">
        <v>582</v>
      </c>
    </row>
    <row r="281" spans="1:1">
      <c r="A281" s="4">
        <v>640</v>
      </c>
    </row>
    <row r="282" spans="1:1">
      <c r="A282" s="4">
        <v>127</v>
      </c>
    </row>
    <row r="283" spans="1:1">
      <c r="A283" s="4">
        <v>600</v>
      </c>
    </row>
    <row r="284" spans="1:1">
      <c r="A284" s="4">
        <v>206</v>
      </c>
    </row>
    <row r="285" spans="1:1">
      <c r="A285" s="4">
        <v>424</v>
      </c>
    </row>
    <row r="286" spans="1:1">
      <c r="A286" s="4">
        <v>610</v>
      </c>
    </row>
    <row r="287" spans="1:1">
      <c r="A287" s="4">
        <v>590</v>
      </c>
    </row>
    <row r="288" spans="1:1">
      <c r="A288" s="4">
        <v>500</v>
      </c>
    </row>
    <row r="289" spans="1:1">
      <c r="A289" s="4">
        <v>201</v>
      </c>
    </row>
    <row r="290" spans="1:1">
      <c r="A290" s="4">
        <v>450</v>
      </c>
    </row>
    <row r="291" spans="1:1">
      <c r="A291" s="4">
        <v>491</v>
      </c>
    </row>
    <row r="292" spans="1:1">
      <c r="A292" s="4">
        <v>360</v>
      </c>
    </row>
    <row r="293" spans="1:1">
      <c r="A293" s="4">
        <v>299</v>
      </c>
    </row>
    <row r="294" spans="1:1">
      <c r="A294" s="4">
        <v>830</v>
      </c>
    </row>
    <row r="295" spans="1:1">
      <c r="A295" s="4">
        <v>470</v>
      </c>
    </row>
    <row r="296" spans="1:1">
      <c r="A296" s="4">
        <v>233</v>
      </c>
    </row>
    <row r="297" spans="1:1">
      <c r="A297" s="4">
        <v>675</v>
      </c>
    </row>
    <row r="298" spans="1:1">
      <c r="A298" s="4">
        <v>600</v>
      </c>
    </row>
    <row r="299" spans="1:1">
      <c r="A299" s="4">
        <v>477</v>
      </c>
    </row>
    <row r="300" spans="1:1">
      <c r="A300" s="4">
        <v>148</v>
      </c>
    </row>
    <row r="301" spans="1:1">
      <c r="A301" s="4">
        <v>238</v>
      </c>
    </row>
    <row r="302" spans="1:1">
      <c r="A302" s="4">
        <v>135</v>
      </c>
    </row>
    <row r="303" spans="1:1">
      <c r="A303" s="4">
        <v>196</v>
      </c>
    </row>
    <row r="304" spans="1:1">
      <c r="A304" s="4">
        <v>240</v>
      </c>
    </row>
    <row r="305" spans="1:1">
      <c r="A305" s="4">
        <v>452</v>
      </c>
    </row>
    <row r="306" spans="1:1">
      <c r="A306" s="4">
        <v>425</v>
      </c>
    </row>
    <row r="307" spans="1:1">
      <c r="A307" s="4">
        <v>436</v>
      </c>
    </row>
    <row r="308" spans="1:1">
      <c r="A308" s="4">
        <v>340</v>
      </c>
    </row>
    <row r="309" spans="1:1">
      <c r="A309" s="4">
        <v>480</v>
      </c>
    </row>
    <row r="310" spans="1:1">
      <c r="A310" s="4">
        <v>120</v>
      </c>
    </row>
    <row r="311" spans="1:1">
      <c r="A311" s="4">
        <v>481</v>
      </c>
    </row>
    <row r="312" spans="1:1">
      <c r="A312" s="4">
        <v>300</v>
      </c>
    </row>
    <row r="313" spans="1:1">
      <c r="A313" s="4">
        <v>440</v>
      </c>
    </row>
    <row r="314" spans="1:1">
      <c r="A314" s="4">
        <v>500</v>
      </c>
    </row>
    <row r="315" spans="1:1">
      <c r="A315" s="4">
        <v>530</v>
      </c>
    </row>
    <row r="316" spans="1:1">
      <c r="A316" s="4">
        <v>233</v>
      </c>
    </row>
    <row r="317" spans="1:1">
      <c r="A317" s="4">
        <v>333</v>
      </c>
    </row>
    <row r="318" spans="1:1">
      <c r="A318" s="4">
        <v>620</v>
      </c>
    </row>
    <row r="319" spans="1:1">
      <c r="A319" s="4">
        <v>510</v>
      </c>
    </row>
    <row r="320" spans="1:1">
      <c r="A320" s="4">
        <v>411</v>
      </c>
    </row>
    <row r="321" spans="1:1">
      <c r="A321" s="4">
        <v>331</v>
      </c>
    </row>
  </sheetData>
  <mergeCells count="24">
    <mergeCell ref="K42:L42"/>
    <mergeCell ref="K43:L43"/>
    <mergeCell ref="K44:L44"/>
    <mergeCell ref="K45:L45"/>
    <mergeCell ref="K46:L46"/>
    <mergeCell ref="J32:N32"/>
    <mergeCell ref="J33:L33"/>
    <mergeCell ref="J34:J46"/>
    <mergeCell ref="K34:L34"/>
    <mergeCell ref="K35:K36"/>
    <mergeCell ref="K37:L37"/>
    <mergeCell ref="K38:L38"/>
    <mergeCell ref="K39:L39"/>
    <mergeCell ref="K40:L40"/>
    <mergeCell ref="K41:L41"/>
    <mergeCell ref="J5:O5"/>
    <mergeCell ref="R5:W5"/>
    <mergeCell ref="J15:Q15"/>
    <mergeCell ref="J16:K17"/>
    <mergeCell ref="L16:L17"/>
    <mergeCell ref="M16:M17"/>
    <mergeCell ref="N16:O16"/>
    <mergeCell ref="P16:P17"/>
    <mergeCell ref="Q16:Q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showGridLines="0" topLeftCell="A5" zoomScale="80" zoomScaleNormal="80" workbookViewId="0">
      <selection activeCell="K7" sqref="K7"/>
    </sheetView>
  </sheetViews>
  <sheetFormatPr baseColWidth="10" defaultRowHeight="15"/>
  <cols>
    <col min="1" max="4" width="11.42578125" style="2"/>
    <col min="5" max="5" width="12.85546875" style="2" customWidth="1"/>
    <col min="6" max="6" width="17.42578125" style="2" customWidth="1"/>
    <col min="7" max="7" width="14.5703125" style="2" customWidth="1"/>
    <col min="8" max="8" width="15.140625" style="2" customWidth="1"/>
    <col min="9" max="16384" width="11.42578125" style="2"/>
  </cols>
  <sheetData>
    <row r="1" spans="1:13">
      <c r="A1" s="2" t="s">
        <v>41</v>
      </c>
    </row>
    <row r="2" spans="1:13">
      <c r="A2" s="2">
        <v>94</v>
      </c>
    </row>
    <row r="3" spans="1:13" ht="12.75" customHeight="1">
      <c r="A3" s="2">
        <v>10</v>
      </c>
    </row>
    <row r="4" spans="1:13" hidden="1">
      <c r="A4" s="2">
        <v>59</v>
      </c>
      <c r="E4" s="39" t="s">
        <v>11</v>
      </c>
      <c r="F4" s="39"/>
      <c r="G4" s="39"/>
      <c r="H4" s="39"/>
      <c r="I4" s="39"/>
      <c r="J4" s="39"/>
      <c r="K4" s="39"/>
      <c r="L4" s="39"/>
      <c r="M4" s="38"/>
    </row>
    <row r="5" spans="1:13" ht="32.25" customHeight="1">
      <c r="A5" s="2">
        <v>56</v>
      </c>
      <c r="E5" s="40" t="s">
        <v>0</v>
      </c>
      <c r="F5" s="40"/>
      <c r="G5" s="41" t="s">
        <v>12</v>
      </c>
      <c r="H5" s="41" t="s">
        <v>13</v>
      </c>
      <c r="I5" s="41" t="s">
        <v>14</v>
      </c>
      <c r="J5" s="41"/>
      <c r="K5" s="41" t="s">
        <v>15</v>
      </c>
      <c r="L5" s="41" t="s">
        <v>16</v>
      </c>
      <c r="M5" s="38"/>
    </row>
    <row r="6" spans="1:13" ht="32.25" customHeight="1">
      <c r="A6" s="2">
        <v>46</v>
      </c>
      <c r="E6" s="42"/>
      <c r="F6" s="42"/>
      <c r="G6" s="41"/>
      <c r="H6" s="41"/>
      <c r="I6" s="43" t="s">
        <v>17</v>
      </c>
      <c r="J6" s="43" t="s">
        <v>18</v>
      </c>
      <c r="K6" s="41"/>
      <c r="L6" s="41"/>
      <c r="M6" s="38"/>
    </row>
    <row r="7" spans="1:13">
      <c r="A7" s="2">
        <v>68</v>
      </c>
      <c r="E7" s="44" t="s">
        <v>39</v>
      </c>
      <c r="F7" s="46" t="s">
        <v>40</v>
      </c>
      <c r="G7" s="48">
        <v>155490.57413249213</v>
      </c>
      <c r="H7" s="50">
        <v>3914.1238529347738</v>
      </c>
      <c r="I7" s="45">
        <v>147789.53733522721</v>
      </c>
      <c r="J7" s="45">
        <v>163191.61092975704</v>
      </c>
      <c r="K7" s="51">
        <v>2.5172740372027849E-2</v>
      </c>
      <c r="L7" s="45">
        <v>317</v>
      </c>
      <c r="M7" s="38"/>
    </row>
    <row r="8" spans="1:13">
      <c r="A8" s="2">
        <v>22</v>
      </c>
    </row>
    <row r="9" spans="1:13">
      <c r="A9" s="2">
        <v>26</v>
      </c>
    </row>
    <row r="10" spans="1:13">
      <c r="A10" s="2">
        <v>163</v>
      </c>
      <c r="E10" s="2" t="s">
        <v>27</v>
      </c>
      <c r="F10" s="2">
        <f>AVERAGE(A2:A321)</f>
        <v>64.895899053627758</v>
      </c>
      <c r="I10" s="2" t="s">
        <v>37</v>
      </c>
    </row>
    <row r="11" spans="1:13">
      <c r="A11" s="2">
        <v>98</v>
      </c>
      <c r="E11" s="2" t="s">
        <v>28</v>
      </c>
      <c r="F11" s="2">
        <f>_xlfn.VAR.S(A2:A321)</f>
        <v>974.96064768598012</v>
      </c>
      <c r="I11" s="2" t="s">
        <v>38</v>
      </c>
      <c r="J11" s="52">
        <f>J7-I7</f>
        <v>15402.073594529822</v>
      </c>
    </row>
    <row r="12" spans="1:13">
      <c r="A12" s="2">
        <v>30</v>
      </c>
      <c r="E12" s="2" t="s">
        <v>2</v>
      </c>
      <c r="F12" s="2">
        <v>2396</v>
      </c>
    </row>
    <row r="13" spans="1:13">
      <c r="A13" s="2">
        <v>74</v>
      </c>
    </row>
    <row r="14" spans="1:13">
      <c r="A14" s="2">
        <v>50</v>
      </c>
      <c r="E14" s="47" t="s">
        <v>42</v>
      </c>
      <c r="F14" s="49">
        <f>F12*F10</f>
        <v>155490.5741324921</v>
      </c>
    </row>
    <row r="15" spans="1:13">
      <c r="A15" s="2">
        <v>87</v>
      </c>
      <c r="E15" s="47"/>
      <c r="F15" s="49"/>
    </row>
    <row r="16" spans="1:13">
      <c r="A16" s="2">
        <v>36</v>
      </c>
    </row>
    <row r="17" spans="1:6">
      <c r="A17" s="2">
        <v>130</v>
      </c>
    </row>
    <row r="18" spans="1:6">
      <c r="A18" s="2">
        <v>81</v>
      </c>
      <c r="E18" s="2" t="s">
        <v>43</v>
      </c>
    </row>
    <row r="19" spans="1:6">
      <c r="A19" s="2">
        <v>26</v>
      </c>
    </row>
    <row r="20" spans="1:6">
      <c r="A20" s="2">
        <v>54</v>
      </c>
      <c r="E20" s="2" t="s">
        <v>44</v>
      </c>
      <c r="F20" s="2">
        <f>F12^2</f>
        <v>5740816</v>
      </c>
    </row>
    <row r="21" spans="1:6">
      <c r="A21" s="2">
        <v>109</v>
      </c>
      <c r="E21" s="2" t="s">
        <v>20</v>
      </c>
      <c r="F21" s="2">
        <v>317</v>
      </c>
    </row>
    <row r="22" spans="1:6">
      <c r="A22" s="2">
        <v>47</v>
      </c>
      <c r="E22" s="2" t="s">
        <v>32</v>
      </c>
      <c r="F22" s="2">
        <f>F21/F12</f>
        <v>0.13230383973288815</v>
      </c>
    </row>
    <row r="23" spans="1:6">
      <c r="A23" s="2">
        <v>86</v>
      </c>
      <c r="E23" s="2" t="s">
        <v>33</v>
      </c>
      <c r="F23" s="2">
        <f>1-F22</f>
        <v>0.86769616026711183</v>
      </c>
    </row>
    <row r="24" spans="1:6">
      <c r="A24" s="2">
        <v>141</v>
      </c>
    </row>
    <row r="26" spans="1:6">
      <c r="A26" s="2">
        <v>60</v>
      </c>
      <c r="E26" s="3" t="s">
        <v>34</v>
      </c>
      <c r="F26" s="3">
        <f>F20*F23*F11/F21</f>
        <v>15320365.536112966</v>
      </c>
    </row>
    <row r="27" spans="1:6">
      <c r="A27" s="2">
        <v>63</v>
      </c>
    </row>
    <row r="28" spans="1:6">
      <c r="A28" s="2">
        <v>68</v>
      </c>
      <c r="E28" s="3" t="s">
        <v>45</v>
      </c>
      <c r="F28" s="3">
        <f>SQRT(F26)</f>
        <v>3914.1238529347747</v>
      </c>
    </row>
    <row r="29" spans="1:6">
      <c r="A29" s="2">
        <v>61</v>
      </c>
    </row>
    <row r="30" spans="1:6">
      <c r="A30" s="2">
        <v>89</v>
      </c>
      <c r="E30" s="3" t="s">
        <v>21</v>
      </c>
      <c r="F30" s="3">
        <f>F28/F14</f>
        <v>2.5172740372027859E-2</v>
      </c>
    </row>
    <row r="31" spans="1:6">
      <c r="A31" s="2">
        <v>70</v>
      </c>
    </row>
    <row r="32" spans="1:6">
      <c r="A32" s="2">
        <v>32</v>
      </c>
    </row>
    <row r="33" spans="1:1">
      <c r="A33" s="2">
        <v>71</v>
      </c>
    </row>
    <row r="34" spans="1:1">
      <c r="A34" s="2">
        <v>43</v>
      </c>
    </row>
    <row r="35" spans="1:1">
      <c r="A35" s="2">
        <v>18</v>
      </c>
    </row>
    <row r="36" spans="1:1">
      <c r="A36" s="2">
        <v>55</v>
      </c>
    </row>
    <row r="37" spans="1:1">
      <c r="A37" s="2">
        <v>83</v>
      </c>
    </row>
    <row r="38" spans="1:1">
      <c r="A38" s="2">
        <v>26</v>
      </c>
    </row>
    <row r="39" spans="1:1">
      <c r="A39" s="2">
        <v>19</v>
      </c>
    </row>
    <row r="40" spans="1:1">
      <c r="A40" s="2">
        <v>36</v>
      </c>
    </row>
    <row r="41" spans="1:1">
      <c r="A41" s="2">
        <v>77</v>
      </c>
    </row>
    <row r="42" spans="1:1">
      <c r="A42" s="2">
        <v>9</v>
      </c>
    </row>
    <row r="43" spans="1:1">
      <c r="A43" s="2">
        <v>73</v>
      </c>
    </row>
    <row r="44" spans="1:1">
      <c r="A44" s="2">
        <v>65</v>
      </c>
    </row>
    <row r="45" spans="1:1">
      <c r="A45" s="2">
        <v>21</v>
      </c>
    </row>
    <row r="47" spans="1:1">
      <c r="A47" s="2">
        <v>75</v>
      </c>
    </row>
    <row r="48" spans="1:1">
      <c r="A48" s="2">
        <v>78</v>
      </c>
    </row>
    <row r="49" spans="1:1">
      <c r="A49" s="2">
        <v>93</v>
      </c>
    </row>
    <row r="50" spans="1:1">
      <c r="A50" s="2">
        <v>97</v>
      </c>
    </row>
    <row r="51" spans="1:1">
      <c r="A51" s="2">
        <v>75</v>
      </c>
    </row>
    <row r="52" spans="1:1">
      <c r="A52" s="2">
        <v>58</v>
      </c>
    </row>
    <row r="53" spans="1:1">
      <c r="A53" s="2">
        <v>72</v>
      </c>
    </row>
    <row r="54" spans="1:1">
      <c r="A54" s="2">
        <v>61</v>
      </c>
    </row>
    <row r="55" spans="1:1">
      <c r="A55" s="2">
        <v>103</v>
      </c>
    </row>
    <row r="56" spans="1:1">
      <c r="A56" s="2">
        <v>10</v>
      </c>
    </row>
    <row r="57" spans="1:1">
      <c r="A57" s="2">
        <v>87</v>
      </c>
    </row>
    <row r="58" spans="1:1">
      <c r="A58" s="2">
        <v>89</v>
      </c>
    </row>
    <row r="59" spans="1:1">
      <c r="A59" s="2">
        <v>43</v>
      </c>
    </row>
    <row r="60" spans="1:1">
      <c r="A60" s="2">
        <v>60</v>
      </c>
    </row>
    <row r="61" spans="1:1">
      <c r="A61" s="2">
        <v>84</v>
      </c>
    </row>
    <row r="62" spans="1:1">
      <c r="A62" s="2">
        <v>22</v>
      </c>
    </row>
    <row r="63" spans="1:1">
      <c r="A63" s="2">
        <v>33</v>
      </c>
    </row>
    <row r="64" spans="1:1">
      <c r="A64" s="2">
        <v>38</v>
      </c>
    </row>
    <row r="65" spans="1:1">
      <c r="A65" s="2">
        <v>73</v>
      </c>
    </row>
    <row r="66" spans="1:1">
      <c r="A66" s="2">
        <v>89</v>
      </c>
    </row>
    <row r="67" spans="1:1">
      <c r="A67" s="2">
        <v>23</v>
      </c>
    </row>
    <row r="68" spans="1:1">
      <c r="A68" s="2">
        <v>132</v>
      </c>
    </row>
    <row r="69" spans="1:1">
      <c r="A69" s="2">
        <v>70</v>
      </c>
    </row>
    <row r="70" spans="1:1">
      <c r="A70" s="2">
        <v>31</v>
      </c>
    </row>
    <row r="71" spans="1:1">
      <c r="A71" s="2">
        <v>92</v>
      </c>
    </row>
    <row r="72" spans="1:1">
      <c r="A72" s="2">
        <v>34</v>
      </c>
    </row>
    <row r="73" spans="1:1">
      <c r="A73" s="2">
        <v>23</v>
      </c>
    </row>
    <row r="74" spans="1:1">
      <c r="A74" s="2">
        <v>134</v>
      </c>
    </row>
    <row r="75" spans="1:1">
      <c r="A75" s="2">
        <v>82</v>
      </c>
    </row>
    <row r="76" spans="1:1">
      <c r="A76" s="2">
        <v>96</v>
      </c>
    </row>
    <row r="77" spans="1:1">
      <c r="A77" s="2">
        <v>82</v>
      </c>
    </row>
    <row r="78" spans="1:1">
      <c r="A78" s="2">
        <v>105</v>
      </c>
    </row>
    <row r="79" spans="1:1">
      <c r="A79" s="2">
        <v>41</v>
      </c>
    </row>
    <row r="80" spans="1:1">
      <c r="A80" s="2">
        <v>99</v>
      </c>
    </row>
    <row r="81" spans="1:1">
      <c r="A81" s="2">
        <v>8</v>
      </c>
    </row>
    <row r="82" spans="1:1">
      <c r="A82" s="2">
        <v>78</v>
      </c>
    </row>
    <row r="83" spans="1:1">
      <c r="A83" s="2">
        <v>100</v>
      </c>
    </row>
    <row r="84" spans="1:1">
      <c r="A84" s="2">
        <v>74</v>
      </c>
    </row>
    <row r="85" spans="1:1">
      <c r="A85" s="2">
        <v>90</v>
      </c>
    </row>
    <row r="86" spans="1:1">
      <c r="A86" s="2">
        <v>43</v>
      </c>
    </row>
    <row r="87" spans="1:1">
      <c r="A87" s="2">
        <v>76</v>
      </c>
    </row>
    <row r="88" spans="1:1">
      <c r="A88" s="2">
        <v>92</v>
      </c>
    </row>
    <row r="89" spans="1:1">
      <c r="A89" s="2">
        <v>103</v>
      </c>
    </row>
    <row r="90" spans="1:1">
      <c r="A90" s="2">
        <v>18</v>
      </c>
    </row>
    <row r="91" spans="1:1">
      <c r="A91" s="2">
        <v>65</v>
      </c>
    </row>
    <row r="93" spans="1:1">
      <c r="A93" s="2">
        <v>20</v>
      </c>
    </row>
    <row r="94" spans="1:1">
      <c r="A94" s="2">
        <v>60</v>
      </c>
    </row>
    <row r="95" spans="1:1">
      <c r="A95" s="2">
        <v>78</v>
      </c>
    </row>
    <row r="96" spans="1:1">
      <c r="A96" s="2">
        <v>28</v>
      </c>
    </row>
    <row r="97" spans="1:1">
      <c r="A97" s="2">
        <v>52</v>
      </c>
    </row>
    <row r="98" spans="1:1">
      <c r="A98" s="2">
        <v>58</v>
      </c>
    </row>
    <row r="99" spans="1:1">
      <c r="A99" s="2">
        <v>110</v>
      </c>
    </row>
    <row r="100" spans="1:1">
      <c r="A100" s="2">
        <v>77</v>
      </c>
    </row>
    <row r="101" spans="1:1">
      <c r="A101" s="2">
        <v>73</v>
      </c>
    </row>
    <row r="102" spans="1:1">
      <c r="A102" s="2">
        <v>35</v>
      </c>
    </row>
    <row r="103" spans="1:1">
      <c r="A103" s="2">
        <v>140</v>
      </c>
    </row>
    <row r="104" spans="1:1">
      <c r="A104" s="2">
        <v>86</v>
      </c>
    </row>
    <row r="105" spans="1:1">
      <c r="A105" s="2">
        <v>8</v>
      </c>
    </row>
    <row r="106" spans="1:1">
      <c r="A106" s="2">
        <v>29</v>
      </c>
    </row>
    <row r="107" spans="1:1">
      <c r="A107" s="2">
        <v>37</v>
      </c>
    </row>
    <row r="108" spans="1:1">
      <c r="A108" s="2">
        <v>28</v>
      </c>
    </row>
    <row r="109" spans="1:1">
      <c r="A109" s="2">
        <v>101</v>
      </c>
    </row>
    <row r="110" spans="1:1">
      <c r="A110" s="2">
        <v>77</v>
      </c>
    </row>
    <row r="111" spans="1:1">
      <c r="A111" s="2">
        <v>101</v>
      </c>
    </row>
    <row r="112" spans="1:1">
      <c r="A112" s="2">
        <v>28</v>
      </c>
    </row>
    <row r="113" spans="1:1">
      <c r="A113" s="2">
        <v>16</v>
      </c>
    </row>
    <row r="114" spans="1:1">
      <c r="A114" s="2">
        <v>97</v>
      </c>
    </row>
    <row r="115" spans="1:1">
      <c r="A115" s="2">
        <v>37</v>
      </c>
    </row>
    <row r="116" spans="1:1">
      <c r="A116" s="2">
        <v>23</v>
      </c>
    </row>
    <row r="117" spans="1:1">
      <c r="A117" s="2">
        <v>35</v>
      </c>
    </row>
    <row r="118" spans="1:1">
      <c r="A118" s="2">
        <v>76</v>
      </c>
    </row>
    <row r="119" spans="1:1">
      <c r="A119" s="2">
        <v>10</v>
      </c>
    </row>
    <row r="120" spans="1:1">
      <c r="A120" s="2">
        <v>100</v>
      </c>
    </row>
    <row r="121" spans="1:1">
      <c r="A121" s="2">
        <v>65</v>
      </c>
    </row>
    <row r="122" spans="1:1">
      <c r="A122" s="2">
        <v>34</v>
      </c>
    </row>
    <row r="123" spans="1:1">
      <c r="A123" s="2">
        <v>80</v>
      </c>
    </row>
    <row r="124" spans="1:1">
      <c r="A124" s="2">
        <v>18</v>
      </c>
    </row>
    <row r="125" spans="1:1">
      <c r="A125" s="2">
        <v>83</v>
      </c>
    </row>
    <row r="126" spans="1:1">
      <c r="A126" s="2">
        <v>18</v>
      </c>
    </row>
    <row r="127" spans="1:1">
      <c r="A127" s="2">
        <v>44</v>
      </c>
    </row>
    <row r="128" spans="1:1">
      <c r="A128" s="2">
        <v>35</v>
      </c>
    </row>
    <row r="129" spans="1:1">
      <c r="A129" s="2">
        <v>27</v>
      </c>
    </row>
    <row r="130" spans="1:1">
      <c r="A130" s="2">
        <v>70</v>
      </c>
    </row>
    <row r="131" spans="1:1">
      <c r="A131" s="2">
        <v>66</v>
      </c>
    </row>
    <row r="132" spans="1:1">
      <c r="A132" s="2">
        <v>74</v>
      </c>
    </row>
    <row r="133" spans="1:1">
      <c r="A133" s="2">
        <v>57</v>
      </c>
    </row>
    <row r="134" spans="1:1">
      <c r="A134" s="2">
        <v>42</v>
      </c>
    </row>
    <row r="135" spans="1:1">
      <c r="A135" s="2">
        <v>36</v>
      </c>
    </row>
    <row r="136" spans="1:1">
      <c r="A136" s="2">
        <v>47</v>
      </c>
    </row>
    <row r="137" spans="1:1">
      <c r="A137" s="2">
        <v>95</v>
      </c>
    </row>
    <row r="138" spans="1:1">
      <c r="A138" s="2">
        <v>66</v>
      </c>
    </row>
    <row r="139" spans="1:1">
      <c r="A139" s="2">
        <v>54</v>
      </c>
    </row>
    <row r="140" spans="1:1">
      <c r="A140" s="2">
        <v>70</v>
      </c>
    </row>
    <row r="141" spans="1:1">
      <c r="A141" s="2">
        <v>87</v>
      </c>
    </row>
    <row r="142" spans="1:1">
      <c r="A142" s="2">
        <v>26</v>
      </c>
    </row>
    <row r="143" spans="1:1">
      <c r="A143" s="2">
        <v>47</v>
      </c>
    </row>
    <row r="144" spans="1:1">
      <c r="A144" s="2">
        <v>95</v>
      </c>
    </row>
    <row r="145" spans="1:1">
      <c r="A145" s="2">
        <v>90</v>
      </c>
    </row>
    <row r="146" spans="1:1">
      <c r="A146" s="2">
        <v>60</v>
      </c>
    </row>
    <row r="147" spans="1:1">
      <c r="A147" s="2">
        <v>61</v>
      </c>
    </row>
    <row r="148" spans="1:1">
      <c r="A148" s="2">
        <v>21</v>
      </c>
    </row>
    <row r="149" spans="1:1">
      <c r="A149" s="2">
        <v>58</v>
      </c>
    </row>
    <row r="150" spans="1:1">
      <c r="A150" s="2">
        <v>85</v>
      </c>
    </row>
    <row r="151" spans="1:1">
      <c r="A151" s="2">
        <v>104</v>
      </c>
    </row>
    <row r="152" spans="1:1">
      <c r="A152" s="2">
        <v>27</v>
      </c>
    </row>
    <row r="153" spans="1:1">
      <c r="A153" s="2">
        <v>99</v>
      </c>
    </row>
    <row r="154" spans="1:1">
      <c r="A154" s="2">
        <v>90</v>
      </c>
    </row>
    <row r="155" spans="1:1">
      <c r="A155" s="2">
        <v>48</v>
      </c>
    </row>
    <row r="156" spans="1:1">
      <c r="A156" s="2">
        <v>91</v>
      </c>
    </row>
    <row r="157" spans="1:1">
      <c r="A157" s="2">
        <v>25</v>
      </c>
    </row>
    <row r="158" spans="1:1">
      <c r="A158" s="2">
        <v>14</v>
      </c>
    </row>
    <row r="159" spans="1:1">
      <c r="A159" s="2">
        <v>117</v>
      </c>
    </row>
    <row r="160" spans="1:1">
      <c r="A160" s="2">
        <v>73</v>
      </c>
    </row>
    <row r="161" spans="1:1">
      <c r="A161" s="2">
        <v>193</v>
      </c>
    </row>
    <row r="162" spans="1:1">
      <c r="A162" s="2">
        <v>39</v>
      </c>
    </row>
    <row r="163" spans="1:1">
      <c r="A163" s="2">
        <v>55</v>
      </c>
    </row>
    <row r="164" spans="1:1">
      <c r="A164" s="2">
        <v>82</v>
      </c>
    </row>
    <row r="165" spans="1:1">
      <c r="A165" s="2">
        <v>36</v>
      </c>
    </row>
    <row r="166" spans="1:1">
      <c r="A166" s="2">
        <v>69</v>
      </c>
    </row>
    <row r="167" spans="1:1">
      <c r="A167" s="2">
        <v>114</v>
      </c>
    </row>
    <row r="168" spans="1:1">
      <c r="A168" s="2">
        <v>49</v>
      </c>
    </row>
    <row r="169" spans="1:1">
      <c r="A169" s="2">
        <v>49</v>
      </c>
    </row>
    <row r="170" spans="1:1">
      <c r="A170" s="2">
        <v>80</v>
      </c>
    </row>
    <row r="171" spans="1:1">
      <c r="A171" s="2">
        <v>75</v>
      </c>
    </row>
    <row r="172" spans="1:1">
      <c r="A172" s="2">
        <v>54</v>
      </c>
    </row>
    <row r="173" spans="1:1">
      <c r="A173" s="2">
        <v>79</v>
      </c>
    </row>
    <row r="174" spans="1:1">
      <c r="A174" s="2">
        <v>58</v>
      </c>
    </row>
    <row r="175" spans="1:1">
      <c r="A175" s="2">
        <v>48</v>
      </c>
    </row>
    <row r="176" spans="1:1">
      <c r="A176" s="2">
        <v>122</v>
      </c>
    </row>
    <row r="177" spans="1:1">
      <c r="A177" s="2">
        <v>80</v>
      </c>
    </row>
    <row r="178" spans="1:1">
      <c r="A178" s="2">
        <v>76</v>
      </c>
    </row>
    <row r="179" spans="1:1">
      <c r="A179" s="2">
        <v>90</v>
      </c>
    </row>
    <row r="180" spans="1:1">
      <c r="A180" s="2">
        <v>41</v>
      </c>
    </row>
    <row r="181" spans="1:1">
      <c r="A181" s="2">
        <v>90</v>
      </c>
    </row>
    <row r="182" spans="1:1">
      <c r="A182" s="2">
        <v>38</v>
      </c>
    </row>
    <row r="183" spans="1:1">
      <c r="A183" s="2">
        <v>70</v>
      </c>
    </row>
    <row r="184" spans="1:1">
      <c r="A184" s="2">
        <v>83</v>
      </c>
    </row>
    <row r="185" spans="1:1">
      <c r="A185" s="2">
        <v>21</v>
      </c>
    </row>
    <row r="186" spans="1:1">
      <c r="A186" s="2">
        <v>47</v>
      </c>
    </row>
    <row r="187" spans="1:1">
      <c r="A187" s="2">
        <v>25</v>
      </c>
    </row>
    <row r="188" spans="1:1">
      <c r="A188" s="2">
        <v>12</v>
      </c>
    </row>
    <row r="189" spans="1:1">
      <c r="A189" s="2">
        <v>42</v>
      </c>
    </row>
    <row r="190" spans="1:1">
      <c r="A190" s="2">
        <v>83</v>
      </c>
    </row>
    <row r="191" spans="1:1">
      <c r="A191" s="2">
        <v>36</v>
      </c>
    </row>
    <row r="192" spans="1:1">
      <c r="A192" s="2">
        <v>28</v>
      </c>
    </row>
    <row r="193" spans="1:1">
      <c r="A193" s="2">
        <v>95</v>
      </c>
    </row>
    <row r="194" spans="1:1">
      <c r="A194" s="2">
        <v>77</v>
      </c>
    </row>
    <row r="195" spans="1:1">
      <c r="A195" s="2">
        <v>80</v>
      </c>
    </row>
    <row r="196" spans="1:1">
      <c r="A196" s="2">
        <v>97</v>
      </c>
    </row>
    <row r="197" spans="1:1">
      <c r="A197" s="2">
        <v>68</v>
      </c>
    </row>
    <row r="198" spans="1:1">
      <c r="A198" s="2">
        <v>115</v>
      </c>
    </row>
    <row r="199" spans="1:1">
      <c r="A199" s="2">
        <v>85</v>
      </c>
    </row>
    <row r="200" spans="1:1">
      <c r="A200" s="2">
        <v>73</v>
      </c>
    </row>
    <row r="201" spans="1:1">
      <c r="A201" s="2">
        <v>97</v>
      </c>
    </row>
    <row r="202" spans="1:1">
      <c r="A202" s="2">
        <v>49</v>
      </c>
    </row>
    <row r="203" spans="1:1">
      <c r="A203" s="2">
        <v>77</v>
      </c>
    </row>
    <row r="204" spans="1:1">
      <c r="A204" s="2">
        <v>86</v>
      </c>
    </row>
    <row r="205" spans="1:1">
      <c r="A205" s="2">
        <v>73</v>
      </c>
    </row>
    <row r="206" spans="1:1">
      <c r="A206" s="2">
        <v>95</v>
      </c>
    </row>
    <row r="207" spans="1:1">
      <c r="A207" s="2">
        <v>70</v>
      </c>
    </row>
    <row r="208" spans="1:1">
      <c r="A208" s="2">
        <v>77</v>
      </c>
    </row>
    <row r="209" spans="1:1">
      <c r="A209" s="2">
        <v>47</v>
      </c>
    </row>
    <row r="210" spans="1:1">
      <c r="A210" s="2">
        <v>76</v>
      </c>
    </row>
    <row r="211" spans="1:1">
      <c r="A211" s="2">
        <v>84</v>
      </c>
    </row>
    <row r="212" spans="1:1">
      <c r="A212" s="2">
        <v>83</v>
      </c>
    </row>
    <row r="213" spans="1:1">
      <c r="A213" s="2">
        <v>39</v>
      </c>
    </row>
    <row r="214" spans="1:1">
      <c r="A214" s="2">
        <v>65</v>
      </c>
    </row>
    <row r="215" spans="1:1">
      <c r="A215" s="2">
        <v>27</v>
      </c>
    </row>
    <row r="216" spans="1:1">
      <c r="A216" s="2">
        <v>71</v>
      </c>
    </row>
    <row r="217" spans="1:1">
      <c r="A217" s="2">
        <v>66</v>
      </c>
    </row>
    <row r="218" spans="1:1">
      <c r="A218" s="2">
        <v>58</v>
      </c>
    </row>
    <row r="219" spans="1:1">
      <c r="A219" s="2">
        <v>41</v>
      </c>
    </row>
    <row r="220" spans="1:1">
      <c r="A220" s="2">
        <v>107</v>
      </c>
    </row>
    <row r="221" spans="1:1">
      <c r="A221" s="2">
        <v>33</v>
      </c>
    </row>
    <row r="222" spans="1:1">
      <c r="A222" s="2">
        <v>89</v>
      </c>
    </row>
    <row r="223" spans="1:1">
      <c r="A223" s="2">
        <v>30</v>
      </c>
    </row>
    <row r="224" spans="1:1">
      <c r="A224" s="2">
        <v>75</v>
      </c>
    </row>
    <row r="225" spans="1:1">
      <c r="A225" s="2">
        <v>52</v>
      </c>
    </row>
    <row r="226" spans="1:1">
      <c r="A226" s="2">
        <v>111</v>
      </c>
    </row>
    <row r="227" spans="1:1">
      <c r="A227" s="2">
        <v>66</v>
      </c>
    </row>
    <row r="228" spans="1:1">
      <c r="A228" s="2">
        <v>43</v>
      </c>
    </row>
    <row r="229" spans="1:1">
      <c r="A229" s="2">
        <v>69</v>
      </c>
    </row>
    <row r="230" spans="1:1">
      <c r="A230" s="2">
        <v>53</v>
      </c>
    </row>
    <row r="231" spans="1:1">
      <c r="A231" s="2">
        <v>57</v>
      </c>
    </row>
    <row r="232" spans="1:1">
      <c r="A232" s="2">
        <v>13</v>
      </c>
    </row>
    <row r="233" spans="1:1">
      <c r="A233" s="2">
        <v>147</v>
      </c>
    </row>
    <row r="234" spans="1:1">
      <c r="A234" s="2">
        <v>46</v>
      </c>
    </row>
    <row r="235" spans="1:1">
      <c r="A235" s="2">
        <v>61</v>
      </c>
    </row>
    <row r="236" spans="1:1">
      <c r="A236" s="2">
        <v>17</v>
      </c>
    </row>
    <row r="237" spans="1:1">
      <c r="A237" s="2">
        <v>80</v>
      </c>
    </row>
    <row r="238" spans="1:1">
      <c r="A238" s="2">
        <v>65</v>
      </c>
    </row>
    <row r="239" spans="1:1">
      <c r="A239" s="2">
        <v>145</v>
      </c>
    </row>
    <row r="240" spans="1:1">
      <c r="A240" s="2">
        <v>65</v>
      </c>
    </row>
    <row r="241" spans="1:1">
      <c r="A241" s="2">
        <v>97</v>
      </c>
    </row>
    <row r="242" spans="1:1">
      <c r="A242" s="2">
        <v>114</v>
      </c>
    </row>
    <row r="243" spans="1:1">
      <c r="A243" s="2">
        <v>85</v>
      </c>
    </row>
    <row r="244" spans="1:1">
      <c r="A244" s="2">
        <v>69</v>
      </c>
    </row>
    <row r="245" spans="1:1">
      <c r="A245" s="2">
        <v>176</v>
      </c>
    </row>
    <row r="246" spans="1:1">
      <c r="A246" s="2">
        <v>69</v>
      </c>
    </row>
    <row r="247" spans="1:1">
      <c r="A247" s="2">
        <v>95</v>
      </c>
    </row>
    <row r="248" spans="1:1">
      <c r="A248" s="2">
        <v>19</v>
      </c>
    </row>
    <row r="249" spans="1:1">
      <c r="A249" s="2">
        <v>68</v>
      </c>
    </row>
    <row r="250" spans="1:1">
      <c r="A250" s="2">
        <v>75</v>
      </c>
    </row>
    <row r="251" spans="1:1">
      <c r="A251" s="2">
        <v>124</v>
      </c>
    </row>
    <row r="252" spans="1:1">
      <c r="A252" s="2">
        <v>50</v>
      </c>
    </row>
    <row r="253" spans="1:1">
      <c r="A253" s="2">
        <v>27</v>
      </c>
    </row>
    <row r="254" spans="1:1">
      <c r="A254" s="2">
        <v>79</v>
      </c>
    </row>
    <row r="255" spans="1:1">
      <c r="A255" s="2">
        <v>94</v>
      </c>
    </row>
    <row r="256" spans="1:1">
      <c r="A256" s="2">
        <v>81</v>
      </c>
    </row>
    <row r="257" spans="1:1">
      <c r="A257" s="2">
        <v>23</v>
      </c>
    </row>
    <row r="258" spans="1:1">
      <c r="A258" s="2">
        <v>57</v>
      </c>
    </row>
    <row r="259" spans="1:1">
      <c r="A259" s="2">
        <v>86</v>
      </c>
    </row>
    <row r="260" spans="1:1">
      <c r="A260" s="2">
        <v>65</v>
      </c>
    </row>
    <row r="261" spans="1:1">
      <c r="A261" s="2">
        <v>27</v>
      </c>
    </row>
    <row r="262" spans="1:1">
      <c r="A262" s="2">
        <v>68</v>
      </c>
    </row>
    <row r="263" spans="1:1">
      <c r="A263" s="2">
        <v>11</v>
      </c>
    </row>
    <row r="264" spans="1:1">
      <c r="A264" s="2">
        <v>38</v>
      </c>
    </row>
    <row r="265" spans="1:1">
      <c r="A265" s="2">
        <v>80</v>
      </c>
    </row>
    <row r="266" spans="1:1">
      <c r="A266" s="2">
        <v>83</v>
      </c>
    </row>
    <row r="267" spans="1:1">
      <c r="A267" s="2">
        <v>46</v>
      </c>
    </row>
    <row r="268" spans="1:1">
      <c r="A268" s="2">
        <v>22</v>
      </c>
    </row>
    <row r="269" spans="1:1">
      <c r="A269" s="2">
        <v>32</v>
      </c>
    </row>
    <row r="270" spans="1:1">
      <c r="A270" s="2">
        <v>73</v>
      </c>
    </row>
    <row r="271" spans="1:1">
      <c r="A271" s="2">
        <v>27</v>
      </c>
    </row>
    <row r="272" spans="1:1">
      <c r="A272" s="2">
        <v>50</v>
      </c>
    </row>
    <row r="273" spans="1:1">
      <c r="A273" s="2">
        <v>90</v>
      </c>
    </row>
    <row r="274" spans="1:1">
      <c r="A274" s="2">
        <v>60</v>
      </c>
    </row>
    <row r="275" spans="1:1">
      <c r="A275" s="2">
        <v>146</v>
      </c>
    </row>
    <row r="276" spans="1:1">
      <c r="A276" s="2">
        <v>73</v>
      </c>
    </row>
    <row r="277" spans="1:1">
      <c r="A277" s="2">
        <v>33</v>
      </c>
    </row>
    <row r="278" spans="1:1">
      <c r="A278" s="2">
        <v>89</v>
      </c>
    </row>
    <row r="279" spans="1:1">
      <c r="A279" s="2">
        <v>57</v>
      </c>
    </row>
    <row r="280" spans="1:1">
      <c r="A280" s="2">
        <v>98</v>
      </c>
    </row>
    <row r="281" spans="1:1">
      <c r="A281" s="2">
        <v>69</v>
      </c>
    </row>
    <row r="282" spans="1:1">
      <c r="A282" s="2">
        <v>14</v>
      </c>
    </row>
    <row r="283" spans="1:1">
      <c r="A283" s="2">
        <v>96</v>
      </c>
    </row>
    <row r="284" spans="1:1">
      <c r="A284" s="2">
        <v>66</v>
      </c>
    </row>
    <row r="285" spans="1:1">
      <c r="A285" s="2">
        <v>45</v>
      </c>
    </row>
    <row r="286" spans="1:1">
      <c r="A286" s="2">
        <v>65</v>
      </c>
    </row>
    <row r="287" spans="1:1">
      <c r="A287" s="2">
        <v>79</v>
      </c>
    </row>
    <row r="288" spans="1:1">
      <c r="A288" s="2">
        <v>94</v>
      </c>
    </row>
    <row r="289" spans="1:1">
      <c r="A289" s="2">
        <v>81</v>
      </c>
    </row>
    <row r="290" spans="1:1">
      <c r="A290" s="2">
        <v>70</v>
      </c>
    </row>
    <row r="291" spans="1:1">
      <c r="A291" s="2">
        <v>74</v>
      </c>
    </row>
    <row r="292" spans="1:1">
      <c r="A292" s="2">
        <v>13</v>
      </c>
    </row>
    <row r="293" spans="1:1">
      <c r="A293" s="2">
        <v>89</v>
      </c>
    </row>
    <row r="294" spans="1:1">
      <c r="A294" s="2">
        <v>64</v>
      </c>
    </row>
    <row r="295" spans="1:1">
      <c r="A295" s="2">
        <v>28</v>
      </c>
    </row>
    <row r="296" spans="1:1">
      <c r="A296" s="2">
        <v>35</v>
      </c>
    </row>
    <row r="297" spans="1:1">
      <c r="A297" s="2">
        <v>72</v>
      </c>
    </row>
    <row r="298" spans="1:1">
      <c r="A298" s="2">
        <v>92</v>
      </c>
    </row>
    <row r="299" spans="1:1">
      <c r="A299" s="2">
        <v>61</v>
      </c>
    </row>
    <row r="300" spans="1:1">
      <c r="A300" s="2">
        <v>79</v>
      </c>
    </row>
    <row r="301" spans="1:1">
      <c r="A301" s="2">
        <v>83</v>
      </c>
    </row>
    <row r="302" spans="1:1">
      <c r="A302" s="2">
        <v>83</v>
      </c>
    </row>
    <row r="303" spans="1:1">
      <c r="A303" s="2">
        <v>57</v>
      </c>
    </row>
    <row r="304" spans="1:1">
      <c r="A304" s="2">
        <v>87</v>
      </c>
    </row>
    <row r="305" spans="1:1">
      <c r="A305" s="2">
        <v>63</v>
      </c>
    </row>
    <row r="306" spans="1:1">
      <c r="A306" s="2">
        <v>21</v>
      </c>
    </row>
    <row r="307" spans="1:1">
      <c r="A307" s="2">
        <v>61</v>
      </c>
    </row>
    <row r="308" spans="1:1">
      <c r="A308" s="2">
        <v>96</v>
      </c>
    </row>
    <row r="309" spans="1:1">
      <c r="A309" s="2">
        <v>85</v>
      </c>
    </row>
    <row r="310" spans="1:1">
      <c r="A310" s="2">
        <v>42</v>
      </c>
    </row>
    <row r="311" spans="1:1">
      <c r="A311" s="2">
        <v>65</v>
      </c>
    </row>
    <row r="312" spans="1:1">
      <c r="A312" s="2">
        <v>66</v>
      </c>
    </row>
    <row r="313" spans="1:1">
      <c r="A313" s="2">
        <v>38</v>
      </c>
    </row>
    <row r="314" spans="1:1">
      <c r="A314" s="2">
        <v>63</v>
      </c>
    </row>
    <row r="315" spans="1:1">
      <c r="A315" s="2">
        <v>37</v>
      </c>
    </row>
    <row r="316" spans="1:1">
      <c r="A316" s="2">
        <v>35</v>
      </c>
    </row>
    <row r="317" spans="1:1">
      <c r="A317" s="2">
        <v>80</v>
      </c>
    </row>
    <row r="318" spans="1:1">
      <c r="A318" s="2">
        <v>99</v>
      </c>
    </row>
    <row r="319" spans="1:1">
      <c r="A319" s="2">
        <v>36</v>
      </c>
    </row>
    <row r="320" spans="1:1">
      <c r="A320" s="2">
        <v>52</v>
      </c>
    </row>
    <row r="321" spans="1:1">
      <c r="A321" s="2">
        <v>40</v>
      </c>
    </row>
  </sheetData>
  <mergeCells count="9">
    <mergeCell ref="E14:E15"/>
    <mergeCell ref="F14:F15"/>
    <mergeCell ref="E4:L4"/>
    <mergeCell ref="E5:F6"/>
    <mergeCell ref="G5:G6"/>
    <mergeCell ref="H5:H6"/>
    <mergeCell ref="I5:J5"/>
    <mergeCell ref="K5:K6"/>
    <mergeCell ref="L5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showGridLines="0" tabSelected="1" topLeftCell="B6" zoomScale="110" zoomScaleNormal="110" workbookViewId="0">
      <selection activeCell="I17" sqref="I17"/>
    </sheetView>
  </sheetViews>
  <sheetFormatPr baseColWidth="10" defaultRowHeight="15"/>
  <cols>
    <col min="1" max="2" width="11.42578125" style="2"/>
    <col min="3" max="3" width="13.140625" style="2" customWidth="1"/>
    <col min="4" max="4" width="22" style="2" bestFit="1" customWidth="1"/>
    <col min="5" max="16384" width="11.42578125" style="2"/>
  </cols>
  <sheetData>
    <row r="1" spans="1:15">
      <c r="A1" s="2" t="s">
        <v>51</v>
      </c>
    </row>
    <row r="2" spans="1:15">
      <c r="A2" s="2">
        <v>2</v>
      </c>
      <c r="G2" s="53" t="s">
        <v>46</v>
      </c>
      <c r="H2" s="53"/>
      <c r="I2" s="53"/>
      <c r="J2" s="53"/>
      <c r="K2" s="53"/>
      <c r="L2" s="53"/>
      <c r="M2" s="53"/>
      <c r="N2" s="53"/>
      <c r="O2" s="54"/>
    </row>
    <row r="3" spans="1:15" ht="31.5" customHeight="1">
      <c r="A3" s="2">
        <v>1</v>
      </c>
      <c r="C3" s="2" t="s">
        <v>52</v>
      </c>
      <c r="D3" s="2">
        <f>COUNTIF(A2:A321,A2)</f>
        <v>205</v>
      </c>
      <c r="G3" s="55" t="s">
        <v>0</v>
      </c>
      <c r="H3" s="55"/>
      <c r="I3" s="56" t="s">
        <v>12</v>
      </c>
      <c r="J3" s="56" t="s">
        <v>13</v>
      </c>
      <c r="K3" s="56" t="s">
        <v>14</v>
      </c>
      <c r="L3" s="56"/>
      <c r="M3" s="56" t="s">
        <v>15</v>
      </c>
      <c r="N3" s="56" t="s">
        <v>16</v>
      </c>
      <c r="O3" s="54"/>
    </row>
    <row r="4" spans="1:15" ht="31.5" customHeight="1">
      <c r="A4" s="2">
        <v>1</v>
      </c>
      <c r="G4" s="57"/>
      <c r="H4" s="57"/>
      <c r="I4" s="56"/>
      <c r="J4" s="56"/>
      <c r="K4" s="58" t="s">
        <v>17</v>
      </c>
      <c r="L4" s="58" t="s">
        <v>18</v>
      </c>
      <c r="M4" s="56"/>
      <c r="N4" s="56"/>
      <c r="O4" s="54"/>
    </row>
    <row r="5" spans="1:15">
      <c r="A5" s="2">
        <v>2</v>
      </c>
      <c r="C5" s="2" t="s">
        <v>2</v>
      </c>
      <c r="D5" s="2">
        <v>2396</v>
      </c>
      <c r="G5" s="59" t="s">
        <v>47</v>
      </c>
      <c r="H5" s="60" t="s">
        <v>48</v>
      </c>
      <c r="I5" s="61">
        <v>0.35331230283911952</v>
      </c>
      <c r="J5" s="61">
        <v>2.5047649426021213E-2</v>
      </c>
      <c r="K5" s="61">
        <v>0.30572115734829736</v>
      </c>
      <c r="L5" s="61">
        <v>0.40400091685213946</v>
      </c>
      <c r="M5" s="62">
        <v>7.0893793464720203E-2</v>
      </c>
      <c r="N5" s="63">
        <v>112</v>
      </c>
      <c r="O5" s="54"/>
    </row>
    <row r="6" spans="1:15">
      <c r="A6" s="2">
        <v>1</v>
      </c>
      <c r="C6" s="2" t="s">
        <v>20</v>
      </c>
      <c r="D6" s="2">
        <v>317</v>
      </c>
      <c r="G6" s="64"/>
      <c r="H6" s="65" t="s">
        <v>49</v>
      </c>
      <c r="I6" s="75">
        <v>0.64668769716088548</v>
      </c>
      <c r="J6" s="77">
        <v>2.5047649426021213E-2</v>
      </c>
      <c r="K6" s="66">
        <v>0.59599908314786543</v>
      </c>
      <c r="L6" s="66">
        <v>0.69427884265170758</v>
      </c>
      <c r="M6" s="79">
        <v>3.873221886853024E-2</v>
      </c>
      <c r="N6" s="67">
        <v>205</v>
      </c>
      <c r="O6" s="54"/>
    </row>
    <row r="7" spans="1:15">
      <c r="A7" s="2">
        <v>1</v>
      </c>
      <c r="G7" s="68"/>
      <c r="H7" s="69" t="s">
        <v>50</v>
      </c>
      <c r="I7" s="70">
        <v>1</v>
      </c>
      <c r="J7" s="70">
        <v>0</v>
      </c>
      <c r="K7" s="70">
        <v>1</v>
      </c>
      <c r="L7" s="70">
        <v>1</v>
      </c>
      <c r="M7" s="71">
        <v>0</v>
      </c>
      <c r="N7" s="72">
        <v>317</v>
      </c>
      <c r="O7" s="54"/>
    </row>
    <row r="8" spans="1:15">
      <c r="A8" s="2">
        <v>1</v>
      </c>
      <c r="C8" s="3" t="s">
        <v>53</v>
      </c>
      <c r="D8" s="76">
        <f>D3/D6</f>
        <v>0.64668769716088326</v>
      </c>
    </row>
    <row r="9" spans="1:15">
      <c r="A9" s="2">
        <v>2</v>
      </c>
    </row>
    <row r="10" spans="1:15">
      <c r="A10" s="2">
        <v>2</v>
      </c>
    </row>
    <row r="11" spans="1:15">
      <c r="A11" s="2">
        <v>2</v>
      </c>
      <c r="C11" s="3" t="s">
        <v>54</v>
      </c>
      <c r="D11" s="3"/>
      <c r="E11" s="3"/>
      <c r="F11" s="3"/>
    </row>
    <row r="12" spans="1:15">
      <c r="A12" s="2">
        <v>2</v>
      </c>
    </row>
    <row r="13" spans="1:15">
      <c r="A13" s="2">
        <v>2</v>
      </c>
      <c r="C13" s="2" t="s">
        <v>55</v>
      </c>
      <c r="D13" s="74">
        <f>1-D8</f>
        <v>0.35331230283911674</v>
      </c>
    </row>
    <row r="14" spans="1:15">
      <c r="A14" s="2">
        <v>2</v>
      </c>
      <c r="C14" s="2" t="s">
        <v>32</v>
      </c>
      <c r="D14" s="2">
        <f>D6/D5</f>
        <v>0.13230383973288815</v>
      </c>
    </row>
    <row r="15" spans="1:15">
      <c r="A15" s="2">
        <v>2</v>
      </c>
      <c r="C15" s="2" t="s">
        <v>33</v>
      </c>
      <c r="D15" s="2">
        <f>1-D14</f>
        <v>0.86769616026711183</v>
      </c>
    </row>
    <row r="16" spans="1:15">
      <c r="A16" s="2">
        <v>2</v>
      </c>
      <c r="C16" s="2" t="s">
        <v>56</v>
      </c>
      <c r="D16" s="2">
        <f>D6-1</f>
        <v>316</v>
      </c>
    </row>
    <row r="17" spans="1:4">
      <c r="A17" s="2">
        <v>1</v>
      </c>
    </row>
    <row r="18" spans="1:4">
      <c r="A18" s="2">
        <v>2</v>
      </c>
      <c r="C18" s="3" t="s">
        <v>34</v>
      </c>
      <c r="D18" s="3">
        <f>D15*D8*D13/D16</f>
        <v>6.2738474176885438E-4</v>
      </c>
    </row>
    <row r="19" spans="1:4">
      <c r="A19" s="2">
        <v>2</v>
      </c>
    </row>
    <row r="20" spans="1:4">
      <c r="A20" s="2">
        <v>2</v>
      </c>
      <c r="C20" s="3" t="s">
        <v>45</v>
      </c>
      <c r="D20" s="76">
        <f>SQRT(D18)</f>
        <v>2.5047649426021085E-2</v>
      </c>
    </row>
    <row r="21" spans="1:4">
      <c r="A21" s="2">
        <v>2</v>
      </c>
    </row>
    <row r="22" spans="1:4">
      <c r="A22" s="2">
        <v>2</v>
      </c>
      <c r="C22" s="3" t="s">
        <v>21</v>
      </c>
      <c r="D22" s="78">
        <f>D20/D8</f>
        <v>3.8732218868530163E-2</v>
      </c>
    </row>
    <row r="23" spans="1:4">
      <c r="A23" s="2">
        <v>2</v>
      </c>
    </row>
    <row r="24" spans="1:4">
      <c r="A24" s="2">
        <v>2</v>
      </c>
    </row>
    <row r="26" spans="1:4">
      <c r="A26" s="2">
        <v>1</v>
      </c>
    </row>
    <row r="27" spans="1:4">
      <c r="A27" s="2">
        <v>2</v>
      </c>
    </row>
    <row r="28" spans="1:4">
      <c r="A28" s="2">
        <v>2</v>
      </c>
    </row>
    <row r="29" spans="1:4">
      <c r="A29" s="2">
        <v>1</v>
      </c>
    </row>
    <row r="30" spans="1:4">
      <c r="A30" s="2">
        <v>2</v>
      </c>
    </row>
    <row r="31" spans="1:4">
      <c r="A31" s="2">
        <v>1</v>
      </c>
    </row>
    <row r="32" spans="1:4">
      <c r="A32" s="2">
        <v>1</v>
      </c>
    </row>
    <row r="33" spans="1:1">
      <c r="A33" s="2">
        <v>1</v>
      </c>
    </row>
    <row r="34" spans="1:1">
      <c r="A34" s="2">
        <v>2</v>
      </c>
    </row>
    <row r="35" spans="1:1">
      <c r="A35" s="2">
        <v>2</v>
      </c>
    </row>
    <row r="36" spans="1:1">
      <c r="A36" s="2">
        <v>2</v>
      </c>
    </row>
    <row r="37" spans="1:1">
      <c r="A37" s="2">
        <v>1</v>
      </c>
    </row>
    <row r="38" spans="1:1">
      <c r="A38" s="2">
        <v>2</v>
      </c>
    </row>
    <row r="39" spans="1:1">
      <c r="A39" s="2">
        <v>1</v>
      </c>
    </row>
    <row r="40" spans="1:1">
      <c r="A40" s="2">
        <v>2</v>
      </c>
    </row>
    <row r="41" spans="1:1">
      <c r="A41" s="2">
        <v>1</v>
      </c>
    </row>
    <row r="42" spans="1:1">
      <c r="A42" s="2">
        <v>2</v>
      </c>
    </row>
    <row r="43" spans="1:1">
      <c r="A43" s="2">
        <v>2</v>
      </c>
    </row>
    <row r="44" spans="1:1">
      <c r="A44" s="2">
        <v>1</v>
      </c>
    </row>
    <row r="45" spans="1:1">
      <c r="A45" s="2">
        <v>2</v>
      </c>
    </row>
    <row r="47" spans="1:1">
      <c r="A47" s="2">
        <v>2</v>
      </c>
    </row>
    <row r="48" spans="1:1">
      <c r="A48" s="2">
        <v>2</v>
      </c>
    </row>
    <row r="49" spans="1:1">
      <c r="A49" s="2">
        <v>2</v>
      </c>
    </row>
    <row r="50" spans="1:1">
      <c r="A50" s="2">
        <v>1</v>
      </c>
    </row>
    <row r="51" spans="1:1">
      <c r="A51" s="2">
        <v>2</v>
      </c>
    </row>
    <row r="52" spans="1:1">
      <c r="A52" s="2">
        <v>2</v>
      </c>
    </row>
    <row r="53" spans="1:1">
      <c r="A53" s="2">
        <v>2</v>
      </c>
    </row>
    <row r="54" spans="1:1">
      <c r="A54" s="2">
        <v>2</v>
      </c>
    </row>
    <row r="55" spans="1:1">
      <c r="A55" s="2">
        <v>1</v>
      </c>
    </row>
    <row r="56" spans="1:1">
      <c r="A56" s="2">
        <v>2</v>
      </c>
    </row>
    <row r="57" spans="1:1">
      <c r="A57" s="2">
        <v>1</v>
      </c>
    </row>
    <row r="58" spans="1:1">
      <c r="A58" s="2">
        <v>2</v>
      </c>
    </row>
    <row r="59" spans="1:1">
      <c r="A59" s="2">
        <v>1</v>
      </c>
    </row>
    <row r="60" spans="1:1">
      <c r="A60" s="2">
        <v>2</v>
      </c>
    </row>
    <row r="61" spans="1:1">
      <c r="A61" s="2">
        <v>2</v>
      </c>
    </row>
    <row r="62" spans="1:1">
      <c r="A62" s="2">
        <v>2</v>
      </c>
    </row>
    <row r="63" spans="1:1">
      <c r="A63" s="2">
        <v>2</v>
      </c>
    </row>
    <row r="64" spans="1:1">
      <c r="A64" s="2">
        <v>1</v>
      </c>
    </row>
    <row r="65" spans="1:1">
      <c r="A65" s="2">
        <v>2</v>
      </c>
    </row>
    <row r="66" spans="1:1">
      <c r="A66" s="2">
        <v>1</v>
      </c>
    </row>
    <row r="67" spans="1:1">
      <c r="A67" s="2">
        <v>1</v>
      </c>
    </row>
    <row r="68" spans="1:1">
      <c r="A68" s="2">
        <v>2</v>
      </c>
    </row>
    <row r="69" spans="1:1">
      <c r="A69" s="2">
        <v>2</v>
      </c>
    </row>
    <row r="70" spans="1:1">
      <c r="A70" s="2">
        <v>1</v>
      </c>
    </row>
    <row r="71" spans="1:1">
      <c r="A71" s="2">
        <v>2</v>
      </c>
    </row>
    <row r="72" spans="1:1">
      <c r="A72" s="2">
        <v>2</v>
      </c>
    </row>
    <row r="73" spans="1:1">
      <c r="A73" s="2">
        <v>2</v>
      </c>
    </row>
    <row r="74" spans="1:1">
      <c r="A74" s="2">
        <v>2</v>
      </c>
    </row>
    <row r="75" spans="1:1">
      <c r="A75" s="2">
        <v>2</v>
      </c>
    </row>
    <row r="76" spans="1:1">
      <c r="A76" s="2">
        <v>2</v>
      </c>
    </row>
    <row r="77" spans="1:1">
      <c r="A77" s="2">
        <v>1</v>
      </c>
    </row>
    <row r="78" spans="1:1">
      <c r="A78" s="2">
        <v>1</v>
      </c>
    </row>
    <row r="79" spans="1:1">
      <c r="A79" s="2">
        <v>1</v>
      </c>
    </row>
    <row r="80" spans="1:1">
      <c r="A80" s="2">
        <v>1</v>
      </c>
    </row>
    <row r="81" spans="1:1">
      <c r="A81" s="2">
        <v>2</v>
      </c>
    </row>
    <row r="82" spans="1:1">
      <c r="A82" s="2">
        <v>2</v>
      </c>
    </row>
    <row r="83" spans="1:1">
      <c r="A83" s="2">
        <v>2</v>
      </c>
    </row>
    <row r="84" spans="1:1">
      <c r="A84" s="2">
        <v>1</v>
      </c>
    </row>
    <row r="85" spans="1:1">
      <c r="A85" s="2">
        <v>2</v>
      </c>
    </row>
    <row r="86" spans="1:1">
      <c r="A86" s="2">
        <v>1</v>
      </c>
    </row>
    <row r="87" spans="1:1">
      <c r="A87" s="2">
        <v>2</v>
      </c>
    </row>
    <row r="88" spans="1:1">
      <c r="A88" s="2">
        <v>1</v>
      </c>
    </row>
    <row r="89" spans="1:1">
      <c r="A89" s="2">
        <v>2</v>
      </c>
    </row>
    <row r="90" spans="1:1">
      <c r="A90" s="2">
        <v>2</v>
      </c>
    </row>
    <row r="91" spans="1:1">
      <c r="A91" s="2">
        <v>2</v>
      </c>
    </row>
    <row r="93" spans="1:1">
      <c r="A93" s="2">
        <v>2</v>
      </c>
    </row>
    <row r="94" spans="1:1">
      <c r="A94" s="2">
        <v>2</v>
      </c>
    </row>
    <row r="95" spans="1:1">
      <c r="A95" s="2">
        <v>2</v>
      </c>
    </row>
    <row r="96" spans="1:1">
      <c r="A96" s="2">
        <v>2</v>
      </c>
    </row>
    <row r="97" spans="1:1">
      <c r="A97" s="2">
        <v>1</v>
      </c>
    </row>
    <row r="98" spans="1:1">
      <c r="A98" s="2">
        <v>1</v>
      </c>
    </row>
    <row r="99" spans="1:1">
      <c r="A99" s="2">
        <v>2</v>
      </c>
    </row>
    <row r="100" spans="1:1">
      <c r="A100" s="2">
        <v>1</v>
      </c>
    </row>
    <row r="101" spans="1:1">
      <c r="A101" s="2">
        <v>1</v>
      </c>
    </row>
    <row r="102" spans="1:1">
      <c r="A102" s="2">
        <v>1</v>
      </c>
    </row>
    <row r="103" spans="1:1">
      <c r="A103" s="2">
        <v>2</v>
      </c>
    </row>
    <row r="104" spans="1:1">
      <c r="A104" s="2">
        <v>1</v>
      </c>
    </row>
    <row r="105" spans="1:1">
      <c r="A105" s="2">
        <v>2</v>
      </c>
    </row>
    <row r="106" spans="1:1">
      <c r="A106" s="2">
        <v>2</v>
      </c>
    </row>
    <row r="107" spans="1:1">
      <c r="A107" s="2">
        <v>2</v>
      </c>
    </row>
    <row r="108" spans="1:1">
      <c r="A108" s="2">
        <v>2</v>
      </c>
    </row>
    <row r="109" spans="1:1">
      <c r="A109" s="2">
        <v>2</v>
      </c>
    </row>
    <row r="110" spans="1:1">
      <c r="A110" s="2">
        <v>2</v>
      </c>
    </row>
    <row r="111" spans="1:1">
      <c r="A111" s="2">
        <v>1</v>
      </c>
    </row>
    <row r="112" spans="1:1">
      <c r="A112" s="2">
        <v>2</v>
      </c>
    </row>
    <row r="113" spans="1:1">
      <c r="A113" s="2">
        <v>2</v>
      </c>
    </row>
    <row r="114" spans="1:1">
      <c r="A114" s="2">
        <v>1</v>
      </c>
    </row>
    <row r="115" spans="1:1">
      <c r="A115" s="2">
        <v>1</v>
      </c>
    </row>
    <row r="116" spans="1:1">
      <c r="A116" s="2">
        <v>1</v>
      </c>
    </row>
    <row r="117" spans="1:1">
      <c r="A117" s="2">
        <v>1</v>
      </c>
    </row>
    <row r="118" spans="1:1">
      <c r="A118" s="2">
        <v>2</v>
      </c>
    </row>
    <row r="119" spans="1:1">
      <c r="A119" s="2">
        <v>2</v>
      </c>
    </row>
    <row r="120" spans="1:1">
      <c r="A120" s="2">
        <v>2</v>
      </c>
    </row>
    <row r="121" spans="1:1">
      <c r="A121" s="2">
        <v>2</v>
      </c>
    </row>
    <row r="122" spans="1:1">
      <c r="A122" s="2">
        <v>2</v>
      </c>
    </row>
    <row r="123" spans="1:1">
      <c r="A123" s="2">
        <v>2</v>
      </c>
    </row>
    <row r="124" spans="1:1">
      <c r="A124" s="2">
        <v>2</v>
      </c>
    </row>
    <row r="125" spans="1:1">
      <c r="A125" s="2">
        <v>1</v>
      </c>
    </row>
    <row r="126" spans="1:1">
      <c r="A126" s="2">
        <v>1</v>
      </c>
    </row>
    <row r="127" spans="1:1">
      <c r="A127" s="2">
        <v>1</v>
      </c>
    </row>
    <row r="128" spans="1:1">
      <c r="A128" s="2">
        <v>2</v>
      </c>
    </row>
    <row r="129" spans="1:1">
      <c r="A129" s="2">
        <v>2</v>
      </c>
    </row>
    <row r="130" spans="1:1">
      <c r="A130" s="2">
        <v>1</v>
      </c>
    </row>
    <row r="131" spans="1:1">
      <c r="A131" s="2">
        <v>2</v>
      </c>
    </row>
    <row r="132" spans="1:1">
      <c r="A132" s="2">
        <v>2</v>
      </c>
    </row>
    <row r="133" spans="1:1">
      <c r="A133" s="2">
        <v>2</v>
      </c>
    </row>
    <row r="134" spans="1:1">
      <c r="A134" s="2">
        <v>1</v>
      </c>
    </row>
    <row r="135" spans="1:1">
      <c r="A135" s="2">
        <v>2</v>
      </c>
    </row>
    <row r="136" spans="1:1">
      <c r="A136" s="2">
        <v>1</v>
      </c>
    </row>
    <row r="137" spans="1:1">
      <c r="A137" s="2">
        <v>2</v>
      </c>
    </row>
    <row r="138" spans="1:1">
      <c r="A138" s="2">
        <v>2</v>
      </c>
    </row>
    <row r="139" spans="1:1">
      <c r="A139" s="2">
        <v>1</v>
      </c>
    </row>
    <row r="140" spans="1:1">
      <c r="A140" s="2">
        <v>1</v>
      </c>
    </row>
    <row r="141" spans="1:1">
      <c r="A141" s="2">
        <v>1</v>
      </c>
    </row>
    <row r="142" spans="1:1">
      <c r="A142" s="2">
        <v>1</v>
      </c>
    </row>
    <row r="143" spans="1:1">
      <c r="A143" s="2">
        <v>2</v>
      </c>
    </row>
    <row r="144" spans="1:1">
      <c r="A144" s="2">
        <v>1</v>
      </c>
    </row>
    <row r="145" spans="1:1">
      <c r="A145" s="2">
        <v>1</v>
      </c>
    </row>
    <row r="146" spans="1:1">
      <c r="A146" s="2">
        <v>1</v>
      </c>
    </row>
    <row r="147" spans="1:1">
      <c r="A147" s="2">
        <v>2</v>
      </c>
    </row>
    <row r="148" spans="1:1">
      <c r="A148" s="2">
        <v>2</v>
      </c>
    </row>
    <row r="149" spans="1:1">
      <c r="A149" s="2">
        <v>2</v>
      </c>
    </row>
    <row r="150" spans="1:1">
      <c r="A150" s="2">
        <v>2</v>
      </c>
    </row>
    <row r="151" spans="1:1">
      <c r="A151" s="2">
        <v>1</v>
      </c>
    </row>
    <row r="152" spans="1:1">
      <c r="A152" s="2">
        <v>2</v>
      </c>
    </row>
    <row r="153" spans="1:1">
      <c r="A153" s="2">
        <v>1</v>
      </c>
    </row>
    <row r="154" spans="1:1">
      <c r="A154" s="2">
        <v>2</v>
      </c>
    </row>
    <row r="155" spans="1:1">
      <c r="A155" s="2">
        <v>2</v>
      </c>
    </row>
    <row r="156" spans="1:1">
      <c r="A156" s="2">
        <v>2</v>
      </c>
    </row>
    <row r="157" spans="1:1">
      <c r="A157" s="2">
        <v>2</v>
      </c>
    </row>
    <row r="158" spans="1:1">
      <c r="A158" s="2">
        <v>1</v>
      </c>
    </row>
    <row r="159" spans="1:1">
      <c r="A159" s="2">
        <v>1</v>
      </c>
    </row>
    <row r="160" spans="1:1">
      <c r="A160" s="2">
        <v>1</v>
      </c>
    </row>
    <row r="161" spans="1:1">
      <c r="A161" s="2">
        <v>1</v>
      </c>
    </row>
    <row r="162" spans="1:1">
      <c r="A162" s="2">
        <v>2</v>
      </c>
    </row>
    <row r="163" spans="1:1">
      <c r="A163" s="2">
        <v>2</v>
      </c>
    </row>
    <row r="164" spans="1:1">
      <c r="A164" s="2">
        <v>1</v>
      </c>
    </row>
    <row r="165" spans="1:1">
      <c r="A165" s="2">
        <v>2</v>
      </c>
    </row>
    <row r="166" spans="1:1">
      <c r="A166" s="2">
        <v>2</v>
      </c>
    </row>
    <row r="167" spans="1:1">
      <c r="A167" s="2">
        <v>2</v>
      </c>
    </row>
    <row r="168" spans="1:1">
      <c r="A168" s="2">
        <v>2</v>
      </c>
    </row>
    <row r="169" spans="1:1">
      <c r="A169" s="2">
        <v>1</v>
      </c>
    </row>
    <row r="170" spans="1:1">
      <c r="A170" s="2">
        <v>2</v>
      </c>
    </row>
    <row r="171" spans="1:1">
      <c r="A171" s="2">
        <v>2</v>
      </c>
    </row>
    <row r="172" spans="1:1">
      <c r="A172" s="2">
        <v>2</v>
      </c>
    </row>
    <row r="173" spans="1:1">
      <c r="A173" s="2">
        <v>1</v>
      </c>
    </row>
    <row r="174" spans="1:1">
      <c r="A174" s="2">
        <v>2</v>
      </c>
    </row>
    <row r="175" spans="1:1">
      <c r="A175" s="2">
        <v>2</v>
      </c>
    </row>
    <row r="176" spans="1:1">
      <c r="A176" s="2">
        <v>2</v>
      </c>
    </row>
    <row r="177" spans="1:1">
      <c r="A177" s="2">
        <v>1</v>
      </c>
    </row>
    <row r="178" spans="1:1">
      <c r="A178" s="2">
        <v>2</v>
      </c>
    </row>
    <row r="179" spans="1:1">
      <c r="A179" s="2">
        <v>1</v>
      </c>
    </row>
    <row r="180" spans="1:1">
      <c r="A180" s="2">
        <v>2</v>
      </c>
    </row>
    <row r="181" spans="1:1">
      <c r="A181" s="2">
        <v>2</v>
      </c>
    </row>
    <row r="182" spans="1:1">
      <c r="A182" s="2">
        <v>1</v>
      </c>
    </row>
    <row r="183" spans="1:1">
      <c r="A183" s="2">
        <v>2</v>
      </c>
    </row>
    <row r="184" spans="1:1">
      <c r="A184" s="2">
        <v>2</v>
      </c>
    </row>
    <row r="185" spans="1:1">
      <c r="A185" s="2">
        <v>2</v>
      </c>
    </row>
    <row r="186" spans="1:1">
      <c r="A186" s="2">
        <v>2</v>
      </c>
    </row>
    <row r="187" spans="1:1">
      <c r="A187" s="2">
        <v>2</v>
      </c>
    </row>
    <row r="188" spans="1:1">
      <c r="A188" s="2">
        <v>1</v>
      </c>
    </row>
    <row r="189" spans="1:1">
      <c r="A189" s="2">
        <v>2</v>
      </c>
    </row>
    <row r="190" spans="1:1">
      <c r="A190" s="2">
        <v>2</v>
      </c>
    </row>
    <row r="191" spans="1:1">
      <c r="A191" s="2">
        <v>2</v>
      </c>
    </row>
    <row r="192" spans="1:1">
      <c r="A192" s="2">
        <v>2</v>
      </c>
    </row>
    <row r="193" spans="1:1">
      <c r="A193" s="2">
        <v>1</v>
      </c>
    </row>
    <row r="194" spans="1:1">
      <c r="A194" s="2">
        <v>2</v>
      </c>
    </row>
    <row r="195" spans="1:1">
      <c r="A195" s="2">
        <v>2</v>
      </c>
    </row>
    <row r="196" spans="1:1">
      <c r="A196" s="2">
        <v>2</v>
      </c>
    </row>
    <row r="197" spans="1:1">
      <c r="A197" s="2">
        <v>2</v>
      </c>
    </row>
    <row r="198" spans="1:1">
      <c r="A198" s="2">
        <v>2</v>
      </c>
    </row>
    <row r="199" spans="1:1">
      <c r="A199" s="2">
        <v>2</v>
      </c>
    </row>
    <row r="200" spans="1:1">
      <c r="A200" s="2">
        <v>1</v>
      </c>
    </row>
    <row r="201" spans="1:1">
      <c r="A201" s="2">
        <v>2</v>
      </c>
    </row>
    <row r="202" spans="1:1">
      <c r="A202" s="2">
        <v>2</v>
      </c>
    </row>
    <row r="203" spans="1:1">
      <c r="A203" s="2">
        <v>2</v>
      </c>
    </row>
    <row r="204" spans="1:1">
      <c r="A204" s="2">
        <v>1</v>
      </c>
    </row>
    <row r="205" spans="1:1">
      <c r="A205" s="2">
        <v>2</v>
      </c>
    </row>
    <row r="206" spans="1:1">
      <c r="A206" s="2">
        <v>2</v>
      </c>
    </row>
    <row r="207" spans="1:1">
      <c r="A207" s="2">
        <v>2</v>
      </c>
    </row>
    <row r="208" spans="1:1">
      <c r="A208" s="2">
        <v>2</v>
      </c>
    </row>
    <row r="209" spans="1:1">
      <c r="A209" s="2">
        <v>2</v>
      </c>
    </row>
    <row r="210" spans="1:1">
      <c r="A210" s="2">
        <v>2</v>
      </c>
    </row>
    <row r="211" spans="1:1">
      <c r="A211" s="2">
        <v>2</v>
      </c>
    </row>
    <row r="212" spans="1:1">
      <c r="A212" s="2">
        <v>2</v>
      </c>
    </row>
    <row r="213" spans="1:1">
      <c r="A213" s="2">
        <v>2</v>
      </c>
    </row>
    <row r="214" spans="1:1">
      <c r="A214" s="2">
        <v>2</v>
      </c>
    </row>
    <row r="215" spans="1:1">
      <c r="A215" s="2">
        <v>2</v>
      </c>
    </row>
    <row r="216" spans="1:1">
      <c r="A216" s="2">
        <v>2</v>
      </c>
    </row>
    <row r="217" spans="1:1">
      <c r="A217" s="2">
        <v>2</v>
      </c>
    </row>
    <row r="218" spans="1:1">
      <c r="A218" s="2">
        <v>2</v>
      </c>
    </row>
    <row r="219" spans="1:1">
      <c r="A219" s="2">
        <v>2</v>
      </c>
    </row>
    <row r="220" spans="1:1">
      <c r="A220" s="2">
        <v>2</v>
      </c>
    </row>
    <row r="221" spans="1:1">
      <c r="A221" s="2">
        <v>2</v>
      </c>
    </row>
    <row r="222" spans="1:1">
      <c r="A222" s="2">
        <v>1</v>
      </c>
    </row>
    <row r="223" spans="1:1">
      <c r="A223" s="2">
        <v>2</v>
      </c>
    </row>
    <row r="224" spans="1:1">
      <c r="A224" s="2">
        <v>2</v>
      </c>
    </row>
    <row r="225" spans="1:1">
      <c r="A225" s="2">
        <v>2</v>
      </c>
    </row>
    <row r="226" spans="1:1">
      <c r="A226" s="2">
        <v>2</v>
      </c>
    </row>
    <row r="227" spans="1:1">
      <c r="A227" s="2">
        <v>2</v>
      </c>
    </row>
    <row r="228" spans="1:1">
      <c r="A228" s="2">
        <v>2</v>
      </c>
    </row>
    <row r="229" spans="1:1">
      <c r="A229" s="2">
        <v>1</v>
      </c>
    </row>
    <row r="230" spans="1:1">
      <c r="A230" s="2">
        <v>1</v>
      </c>
    </row>
    <row r="231" spans="1:1">
      <c r="A231" s="2">
        <v>2</v>
      </c>
    </row>
    <row r="232" spans="1:1">
      <c r="A232" s="2">
        <v>2</v>
      </c>
    </row>
    <row r="233" spans="1:1">
      <c r="A233" s="2">
        <v>2</v>
      </c>
    </row>
    <row r="234" spans="1:1">
      <c r="A234" s="2">
        <v>2</v>
      </c>
    </row>
    <row r="235" spans="1:1">
      <c r="A235" s="2">
        <v>2</v>
      </c>
    </row>
    <row r="236" spans="1:1">
      <c r="A236" s="2">
        <v>1</v>
      </c>
    </row>
    <row r="237" spans="1:1">
      <c r="A237" s="2">
        <v>1</v>
      </c>
    </row>
    <row r="238" spans="1:1">
      <c r="A238" s="2">
        <v>1</v>
      </c>
    </row>
    <row r="239" spans="1:1">
      <c r="A239" s="2">
        <v>2</v>
      </c>
    </row>
    <row r="240" spans="1:1">
      <c r="A240" s="2">
        <v>2</v>
      </c>
    </row>
    <row r="241" spans="1:1">
      <c r="A241" s="2">
        <v>1</v>
      </c>
    </row>
    <row r="242" spans="1:1">
      <c r="A242" s="2">
        <v>2</v>
      </c>
    </row>
    <row r="243" spans="1:1">
      <c r="A243" s="2">
        <v>1</v>
      </c>
    </row>
    <row r="244" spans="1:1">
      <c r="A244" s="2">
        <v>1</v>
      </c>
    </row>
    <row r="245" spans="1:1">
      <c r="A245" s="2">
        <v>1</v>
      </c>
    </row>
    <row r="246" spans="1:1">
      <c r="A246" s="2">
        <v>2</v>
      </c>
    </row>
    <row r="247" spans="1:1">
      <c r="A247" s="2">
        <v>2</v>
      </c>
    </row>
    <row r="248" spans="1:1">
      <c r="A248" s="2">
        <v>1</v>
      </c>
    </row>
    <row r="249" spans="1:1">
      <c r="A249" s="2">
        <v>2</v>
      </c>
    </row>
    <row r="250" spans="1:1">
      <c r="A250" s="2">
        <v>2</v>
      </c>
    </row>
    <row r="251" spans="1:1">
      <c r="A251" s="2">
        <v>2</v>
      </c>
    </row>
    <row r="252" spans="1:1">
      <c r="A252" s="2">
        <v>2</v>
      </c>
    </row>
    <row r="253" spans="1:1">
      <c r="A253" s="2">
        <v>2</v>
      </c>
    </row>
    <row r="254" spans="1:1">
      <c r="A254" s="2">
        <v>2</v>
      </c>
    </row>
    <row r="255" spans="1:1">
      <c r="A255" s="2">
        <v>1</v>
      </c>
    </row>
    <row r="256" spans="1:1">
      <c r="A256" s="2">
        <v>1</v>
      </c>
    </row>
    <row r="257" spans="1:1">
      <c r="A257" s="2">
        <v>1</v>
      </c>
    </row>
    <row r="258" spans="1:1">
      <c r="A258" s="2">
        <v>1</v>
      </c>
    </row>
    <row r="259" spans="1:1">
      <c r="A259" s="2">
        <v>1</v>
      </c>
    </row>
    <row r="260" spans="1:1">
      <c r="A260" s="2">
        <v>1</v>
      </c>
    </row>
    <row r="261" spans="1:1">
      <c r="A261" s="2">
        <v>2</v>
      </c>
    </row>
    <row r="262" spans="1:1">
      <c r="A262" s="2">
        <v>1</v>
      </c>
    </row>
    <row r="263" spans="1:1">
      <c r="A263" s="2">
        <v>2</v>
      </c>
    </row>
    <row r="264" spans="1:1">
      <c r="A264" s="2">
        <v>1</v>
      </c>
    </row>
    <row r="265" spans="1:1">
      <c r="A265" s="2">
        <v>1</v>
      </c>
    </row>
    <row r="266" spans="1:1">
      <c r="A266" s="2">
        <v>2</v>
      </c>
    </row>
    <row r="267" spans="1:1">
      <c r="A267" s="2">
        <v>2</v>
      </c>
    </row>
    <row r="268" spans="1:1">
      <c r="A268" s="2">
        <v>1</v>
      </c>
    </row>
    <row r="269" spans="1:1">
      <c r="A269" s="2">
        <v>2</v>
      </c>
    </row>
    <row r="270" spans="1:1">
      <c r="A270" s="2">
        <v>1</v>
      </c>
    </row>
    <row r="271" spans="1:1">
      <c r="A271" s="2">
        <v>2</v>
      </c>
    </row>
    <row r="272" spans="1:1">
      <c r="A272" s="2">
        <v>1</v>
      </c>
    </row>
    <row r="273" spans="1:1">
      <c r="A273" s="2">
        <v>1</v>
      </c>
    </row>
    <row r="274" spans="1:1">
      <c r="A274" s="2">
        <v>1</v>
      </c>
    </row>
    <row r="275" spans="1:1">
      <c r="A275" s="2">
        <v>2</v>
      </c>
    </row>
    <row r="276" spans="1:1">
      <c r="A276" s="2">
        <v>1</v>
      </c>
    </row>
    <row r="277" spans="1:1">
      <c r="A277" s="2">
        <v>2</v>
      </c>
    </row>
    <row r="278" spans="1:1">
      <c r="A278" s="2">
        <v>2</v>
      </c>
    </row>
    <row r="279" spans="1:1">
      <c r="A279" s="2">
        <v>1</v>
      </c>
    </row>
    <row r="280" spans="1:1">
      <c r="A280" s="2">
        <v>2</v>
      </c>
    </row>
    <row r="281" spans="1:1">
      <c r="A281" s="2">
        <v>1</v>
      </c>
    </row>
    <row r="282" spans="1:1">
      <c r="A282" s="2">
        <v>2</v>
      </c>
    </row>
    <row r="283" spans="1:1">
      <c r="A283" s="2">
        <v>1</v>
      </c>
    </row>
    <row r="284" spans="1:1">
      <c r="A284" s="2">
        <v>2</v>
      </c>
    </row>
    <row r="285" spans="1:1">
      <c r="A285" s="2">
        <v>1</v>
      </c>
    </row>
    <row r="286" spans="1:1">
      <c r="A286" s="2">
        <v>2</v>
      </c>
    </row>
    <row r="287" spans="1:1">
      <c r="A287" s="2">
        <v>2</v>
      </c>
    </row>
    <row r="288" spans="1:1">
      <c r="A288" s="2">
        <v>1</v>
      </c>
    </row>
    <row r="289" spans="1:1">
      <c r="A289" s="2">
        <v>2</v>
      </c>
    </row>
    <row r="290" spans="1:1">
      <c r="A290" s="2">
        <v>2</v>
      </c>
    </row>
    <row r="291" spans="1:1">
      <c r="A291" s="2">
        <v>2</v>
      </c>
    </row>
    <row r="292" spans="1:1">
      <c r="A292" s="2">
        <v>2</v>
      </c>
    </row>
    <row r="293" spans="1:1">
      <c r="A293" s="2">
        <v>1</v>
      </c>
    </row>
    <row r="294" spans="1:1">
      <c r="A294" s="2">
        <v>2</v>
      </c>
    </row>
    <row r="295" spans="1:1">
      <c r="A295" s="2">
        <v>2</v>
      </c>
    </row>
    <row r="296" spans="1:1">
      <c r="A296" s="2">
        <v>1</v>
      </c>
    </row>
    <row r="297" spans="1:1">
      <c r="A297" s="2">
        <v>1</v>
      </c>
    </row>
    <row r="298" spans="1:1">
      <c r="A298" s="2">
        <v>2</v>
      </c>
    </row>
    <row r="299" spans="1:1">
      <c r="A299" s="2">
        <v>2</v>
      </c>
    </row>
    <row r="300" spans="1:1">
      <c r="A300" s="2">
        <v>1</v>
      </c>
    </row>
    <row r="301" spans="1:1">
      <c r="A301" s="2">
        <v>2</v>
      </c>
    </row>
    <row r="302" spans="1:1">
      <c r="A302" s="2">
        <v>2</v>
      </c>
    </row>
    <row r="303" spans="1:1">
      <c r="A303" s="2">
        <v>2</v>
      </c>
    </row>
    <row r="304" spans="1:1">
      <c r="A304" s="2">
        <v>2</v>
      </c>
    </row>
    <row r="305" spans="1:1">
      <c r="A305" s="2">
        <v>1</v>
      </c>
    </row>
    <row r="306" spans="1:1">
      <c r="A306" s="2">
        <v>2</v>
      </c>
    </row>
    <row r="307" spans="1:1">
      <c r="A307" s="2">
        <v>2</v>
      </c>
    </row>
    <row r="308" spans="1:1">
      <c r="A308" s="2">
        <v>2</v>
      </c>
    </row>
    <row r="309" spans="1:1">
      <c r="A309" s="2">
        <v>2</v>
      </c>
    </row>
    <row r="310" spans="1:1">
      <c r="A310" s="2">
        <v>1</v>
      </c>
    </row>
    <row r="311" spans="1:1">
      <c r="A311" s="2">
        <v>2</v>
      </c>
    </row>
    <row r="312" spans="1:1">
      <c r="A312" s="2">
        <v>2</v>
      </c>
    </row>
    <row r="313" spans="1:1">
      <c r="A313" s="2">
        <v>2</v>
      </c>
    </row>
    <row r="314" spans="1:1">
      <c r="A314" s="2">
        <v>1</v>
      </c>
    </row>
    <row r="315" spans="1:1">
      <c r="A315" s="2">
        <v>1</v>
      </c>
    </row>
    <row r="316" spans="1:1">
      <c r="A316" s="2">
        <v>2</v>
      </c>
    </row>
    <row r="317" spans="1:1">
      <c r="A317" s="2">
        <v>1</v>
      </c>
    </row>
    <row r="318" spans="1:1">
      <c r="A318" s="2">
        <v>1</v>
      </c>
    </row>
    <row r="319" spans="1:1">
      <c r="A319" s="2">
        <v>1</v>
      </c>
    </row>
    <row r="320" spans="1:1">
      <c r="A320" s="2">
        <v>2</v>
      </c>
    </row>
    <row r="321" spans="1:1">
      <c r="A321" s="2">
        <v>2</v>
      </c>
    </row>
  </sheetData>
  <mergeCells count="8">
    <mergeCell ref="G5:G7"/>
    <mergeCell ref="G2:N2"/>
    <mergeCell ref="G3:H4"/>
    <mergeCell ref="I3:I4"/>
    <mergeCell ref="J3:J4"/>
    <mergeCell ref="K3:L3"/>
    <mergeCell ref="M3:M4"/>
    <mergeCell ref="N3:N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"/>
  <sheetViews>
    <sheetView showGridLines="0" workbookViewId="0">
      <selection activeCell="G11" sqref="G11"/>
    </sheetView>
  </sheetViews>
  <sheetFormatPr baseColWidth="10" defaultRowHeight="15"/>
  <cols>
    <col min="4" max="13" width="11.42578125" style="9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Promedio</vt:lpstr>
      <vt:lpstr>Total</vt:lpstr>
      <vt:lpstr>Proporción</vt:lpstr>
      <vt:lpstr>Sistemático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Willer</dc:creator>
  <cp:lastModifiedBy>Willer</cp:lastModifiedBy>
  <dcterms:created xsi:type="dcterms:W3CDTF">2022-07-22T00:01:47Z</dcterms:created>
  <dcterms:modified xsi:type="dcterms:W3CDTF">2022-07-22T02:59:03Z</dcterms:modified>
</cp:coreProperties>
</file>