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JR-R\Practice\R1_TIM\"/>
    </mc:Choice>
  </mc:AlternateContent>
  <xr:revisionPtr revIDLastSave="0" documentId="13_ncr:1_{90F0DB3A-161E-42A4-8B75-15C9AC935C71}" xr6:coauthVersionLast="47" xr6:coauthVersionMax="47" xr10:uidLastSave="{00000000-0000-0000-0000-000000000000}"/>
  <bookViews>
    <workbookView xWindow="-120" yWindow="-120" windowWidth="20730" windowHeight="11160" tabRatio="643" xr2:uid="{00000000-000D-0000-FFFF-FFFF00000000}"/>
  </bookViews>
  <sheets>
    <sheet name="Dinamica" sheetId="5" r:id="rId1"/>
    <sheet name="uro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AE6" i="3" l="1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5" i="3"/>
  <c r="U23" i="3" l="1"/>
  <c r="AH23" i="3" l="1"/>
  <c r="AG23" i="3"/>
  <c r="U6" i="3" l="1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5" i="3"/>
  <c r="L6" i="3"/>
  <c r="V6" i="3" s="1"/>
  <c r="M6" i="3"/>
  <c r="N6" i="3"/>
  <c r="O6" i="3"/>
  <c r="P6" i="3"/>
  <c r="Q6" i="3"/>
  <c r="AA6" i="3" s="1"/>
  <c r="R6" i="3"/>
  <c r="S6" i="3"/>
  <c r="T6" i="3"/>
  <c r="L7" i="3"/>
  <c r="M7" i="3"/>
  <c r="W7" i="3" s="1"/>
  <c r="N7" i="3"/>
  <c r="O7" i="3"/>
  <c r="P7" i="3"/>
  <c r="Q7" i="3"/>
  <c r="R7" i="3"/>
  <c r="S7" i="3"/>
  <c r="T7" i="3"/>
  <c r="L8" i="3"/>
  <c r="M8" i="3"/>
  <c r="N8" i="3"/>
  <c r="O8" i="3"/>
  <c r="P8" i="3"/>
  <c r="Q8" i="3"/>
  <c r="R8" i="3"/>
  <c r="S8" i="3"/>
  <c r="T8" i="3"/>
  <c r="L9" i="3"/>
  <c r="M9" i="3"/>
  <c r="N9" i="3"/>
  <c r="O9" i="3"/>
  <c r="P9" i="3"/>
  <c r="Q9" i="3"/>
  <c r="R9" i="3"/>
  <c r="S9" i="3"/>
  <c r="T9" i="3"/>
  <c r="L10" i="3"/>
  <c r="V10" i="3" s="1"/>
  <c r="M10" i="3"/>
  <c r="N10" i="3"/>
  <c r="O10" i="3"/>
  <c r="P10" i="3"/>
  <c r="Q10" i="3"/>
  <c r="AA10" i="3" s="1"/>
  <c r="R10" i="3"/>
  <c r="S10" i="3"/>
  <c r="T10" i="3"/>
  <c r="L11" i="3"/>
  <c r="M11" i="3"/>
  <c r="W11" i="3" s="1"/>
  <c r="N11" i="3"/>
  <c r="O11" i="3"/>
  <c r="P11" i="3"/>
  <c r="Q11" i="3"/>
  <c r="R11" i="3"/>
  <c r="S11" i="3"/>
  <c r="T11" i="3"/>
  <c r="L12" i="3"/>
  <c r="M12" i="3"/>
  <c r="N12" i="3"/>
  <c r="O12" i="3"/>
  <c r="P12" i="3"/>
  <c r="Q12" i="3"/>
  <c r="R12" i="3"/>
  <c r="S12" i="3"/>
  <c r="T12" i="3"/>
  <c r="L13" i="3"/>
  <c r="M13" i="3"/>
  <c r="N13" i="3"/>
  <c r="O13" i="3"/>
  <c r="P13" i="3"/>
  <c r="Q13" i="3"/>
  <c r="R13" i="3"/>
  <c r="S13" i="3"/>
  <c r="T13" i="3"/>
  <c r="L14" i="3"/>
  <c r="V14" i="3" s="1"/>
  <c r="M14" i="3"/>
  <c r="N14" i="3"/>
  <c r="O14" i="3"/>
  <c r="P14" i="3"/>
  <c r="Q14" i="3"/>
  <c r="AA14" i="3" s="1"/>
  <c r="R14" i="3"/>
  <c r="S14" i="3"/>
  <c r="T14" i="3"/>
  <c r="L15" i="3"/>
  <c r="M15" i="3"/>
  <c r="W15" i="3" s="1"/>
  <c r="N15" i="3"/>
  <c r="O15" i="3"/>
  <c r="P15" i="3"/>
  <c r="Q15" i="3"/>
  <c r="R15" i="3"/>
  <c r="S15" i="3"/>
  <c r="T15" i="3"/>
  <c r="L16" i="3"/>
  <c r="M16" i="3"/>
  <c r="N16" i="3"/>
  <c r="O16" i="3"/>
  <c r="P16" i="3"/>
  <c r="Q16" i="3"/>
  <c r="R16" i="3"/>
  <c r="S16" i="3"/>
  <c r="T16" i="3"/>
  <c r="L17" i="3"/>
  <c r="M17" i="3"/>
  <c r="N17" i="3"/>
  <c r="O17" i="3"/>
  <c r="P17" i="3"/>
  <c r="Q17" i="3"/>
  <c r="R17" i="3"/>
  <c r="S17" i="3"/>
  <c r="T17" i="3"/>
  <c r="L18" i="3"/>
  <c r="V18" i="3" s="1"/>
  <c r="M18" i="3"/>
  <c r="N18" i="3"/>
  <c r="O18" i="3"/>
  <c r="P18" i="3"/>
  <c r="Q18" i="3"/>
  <c r="AA18" i="3" s="1"/>
  <c r="R18" i="3"/>
  <c r="S18" i="3"/>
  <c r="T18" i="3"/>
  <c r="L19" i="3"/>
  <c r="M19" i="3"/>
  <c r="W19" i="3" s="1"/>
  <c r="N19" i="3"/>
  <c r="O19" i="3"/>
  <c r="P19" i="3"/>
  <c r="Q19" i="3"/>
  <c r="R19" i="3"/>
  <c r="AB19" i="3" s="1"/>
  <c r="S19" i="3"/>
  <c r="T19" i="3"/>
  <c r="L20" i="3"/>
  <c r="M20" i="3"/>
  <c r="N20" i="3"/>
  <c r="X20" i="3" s="1"/>
  <c r="O20" i="3"/>
  <c r="P20" i="3"/>
  <c r="Q20" i="3"/>
  <c r="R20" i="3"/>
  <c r="S20" i="3"/>
  <c r="T20" i="3"/>
  <c r="L21" i="3"/>
  <c r="M21" i="3"/>
  <c r="W21" i="3" s="1"/>
  <c r="N21" i="3"/>
  <c r="O21" i="3"/>
  <c r="P21" i="3"/>
  <c r="Q21" i="3"/>
  <c r="R21" i="3"/>
  <c r="S21" i="3"/>
  <c r="T21" i="3"/>
  <c r="L22" i="3"/>
  <c r="V22" i="3" s="1"/>
  <c r="M22" i="3"/>
  <c r="N22" i="3"/>
  <c r="O22" i="3"/>
  <c r="P22" i="3"/>
  <c r="Q22" i="3"/>
  <c r="AA22" i="3" s="1"/>
  <c r="R22" i="3"/>
  <c r="S22" i="3"/>
  <c r="T22" i="3"/>
  <c r="L23" i="3"/>
  <c r="V23" i="3" s="1"/>
  <c r="M23" i="3"/>
  <c r="W23" i="3" s="1"/>
  <c r="N23" i="3"/>
  <c r="X23" i="3" s="1"/>
  <c r="O23" i="3"/>
  <c r="P23" i="3"/>
  <c r="Z23" i="3" s="1"/>
  <c r="Q23" i="3"/>
  <c r="AA23" i="3" s="1"/>
  <c r="R23" i="3"/>
  <c r="AB23" i="3" s="1"/>
  <c r="S23" i="3"/>
  <c r="T23" i="3"/>
  <c r="L24" i="3"/>
  <c r="M24" i="3"/>
  <c r="N24" i="3"/>
  <c r="X24" i="3" s="1"/>
  <c r="O24" i="3"/>
  <c r="P24" i="3"/>
  <c r="Q24" i="3"/>
  <c r="R24" i="3"/>
  <c r="S24" i="3"/>
  <c r="AC24" i="3" s="1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W27" i="3" s="1"/>
  <c r="N27" i="3"/>
  <c r="O27" i="3"/>
  <c r="P27" i="3"/>
  <c r="Q27" i="3"/>
  <c r="R27" i="3"/>
  <c r="AB27" i="3" s="1"/>
  <c r="S27" i="3"/>
  <c r="T27" i="3"/>
  <c r="L28" i="3"/>
  <c r="M28" i="3"/>
  <c r="N28" i="3"/>
  <c r="O28" i="3"/>
  <c r="P28" i="3"/>
  <c r="Q28" i="3"/>
  <c r="R28" i="3"/>
  <c r="S28" i="3"/>
  <c r="AC28" i="3" s="1"/>
  <c r="T28" i="3"/>
  <c r="L29" i="3"/>
  <c r="M29" i="3"/>
  <c r="N29" i="3"/>
  <c r="O29" i="3"/>
  <c r="P29" i="3"/>
  <c r="Q29" i="3"/>
  <c r="R29" i="3"/>
  <c r="S29" i="3"/>
  <c r="T29" i="3"/>
  <c r="L30" i="3"/>
  <c r="M30" i="3"/>
  <c r="N30" i="3"/>
  <c r="O30" i="3"/>
  <c r="P30" i="3"/>
  <c r="Q30" i="3"/>
  <c r="R30" i="3"/>
  <c r="S30" i="3"/>
  <c r="T30" i="3"/>
  <c r="L31" i="3"/>
  <c r="M31" i="3"/>
  <c r="W31" i="3" s="1"/>
  <c r="N31" i="3"/>
  <c r="O31" i="3"/>
  <c r="P31" i="3"/>
  <c r="Q31" i="3"/>
  <c r="R31" i="3"/>
  <c r="AB31" i="3" s="1"/>
  <c r="S31" i="3"/>
  <c r="T31" i="3"/>
  <c r="L32" i="3"/>
  <c r="M32" i="3"/>
  <c r="N32" i="3"/>
  <c r="O32" i="3"/>
  <c r="P32" i="3"/>
  <c r="Q32" i="3"/>
  <c r="R32" i="3"/>
  <c r="S32" i="3"/>
  <c r="AC32" i="3" s="1"/>
  <c r="T32" i="3"/>
  <c r="L33" i="3"/>
  <c r="M33" i="3"/>
  <c r="N33" i="3"/>
  <c r="O33" i="3"/>
  <c r="P33" i="3"/>
  <c r="Q33" i="3"/>
  <c r="R33" i="3"/>
  <c r="S33" i="3"/>
  <c r="T33" i="3"/>
  <c r="L34" i="3"/>
  <c r="V34" i="3" s="1"/>
  <c r="M34" i="3"/>
  <c r="N34" i="3"/>
  <c r="O34" i="3"/>
  <c r="P34" i="3"/>
  <c r="Q34" i="3"/>
  <c r="R34" i="3"/>
  <c r="S34" i="3"/>
  <c r="T34" i="3"/>
  <c r="L35" i="3"/>
  <c r="M35" i="3"/>
  <c r="W35" i="3" s="1"/>
  <c r="N35" i="3"/>
  <c r="O35" i="3"/>
  <c r="P35" i="3"/>
  <c r="Q35" i="3"/>
  <c r="R35" i="3"/>
  <c r="AB35" i="3" s="1"/>
  <c r="S35" i="3"/>
  <c r="T35" i="3"/>
  <c r="L36" i="3"/>
  <c r="M36" i="3"/>
  <c r="N36" i="3"/>
  <c r="O36" i="3"/>
  <c r="P36" i="3"/>
  <c r="Q36" i="3"/>
  <c r="R36" i="3"/>
  <c r="S36" i="3"/>
  <c r="AC36" i="3" s="1"/>
  <c r="T36" i="3"/>
  <c r="L37" i="3"/>
  <c r="M37" i="3"/>
  <c r="N37" i="3"/>
  <c r="O37" i="3"/>
  <c r="P37" i="3"/>
  <c r="Q37" i="3"/>
  <c r="R37" i="3"/>
  <c r="S37" i="3"/>
  <c r="T37" i="3"/>
  <c r="L38" i="3"/>
  <c r="M38" i="3"/>
  <c r="N38" i="3"/>
  <c r="O38" i="3"/>
  <c r="P38" i="3"/>
  <c r="Q38" i="3"/>
  <c r="R38" i="3"/>
  <c r="S38" i="3"/>
  <c r="T38" i="3"/>
  <c r="L39" i="3"/>
  <c r="M39" i="3"/>
  <c r="W39" i="3" s="1"/>
  <c r="N39" i="3"/>
  <c r="O39" i="3"/>
  <c r="P39" i="3"/>
  <c r="Q39" i="3"/>
  <c r="R39" i="3"/>
  <c r="AB39" i="3" s="1"/>
  <c r="S39" i="3"/>
  <c r="AC39" i="3" s="1"/>
  <c r="T39" i="3"/>
  <c r="L40" i="3"/>
  <c r="M40" i="3"/>
  <c r="N40" i="3"/>
  <c r="O40" i="3"/>
  <c r="P40" i="3"/>
  <c r="Q40" i="3"/>
  <c r="R40" i="3"/>
  <c r="S40" i="3"/>
  <c r="AC40" i="3" s="1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W43" i="3" s="1"/>
  <c r="N43" i="3"/>
  <c r="O43" i="3"/>
  <c r="P43" i="3"/>
  <c r="Q43" i="3"/>
  <c r="R43" i="3"/>
  <c r="AB43" i="3" s="1"/>
  <c r="S43" i="3"/>
  <c r="T43" i="3"/>
  <c r="L44" i="3"/>
  <c r="M44" i="3"/>
  <c r="N44" i="3"/>
  <c r="O44" i="3"/>
  <c r="P44" i="3"/>
  <c r="Q44" i="3"/>
  <c r="R44" i="3"/>
  <c r="S44" i="3"/>
  <c r="AC44" i="3" s="1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W47" i="3" s="1"/>
  <c r="N47" i="3"/>
  <c r="O47" i="3"/>
  <c r="P47" i="3"/>
  <c r="Q47" i="3"/>
  <c r="R47" i="3"/>
  <c r="AB47" i="3" s="1"/>
  <c r="S47" i="3"/>
  <c r="T47" i="3"/>
  <c r="L48" i="3"/>
  <c r="M48" i="3"/>
  <c r="N48" i="3"/>
  <c r="O48" i="3"/>
  <c r="P48" i="3"/>
  <c r="Q48" i="3"/>
  <c r="R48" i="3"/>
  <c r="S48" i="3"/>
  <c r="AC48" i="3" s="1"/>
  <c r="T48" i="3"/>
  <c r="L49" i="3"/>
  <c r="M49" i="3"/>
  <c r="N49" i="3"/>
  <c r="O49" i="3"/>
  <c r="P49" i="3"/>
  <c r="Z49" i="3" s="1"/>
  <c r="Q49" i="3"/>
  <c r="R49" i="3"/>
  <c r="S49" i="3"/>
  <c r="T49" i="3"/>
  <c r="AD49" i="3" s="1"/>
  <c r="L50" i="3"/>
  <c r="V50" i="3" s="1"/>
  <c r="M50" i="3"/>
  <c r="N50" i="3"/>
  <c r="O50" i="3"/>
  <c r="P50" i="3"/>
  <c r="Q50" i="3"/>
  <c r="R50" i="3"/>
  <c r="S50" i="3"/>
  <c r="T50" i="3"/>
  <c r="L51" i="3"/>
  <c r="M51" i="3"/>
  <c r="W51" i="3" s="1"/>
  <c r="N51" i="3"/>
  <c r="O51" i="3"/>
  <c r="Y51" i="3" s="1"/>
  <c r="P51" i="3"/>
  <c r="Q51" i="3"/>
  <c r="R51" i="3"/>
  <c r="AB51" i="3" s="1"/>
  <c r="S51" i="3"/>
  <c r="T51" i="3"/>
  <c r="L52" i="3"/>
  <c r="M52" i="3"/>
  <c r="N52" i="3"/>
  <c r="X52" i="3" s="1"/>
  <c r="O52" i="3"/>
  <c r="P52" i="3"/>
  <c r="Q52" i="3"/>
  <c r="R52" i="3"/>
  <c r="S52" i="3"/>
  <c r="T52" i="3"/>
  <c r="L53" i="3"/>
  <c r="M53" i="3"/>
  <c r="W53" i="3" s="1"/>
  <c r="N53" i="3"/>
  <c r="O53" i="3"/>
  <c r="P53" i="3"/>
  <c r="Z53" i="3" s="1"/>
  <c r="Q53" i="3"/>
  <c r="R53" i="3"/>
  <c r="S53" i="3"/>
  <c r="T53" i="3"/>
  <c r="AD53" i="3" s="1"/>
  <c r="L54" i="3"/>
  <c r="M54" i="3"/>
  <c r="N54" i="3"/>
  <c r="O54" i="3"/>
  <c r="P54" i="3"/>
  <c r="Q54" i="3"/>
  <c r="R54" i="3"/>
  <c r="S54" i="3"/>
  <c r="T54" i="3"/>
  <c r="L55" i="3"/>
  <c r="M55" i="3"/>
  <c r="W55" i="3" s="1"/>
  <c r="N55" i="3"/>
  <c r="O55" i="3"/>
  <c r="P55" i="3"/>
  <c r="Q55" i="3"/>
  <c r="R55" i="3"/>
  <c r="AB55" i="3" s="1"/>
  <c r="S55" i="3"/>
  <c r="T55" i="3"/>
  <c r="L56" i="3"/>
  <c r="M56" i="3"/>
  <c r="W56" i="3" s="1"/>
  <c r="N56" i="3"/>
  <c r="X56" i="3" s="1"/>
  <c r="O56" i="3"/>
  <c r="P56" i="3"/>
  <c r="Q56" i="3"/>
  <c r="R56" i="3"/>
  <c r="S56" i="3"/>
  <c r="T56" i="3"/>
  <c r="L57" i="3"/>
  <c r="M57" i="3"/>
  <c r="N57" i="3"/>
  <c r="O57" i="3"/>
  <c r="P57" i="3"/>
  <c r="Q57" i="3"/>
  <c r="R57" i="3"/>
  <c r="S57" i="3"/>
  <c r="T57" i="3"/>
  <c r="L58" i="3"/>
  <c r="M58" i="3"/>
  <c r="N58" i="3"/>
  <c r="O58" i="3"/>
  <c r="P58" i="3"/>
  <c r="Q58" i="3"/>
  <c r="R58" i="3"/>
  <c r="S58" i="3"/>
  <c r="T58" i="3"/>
  <c r="L59" i="3"/>
  <c r="M59" i="3"/>
  <c r="W59" i="3" s="1"/>
  <c r="N59" i="3"/>
  <c r="O59" i="3"/>
  <c r="P59" i="3"/>
  <c r="Q59" i="3"/>
  <c r="R59" i="3"/>
  <c r="AB59" i="3" s="1"/>
  <c r="S59" i="3"/>
  <c r="T59" i="3"/>
  <c r="L60" i="3"/>
  <c r="M60" i="3"/>
  <c r="N60" i="3"/>
  <c r="X60" i="3" s="1"/>
  <c r="O60" i="3"/>
  <c r="P60" i="3"/>
  <c r="Q60" i="3"/>
  <c r="R60" i="3"/>
  <c r="S60" i="3"/>
  <c r="T60" i="3"/>
  <c r="L61" i="3"/>
  <c r="M61" i="3"/>
  <c r="W61" i="3" s="1"/>
  <c r="N61" i="3"/>
  <c r="O61" i="3"/>
  <c r="P61" i="3"/>
  <c r="Z61" i="3" s="1"/>
  <c r="Q61" i="3"/>
  <c r="R61" i="3"/>
  <c r="S61" i="3"/>
  <c r="T61" i="3"/>
  <c r="AD61" i="3" s="1"/>
  <c r="L62" i="3"/>
  <c r="M62" i="3"/>
  <c r="N62" i="3"/>
  <c r="O62" i="3"/>
  <c r="P62" i="3"/>
  <c r="Q62" i="3"/>
  <c r="R62" i="3"/>
  <c r="S62" i="3"/>
  <c r="T62" i="3"/>
  <c r="L63" i="3"/>
  <c r="M63" i="3"/>
  <c r="W63" i="3" s="1"/>
  <c r="N63" i="3"/>
  <c r="X63" i="3" s="1"/>
  <c r="O63" i="3"/>
  <c r="P63" i="3"/>
  <c r="Q63" i="3"/>
  <c r="R63" i="3"/>
  <c r="AB63" i="3" s="1"/>
  <c r="S63" i="3"/>
  <c r="AC63" i="3" s="1"/>
  <c r="T63" i="3"/>
  <c r="L64" i="3"/>
  <c r="M64" i="3"/>
  <c r="N64" i="3"/>
  <c r="X64" i="3" s="1"/>
  <c r="O64" i="3"/>
  <c r="P64" i="3"/>
  <c r="Q64" i="3"/>
  <c r="R64" i="3"/>
  <c r="S64" i="3"/>
  <c r="AC64" i="3" s="1"/>
  <c r="T64" i="3"/>
  <c r="L65" i="3"/>
  <c r="M65" i="3"/>
  <c r="N65" i="3"/>
  <c r="O65" i="3"/>
  <c r="P65" i="3"/>
  <c r="Q65" i="3"/>
  <c r="R65" i="3"/>
  <c r="S65" i="3"/>
  <c r="T65" i="3"/>
  <c r="L66" i="3"/>
  <c r="M66" i="3"/>
  <c r="N66" i="3"/>
  <c r="O66" i="3"/>
  <c r="P66" i="3"/>
  <c r="Q66" i="3"/>
  <c r="R66" i="3"/>
  <c r="S66" i="3"/>
  <c r="T66" i="3"/>
  <c r="L67" i="3"/>
  <c r="M67" i="3"/>
  <c r="W67" i="3" s="1"/>
  <c r="N67" i="3"/>
  <c r="O67" i="3"/>
  <c r="P67" i="3"/>
  <c r="Q67" i="3"/>
  <c r="R67" i="3"/>
  <c r="AB67" i="3" s="1"/>
  <c r="S67" i="3"/>
  <c r="AC67" i="3" s="1"/>
  <c r="T67" i="3"/>
  <c r="L68" i="3"/>
  <c r="M68" i="3"/>
  <c r="N68" i="3"/>
  <c r="X68" i="3" s="1"/>
  <c r="O68" i="3"/>
  <c r="P68" i="3"/>
  <c r="Q68" i="3"/>
  <c r="R68" i="3"/>
  <c r="S68" i="3"/>
  <c r="AC68" i="3" s="1"/>
  <c r="T68" i="3"/>
  <c r="L69" i="3"/>
  <c r="M69" i="3"/>
  <c r="W69" i="3" s="1"/>
  <c r="N69" i="3"/>
  <c r="O69" i="3"/>
  <c r="P69" i="3"/>
  <c r="Z69" i="3" s="1"/>
  <c r="Q69" i="3"/>
  <c r="R69" i="3"/>
  <c r="S69" i="3"/>
  <c r="T69" i="3"/>
  <c r="AD69" i="3" s="1"/>
  <c r="L70" i="3"/>
  <c r="M70" i="3"/>
  <c r="N70" i="3"/>
  <c r="O70" i="3"/>
  <c r="P70" i="3"/>
  <c r="Q70" i="3"/>
  <c r="R70" i="3"/>
  <c r="S70" i="3"/>
  <c r="T70" i="3"/>
  <c r="L71" i="3"/>
  <c r="M71" i="3"/>
  <c r="W71" i="3" s="1"/>
  <c r="N71" i="3"/>
  <c r="X71" i="3" s="1"/>
  <c r="O71" i="3"/>
  <c r="P71" i="3"/>
  <c r="Q71" i="3"/>
  <c r="R71" i="3"/>
  <c r="AB71" i="3" s="1"/>
  <c r="S71" i="3"/>
  <c r="T71" i="3"/>
  <c r="L72" i="3"/>
  <c r="M72" i="3"/>
  <c r="N72" i="3"/>
  <c r="X72" i="3" s="1"/>
  <c r="O72" i="3"/>
  <c r="P72" i="3"/>
  <c r="Q72" i="3"/>
  <c r="R72" i="3"/>
  <c r="S72" i="3"/>
  <c r="AC72" i="3" s="1"/>
  <c r="T72" i="3"/>
  <c r="AD72" i="3" s="1"/>
  <c r="M5" i="3"/>
  <c r="N5" i="3"/>
  <c r="O5" i="3"/>
  <c r="P5" i="3"/>
  <c r="Q5" i="3"/>
  <c r="AA5" i="3" s="1"/>
  <c r="R5" i="3"/>
  <c r="S5" i="3"/>
  <c r="T5" i="3"/>
  <c r="L5" i="3"/>
  <c r="V5" i="3" s="1"/>
  <c r="AB6" i="3" l="1"/>
  <c r="AD21" i="3"/>
  <c r="Z17" i="3"/>
  <c r="Y65" i="3"/>
  <c r="Y57" i="3"/>
  <c r="Y45" i="3"/>
  <c r="Y41" i="3"/>
  <c r="Y29" i="3"/>
  <c r="Y25" i="3"/>
  <c r="Y70" i="3"/>
  <c r="Z21" i="3"/>
  <c r="AD17" i="3"/>
  <c r="X69" i="3"/>
  <c r="AB65" i="3"/>
  <c r="AB57" i="3"/>
  <c r="AB41" i="3"/>
  <c r="AB37" i="3"/>
  <c r="AB25" i="3"/>
  <c r="AC12" i="3"/>
  <c r="AC8" i="3"/>
  <c r="X70" i="3"/>
  <c r="V66" i="3"/>
  <c r="AA58" i="3"/>
  <c r="V38" i="3"/>
  <c r="AA26" i="3"/>
  <c r="W9" i="3"/>
  <c r="AC5" i="3"/>
  <c r="AA70" i="3"/>
  <c r="AB69" i="3"/>
  <c r="AA66" i="3"/>
  <c r="AD65" i="3"/>
  <c r="Z65" i="3"/>
  <c r="AC61" i="3"/>
  <c r="AC53" i="3"/>
  <c r="Y49" i="3"/>
  <c r="AB45" i="3"/>
  <c r="X45" i="3"/>
  <c r="V42" i="3"/>
  <c r="Y33" i="3"/>
  <c r="AB29" i="3"/>
  <c r="AC16" i="3"/>
  <c r="W13" i="3"/>
  <c r="AD9" i="3"/>
  <c r="Z9" i="3"/>
  <c r="AA62" i="3"/>
  <c r="AB61" i="3"/>
  <c r="Y61" i="3"/>
  <c r="AD57" i="3"/>
  <c r="Z57" i="3"/>
  <c r="W57" i="3"/>
  <c r="AA54" i="3"/>
  <c r="V46" i="3"/>
  <c r="Y37" i="3"/>
  <c r="AB33" i="3"/>
  <c r="V30" i="3"/>
  <c r="W17" i="3"/>
  <c r="AD13" i="3"/>
  <c r="Z13" i="3"/>
  <c r="AB53" i="3"/>
  <c r="Y53" i="3"/>
  <c r="AA50" i="3"/>
  <c r="W49" i="3"/>
  <c r="AD45" i="3"/>
  <c r="Z45" i="3"/>
  <c r="W45" i="3"/>
  <c r="AD41" i="3"/>
  <c r="Z41" i="3"/>
  <c r="W41" i="3"/>
  <c r="AD37" i="3"/>
  <c r="Z37" i="3"/>
  <c r="W37" i="3"/>
  <c r="AD33" i="3"/>
  <c r="Z33" i="3"/>
  <c r="W33" i="3"/>
  <c r="AD29" i="3"/>
  <c r="Z29" i="3"/>
  <c r="W29" i="3"/>
  <c r="V26" i="3"/>
  <c r="AB21" i="3"/>
  <c r="Y21" i="3"/>
  <c r="X16" i="3"/>
  <c r="X12" i="3"/>
  <c r="X8" i="3"/>
  <c r="X5" i="3"/>
  <c r="V70" i="3"/>
  <c r="Y69" i="3"/>
  <c r="AC65" i="3"/>
  <c r="W65" i="3"/>
  <c r="V62" i="3"/>
  <c r="X61" i="3"/>
  <c r="AC60" i="3"/>
  <c r="V58" i="3"/>
  <c r="AC56" i="3"/>
  <c r="V54" i="3"/>
  <c r="X53" i="3"/>
  <c r="AC52" i="3"/>
  <c r="AB49" i="3"/>
  <c r="X48" i="3"/>
  <c r="AA46" i="3"/>
  <c r="X44" i="3"/>
  <c r="AA42" i="3"/>
  <c r="X40" i="3"/>
  <c r="AA38" i="3"/>
  <c r="X36" i="3"/>
  <c r="AA34" i="3"/>
  <c r="X32" i="3"/>
  <c r="AA30" i="3"/>
  <c r="X28" i="3"/>
  <c r="AD25" i="3"/>
  <c r="Z25" i="3"/>
  <c r="W25" i="3"/>
  <c r="AC20" i="3"/>
  <c r="AB17" i="3"/>
  <c r="Y17" i="3"/>
  <c r="AB15" i="3"/>
  <c r="AB13" i="3"/>
  <c r="Y13" i="3"/>
  <c r="AB11" i="3"/>
  <c r="AB9" i="3"/>
  <c r="Y9" i="3"/>
  <c r="AB7" i="3"/>
  <c r="AH72" i="3"/>
  <c r="AG72" i="3"/>
  <c r="AG68" i="3"/>
  <c r="AH68" i="3"/>
  <c r="AG64" i="3"/>
  <c r="AH64" i="3"/>
  <c r="AG60" i="3"/>
  <c r="AH60" i="3"/>
  <c r="AG56" i="3"/>
  <c r="AH56" i="3"/>
  <c r="AG52" i="3"/>
  <c r="AH52" i="3"/>
  <c r="AG48" i="3"/>
  <c r="AH48" i="3"/>
  <c r="AG44" i="3"/>
  <c r="AH44" i="3"/>
  <c r="AH40" i="3"/>
  <c r="AG40" i="3"/>
  <c r="AG36" i="3"/>
  <c r="AH36" i="3"/>
  <c r="AG32" i="3"/>
  <c r="AH32" i="3"/>
  <c r="AG28" i="3"/>
  <c r="AH28" i="3"/>
  <c r="AG24" i="3"/>
  <c r="AH24" i="3"/>
  <c r="AG20" i="3"/>
  <c r="AH20" i="3"/>
  <c r="AG16" i="3"/>
  <c r="AH16" i="3"/>
  <c r="AG12" i="3"/>
  <c r="AH12" i="3"/>
  <c r="AH8" i="3"/>
  <c r="AG8" i="3"/>
  <c r="Z72" i="3"/>
  <c r="AD36" i="3"/>
  <c r="AB72" i="3"/>
  <c r="W72" i="3"/>
  <c r="AB68" i="3"/>
  <c r="W68" i="3"/>
  <c r="AB64" i="3"/>
  <c r="W64" i="3"/>
  <c r="AB60" i="3"/>
  <c r="W60" i="3"/>
  <c r="AB56" i="3"/>
  <c r="AB52" i="3"/>
  <c r="W52" i="3"/>
  <c r="AB48" i="3"/>
  <c r="W48" i="3"/>
  <c r="AB44" i="3"/>
  <c r="W44" i="3"/>
  <c r="AB40" i="3"/>
  <c r="W40" i="3"/>
  <c r="AB36" i="3"/>
  <c r="W36" i="3"/>
  <c r="AB32" i="3"/>
  <c r="W32" i="3"/>
  <c r="AB28" i="3"/>
  <c r="W28" i="3"/>
  <c r="AB24" i="3"/>
  <c r="W24" i="3"/>
  <c r="AB20" i="3"/>
  <c r="W20" i="3"/>
  <c r="AB16" i="3"/>
  <c r="W16" i="3"/>
  <c r="AB12" i="3"/>
  <c r="W12" i="3"/>
  <c r="AB8" i="3"/>
  <c r="W8" i="3"/>
  <c r="AH71" i="3"/>
  <c r="AG71" i="3"/>
  <c r="AG67" i="3"/>
  <c r="AH67" i="3"/>
  <c r="AH63" i="3"/>
  <c r="AG63" i="3"/>
  <c r="AH59" i="3"/>
  <c r="AG59" i="3"/>
  <c r="AC55" i="3"/>
  <c r="AH55" i="3"/>
  <c r="AG55" i="3"/>
  <c r="AD51" i="3"/>
  <c r="AG51" i="3"/>
  <c r="AH51" i="3"/>
  <c r="AH47" i="3"/>
  <c r="AG47" i="3"/>
  <c r="X43" i="3"/>
  <c r="AH43" i="3"/>
  <c r="AG43" i="3"/>
  <c r="Y39" i="3"/>
  <c r="AH39" i="3"/>
  <c r="AG39" i="3"/>
  <c r="Y35" i="3"/>
  <c r="AG35" i="3"/>
  <c r="AH35" i="3"/>
  <c r="AC31" i="3"/>
  <c r="AH31" i="3"/>
  <c r="AG31" i="3"/>
  <c r="AH27" i="3"/>
  <c r="AG27" i="3"/>
  <c r="AG19" i="3"/>
  <c r="AH19" i="3"/>
  <c r="AC15" i="3"/>
  <c r="AH15" i="3"/>
  <c r="AG15" i="3"/>
  <c r="AH11" i="3"/>
  <c r="AG11" i="3"/>
  <c r="AC7" i="3"/>
  <c r="AH7" i="3"/>
  <c r="AG7" i="3"/>
  <c r="Z68" i="3"/>
  <c r="AD64" i="3"/>
  <c r="AD60" i="3"/>
  <c r="AD52" i="3"/>
  <c r="Y44" i="3"/>
  <c r="AD71" i="3"/>
  <c r="Y68" i="3"/>
  <c r="Y52" i="3"/>
  <c r="Y28" i="3"/>
  <c r="Y20" i="3"/>
  <c r="AD11" i="3"/>
  <c r="Y72" i="3"/>
  <c r="Y71" i="3"/>
  <c r="AD68" i="3"/>
  <c r="AD67" i="3"/>
  <c r="Y67" i="3"/>
  <c r="Z64" i="3"/>
  <c r="Y64" i="3"/>
  <c r="AD63" i="3"/>
  <c r="Z60" i="3"/>
  <c r="Y60" i="3"/>
  <c r="AD59" i="3"/>
  <c r="Y59" i="3"/>
  <c r="AD56" i="3"/>
  <c r="Z56" i="3"/>
  <c r="Y56" i="3"/>
  <c r="Z55" i="3"/>
  <c r="Z52" i="3"/>
  <c r="AD48" i="3"/>
  <c r="Z48" i="3"/>
  <c r="Y48" i="3"/>
  <c r="Z47" i="3"/>
  <c r="AD44" i="3"/>
  <c r="Z44" i="3"/>
  <c r="AD43" i="3"/>
  <c r="AD40" i="3"/>
  <c r="Z40" i="3"/>
  <c r="Y40" i="3"/>
  <c r="Z36" i="3"/>
  <c r="Y36" i="3"/>
  <c r="AD35" i="3"/>
  <c r="AD32" i="3"/>
  <c r="Z32" i="3"/>
  <c r="Y32" i="3"/>
  <c r="AD28" i="3"/>
  <c r="Z28" i="3"/>
  <c r="AD27" i="3"/>
  <c r="AD24" i="3"/>
  <c r="Z24" i="3"/>
  <c r="Y24" i="3"/>
  <c r="AD20" i="3"/>
  <c r="Z20" i="3"/>
  <c r="Y19" i="3"/>
  <c r="AD16" i="3"/>
  <c r="Z16" i="3"/>
  <c r="Y16" i="3"/>
  <c r="AD12" i="3"/>
  <c r="Z12" i="3"/>
  <c r="Y12" i="3"/>
  <c r="AD8" i="3"/>
  <c r="Z8" i="3"/>
  <c r="Y8" i="3"/>
  <c r="Z7" i="3"/>
  <c r="Y7" i="3"/>
  <c r="AD5" i="3"/>
  <c r="AH5" i="3"/>
  <c r="AG5" i="3"/>
  <c r="AC69" i="3"/>
  <c r="AH69" i="3"/>
  <c r="AG69" i="3"/>
  <c r="AH65" i="3"/>
  <c r="AG65" i="3"/>
  <c r="AG61" i="3"/>
  <c r="AH61" i="3"/>
  <c r="AG57" i="3"/>
  <c r="AH57" i="3"/>
  <c r="AH53" i="3"/>
  <c r="AG53" i="3"/>
  <c r="AH49" i="3"/>
  <c r="AG49" i="3"/>
  <c r="AC45" i="3"/>
  <c r="AG45" i="3"/>
  <c r="AH45" i="3"/>
  <c r="AG41" i="3"/>
  <c r="AH41" i="3"/>
  <c r="AH37" i="3"/>
  <c r="AG37" i="3"/>
  <c r="AH33" i="3"/>
  <c r="AG33" i="3"/>
  <c r="AH29" i="3"/>
  <c r="AG29" i="3"/>
  <c r="AH25" i="3"/>
  <c r="AG25" i="3"/>
  <c r="AH21" i="3"/>
  <c r="AG21" i="3"/>
  <c r="AH17" i="3"/>
  <c r="AG17" i="3"/>
  <c r="AG13" i="3"/>
  <c r="AH13" i="3"/>
  <c r="AH9" i="3"/>
  <c r="AG9" i="3"/>
  <c r="AB5" i="3"/>
  <c r="W5" i="3"/>
  <c r="AA72" i="3"/>
  <c r="V72" i="3"/>
  <c r="AA71" i="3"/>
  <c r="V71" i="3"/>
  <c r="AA69" i="3"/>
  <c r="V69" i="3"/>
  <c r="AA68" i="3"/>
  <c r="V68" i="3"/>
  <c r="AA67" i="3"/>
  <c r="V67" i="3"/>
  <c r="AA65" i="3"/>
  <c r="V65" i="3"/>
  <c r="AA64" i="3"/>
  <c r="V64" i="3"/>
  <c r="AA63" i="3"/>
  <c r="V63" i="3"/>
  <c r="AA61" i="3"/>
  <c r="V61" i="3"/>
  <c r="AA60" i="3"/>
  <c r="V60" i="3"/>
  <c r="AA59" i="3"/>
  <c r="V59" i="3"/>
  <c r="AA57" i="3"/>
  <c r="V57" i="3"/>
  <c r="AA56" i="3"/>
  <c r="V56" i="3"/>
  <c r="AA55" i="3"/>
  <c r="V55" i="3"/>
  <c r="AA53" i="3"/>
  <c r="V53" i="3"/>
  <c r="AA52" i="3"/>
  <c r="V52" i="3"/>
  <c r="AA51" i="3"/>
  <c r="V51" i="3"/>
  <c r="AA49" i="3"/>
  <c r="V49" i="3"/>
  <c r="AA48" i="3"/>
  <c r="V48" i="3"/>
  <c r="AA47" i="3"/>
  <c r="V47" i="3"/>
  <c r="AA45" i="3"/>
  <c r="V45" i="3"/>
  <c r="AA44" i="3"/>
  <c r="V44" i="3"/>
  <c r="AA43" i="3"/>
  <c r="V43" i="3"/>
  <c r="AA41" i="3"/>
  <c r="V41" i="3"/>
  <c r="AA40" i="3"/>
  <c r="V40" i="3"/>
  <c r="AA39" i="3"/>
  <c r="V39" i="3"/>
  <c r="AA37" i="3"/>
  <c r="V37" i="3"/>
  <c r="AA36" i="3"/>
  <c r="V36" i="3"/>
  <c r="AA35" i="3"/>
  <c r="V35" i="3"/>
  <c r="AA33" i="3"/>
  <c r="V33" i="3"/>
  <c r="AA32" i="3"/>
  <c r="V32" i="3"/>
  <c r="AA31" i="3"/>
  <c r="V31" i="3"/>
  <c r="AA29" i="3"/>
  <c r="V29" i="3"/>
  <c r="AA28" i="3"/>
  <c r="V28" i="3"/>
  <c r="AA27" i="3"/>
  <c r="V27" i="3"/>
  <c r="AA25" i="3"/>
  <c r="V25" i="3"/>
  <c r="AA24" i="3"/>
  <c r="V24" i="3"/>
  <c r="AA21" i="3"/>
  <c r="V21" i="3"/>
  <c r="AA20" i="3"/>
  <c r="V20" i="3"/>
  <c r="AA19" i="3"/>
  <c r="V19" i="3"/>
  <c r="AA17" i="3"/>
  <c r="V17" i="3"/>
  <c r="AA16" i="3"/>
  <c r="V16" i="3"/>
  <c r="AA15" i="3"/>
  <c r="V15" i="3"/>
  <c r="AA13" i="3"/>
  <c r="V13" i="3"/>
  <c r="AA12" i="3"/>
  <c r="V12" i="3"/>
  <c r="AA11" i="3"/>
  <c r="V11" i="3"/>
  <c r="AA9" i="3"/>
  <c r="V9" i="3"/>
  <c r="AA8" i="3"/>
  <c r="V8" i="3"/>
  <c r="AA7" i="3"/>
  <c r="V7" i="3"/>
  <c r="AG70" i="3"/>
  <c r="AH70" i="3"/>
  <c r="AH66" i="3"/>
  <c r="AG66" i="3"/>
  <c r="AH62" i="3"/>
  <c r="AG62" i="3"/>
  <c r="AH58" i="3"/>
  <c r="AG58" i="3"/>
  <c r="AC54" i="3"/>
  <c r="AG54" i="3"/>
  <c r="AH54" i="3"/>
  <c r="AD50" i="3"/>
  <c r="AH50" i="3"/>
  <c r="AG50" i="3"/>
  <c r="AH46" i="3"/>
  <c r="AG46" i="3"/>
  <c r="X42" i="3"/>
  <c r="AH42" i="3"/>
  <c r="AG42" i="3"/>
  <c r="AC38" i="3"/>
  <c r="AG38" i="3"/>
  <c r="AH38" i="3"/>
  <c r="AH34" i="3"/>
  <c r="AG34" i="3"/>
  <c r="AH30" i="3"/>
  <c r="AG30" i="3"/>
  <c r="X26" i="3"/>
  <c r="AH26" i="3"/>
  <c r="AG26" i="3"/>
  <c r="AG22" i="3"/>
  <c r="AH22" i="3"/>
  <c r="AH18" i="3"/>
  <c r="AG18" i="3"/>
  <c r="AH14" i="3"/>
  <c r="AG14" i="3"/>
  <c r="AH10" i="3"/>
  <c r="AG10" i="3"/>
  <c r="AG6" i="3"/>
  <c r="AH6" i="3"/>
  <c r="AC70" i="3"/>
  <c r="AD70" i="3"/>
  <c r="Y66" i="3"/>
  <c r="AC66" i="3"/>
  <c r="X62" i="3"/>
  <c r="AC62" i="3"/>
  <c r="AD62" i="3"/>
  <c r="AC46" i="3"/>
  <c r="X46" i="3"/>
  <c r="X6" i="3"/>
  <c r="AC6" i="3"/>
  <c r="W58" i="3"/>
  <c r="X54" i="3"/>
  <c r="Z62" i="3"/>
  <c r="Y58" i="3"/>
  <c r="Z54" i="3"/>
  <c r="Z46" i="3"/>
  <c r="Z70" i="3"/>
  <c r="AC30" i="3"/>
  <c r="AC18" i="3"/>
  <c r="AD66" i="3"/>
  <c r="Y50" i="3"/>
  <c r="AB70" i="3"/>
  <c r="W70" i="3"/>
  <c r="AB66" i="3"/>
  <c r="W66" i="3"/>
  <c r="AB62" i="3"/>
  <c r="W62" i="3"/>
  <c r="AB58" i="3"/>
  <c r="AB54" i="3"/>
  <c r="W54" i="3"/>
  <c r="AB50" i="3"/>
  <c r="W50" i="3"/>
  <c r="AB46" i="3"/>
  <c r="W46" i="3"/>
  <c r="AB42" i="3"/>
  <c r="W42" i="3"/>
  <c r="AB38" i="3"/>
  <c r="W38" i="3"/>
  <c r="AB34" i="3"/>
  <c r="W34" i="3"/>
  <c r="AB30" i="3"/>
  <c r="W30" i="3"/>
  <c r="AB26" i="3"/>
  <c r="W26" i="3"/>
  <c r="AB22" i="3"/>
  <c r="W22" i="3"/>
  <c r="AB18" i="3"/>
  <c r="W18" i="3"/>
  <c r="AB14" i="3"/>
  <c r="W14" i="3"/>
  <c r="AB10" i="3"/>
  <c r="W10" i="3"/>
  <c r="W6" i="3"/>
  <c r="AC71" i="3"/>
  <c r="Z63" i="3"/>
  <c r="AC47" i="3"/>
  <c r="X47" i="3"/>
  <c r="X11" i="3"/>
  <c r="Z71" i="3"/>
  <c r="AD58" i="3"/>
  <c r="X55" i="3"/>
  <c r="Z39" i="3"/>
  <c r="X10" i="3"/>
  <c r="Z67" i="3"/>
  <c r="Z66" i="3"/>
  <c r="Y63" i="3"/>
  <c r="Y62" i="3"/>
  <c r="Z59" i="3"/>
  <c r="Z58" i="3"/>
  <c r="AD55" i="3"/>
  <c r="Y55" i="3"/>
  <c r="AD54" i="3"/>
  <c r="Y54" i="3"/>
  <c r="Z51" i="3"/>
  <c r="Z50" i="3"/>
  <c r="AD47" i="3"/>
  <c r="Y47" i="3"/>
  <c r="AD46" i="3"/>
  <c r="Y46" i="3"/>
  <c r="Z43" i="3"/>
  <c r="Y43" i="3"/>
  <c r="AD42" i="3"/>
  <c r="Z42" i="3"/>
  <c r="Y42" i="3"/>
  <c r="AD39" i="3"/>
  <c r="AD38" i="3"/>
  <c r="Z38" i="3"/>
  <c r="Y38" i="3"/>
  <c r="Z35" i="3"/>
  <c r="AD34" i="3"/>
  <c r="Z34" i="3"/>
  <c r="Y34" i="3"/>
  <c r="AD31" i="3"/>
  <c r="Z31" i="3"/>
  <c r="Y31" i="3"/>
  <c r="AD30" i="3"/>
  <c r="Z30" i="3"/>
  <c r="Y30" i="3"/>
  <c r="Z27" i="3"/>
  <c r="Y27" i="3"/>
  <c r="AD26" i="3"/>
  <c r="Z26" i="3"/>
  <c r="Y26" i="3"/>
  <c r="AD23" i="3"/>
  <c r="Y23" i="3"/>
  <c r="AD22" i="3"/>
  <c r="Z22" i="3"/>
  <c r="Y22" i="3"/>
  <c r="AD19" i="3"/>
  <c r="Z19" i="3"/>
  <c r="AD18" i="3"/>
  <c r="Z18" i="3"/>
  <c r="Y18" i="3"/>
  <c r="AD15" i="3"/>
  <c r="Z15" i="3"/>
  <c r="Y15" i="3"/>
  <c r="AD14" i="3"/>
  <c r="Z14" i="3"/>
  <c r="Y14" i="3"/>
  <c r="Z11" i="3"/>
  <c r="Y11" i="3"/>
  <c r="AD10" i="3"/>
  <c r="Z10" i="3"/>
  <c r="Y10" i="3"/>
  <c r="AD7" i="3"/>
  <c r="AD6" i="3"/>
  <c r="Z6" i="3"/>
  <c r="Y6" i="3"/>
  <c r="Z5" i="3"/>
  <c r="Y5" i="3"/>
  <c r="X67" i="3"/>
  <c r="X66" i="3"/>
  <c r="X65" i="3"/>
  <c r="AC59" i="3"/>
  <c r="X59" i="3"/>
  <c r="AC58" i="3"/>
  <c r="X58" i="3"/>
  <c r="AC57" i="3"/>
  <c r="X57" i="3"/>
  <c r="AC51" i="3"/>
  <c r="X51" i="3"/>
  <c r="AC50" i="3"/>
  <c r="X50" i="3"/>
  <c r="AC49" i="3"/>
  <c r="X49" i="3"/>
  <c r="AC43" i="3"/>
  <c r="AC42" i="3"/>
  <c r="AC41" i="3"/>
  <c r="X41" i="3"/>
  <c r="X39" i="3"/>
  <c r="X38" i="3"/>
  <c r="AC37" i="3"/>
  <c r="X37" i="3"/>
  <c r="AC35" i="3"/>
  <c r="X35" i="3"/>
  <c r="AC34" i="3"/>
  <c r="X34" i="3"/>
  <c r="AC33" i="3"/>
  <c r="X33" i="3"/>
  <c r="X31" i="3"/>
  <c r="X30" i="3"/>
  <c r="AC29" i="3"/>
  <c r="X29" i="3"/>
  <c r="AC27" i="3"/>
  <c r="X27" i="3"/>
  <c r="AC26" i="3"/>
  <c r="AC25" i="3"/>
  <c r="X25" i="3"/>
  <c r="AC23" i="3"/>
  <c r="AC22" i="3"/>
  <c r="X22" i="3"/>
  <c r="AC21" i="3"/>
  <c r="X21" i="3"/>
  <c r="AC19" i="3"/>
  <c r="X19" i="3"/>
  <c r="X18" i="3"/>
  <c r="AC17" i="3"/>
  <c r="X17" i="3"/>
  <c r="X15" i="3"/>
  <c r="AC14" i="3"/>
  <c r="X14" i="3"/>
  <c r="AC13" i="3"/>
  <c r="X7" i="3"/>
  <c r="X13" i="3"/>
  <c r="AC11" i="3"/>
  <c r="AC10" i="3"/>
  <c r="AC9" i="3"/>
  <c r="X9" i="3"/>
</calcChain>
</file>

<file path=xl/sharedStrings.xml><?xml version="1.0" encoding="utf-8"?>
<sst xmlns="http://schemas.openxmlformats.org/spreadsheetml/2006/main" count="239" uniqueCount="143">
  <si>
    <t>ESTADOS UNIDOS</t>
  </si>
  <si>
    <t>CHILE</t>
  </si>
  <si>
    <t>COLOMBIA</t>
  </si>
  <si>
    <t>MEXICO</t>
  </si>
  <si>
    <t>TAIWAN</t>
  </si>
  <si>
    <t>SINGAPUR</t>
  </si>
  <si>
    <t>JAPON</t>
  </si>
  <si>
    <t>HONGKONG</t>
  </si>
  <si>
    <t>per</t>
  </si>
  <si>
    <t>chil</t>
  </si>
  <si>
    <t>col</t>
  </si>
  <si>
    <t>mx</t>
  </si>
  <si>
    <t>taiw</t>
  </si>
  <si>
    <t>sing</t>
  </si>
  <si>
    <t>jpn</t>
  </si>
  <si>
    <t>hongk</t>
  </si>
  <si>
    <t>COREASUR</t>
  </si>
  <si>
    <t>cor</t>
  </si>
  <si>
    <t>rper</t>
  </si>
  <si>
    <t>rchil</t>
  </si>
  <si>
    <t>rcol</t>
  </si>
  <si>
    <t>rmx</t>
  </si>
  <si>
    <t>rcor</t>
  </si>
  <si>
    <t>rtaiw</t>
  </si>
  <si>
    <t>rhongk</t>
  </si>
  <si>
    <t>rsing</t>
  </si>
  <si>
    <t>rjpn</t>
  </si>
  <si>
    <t>linf</t>
  </si>
  <si>
    <t>lsup</t>
  </si>
  <si>
    <t>usa</t>
  </si>
  <si>
    <t xml:space="preserve">mas </t>
  </si>
  <si>
    <t>menos</t>
  </si>
  <si>
    <t>YEAR</t>
  </si>
  <si>
    <t>PERU</t>
  </si>
  <si>
    <t>Algeria</t>
  </si>
  <si>
    <t>Angola</t>
  </si>
  <si>
    <t>Burkina Faso</t>
  </si>
  <si>
    <t>Cameroon</t>
  </si>
  <si>
    <t>DR Congo</t>
  </si>
  <si>
    <t>Egypt</t>
  </si>
  <si>
    <t>Ethiopia</t>
  </si>
  <si>
    <t>Ghana</t>
  </si>
  <si>
    <t>Kenya</t>
  </si>
  <si>
    <t>Madagascar</t>
  </si>
  <si>
    <t>Malawi</t>
  </si>
  <si>
    <t>Mali</t>
  </si>
  <si>
    <t>Morocco</t>
  </si>
  <si>
    <t>Mozambique</t>
  </si>
  <si>
    <t>Niger</t>
  </si>
  <si>
    <t>Nigeria</t>
  </si>
  <si>
    <t>Senegal</t>
  </si>
  <si>
    <t>South Africa</t>
  </si>
  <si>
    <t>Sudan</t>
  </si>
  <si>
    <t>Tanzania</t>
  </si>
  <si>
    <t>Tunisia</t>
  </si>
  <si>
    <t>Uganda</t>
  </si>
  <si>
    <t>Zambia</t>
  </si>
  <si>
    <t>Zimbabwe</t>
  </si>
  <si>
    <t>Bangladesh</t>
  </si>
  <si>
    <t>Cambodia</t>
  </si>
  <si>
    <t>Hong Kong</t>
  </si>
  <si>
    <t>India</t>
  </si>
  <si>
    <t>Indonesia</t>
  </si>
  <si>
    <t>Malaysia</t>
  </si>
  <si>
    <t>Myanmar</t>
  </si>
  <si>
    <t>Pakistan</t>
  </si>
  <si>
    <t>Philippines</t>
  </si>
  <si>
    <t>Sri Lanka</t>
  </si>
  <si>
    <t>Thailand</t>
  </si>
  <si>
    <t>Vietnam</t>
  </si>
  <si>
    <t>Albania</t>
  </si>
  <si>
    <t>Bulgaria</t>
  </si>
  <si>
    <t>Hungary</t>
  </si>
  <si>
    <t>Poland</t>
  </si>
  <si>
    <t>Romania</t>
  </si>
  <si>
    <t>Russian Federation</t>
  </si>
  <si>
    <t>Turkey</t>
  </si>
  <si>
    <t>Argentina</t>
  </si>
  <si>
    <t>Barbados</t>
  </si>
  <si>
    <t>Bolivia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</si>
  <si>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</si>
  <si>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</si>
  <si>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</si>
  <si>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</si>
  <si>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</si>
  <si>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</si>
  <si>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</si>
  <si>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Jamaica</t>
  </si>
  <si>
    <t>St. Lucia</t>
  </si>
  <si>
    <t>Trinidad &amp; Tobago</t>
  </si>
  <si>
    <t>Uruguay</t>
  </si>
  <si>
    <t>Venezuela</t>
  </si>
  <si>
    <t>Bahrain</t>
  </si>
  <si>
    <t>Iran</t>
  </si>
  <si>
    <t>Iraq</t>
  </si>
  <si>
    <t>Israel</t>
  </si>
  <si>
    <t>Jordan</t>
  </si>
  <si>
    <t>Oman</t>
  </si>
  <si>
    <t>Saudi Arabia</t>
  </si>
  <si>
    <t>Syria</t>
  </si>
  <si>
    <t>Yemen</t>
  </si>
  <si>
    <t>Canada</t>
  </si>
  <si>
    <t>Australia</t>
  </si>
  <si>
    <t>New Zealand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</si>
  <si>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</si>
  <si>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</si>
  <si>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</si>
  <si>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</si>
  <si>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</si>
  <si>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</si>
  <si>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</si>
  <si>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</si>
  <si>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</si>
  <si>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</si>
  <si>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</si>
  <si>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</si>
  <si>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Malta</t>
  </si>
  <si>
    <t>Netherlands</t>
  </si>
  <si>
    <t>Norway</t>
  </si>
  <si>
    <t>Portugal</t>
  </si>
  <si>
    <t>Spain</t>
  </si>
  <si>
    <t>Sweden</t>
  </si>
  <si>
    <t>Switzerland</t>
  </si>
  <si>
    <t>United Kingdom</t>
  </si>
  <si>
    <t>Pais</t>
  </si>
  <si>
    <t>Cote divoire</t>
  </si>
  <si>
    <t>China Alternative</t>
  </si>
  <si>
    <t>Japón</t>
  </si>
  <si>
    <t>Singapur</t>
  </si>
  <si>
    <t>Corea del Sur</t>
  </si>
  <si>
    <t>Taiwán</t>
  </si>
  <si>
    <t>México</t>
  </si>
  <si>
    <t>Perú</t>
  </si>
  <si>
    <t>pbipc_60</t>
  </si>
  <si>
    <t>pbipc_17</t>
  </si>
  <si>
    <t>United States</t>
  </si>
  <si>
    <t>ing_60</t>
  </si>
  <si>
    <t>ing_17</t>
  </si>
  <si>
    <t>Grupo</t>
  </si>
  <si>
    <t>Resto del Mundo</t>
  </si>
  <si>
    <t>Países Asiáticos</t>
  </si>
  <si>
    <t>Alianza del Pacífico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</si>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</sst>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040B"/>
      <color rgb="FFFF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PE" sz="1200">
                <a:solidFill>
                  <a:sysClr val="windowText" lastClr="000000"/>
                </a:solidFill>
              </a:rPr>
              <a:t>Dinámica de los ingresos relativos (1960-2017)</a:t>
            </a:r>
          </a:p>
        </c:rich>
      </c:tx>
      <c:layout>
        <c:manualLayout>
          <c:xMode val="edge"/>
          <c:yMode val="edge"/>
          <c:x val="0.25414570369715017"/>
          <c:y val="2.4961115075515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Perú</c:v>
          </c:tx>
          <c:spPr>
            <a:ln w="19050" cap="rnd">
              <a:solidFill>
                <a:srgbClr val="E0040B"/>
              </a:solidFill>
              <a:round/>
            </a:ln>
            <a:effectLst/>
          </c:spPr>
          <c:marker>
            <c:symbol val="none"/>
          </c:marker>
          <c:cat>
            <c:numRef>
              <c:f>uroot!$A$15:$A$72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uroot!$V$15:$V$72</c:f>
              <c:numCache>
                <c:formatCode>0.0</c:formatCode>
                <c:ptCount val="58"/>
                <c:pt idx="0">
                  <c:v>-1.1366968592574249</c:v>
                </c:pt>
                <c:pt idx="1">
                  <c:v>-1.0886895688533009</c:v>
                </c:pt>
                <c:pt idx="2">
                  <c:v>-1.0895612411003466</c:v>
                </c:pt>
                <c:pt idx="3">
                  <c:v>-1.1015047401103324</c:v>
                </c:pt>
                <c:pt idx="4">
                  <c:v>-1.1052380136428752</c:v>
                </c:pt>
                <c:pt idx="5">
                  <c:v>-1.1191913102412165</c:v>
                </c:pt>
                <c:pt idx="6">
                  <c:v>-1.1188324698285399</c:v>
                </c:pt>
                <c:pt idx="7">
                  <c:v>-1.123937282387045</c:v>
                </c:pt>
                <c:pt idx="8">
                  <c:v>-1.200485847305691</c:v>
                </c:pt>
                <c:pt idx="9">
                  <c:v>-1.2240661699109321</c:v>
                </c:pt>
                <c:pt idx="10">
                  <c:v>-1.1672238796989429</c:v>
                </c:pt>
                <c:pt idx="11">
                  <c:v>-1.1711491756265264</c:v>
                </c:pt>
                <c:pt idx="12">
                  <c:v>-1.208213788695776</c:v>
                </c:pt>
                <c:pt idx="13">
                  <c:v>-1.2301253703846715</c:v>
                </c:pt>
                <c:pt idx="14">
                  <c:v>-1.1921003882679155</c:v>
                </c:pt>
                <c:pt idx="15">
                  <c:v>-1.1313160912803326</c:v>
                </c:pt>
                <c:pt idx="16">
                  <c:v>-1.1871564905190457</c:v>
                </c:pt>
                <c:pt idx="17">
                  <c:v>-1.2491291779506142</c:v>
                </c:pt>
                <c:pt idx="18">
                  <c:v>-1.3189532061032576</c:v>
                </c:pt>
                <c:pt idx="19">
                  <c:v>-1.3071650627756828</c:v>
                </c:pt>
                <c:pt idx="20">
                  <c:v>-1.2734833789836433</c:v>
                </c:pt>
                <c:pt idx="21">
                  <c:v>-1.2733220886000218</c:v>
                </c:pt>
                <c:pt idx="22">
                  <c:v>-1.2686718481195651</c:v>
                </c:pt>
                <c:pt idx="23">
                  <c:v>-1.474046472162275</c:v>
                </c:pt>
                <c:pt idx="24">
                  <c:v>-1.5154210510293389</c:v>
                </c:pt>
                <c:pt idx="25">
                  <c:v>-1.553411340509351</c:v>
                </c:pt>
                <c:pt idx="26">
                  <c:v>-1.507869690935804</c:v>
                </c:pt>
                <c:pt idx="27">
                  <c:v>-1.4750432795522652</c:v>
                </c:pt>
                <c:pt idx="28">
                  <c:v>-1.6165686279802944</c:v>
                </c:pt>
                <c:pt idx="29">
                  <c:v>-1.7971942043241196</c:v>
                </c:pt>
                <c:pt idx="30">
                  <c:v>-1.8805598266198515</c:v>
                </c:pt>
                <c:pt idx="31">
                  <c:v>-1.8680635508803665</c:v>
                </c:pt>
                <c:pt idx="32">
                  <c:v>-1.9181758531518991</c:v>
                </c:pt>
                <c:pt idx="33">
                  <c:v>-1.904491865612421</c:v>
                </c:pt>
                <c:pt idx="34">
                  <c:v>-1.8383678443518097</c:v>
                </c:pt>
                <c:pt idx="35">
                  <c:v>-1.8031295813384816</c:v>
                </c:pt>
                <c:pt idx="36">
                  <c:v>-1.8217436599483907</c:v>
                </c:pt>
                <c:pt idx="37">
                  <c:v>-1.8114461402551711</c:v>
                </c:pt>
                <c:pt idx="38">
                  <c:v>-1.8678878518468576</c:v>
                </c:pt>
                <c:pt idx="39">
                  <c:v>-1.9074747796534588</c:v>
                </c:pt>
                <c:pt idx="40">
                  <c:v>-1.9287598800435966</c:v>
                </c:pt>
                <c:pt idx="41">
                  <c:v>-1.940179097153532</c:v>
                </c:pt>
                <c:pt idx="42">
                  <c:v>-1.9122528129343586</c:v>
                </c:pt>
                <c:pt idx="43">
                  <c:v>-1.9065413026759668</c:v>
                </c:pt>
                <c:pt idx="44">
                  <c:v>-1.9011969618081395</c:v>
                </c:pt>
                <c:pt idx="45">
                  <c:v>-1.8782514058754618</c:v>
                </c:pt>
                <c:pt idx="46">
                  <c:v>-1.8362165566949695</c:v>
                </c:pt>
                <c:pt idx="47">
                  <c:v>-1.7760259260597699</c:v>
                </c:pt>
                <c:pt idx="48">
                  <c:v>-1.6893786741650292</c:v>
                </c:pt>
                <c:pt idx="49">
                  <c:v>-1.6549729914993208</c:v>
                </c:pt>
                <c:pt idx="50">
                  <c:v>-1.6030201511341762</c:v>
                </c:pt>
                <c:pt idx="51">
                  <c:v>-1.5610926243371246</c:v>
                </c:pt>
                <c:pt idx="52">
                  <c:v>-1.5297189221396721</c:v>
                </c:pt>
                <c:pt idx="53">
                  <c:v>-1.4941730979391377</c:v>
                </c:pt>
                <c:pt idx="54">
                  <c:v>-1.4996216945743441</c:v>
                </c:pt>
                <c:pt idx="55">
                  <c:v>-1.4991432604233683</c:v>
                </c:pt>
                <c:pt idx="56">
                  <c:v>-1.478373508866019</c:v>
                </c:pt>
                <c:pt idx="57">
                  <c:v>-1.4738957799922421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2-4B6D-BB27-7534D20EFF9D}"/>
            </c:ext>
          </c:extLst>
        </c:ser>
        <c:ser>
          <c:idx val="1"/>
          <c:order val="1"/>
          <c:tx>
            <c:v>Venezuela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uroot!$A$15:$A$72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uroot!#REF!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2-4B6D-BB27-7534D20EFF9D}"/>
            </c:ext>
          </c:extLst>
        </c:ser>
        <c:ser>
          <c:idx val="2"/>
          <c:order val="2"/>
          <c:tx>
            <c:v>Singapur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uroot!$A$15:$A$72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uroot!$AC$15:$AC$72</c:f>
              <c:numCache>
                <c:formatCode>0.0</c:formatCode>
                <c:ptCount val="58"/>
                <c:pt idx="0">
                  <c:v>-1.0657944802513413</c:v>
                </c:pt>
                <c:pt idx="1">
                  <c:v>-1.0270997474194257</c:v>
                </c:pt>
                <c:pt idx="2">
                  <c:v>-1.0312461261374395</c:v>
                </c:pt>
                <c:pt idx="3">
                  <c:v>-0.99029116860143063</c:v>
                </c:pt>
                <c:pt idx="4">
                  <c:v>-1.0933755667705753</c:v>
                </c:pt>
                <c:pt idx="5">
                  <c:v>-1.0954069544160738</c:v>
                </c:pt>
                <c:pt idx="6">
                  <c:v>-1.0670892083498789</c:v>
                </c:pt>
                <c:pt idx="7">
                  <c:v>-0.99349091785921217</c:v>
                </c:pt>
                <c:pt idx="8">
                  <c:v>-0.9187282024724297</c:v>
                </c:pt>
                <c:pt idx="9">
                  <c:v>-0.82662323335200227</c:v>
                </c:pt>
                <c:pt idx="10">
                  <c:v>-0.70397807950973323</c:v>
                </c:pt>
                <c:pt idx="11">
                  <c:v>-0.62413205839676422</c:v>
                </c:pt>
                <c:pt idx="12">
                  <c:v>-0.55736499530976502</c:v>
                </c:pt>
                <c:pt idx="13">
                  <c:v>-0.51220427531591994</c:v>
                </c:pt>
                <c:pt idx="14">
                  <c:v>-0.44911836582918419</c:v>
                </c:pt>
                <c:pt idx="15">
                  <c:v>-0.4129888291766548</c:v>
                </c:pt>
                <c:pt idx="16">
                  <c:v>-0.40044507998778656</c:v>
                </c:pt>
                <c:pt idx="17">
                  <c:v>-0.37460130908235811</c:v>
                </c:pt>
                <c:pt idx="18">
                  <c:v>-0.34753703882814158</c:v>
                </c:pt>
                <c:pt idx="19">
                  <c:v>-0.2919529822267819</c:v>
                </c:pt>
                <c:pt idx="20">
                  <c:v>-0.1978166677705584</c:v>
                </c:pt>
                <c:pt idx="21">
                  <c:v>-0.17373902749110925</c:v>
                </c:pt>
                <c:pt idx="22">
                  <c:v>-0.12558972608330521</c:v>
                </c:pt>
                <c:pt idx="23">
                  <c:v>-9.9399039067275652E-2</c:v>
                </c:pt>
                <c:pt idx="24">
                  <c:v>-0.10295964375975153</c:v>
                </c:pt>
                <c:pt idx="25">
                  <c:v>-0.15940852846366305</c:v>
                </c:pt>
                <c:pt idx="26">
                  <c:v>-0.16987893704028956</c:v>
                </c:pt>
                <c:pt idx="27">
                  <c:v>-0.12303860067117078</c:v>
                </c:pt>
                <c:pt idx="28">
                  <c:v>-7.773220048915519E-2</c:v>
                </c:pt>
                <c:pt idx="29">
                  <c:v>-4.9018129453104464E-2</c:v>
                </c:pt>
                <c:pt idx="30">
                  <c:v>-5.3181029172932881E-3</c:v>
                </c:pt>
                <c:pt idx="31">
                  <c:v>3.7233424486124989E-2</c:v>
                </c:pt>
                <c:pt idx="32">
                  <c:v>4.9527677426961958E-2</c:v>
                </c:pt>
                <c:pt idx="33">
                  <c:v>0.11048607655187226</c:v>
                </c:pt>
                <c:pt idx="34">
                  <c:v>0.15363524430219222</c:v>
                </c:pt>
                <c:pt idx="35">
                  <c:v>0.17473514320409045</c:v>
                </c:pt>
                <c:pt idx="36">
                  <c:v>0.1905668070385218</c:v>
                </c:pt>
                <c:pt idx="37">
                  <c:v>0.20708572682442927</c:v>
                </c:pt>
                <c:pt idx="38">
                  <c:v>0.12176036947476021</c:v>
                </c:pt>
                <c:pt idx="39">
                  <c:v>0.11633061406245027</c:v>
                </c:pt>
                <c:pt idx="40">
                  <c:v>0.14295355537154997</c:v>
                </c:pt>
                <c:pt idx="41">
                  <c:v>0.1033287421863438</c:v>
                </c:pt>
                <c:pt idx="42">
                  <c:v>0.10578197549414625</c:v>
                </c:pt>
                <c:pt idx="43">
                  <c:v>0.10121136307008705</c:v>
                </c:pt>
                <c:pt idx="44">
                  <c:v>0.13702528454285812</c:v>
                </c:pt>
                <c:pt idx="45">
                  <c:v>0.15908063390647698</c:v>
                </c:pt>
                <c:pt idx="46">
                  <c:v>0.20140373340779227</c:v>
                </c:pt>
                <c:pt idx="47">
                  <c:v>0.25509421001703991</c:v>
                </c:pt>
                <c:pt idx="48">
                  <c:v>0.26024539346663467</c:v>
                </c:pt>
                <c:pt idx="49">
                  <c:v>0.26754534884091719</c:v>
                </c:pt>
                <c:pt idx="50">
                  <c:v>0.37017617730339758</c:v>
                </c:pt>
                <c:pt idx="51">
                  <c:v>0.40096018225406738</c:v>
                </c:pt>
                <c:pt idx="52">
                  <c:v>0.40464254414332324</c:v>
                </c:pt>
                <c:pt idx="53">
                  <c:v>0.42363286816428314</c:v>
                </c:pt>
                <c:pt idx="54">
                  <c:v>0.4230661165537537</c:v>
                </c:pt>
                <c:pt idx="55">
                  <c:v>0.40402049893013547</c:v>
                </c:pt>
                <c:pt idx="56">
                  <c:v>0.40021620770302846</c:v>
                </c:pt>
                <c:pt idx="57">
                  <c:v>0.40511076643184296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2-4B6D-BB27-7534D20EFF9D}"/>
            </c:ext>
          </c:extLst>
        </c:ser>
        <c:ser>
          <c:idx val="3"/>
          <c:order val="3"/>
          <c:tx>
            <c:v>linf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uroot!$AG$15:$AG$72</c:f>
              <c:numCache>
                <c:formatCode>0.0</c:formatCode>
                <c:ptCount val="58"/>
                <c:pt idx="0">
                  <c:v>-2.3025850929940459</c:v>
                </c:pt>
                <c:pt idx="1">
                  <c:v>-2.3025850929940459</c:v>
                </c:pt>
                <c:pt idx="2">
                  <c:v>-2.302585092994045</c:v>
                </c:pt>
                <c:pt idx="3">
                  <c:v>-2.3025850929940459</c:v>
                </c:pt>
                <c:pt idx="4">
                  <c:v>-2.3025850929940459</c:v>
                </c:pt>
                <c:pt idx="5">
                  <c:v>-2.3025850929940459</c:v>
                </c:pt>
                <c:pt idx="6">
                  <c:v>-2.302585092994045</c:v>
                </c:pt>
                <c:pt idx="7">
                  <c:v>-2.3025850929940459</c:v>
                </c:pt>
                <c:pt idx="8">
                  <c:v>-2.3025850929940459</c:v>
                </c:pt>
                <c:pt idx="9">
                  <c:v>-2.3025850929940459</c:v>
                </c:pt>
                <c:pt idx="10">
                  <c:v>-2.302585092994045</c:v>
                </c:pt>
                <c:pt idx="11">
                  <c:v>-2.302585092994045</c:v>
                </c:pt>
                <c:pt idx="12">
                  <c:v>-2.3025850929940459</c:v>
                </c:pt>
                <c:pt idx="13">
                  <c:v>-2.3025850929940459</c:v>
                </c:pt>
                <c:pt idx="14">
                  <c:v>-2.302585092994045</c:v>
                </c:pt>
                <c:pt idx="15">
                  <c:v>-2.302585092994045</c:v>
                </c:pt>
                <c:pt idx="16">
                  <c:v>-2.302585092994045</c:v>
                </c:pt>
                <c:pt idx="17">
                  <c:v>-2.302585092994045</c:v>
                </c:pt>
                <c:pt idx="18">
                  <c:v>-2.302585092994045</c:v>
                </c:pt>
                <c:pt idx="19">
                  <c:v>-2.302585092994045</c:v>
                </c:pt>
                <c:pt idx="20">
                  <c:v>-2.302585092994045</c:v>
                </c:pt>
                <c:pt idx="21">
                  <c:v>-2.3025850929940468</c:v>
                </c:pt>
                <c:pt idx="22">
                  <c:v>-2.302585092994045</c:v>
                </c:pt>
                <c:pt idx="23">
                  <c:v>-2.302585092994045</c:v>
                </c:pt>
                <c:pt idx="24">
                  <c:v>-2.3025850929940468</c:v>
                </c:pt>
                <c:pt idx="25">
                  <c:v>-2.3025850929940468</c:v>
                </c:pt>
                <c:pt idx="26">
                  <c:v>-2.302585092994045</c:v>
                </c:pt>
                <c:pt idx="27">
                  <c:v>-2.302585092994045</c:v>
                </c:pt>
                <c:pt idx="28">
                  <c:v>-2.302585092994045</c:v>
                </c:pt>
                <c:pt idx="29">
                  <c:v>-2.3025850929940468</c:v>
                </c:pt>
                <c:pt idx="30">
                  <c:v>-2.302585092994045</c:v>
                </c:pt>
                <c:pt idx="31">
                  <c:v>-2.302585092994045</c:v>
                </c:pt>
                <c:pt idx="32">
                  <c:v>-2.3025850929940468</c:v>
                </c:pt>
                <c:pt idx="33">
                  <c:v>-2.302585092994045</c:v>
                </c:pt>
                <c:pt idx="34">
                  <c:v>-2.3025850929940468</c:v>
                </c:pt>
                <c:pt idx="35">
                  <c:v>-2.302585092994045</c:v>
                </c:pt>
                <c:pt idx="36">
                  <c:v>-2.302585092994045</c:v>
                </c:pt>
                <c:pt idx="37">
                  <c:v>-2.3025850929940468</c:v>
                </c:pt>
                <c:pt idx="38">
                  <c:v>-2.3025850929940468</c:v>
                </c:pt>
                <c:pt idx="39">
                  <c:v>-2.302585092994045</c:v>
                </c:pt>
                <c:pt idx="40">
                  <c:v>-2.3025850929940468</c:v>
                </c:pt>
                <c:pt idx="41">
                  <c:v>-2.302585092994045</c:v>
                </c:pt>
                <c:pt idx="42">
                  <c:v>-2.3025850929940468</c:v>
                </c:pt>
                <c:pt idx="43">
                  <c:v>-2.3025850929940468</c:v>
                </c:pt>
                <c:pt idx="44">
                  <c:v>-2.3025850929940468</c:v>
                </c:pt>
                <c:pt idx="45">
                  <c:v>-2.3025850929940468</c:v>
                </c:pt>
                <c:pt idx="46">
                  <c:v>-2.302585092994045</c:v>
                </c:pt>
                <c:pt idx="47">
                  <c:v>-2.302585092994045</c:v>
                </c:pt>
                <c:pt idx="48">
                  <c:v>-2.3025850929940468</c:v>
                </c:pt>
                <c:pt idx="49">
                  <c:v>-2.302585092994045</c:v>
                </c:pt>
                <c:pt idx="50">
                  <c:v>-2.302585092994045</c:v>
                </c:pt>
                <c:pt idx="51">
                  <c:v>-2.302585092994045</c:v>
                </c:pt>
                <c:pt idx="52">
                  <c:v>-2.3025850929940468</c:v>
                </c:pt>
                <c:pt idx="53">
                  <c:v>-2.302585092994045</c:v>
                </c:pt>
                <c:pt idx="54">
                  <c:v>-2.3025850929940468</c:v>
                </c:pt>
                <c:pt idx="55">
                  <c:v>-2.3025850929940468</c:v>
                </c:pt>
                <c:pt idx="56">
                  <c:v>-2.302585092994045</c:v>
                </c:pt>
                <c:pt idx="57">
                  <c:v>-2.3025850929940468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2-4B6D-BB27-7534D20EFF9D}"/>
            </c:ext>
          </c:extLst>
        </c:ser>
        <c:ser>
          <c:idx val="4"/>
          <c:order val="4"/>
          <c:tx>
            <c:v>lsup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uroot!$AH$15:$AH$72</c:f>
              <c:numCache>
                <c:formatCode>0.0</c:formatCode>
                <c:ptCount val="58"/>
                <c:pt idx="0">
                  <c:v>-0.6931471805599454</c:v>
                </c:pt>
                <c:pt idx="1">
                  <c:v>-0.6931471805599454</c:v>
                </c:pt>
                <c:pt idx="2">
                  <c:v>-0.6931471805599454</c:v>
                </c:pt>
                <c:pt idx="3">
                  <c:v>-0.6931471805599454</c:v>
                </c:pt>
                <c:pt idx="4">
                  <c:v>-0.6931471805599454</c:v>
                </c:pt>
                <c:pt idx="5">
                  <c:v>-0.6931471805599454</c:v>
                </c:pt>
                <c:pt idx="6">
                  <c:v>-0.6931471805599454</c:v>
                </c:pt>
                <c:pt idx="7">
                  <c:v>-0.6931471805599454</c:v>
                </c:pt>
                <c:pt idx="8">
                  <c:v>-0.6931471805599454</c:v>
                </c:pt>
                <c:pt idx="9">
                  <c:v>-0.6931471805599454</c:v>
                </c:pt>
                <c:pt idx="10">
                  <c:v>-0.6931471805599454</c:v>
                </c:pt>
                <c:pt idx="11">
                  <c:v>-0.6931471805599454</c:v>
                </c:pt>
                <c:pt idx="12">
                  <c:v>-0.6931471805599454</c:v>
                </c:pt>
                <c:pt idx="13">
                  <c:v>-0.6931471805599454</c:v>
                </c:pt>
                <c:pt idx="14">
                  <c:v>-0.6931471805599454</c:v>
                </c:pt>
                <c:pt idx="15">
                  <c:v>-0.6931471805599454</c:v>
                </c:pt>
                <c:pt idx="16">
                  <c:v>-0.6931471805599454</c:v>
                </c:pt>
                <c:pt idx="17">
                  <c:v>-0.6931471805599454</c:v>
                </c:pt>
                <c:pt idx="18">
                  <c:v>-0.69314718055994362</c:v>
                </c:pt>
                <c:pt idx="19">
                  <c:v>-0.6931471805599454</c:v>
                </c:pt>
                <c:pt idx="20">
                  <c:v>-0.6931471805599454</c:v>
                </c:pt>
                <c:pt idx="21">
                  <c:v>-0.6931471805599454</c:v>
                </c:pt>
                <c:pt idx="22">
                  <c:v>-0.6931471805599454</c:v>
                </c:pt>
                <c:pt idx="23">
                  <c:v>-0.6931471805599454</c:v>
                </c:pt>
                <c:pt idx="24">
                  <c:v>-0.6931471805599454</c:v>
                </c:pt>
                <c:pt idx="25">
                  <c:v>-0.6931471805599454</c:v>
                </c:pt>
                <c:pt idx="26">
                  <c:v>-0.6931471805599454</c:v>
                </c:pt>
                <c:pt idx="27">
                  <c:v>-0.6931471805599454</c:v>
                </c:pt>
                <c:pt idx="28">
                  <c:v>-0.6931471805599454</c:v>
                </c:pt>
                <c:pt idx="29">
                  <c:v>-0.6931471805599454</c:v>
                </c:pt>
                <c:pt idx="30">
                  <c:v>-0.6931471805599454</c:v>
                </c:pt>
                <c:pt idx="31">
                  <c:v>-0.6931471805599454</c:v>
                </c:pt>
                <c:pt idx="32">
                  <c:v>-0.6931471805599454</c:v>
                </c:pt>
                <c:pt idx="33">
                  <c:v>-0.6931471805599454</c:v>
                </c:pt>
                <c:pt idx="34">
                  <c:v>-0.6931471805599454</c:v>
                </c:pt>
                <c:pt idx="35">
                  <c:v>-0.6931471805599454</c:v>
                </c:pt>
                <c:pt idx="36">
                  <c:v>-0.6931471805599454</c:v>
                </c:pt>
                <c:pt idx="37">
                  <c:v>-0.6931471805599454</c:v>
                </c:pt>
                <c:pt idx="38">
                  <c:v>-0.6931471805599454</c:v>
                </c:pt>
                <c:pt idx="39">
                  <c:v>-0.6931471805599454</c:v>
                </c:pt>
                <c:pt idx="40">
                  <c:v>-0.6931471805599454</c:v>
                </c:pt>
                <c:pt idx="41">
                  <c:v>-0.69314718055994362</c:v>
                </c:pt>
                <c:pt idx="42">
                  <c:v>-0.6931471805599454</c:v>
                </c:pt>
                <c:pt idx="43">
                  <c:v>-0.6931471805599454</c:v>
                </c:pt>
                <c:pt idx="44">
                  <c:v>-0.6931471805599454</c:v>
                </c:pt>
                <c:pt idx="45">
                  <c:v>-0.6931471805599454</c:v>
                </c:pt>
                <c:pt idx="46">
                  <c:v>-0.6931471805599454</c:v>
                </c:pt>
                <c:pt idx="47">
                  <c:v>-0.6931471805599454</c:v>
                </c:pt>
                <c:pt idx="48">
                  <c:v>-0.6931471805599454</c:v>
                </c:pt>
                <c:pt idx="49">
                  <c:v>-0.6931471805599454</c:v>
                </c:pt>
                <c:pt idx="50">
                  <c:v>-0.6931471805599454</c:v>
                </c:pt>
                <c:pt idx="51">
                  <c:v>-0.6931471805599454</c:v>
                </c:pt>
                <c:pt idx="52">
                  <c:v>-0.6931471805599454</c:v>
                </c:pt>
                <c:pt idx="53">
                  <c:v>-0.6931471805599454</c:v>
                </c:pt>
                <c:pt idx="54">
                  <c:v>-0.6931471805599454</c:v>
                </c:pt>
                <c:pt idx="55">
                  <c:v>-0.6931471805599454</c:v>
                </c:pt>
                <c:pt idx="56">
                  <c:v>-0.6931471805599454</c:v>
                </c:pt>
                <c:pt idx="57">
                  <c:v>-0.6931471805599454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2-4B6D-BB27-7534D20E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23968"/>
        <c:axId val="32665312"/>
      </c:lineChart>
      <c:catAx>
        <c:axId val="2723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326653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2665312"/>
        <c:scaling>
          <c:orientation val="minMax"/>
          <c:max val="1"/>
          <c:min val="-2.5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723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619125</xdr:colOff>
      <xdr:row>3</xdr:row>
      <xdr:rowOff>138112</xdr:rowOff>
    </xdr:from>
    <xdr:ext cx="4895850" cy="6283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191125" y="623887"/>
              <a:ext cx="4895850" cy="6283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PE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𝐼𝑛𝑔𝑟𝑒𝑠𝑜</m:t>
                  </m:r>
                  <m:r>
                    <a:rPr lang="es-PE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s-PE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𝑟𝑒𝑙𝑎𝑡𝑖𝑣𝑜</m:t>
                  </m:r>
                  <m:r>
                    <a:rPr lang="es-PE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=</m:t>
                  </m:r>
                  <m:r>
                    <a:rPr lang="es-PE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𝐿𝑁</m:t>
                  </m:r>
                  <m:r>
                    <a:rPr lang="es-PE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[</m:t>
                  </m:r>
                  <m:f>
                    <m:fPr>
                      <m:ctrlPr>
                        <a:rPr lang="es-PE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𝑃𝐵𝐼</m:t>
                          </m:r>
                        </m:e>
                        <m:sub>
                          <m: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𝑝𝑐</m:t>
                          </m:r>
                        </m:sub>
                      </m:sSub>
                      <m:sSub>
                        <m:sSubPr>
                          <m:ctrlP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𝑃𝑃𝑃</m:t>
                          </m:r>
                        </m:e>
                        <m:sub>
                          <m: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𝑃𝐵𝐼</m:t>
                          </m:r>
                        </m:e>
                        <m:sub>
                          <m: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𝑝𝑐</m:t>
                          </m:r>
                        </m:sub>
                      </m:sSub>
                      <m:sSub>
                        <m:sSubPr>
                          <m:ctrlP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𝑃𝑃𝑃</m:t>
                          </m:r>
                        </m:e>
                        <m:sub>
                          <m:r>
                            <a:rPr lang="es-PE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𝑈𝑆𝐴</m:t>
                          </m:r>
                        </m:sub>
                      </m:sSub>
                    </m:den>
                  </m:f>
                  <m:r>
                    <a:rPr lang="es-PE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r>
                <a:rPr lang="es-PE" sz="2400"/>
                <a:t> 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191125" y="623887"/>
              <a:ext cx="4895850" cy="6283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𝐼𝑛𝑔𝑟𝑒𝑠𝑜 𝑟𝑒𝑙𝑎𝑡𝑖𝑣𝑜 =𝐿𝑁 [(〖𝑃𝐵𝐼〗_𝑝𝑐 〖𝑃𝑃𝑃〗_𝑖)/(〖𝑃𝐵𝐼〗_𝑝𝑐 〖𝑃𝑃𝑃〗_𝑈𝑆𝐴 )]</a:t>
              </a:r>
              <a:r>
                <a:rPr lang="es-PE" sz="2400"/>
                <a:t> 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352425</xdr:colOff>
      <xdr:row>50</xdr:row>
      <xdr:rowOff>114300</xdr:rowOff>
    </xdr:from>
    <xdr:to>
      <xdr:col>26</xdr:col>
      <xdr:colOff>104775</xdr:colOff>
      <xdr:row>70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2"/>
  <sheetViews>
    <sheetView tabSelected="1" topLeftCell="A71" workbookViewId="0">
      <selection activeCell="J14" sqref="J14"/>
    </sheetView>
  </sheetViews>
  <sheetFormatPr baseColWidth="10" defaultRowHeight="12.75" x14ac:dyDescent="0.2"/>
  <cols>
    <col min="1" max="16384" width="11.42578125" style="1"/>
  </cols>
  <sheetData>
    <row r="3" spans="1:6" x14ac:dyDescent="0.2">
      <c r="A3" s="1" t="s">
        <v>124</v>
      </c>
      <c r="B3" s="1" t="s">
        <v>133</v>
      </c>
      <c r="C3" s="1" t="s">
        <v>134</v>
      </c>
      <c r="D3" s="1" t="s">
        <v>136</v>
      </c>
      <c r="E3" s="1" t="s">
        <v>137</v>
      </c>
      <c r="F3" s="1" t="s">
        <v>138</v>
      </c>
    </row>
    <row r="4" spans="1:6" x14ac:dyDescent="0.2">
      <c r="A4" s="1" t="s">
        <v>34</v>
      </c>
      <c r="B4" s="7">
        <v>8210.9155653691359</v>
      </c>
      <c r="C4" s="7">
        <v>15519.061995014279</v>
      </c>
      <c r="D4" s="6">
        <f>LN((B4/B$102)*100)</f>
        <v>3.8400720862413324</v>
      </c>
      <c r="E4" s="6">
        <f>LN((C4/C$102)*100)</f>
        <v>3.2657748713185386</v>
      </c>
      <c r="F4" s="1" t="s">
        <v>139</v>
      </c>
    </row>
    <row r="5" spans="1:6" x14ac:dyDescent="0.2">
      <c r="A5" s="1" t="s">
        <v>35</v>
      </c>
      <c r="B5" s="7">
        <v>7916.668245941014</v>
      </c>
      <c r="C5" s="7">
        <v>8796.2515739294213</v>
      </c>
      <c r="D5" s="6">
        <f t="shared" ref="D5:E68" si="0">LN((B5/B$102)*100)</f>
        <v>3.8035780919791438</v>
      </c>
      <c r="E5" s="6">
        <f t="shared" si="0"/>
        <v>2.6980314700859895</v>
      </c>
      <c r="F5" s="1" t="s">
        <v>139</v>
      </c>
    </row>
    <row r="6" spans="1:6" x14ac:dyDescent="0.2">
      <c r="A6" s="1" t="s">
        <v>36</v>
      </c>
      <c r="B6" s="7">
        <v>731.32437474487597</v>
      </c>
      <c r="C6" s="7">
        <v>1795.4574993717558</v>
      </c>
      <c r="D6" s="6">
        <f t="shared" si="0"/>
        <v>1.421709474124073</v>
      </c>
      <c r="E6" s="6">
        <f t="shared" si="0"/>
        <v>1.1089656606226375</v>
      </c>
      <c r="F6" s="1" t="s">
        <v>139</v>
      </c>
    </row>
    <row r="7" spans="1:6" x14ac:dyDescent="0.2">
      <c r="A7" s="1" t="s">
        <v>37</v>
      </c>
      <c r="B7" s="7">
        <v>2109.2897302257907</v>
      </c>
      <c r="C7" s="7">
        <v>3279.9672115634694</v>
      </c>
      <c r="D7" s="6">
        <f t="shared" si="0"/>
        <v>2.4809589207517599</v>
      </c>
      <c r="E7" s="6">
        <f t="shared" si="0"/>
        <v>1.7115392227270538</v>
      </c>
      <c r="F7" s="1" t="s">
        <v>139</v>
      </c>
    </row>
    <row r="8" spans="1:6" x14ac:dyDescent="0.2">
      <c r="A8" s="1" t="s">
        <v>125</v>
      </c>
      <c r="B8" s="7">
        <v>3309.6124197740628</v>
      </c>
      <c r="C8" s="7">
        <v>3939.9027877931026</v>
      </c>
      <c r="D8" s="6">
        <f t="shared" si="0"/>
        <v>2.9314387394884549</v>
      </c>
      <c r="E8" s="6">
        <f t="shared" si="0"/>
        <v>1.8948618467120151</v>
      </c>
      <c r="F8" s="1" t="s">
        <v>139</v>
      </c>
    </row>
    <row r="9" spans="1:6" x14ac:dyDescent="0.2">
      <c r="A9" s="1" t="s">
        <v>38</v>
      </c>
      <c r="B9" s="7">
        <v>1998.910683810733</v>
      </c>
      <c r="C9" s="7">
        <v>822.40783196220809</v>
      </c>
      <c r="D9" s="6">
        <f t="shared" si="0"/>
        <v>2.4272100247645487</v>
      </c>
      <c r="E9" s="6">
        <f t="shared" si="0"/>
        <v>0.3281869358292861</v>
      </c>
      <c r="F9" s="1" t="s">
        <v>139</v>
      </c>
    </row>
    <row r="10" spans="1:6" x14ac:dyDescent="0.2">
      <c r="A10" s="1" t="s">
        <v>39</v>
      </c>
      <c r="B10" s="7">
        <v>2768.3568496753237</v>
      </c>
      <c r="C10" s="7">
        <v>13197.029227719133</v>
      </c>
      <c r="D10" s="6">
        <f t="shared" si="0"/>
        <v>2.7528615998057235</v>
      </c>
      <c r="E10" s="6">
        <f t="shared" si="0"/>
        <v>3.1036975426122515</v>
      </c>
      <c r="F10" s="1" t="s">
        <v>139</v>
      </c>
    </row>
    <row r="11" spans="1:6" x14ac:dyDescent="0.2">
      <c r="A11" s="1" t="s">
        <v>40</v>
      </c>
      <c r="B11" s="7">
        <v>510.57914921693538</v>
      </c>
      <c r="C11" s="7">
        <v>1577.8529153283223</v>
      </c>
      <c r="D11" s="6">
        <f t="shared" si="0"/>
        <v>1.0623980398245874</v>
      </c>
      <c r="E11" s="6">
        <f t="shared" si="0"/>
        <v>0.97977080538379435</v>
      </c>
      <c r="F11" s="1" t="s">
        <v>139</v>
      </c>
    </row>
    <row r="12" spans="1:6" x14ac:dyDescent="0.2">
      <c r="A12" s="1" t="s">
        <v>41</v>
      </c>
      <c r="B12" s="7">
        <v>2571.8556125109826</v>
      </c>
      <c r="C12" s="7">
        <v>4755.6468195283369</v>
      </c>
      <c r="D12" s="6">
        <f t="shared" si="0"/>
        <v>2.679235317263887</v>
      </c>
      <c r="E12" s="6">
        <f t="shared" si="0"/>
        <v>2.0830385129452189</v>
      </c>
      <c r="F12" s="1" t="s">
        <v>139</v>
      </c>
    </row>
    <row r="13" spans="1:6" x14ac:dyDescent="0.2">
      <c r="A13" s="1" t="s">
        <v>42</v>
      </c>
      <c r="B13" s="7">
        <v>1737.1156310762435</v>
      </c>
      <c r="C13" s="7">
        <v>3391.908245773755</v>
      </c>
      <c r="D13" s="6">
        <f t="shared" si="0"/>
        <v>2.2868337051390344</v>
      </c>
      <c r="E13" s="6">
        <f t="shared" si="0"/>
        <v>1.7450984642346883</v>
      </c>
      <c r="F13" s="1" t="s">
        <v>139</v>
      </c>
    </row>
    <row r="14" spans="1:6" x14ac:dyDescent="0.2">
      <c r="A14" s="1" t="s">
        <v>43</v>
      </c>
      <c r="B14" s="7">
        <v>2553.1012012417186</v>
      </c>
      <c r="C14" s="7">
        <v>1580.1512956796489</v>
      </c>
      <c r="D14" s="6">
        <f t="shared" si="0"/>
        <v>2.6719164282790504</v>
      </c>
      <c r="E14" s="6">
        <f t="shared" si="0"/>
        <v>0.98122639606927964</v>
      </c>
      <c r="F14" s="1" t="s">
        <v>139</v>
      </c>
    </row>
    <row r="15" spans="1:6" x14ac:dyDescent="0.2">
      <c r="A15" s="1" t="s">
        <v>44</v>
      </c>
      <c r="B15" s="7">
        <v>583.63801274693378</v>
      </c>
      <c r="C15" s="7">
        <v>1135.7754512036029</v>
      </c>
      <c r="D15" s="6">
        <f t="shared" si="0"/>
        <v>1.1961333211577028</v>
      </c>
      <c r="E15" s="6">
        <f t="shared" si="0"/>
        <v>0.6510214314219297</v>
      </c>
      <c r="F15" s="1" t="s">
        <v>139</v>
      </c>
    </row>
    <row r="16" spans="1:6" x14ac:dyDescent="0.2">
      <c r="A16" s="1" t="s">
        <v>45</v>
      </c>
      <c r="B16" s="7">
        <v>1071.5184204146703</v>
      </c>
      <c r="C16" s="7">
        <v>2483.6666957018138</v>
      </c>
      <c r="D16" s="6">
        <f t="shared" si="0"/>
        <v>1.8036843777040068</v>
      </c>
      <c r="E16" s="6">
        <f t="shared" si="0"/>
        <v>1.4334417714494356</v>
      </c>
      <c r="F16" s="1" t="s">
        <v>139</v>
      </c>
    </row>
    <row r="17" spans="1:6" x14ac:dyDescent="0.2">
      <c r="A17" s="1" t="s">
        <v>46</v>
      </c>
      <c r="B17" s="7">
        <v>2218.2634244600381</v>
      </c>
      <c r="C17" s="7">
        <v>8429.8513683615711</v>
      </c>
      <c r="D17" s="6">
        <f t="shared" si="0"/>
        <v>2.5313322992189886</v>
      </c>
      <c r="E17" s="6">
        <f t="shared" si="0"/>
        <v>2.6554849374400149</v>
      </c>
      <c r="F17" s="1" t="s">
        <v>139</v>
      </c>
    </row>
    <row r="18" spans="1:6" x14ac:dyDescent="0.2">
      <c r="A18" s="1" t="s">
        <v>47</v>
      </c>
      <c r="B18" s="7">
        <v>506.26710146637413</v>
      </c>
      <c r="C18" s="7">
        <v>1442.4128309590321</v>
      </c>
      <c r="D18" s="6">
        <f t="shared" si="0"/>
        <v>1.0539167702217138</v>
      </c>
      <c r="E18" s="6">
        <f t="shared" si="0"/>
        <v>0.89002308528520335</v>
      </c>
      <c r="F18" s="1" t="s">
        <v>139</v>
      </c>
    </row>
    <row r="19" spans="1:6" x14ac:dyDescent="0.2">
      <c r="A19" s="1" t="s">
        <v>48</v>
      </c>
      <c r="B19" s="7">
        <v>1387.1744966362044</v>
      </c>
      <c r="C19" s="7">
        <v>1128.4157294703464</v>
      </c>
      <c r="D19" s="6">
        <f t="shared" si="0"/>
        <v>2.0618765927766525</v>
      </c>
      <c r="E19" s="6">
        <f t="shared" si="0"/>
        <v>0.64452043652684832</v>
      </c>
      <c r="F19" s="1" t="s">
        <v>139</v>
      </c>
    </row>
    <row r="20" spans="1:6" x14ac:dyDescent="0.2">
      <c r="A20" s="1" t="s">
        <v>49</v>
      </c>
      <c r="B20" s="7">
        <v>2364.4247391594595</v>
      </c>
      <c r="C20" s="7">
        <v>5828.4669262075677</v>
      </c>
      <c r="D20" s="6">
        <f t="shared" si="0"/>
        <v>2.5951424037797248</v>
      </c>
      <c r="E20" s="6">
        <f t="shared" si="0"/>
        <v>2.2864597997224561</v>
      </c>
      <c r="F20" s="1" t="s">
        <v>139</v>
      </c>
    </row>
    <row r="21" spans="1:6" x14ac:dyDescent="0.2">
      <c r="A21" s="1" t="s">
        <v>50</v>
      </c>
      <c r="B21" s="7">
        <v>2183.6387411693581</v>
      </c>
      <c r="C21" s="7">
        <v>2678.7888921047538</v>
      </c>
      <c r="D21" s="6">
        <f t="shared" si="0"/>
        <v>2.5156002833275042</v>
      </c>
      <c r="E21" s="6">
        <f t="shared" si="0"/>
        <v>1.5090705833069635</v>
      </c>
      <c r="F21" s="1" t="s">
        <v>139</v>
      </c>
    </row>
    <row r="22" spans="1:6" x14ac:dyDescent="0.2">
      <c r="A22" s="1" t="s">
        <v>51</v>
      </c>
      <c r="B22" s="7">
        <v>8183.0938885037995</v>
      </c>
      <c r="C22" s="7">
        <v>13809.278272197582</v>
      </c>
      <c r="D22" s="6">
        <f t="shared" si="0"/>
        <v>3.8366779557630375</v>
      </c>
      <c r="E22" s="6">
        <f t="shared" si="0"/>
        <v>3.1490465016654032</v>
      </c>
      <c r="F22" s="1" t="s">
        <v>139</v>
      </c>
    </row>
    <row r="23" spans="1:6" x14ac:dyDescent="0.2">
      <c r="A23" s="1" t="s">
        <v>52</v>
      </c>
      <c r="B23" s="7">
        <v>3099.1193837478304</v>
      </c>
      <c r="C23" s="7">
        <v>4913.1148362711929</v>
      </c>
      <c r="D23" s="6">
        <f t="shared" si="0"/>
        <v>2.8657256520562164</v>
      </c>
      <c r="E23" s="6">
        <f t="shared" si="0"/>
        <v>2.1156139237300255</v>
      </c>
      <c r="F23" s="1" t="s">
        <v>139</v>
      </c>
    </row>
    <row r="24" spans="1:6" x14ac:dyDescent="0.2">
      <c r="A24" s="1" t="s">
        <v>53</v>
      </c>
      <c r="B24" s="7">
        <v>1355.5448916200833</v>
      </c>
      <c r="C24" s="7">
        <v>2959.1203929469593</v>
      </c>
      <c r="D24" s="6">
        <f t="shared" si="0"/>
        <v>2.0388111582137411</v>
      </c>
      <c r="E24" s="6">
        <f t="shared" si="0"/>
        <v>1.6085978564844088</v>
      </c>
      <c r="F24" s="1" t="s">
        <v>139</v>
      </c>
    </row>
    <row r="25" spans="1:6" x14ac:dyDescent="0.2">
      <c r="A25" s="1" t="s">
        <v>54</v>
      </c>
      <c r="B25" s="7">
        <v>2399.5934898122509</v>
      </c>
      <c r="C25" s="7">
        <v>11821.044790608938</v>
      </c>
      <c r="D25" s="6">
        <f t="shared" si="0"/>
        <v>2.6099069944420572</v>
      </c>
      <c r="E25" s="6">
        <f t="shared" si="0"/>
        <v>2.9935871966876344</v>
      </c>
      <c r="F25" s="1" t="s">
        <v>139</v>
      </c>
    </row>
    <row r="26" spans="1:6" x14ac:dyDescent="0.2">
      <c r="A26" s="1" t="s">
        <v>55</v>
      </c>
      <c r="B26" s="7">
        <v>1186.7425093319223</v>
      </c>
      <c r="C26" s="7">
        <v>2120.6947308911426</v>
      </c>
      <c r="D26" s="6">
        <f t="shared" si="0"/>
        <v>1.9058198171912202</v>
      </c>
      <c r="E26" s="6">
        <f t="shared" si="0"/>
        <v>1.2754495351069961</v>
      </c>
      <c r="F26" s="1" t="s">
        <v>139</v>
      </c>
    </row>
    <row r="27" spans="1:6" x14ac:dyDescent="0.2">
      <c r="A27" s="1" t="s">
        <v>56</v>
      </c>
      <c r="B27" s="7">
        <v>3337.1863625895803</v>
      </c>
      <c r="C27" s="7">
        <v>4091.5872809397247</v>
      </c>
      <c r="D27" s="6">
        <f t="shared" si="0"/>
        <v>2.939735696233964</v>
      </c>
      <c r="E27" s="6">
        <f t="shared" si="0"/>
        <v>1.9326387798727838</v>
      </c>
      <c r="F27" s="1" t="s">
        <v>139</v>
      </c>
    </row>
    <row r="28" spans="1:6" x14ac:dyDescent="0.2">
      <c r="A28" s="1" t="s">
        <v>57</v>
      </c>
      <c r="B28" s="7">
        <v>2018.4691950968117</v>
      </c>
      <c r="C28" s="7">
        <v>2389.673686240913</v>
      </c>
      <c r="D28" s="6">
        <f t="shared" si="0"/>
        <v>2.4369470505890303</v>
      </c>
      <c r="E28" s="6">
        <f t="shared" si="0"/>
        <v>1.3948626205238728</v>
      </c>
      <c r="F28" s="1" t="s">
        <v>139</v>
      </c>
    </row>
    <row r="29" spans="1:6" x14ac:dyDescent="0.2">
      <c r="A29" s="1" t="s">
        <v>58</v>
      </c>
      <c r="B29" s="7">
        <v>1177.5794833444822</v>
      </c>
      <c r="C29" s="7">
        <v>4112.9561940283575</v>
      </c>
      <c r="D29" s="6">
        <f t="shared" si="0"/>
        <v>1.8980686970883838</v>
      </c>
      <c r="E29" s="6">
        <f t="shared" si="0"/>
        <v>1.9378478354339965</v>
      </c>
      <c r="F29" s="1" t="s">
        <v>139</v>
      </c>
    </row>
    <row r="30" spans="1:6" x14ac:dyDescent="0.2">
      <c r="A30" s="1" t="s">
        <v>59</v>
      </c>
      <c r="B30" s="7">
        <v>754.59692854743116</v>
      </c>
      <c r="C30" s="7">
        <v>3950.8446529284984</v>
      </c>
      <c r="D30" s="6">
        <f t="shared" si="0"/>
        <v>1.4530361089135753</v>
      </c>
      <c r="E30" s="6">
        <f t="shared" si="0"/>
        <v>1.897635189093281</v>
      </c>
      <c r="F30" s="1" t="s">
        <v>139</v>
      </c>
    </row>
    <row r="31" spans="1:6" x14ac:dyDescent="0.2">
      <c r="A31" s="1" t="s">
        <v>126</v>
      </c>
      <c r="B31" s="7">
        <v>888.90201807359324</v>
      </c>
      <c r="C31" s="7">
        <v>14873.60628784477</v>
      </c>
      <c r="D31" s="6">
        <f t="shared" si="0"/>
        <v>1.6168393852466656</v>
      </c>
      <c r="E31" s="6">
        <f t="shared" si="0"/>
        <v>3.2232940489627619</v>
      </c>
      <c r="F31" s="1" t="s">
        <v>139</v>
      </c>
    </row>
    <row r="32" spans="1:6" x14ac:dyDescent="0.2">
      <c r="A32" s="1" t="s">
        <v>60</v>
      </c>
      <c r="B32" s="7">
        <v>5370.8721798236666</v>
      </c>
      <c r="C32" s="7">
        <v>61936.214059074671</v>
      </c>
      <c r="D32" s="6">
        <f t="shared" si="0"/>
        <v>3.4155979631112605</v>
      </c>
      <c r="E32" s="6">
        <f t="shared" si="0"/>
        <v>4.6498108468181805</v>
      </c>
      <c r="F32" s="1" t="s">
        <v>140</v>
      </c>
    </row>
    <row r="33" spans="1:6" x14ac:dyDescent="0.2">
      <c r="A33" s="1" t="s">
        <v>61</v>
      </c>
      <c r="B33" s="7">
        <v>1091.5443902258974</v>
      </c>
      <c r="C33" s="7">
        <v>7051.3974094849764</v>
      </c>
      <c r="D33" s="6">
        <f t="shared" si="0"/>
        <v>1.8222012158715946</v>
      </c>
      <c r="E33" s="6">
        <f t="shared" si="0"/>
        <v>2.4769316081492185</v>
      </c>
      <c r="F33" s="1" t="s">
        <v>139</v>
      </c>
    </row>
    <row r="34" spans="1:6" x14ac:dyDescent="0.2">
      <c r="A34" s="1" t="s">
        <v>62</v>
      </c>
      <c r="B34" s="7">
        <v>1954.5020570771278</v>
      </c>
      <c r="C34" s="7">
        <v>12506.98747205972</v>
      </c>
      <c r="D34" s="6">
        <f t="shared" si="0"/>
        <v>2.4047431094121974</v>
      </c>
      <c r="E34" s="6">
        <f t="shared" si="0"/>
        <v>3.0499932827475016</v>
      </c>
      <c r="F34" s="1" t="s">
        <v>139</v>
      </c>
    </row>
    <row r="35" spans="1:6" x14ac:dyDescent="0.2">
      <c r="A35" s="1" t="s">
        <v>127</v>
      </c>
      <c r="B35" s="7">
        <v>5339.0688875198957</v>
      </c>
      <c r="C35" s="7">
        <v>43019.6398209994</v>
      </c>
      <c r="D35" s="6">
        <f t="shared" si="0"/>
        <v>3.4096589228150078</v>
      </c>
      <c r="E35" s="6">
        <f t="shared" si="0"/>
        <v>4.2853625482983482</v>
      </c>
      <c r="F35" s="1" t="s">
        <v>140</v>
      </c>
    </row>
    <row r="36" spans="1:6" x14ac:dyDescent="0.2">
      <c r="A36" s="1" t="s">
        <v>63</v>
      </c>
      <c r="B36" s="7">
        <v>3548.5234190171604</v>
      </c>
      <c r="C36" s="7">
        <v>30067.261344781258</v>
      </c>
      <c r="D36" s="6">
        <f t="shared" si="0"/>
        <v>3.0011392293353056</v>
      </c>
      <c r="E36" s="6">
        <f t="shared" si="0"/>
        <v>3.9271427137116532</v>
      </c>
      <c r="F36" s="1" t="s">
        <v>139</v>
      </c>
    </row>
    <row r="37" spans="1:6" x14ac:dyDescent="0.2">
      <c r="A37" s="1" t="s">
        <v>64</v>
      </c>
      <c r="B37" s="7">
        <v>700.69187925703682</v>
      </c>
      <c r="C37" s="7">
        <v>6121.8593970197426</v>
      </c>
      <c r="D37" s="6">
        <f t="shared" si="0"/>
        <v>1.3789206175346256</v>
      </c>
      <c r="E37" s="6">
        <f t="shared" si="0"/>
        <v>2.3355716702773206</v>
      </c>
      <c r="F37" s="1" t="s">
        <v>139</v>
      </c>
    </row>
    <row r="38" spans="1:6" x14ac:dyDescent="0.2">
      <c r="A38" s="1" t="s">
        <v>65</v>
      </c>
      <c r="B38" s="7">
        <v>1258.752412299438</v>
      </c>
      <c r="C38" s="7">
        <v>5634.8818023528429</v>
      </c>
      <c r="D38" s="6">
        <f t="shared" si="0"/>
        <v>1.964728732152714</v>
      </c>
      <c r="E38" s="6">
        <f t="shared" si="0"/>
        <v>2.2526819685022166</v>
      </c>
      <c r="F38" s="1" t="s">
        <v>139</v>
      </c>
    </row>
    <row r="39" spans="1:6" x14ac:dyDescent="0.2">
      <c r="A39" s="1" t="s">
        <v>66</v>
      </c>
      <c r="B39" s="7">
        <v>2794.0228278843774</v>
      </c>
      <c r="C39" s="7">
        <v>7869.6597963801269</v>
      </c>
      <c r="D39" s="6">
        <f t="shared" si="0"/>
        <v>2.7620900818044154</v>
      </c>
      <c r="E39" s="6">
        <f t="shared" si="0"/>
        <v>2.5867206304445216</v>
      </c>
      <c r="F39" s="1" t="s">
        <v>139</v>
      </c>
    </row>
    <row r="40" spans="1:6" x14ac:dyDescent="0.2">
      <c r="A40" s="1" t="s">
        <v>128</v>
      </c>
      <c r="B40" s="7">
        <v>6078.5613934256853</v>
      </c>
      <c r="C40" s="7">
        <v>88816.740872111026</v>
      </c>
      <c r="D40" s="6">
        <f t="shared" si="0"/>
        <v>3.5393757057367514</v>
      </c>
      <c r="E40" s="6">
        <f t="shared" si="0"/>
        <v>5.0102809524199357</v>
      </c>
      <c r="F40" s="1" t="s">
        <v>140</v>
      </c>
    </row>
    <row r="41" spans="1:6" x14ac:dyDescent="0.2">
      <c r="A41" s="1" t="s">
        <v>129</v>
      </c>
      <c r="B41" s="7">
        <v>1785.9983993768901</v>
      </c>
      <c r="C41" s="7">
        <v>39146.400691117437</v>
      </c>
      <c r="D41" s="6">
        <f t="shared" si="0"/>
        <v>2.314585236927694</v>
      </c>
      <c r="E41" s="6">
        <f t="shared" si="0"/>
        <v>4.1910142786959987</v>
      </c>
      <c r="F41" s="1" t="s">
        <v>140</v>
      </c>
    </row>
    <row r="42" spans="1:6" x14ac:dyDescent="0.2">
      <c r="A42" s="1" t="s">
        <v>67</v>
      </c>
      <c r="B42" s="7">
        <v>1958.3800741846972</v>
      </c>
      <c r="C42" s="7">
        <v>12068.776243653921</v>
      </c>
      <c r="D42" s="6">
        <f t="shared" si="0"/>
        <v>2.406725289425403</v>
      </c>
      <c r="E42" s="6">
        <f t="shared" si="0"/>
        <v>3.0143274385608545</v>
      </c>
      <c r="F42" s="1" t="s">
        <v>139</v>
      </c>
    </row>
    <row r="43" spans="1:6" x14ac:dyDescent="0.2">
      <c r="A43" s="1" t="s">
        <v>130</v>
      </c>
      <c r="B43" s="7">
        <v>2332.897362448703</v>
      </c>
      <c r="C43" s="7">
        <v>50474.07392551146</v>
      </c>
      <c r="D43" s="6">
        <f t="shared" si="0"/>
        <v>2.5817186489440602</v>
      </c>
      <c r="E43" s="6">
        <f t="shared" si="0"/>
        <v>4.4451656136946562</v>
      </c>
      <c r="F43" s="1" t="s">
        <v>140</v>
      </c>
    </row>
    <row r="44" spans="1:6" x14ac:dyDescent="0.2">
      <c r="A44" s="1" t="s">
        <v>68</v>
      </c>
      <c r="B44" s="7">
        <v>1706.5258807606283</v>
      </c>
      <c r="C44" s="7">
        <v>18166.640471046961</v>
      </c>
      <c r="D44" s="6">
        <f t="shared" si="0"/>
        <v>2.2690673059181936</v>
      </c>
      <c r="E44" s="6">
        <f t="shared" si="0"/>
        <v>3.4232927678948499</v>
      </c>
      <c r="F44" s="1" t="s">
        <v>139</v>
      </c>
    </row>
    <row r="45" spans="1:6" x14ac:dyDescent="0.2">
      <c r="A45" s="1" t="s">
        <v>69</v>
      </c>
      <c r="B45" s="7">
        <v>1227.5725224099683</v>
      </c>
      <c r="C45" s="7">
        <v>6669.7281297395293</v>
      </c>
      <c r="D45" s="6">
        <f t="shared" si="0"/>
        <v>1.9396463110136883</v>
      </c>
      <c r="E45" s="6">
        <f t="shared" si="0"/>
        <v>2.4212848957933417</v>
      </c>
      <c r="F45" s="1" t="s">
        <v>139</v>
      </c>
    </row>
    <row r="46" spans="1:6" x14ac:dyDescent="0.2">
      <c r="A46" s="1" t="s">
        <v>70</v>
      </c>
      <c r="B46" s="7">
        <v>2833.5007865554821</v>
      </c>
      <c r="C46" s="7">
        <v>11699.114647342725</v>
      </c>
      <c r="D46" s="6">
        <f t="shared" si="0"/>
        <v>2.7761206248983235</v>
      </c>
      <c r="E46" s="6">
        <f t="shared" si="0"/>
        <v>2.9832189646287333</v>
      </c>
      <c r="F46" s="1" t="s">
        <v>139</v>
      </c>
    </row>
    <row r="47" spans="1:6" x14ac:dyDescent="0.2">
      <c r="A47" s="1" t="s">
        <v>71</v>
      </c>
      <c r="B47" s="7">
        <v>6072.1508020784577</v>
      </c>
      <c r="C47" s="7">
        <v>21465.792284940115</v>
      </c>
      <c r="D47" s="6">
        <f t="shared" si="0"/>
        <v>3.5383205261161859</v>
      </c>
      <c r="E47" s="6">
        <f t="shared" si="0"/>
        <v>3.5901664084001363</v>
      </c>
      <c r="F47" s="1" t="s">
        <v>139</v>
      </c>
    </row>
    <row r="48" spans="1:6" x14ac:dyDescent="0.2">
      <c r="A48" s="1" t="s">
        <v>72</v>
      </c>
      <c r="B48" s="7">
        <v>10590.774351423255</v>
      </c>
      <c r="C48" s="7">
        <v>29170.579910625856</v>
      </c>
      <c r="D48" s="6">
        <f t="shared" si="0"/>
        <v>4.0945909286225817</v>
      </c>
      <c r="E48" s="6">
        <f t="shared" si="0"/>
        <v>3.8968664609155224</v>
      </c>
      <c r="F48" s="1" t="s">
        <v>139</v>
      </c>
    </row>
    <row r="49" spans="1:6" x14ac:dyDescent="0.2">
      <c r="A49" s="1" t="s">
        <v>73</v>
      </c>
      <c r="B49" s="7">
        <v>6945.5821995893921</v>
      </c>
      <c r="C49" s="7">
        <v>28891.126860519656</v>
      </c>
      <c r="D49" s="6">
        <f t="shared" si="0"/>
        <v>3.6727134534065726</v>
      </c>
      <c r="E49" s="6">
        <f t="shared" si="0"/>
        <v>3.8872403157830742</v>
      </c>
      <c r="F49" s="1" t="s">
        <v>139</v>
      </c>
    </row>
    <row r="50" spans="1:6" x14ac:dyDescent="0.2">
      <c r="A50" s="1" t="s">
        <v>74</v>
      </c>
      <c r="B50" s="7">
        <v>6712.6333769791754</v>
      </c>
      <c r="C50" s="7">
        <v>22250.056938116348</v>
      </c>
      <c r="D50" s="6">
        <f t="shared" si="0"/>
        <v>3.6385989802579468</v>
      </c>
      <c r="E50" s="6">
        <f t="shared" si="0"/>
        <v>3.6260503644809585</v>
      </c>
      <c r="F50" s="1" t="s">
        <v>139</v>
      </c>
    </row>
    <row r="51" spans="1:6" x14ac:dyDescent="0.2">
      <c r="A51" s="1" t="s">
        <v>75</v>
      </c>
      <c r="B51" s="7">
        <v>10130.696290575979</v>
      </c>
      <c r="C51" s="7">
        <v>27518.734285189654</v>
      </c>
      <c r="D51" s="6">
        <f t="shared" si="0"/>
        <v>4.0501777020739009</v>
      </c>
      <c r="E51" s="6">
        <f t="shared" si="0"/>
        <v>3.8385728163189916</v>
      </c>
      <c r="F51" s="1" t="s">
        <v>139</v>
      </c>
    </row>
    <row r="52" spans="1:6" x14ac:dyDescent="0.2">
      <c r="A52" s="1" t="s">
        <v>76</v>
      </c>
      <c r="B52" s="7">
        <v>4808.3502694136796</v>
      </c>
      <c r="C52" s="7">
        <v>25483.639492318005</v>
      </c>
      <c r="D52" s="6">
        <f t="shared" si="0"/>
        <v>3.3049616966342681</v>
      </c>
      <c r="E52" s="6">
        <f t="shared" si="0"/>
        <v>3.761742454577349</v>
      </c>
      <c r="F52" s="1" t="s">
        <v>139</v>
      </c>
    </row>
    <row r="53" spans="1:6" x14ac:dyDescent="0.2">
      <c r="A53" s="1" t="s">
        <v>77</v>
      </c>
      <c r="B53" s="7">
        <v>10408.917772571291</v>
      </c>
      <c r="C53" s="7">
        <v>20476.930290339053</v>
      </c>
      <c r="D53" s="6">
        <f t="shared" si="0"/>
        <v>4.0772705675341694</v>
      </c>
      <c r="E53" s="6">
        <f t="shared" si="0"/>
        <v>3.5430046976254332</v>
      </c>
      <c r="F53" s="1" t="s">
        <v>139</v>
      </c>
    </row>
    <row r="54" spans="1:6" x14ac:dyDescent="0.2">
      <c r="A54" s="1" t="s">
        <v>78</v>
      </c>
      <c r="B54" s="7">
        <v>5885.12866133632</v>
      </c>
      <c r="C54" s="7">
        <v>16706.38621404854</v>
      </c>
      <c r="D54" s="6">
        <f t="shared" si="0"/>
        <v>3.5070362537416035</v>
      </c>
      <c r="E54" s="6">
        <f t="shared" si="0"/>
        <v>3.3394968512057726</v>
      </c>
      <c r="F54" s="1" t="s">
        <v>139</v>
      </c>
    </row>
    <row r="55" spans="1:6" x14ac:dyDescent="0.2">
      <c r="A55" s="1" t="s">
        <v>79</v>
      </c>
      <c r="B55" s="7">
        <v>3079.7081900984381</v>
      </c>
      <c r="C55" s="7">
        <v>7445.4932723797256</v>
      </c>
      <c r="D55" s="6">
        <f t="shared" si="0"/>
        <v>2.8594424997018404</v>
      </c>
      <c r="E55" s="6">
        <f t="shared" si="0"/>
        <v>2.5313147163211669</v>
      </c>
      <c r="F55" s="1" t="s">
        <v>139</v>
      </c>
    </row>
    <row r="56" spans="1:6" x14ac:dyDescent="0.2">
      <c r="A56" s="1" t="s">
        <v>80</v>
      </c>
      <c r="B56" s="7">
        <v>5296.3361334833871</v>
      </c>
      <c r="C56" s="7">
        <v>15273.494678262945</v>
      </c>
      <c r="D56" s="6">
        <f t="shared" si="0"/>
        <v>3.4016229366132809</v>
      </c>
      <c r="E56" s="6">
        <f t="shared" si="0"/>
        <v>3.2498247489891052</v>
      </c>
      <c r="F56" s="1" t="s">
        <v>139</v>
      </c>
    </row>
    <row r="57" spans="1:6" x14ac:dyDescent="0.2">
      <c r="A57" s="1" t="s">
        <v>81</v>
      </c>
      <c r="B57" s="7">
        <v>6591.9946097912671</v>
      </c>
      <c r="C57" s="7">
        <v>24470.781906818367</v>
      </c>
      <c r="D57" s="6">
        <f t="shared" si="0"/>
        <v>3.6204636255967415</v>
      </c>
      <c r="E57" s="6">
        <f t="shared" si="0"/>
        <v>3.7211856274905739</v>
      </c>
      <c r="F57" s="1" t="s">
        <v>141</v>
      </c>
    </row>
    <row r="58" spans="1:6" x14ac:dyDescent="0.2">
      <c r="A58" s="1" t="s">
        <v>82</v>
      </c>
      <c r="B58" s="7">
        <v>4392.0717890818823</v>
      </c>
      <c r="C58" s="7">
        <v>14874.508777245888</v>
      </c>
      <c r="D58" s="6">
        <f t="shared" si="0"/>
        <v>3.2144087001723536</v>
      </c>
      <c r="E58" s="6">
        <f t="shared" si="0"/>
        <v>3.2233547243635003</v>
      </c>
      <c r="F58" s="1" t="s">
        <v>141</v>
      </c>
    </row>
    <row r="59" spans="1:6" x14ac:dyDescent="0.2">
      <c r="A59" s="1" t="s">
        <v>83</v>
      </c>
      <c r="B59" s="7">
        <v>4974.8608323039334</v>
      </c>
      <c r="C59" s="7">
        <v>17159.145936465811</v>
      </c>
      <c r="D59" s="6">
        <f t="shared" si="0"/>
        <v>3.3390050474923854</v>
      </c>
      <c r="E59" s="6">
        <f t="shared" si="0"/>
        <v>3.366237119074512</v>
      </c>
      <c r="F59" s="1" t="s">
        <v>139</v>
      </c>
    </row>
    <row r="60" spans="1:6" x14ac:dyDescent="0.2">
      <c r="A60" s="1" t="s">
        <v>84</v>
      </c>
      <c r="B60" s="7">
        <v>3188.6044512315111</v>
      </c>
      <c r="C60" s="7">
        <v>15968.207345642175</v>
      </c>
      <c r="D60" s="6">
        <f t="shared" si="0"/>
        <v>2.8941909956525271</v>
      </c>
      <c r="E60" s="6">
        <f t="shared" si="0"/>
        <v>3.2943055014131031</v>
      </c>
      <c r="F60" s="1" t="s">
        <v>139</v>
      </c>
    </row>
    <row r="61" spans="1:6" x14ac:dyDescent="0.2">
      <c r="A61" s="1" t="s">
        <v>85</v>
      </c>
      <c r="B61" s="7">
        <v>4622.3671771607051</v>
      </c>
      <c r="C61" s="7">
        <v>11489.864000047066</v>
      </c>
      <c r="D61" s="6">
        <f t="shared" si="0"/>
        <v>3.2655146005620286</v>
      </c>
      <c r="E61" s="6">
        <f t="shared" si="0"/>
        <v>2.9651710522707679</v>
      </c>
      <c r="F61" s="1" t="s">
        <v>139</v>
      </c>
    </row>
    <row r="62" spans="1:6" x14ac:dyDescent="0.2">
      <c r="A62" s="1" t="s">
        <v>86</v>
      </c>
      <c r="B62" s="7">
        <v>4060.0676809171318</v>
      </c>
      <c r="C62" s="7">
        <v>8881.8374360082453</v>
      </c>
      <c r="D62" s="6">
        <f t="shared" si="0"/>
        <v>3.1358072943306659</v>
      </c>
      <c r="E62" s="6">
        <f t="shared" si="0"/>
        <v>2.7077142509243206</v>
      </c>
      <c r="F62" s="1" t="s">
        <v>139</v>
      </c>
    </row>
    <row r="63" spans="1:6" x14ac:dyDescent="0.2">
      <c r="A63" s="1" t="s">
        <v>87</v>
      </c>
      <c r="B63" s="7">
        <v>6292.6289245143189</v>
      </c>
      <c r="C63" s="7">
        <v>8698.2138425324029</v>
      </c>
      <c r="D63" s="6">
        <f t="shared" si="0"/>
        <v>3.5739865870965946</v>
      </c>
      <c r="E63" s="6">
        <f t="shared" si="0"/>
        <v>2.6868234959819608</v>
      </c>
      <c r="F63" s="1" t="s">
        <v>139</v>
      </c>
    </row>
    <row r="64" spans="1:6" x14ac:dyDescent="0.2">
      <c r="A64" s="1" t="s">
        <v>131</v>
      </c>
      <c r="B64" s="7">
        <v>7190.3055420793698</v>
      </c>
      <c r="C64" s="7">
        <v>19862.482112223093</v>
      </c>
      <c r="D64" s="6">
        <f t="shared" si="0"/>
        <v>3.7073413169307186</v>
      </c>
      <c r="E64" s="6">
        <f t="shared" si="0"/>
        <v>3.5125384281376122</v>
      </c>
      <c r="F64" s="1" t="s">
        <v>141</v>
      </c>
    </row>
    <row r="65" spans="1:6" x14ac:dyDescent="0.2">
      <c r="A65" s="1" t="s">
        <v>132</v>
      </c>
      <c r="B65" s="7">
        <v>5662.5010489339265</v>
      </c>
      <c r="C65" s="7">
        <v>13566.026407824365</v>
      </c>
      <c r="D65" s="6">
        <f t="shared" si="0"/>
        <v>3.4684733267306669</v>
      </c>
      <c r="E65" s="6">
        <f t="shared" si="0"/>
        <v>3.1312744059958488</v>
      </c>
      <c r="F65" s="1" t="s">
        <v>141</v>
      </c>
    </row>
    <row r="66" spans="1:6" x14ac:dyDescent="0.2">
      <c r="A66" s="1" t="s">
        <v>88</v>
      </c>
      <c r="B66" s="7">
        <v>3687.6311296679369</v>
      </c>
      <c r="C66" s="7">
        <v>14345.265498928318</v>
      </c>
      <c r="D66" s="6">
        <f t="shared" si="0"/>
        <v>3.0395919323009277</v>
      </c>
      <c r="E66" s="6">
        <f t="shared" si="0"/>
        <v>3.1871257542338731</v>
      </c>
      <c r="F66" s="1" t="s">
        <v>139</v>
      </c>
    </row>
    <row r="67" spans="1:6" x14ac:dyDescent="0.2">
      <c r="A67" s="1" t="s">
        <v>89</v>
      </c>
      <c r="B67" s="7">
        <v>9100.6746052427152</v>
      </c>
      <c r="C67" s="7">
        <v>34878.63388316179</v>
      </c>
      <c r="D67" s="6">
        <f t="shared" si="0"/>
        <v>3.9429561938987217</v>
      </c>
      <c r="E67" s="6">
        <f t="shared" si="0"/>
        <v>4.0755802289355261</v>
      </c>
      <c r="F67" s="1" t="s">
        <v>139</v>
      </c>
    </row>
    <row r="68" spans="1:6" x14ac:dyDescent="0.2">
      <c r="A68" s="1" t="s">
        <v>90</v>
      </c>
      <c r="B68" s="7">
        <v>8455.4037965155767</v>
      </c>
      <c r="C68" s="7">
        <v>22988.856993024016</v>
      </c>
      <c r="D68" s="6">
        <f t="shared" si="0"/>
        <v>3.8694133902000241</v>
      </c>
      <c r="E68" s="6">
        <f t="shared" si="0"/>
        <v>3.6587154168228362</v>
      </c>
      <c r="F68" s="1" t="s">
        <v>139</v>
      </c>
    </row>
    <row r="69" spans="1:6" x14ac:dyDescent="0.2">
      <c r="A69" s="1" t="s">
        <v>91</v>
      </c>
      <c r="B69" s="7">
        <v>18779.667182102919</v>
      </c>
      <c r="C69" s="7">
        <v>12681.787591939012</v>
      </c>
      <c r="D69" s="6">
        <f t="shared" ref="D69:E102" si="1">LN((B69/B$102)*100)</f>
        <v>4.6673824023696664</v>
      </c>
      <c r="E69" s="6">
        <f t="shared" si="1"/>
        <v>3.0638727132104915</v>
      </c>
      <c r="F69" s="1" t="s">
        <v>139</v>
      </c>
    </row>
    <row r="70" spans="1:6" x14ac:dyDescent="0.2">
      <c r="A70" s="1" t="s">
        <v>92</v>
      </c>
      <c r="B70" s="7">
        <v>28913.553724704165</v>
      </c>
      <c r="C70" s="7">
        <v>46618.346636865674</v>
      </c>
      <c r="D70" s="6">
        <f t="shared" si="1"/>
        <v>5.0989181228716713</v>
      </c>
      <c r="E70" s="6">
        <f t="shared" si="1"/>
        <v>4.3656999651595472</v>
      </c>
      <c r="F70" s="1" t="s">
        <v>139</v>
      </c>
    </row>
    <row r="71" spans="1:6" x14ac:dyDescent="0.2">
      <c r="A71" s="1" t="s">
        <v>93</v>
      </c>
      <c r="B71" s="7">
        <v>6248.4489828545557</v>
      </c>
      <c r="C71" s="7">
        <v>19928.169225699472</v>
      </c>
      <c r="D71" s="6">
        <f t="shared" si="1"/>
        <v>3.566940920886907</v>
      </c>
      <c r="E71" s="6">
        <f t="shared" si="1"/>
        <v>3.515840066634996</v>
      </c>
      <c r="F71" s="1" t="s">
        <v>139</v>
      </c>
    </row>
    <row r="72" spans="1:6" x14ac:dyDescent="0.2">
      <c r="A72" s="1" t="s">
        <v>94</v>
      </c>
      <c r="B72" s="7">
        <v>23102.879243702548</v>
      </c>
      <c r="C72" s="7">
        <v>16514.992046873846</v>
      </c>
      <c r="D72" s="6">
        <f t="shared" si="1"/>
        <v>4.8745649030243694</v>
      </c>
      <c r="E72" s="6">
        <f t="shared" si="1"/>
        <v>3.3279743741283005</v>
      </c>
      <c r="F72" s="1" t="s">
        <v>139</v>
      </c>
    </row>
    <row r="73" spans="1:6" x14ac:dyDescent="0.2">
      <c r="A73" s="1" t="s">
        <v>95</v>
      </c>
      <c r="B73" s="7">
        <v>8116.4629547236573</v>
      </c>
      <c r="C73" s="7">
        <v>37686.947808265089</v>
      </c>
      <c r="D73" s="6">
        <f t="shared" si="1"/>
        <v>3.8285021132442081</v>
      </c>
      <c r="E73" s="6">
        <f t="shared" si="1"/>
        <v>4.1530196193819204</v>
      </c>
      <c r="F73" s="1" t="s">
        <v>139</v>
      </c>
    </row>
    <row r="74" spans="1:6" x14ac:dyDescent="0.2">
      <c r="A74" s="1" t="s">
        <v>96</v>
      </c>
      <c r="B74" s="7">
        <v>4781.4374812748392</v>
      </c>
      <c r="C74" s="7">
        <v>9949.4815907927259</v>
      </c>
      <c r="D74" s="6">
        <f t="shared" si="1"/>
        <v>3.2993488802731856</v>
      </c>
      <c r="E74" s="6">
        <f t="shared" si="1"/>
        <v>2.8212262452408265</v>
      </c>
      <c r="F74" s="1" t="s">
        <v>139</v>
      </c>
    </row>
    <row r="75" spans="1:6" x14ac:dyDescent="0.2">
      <c r="A75" s="1" t="s">
        <v>97</v>
      </c>
      <c r="B75" s="7">
        <v>5544.9445234478171</v>
      </c>
      <c r="C75" s="7">
        <v>41135.960695002686</v>
      </c>
      <c r="D75" s="6">
        <f t="shared" si="1"/>
        <v>3.4474942666431279</v>
      </c>
      <c r="E75" s="6">
        <f t="shared" si="1"/>
        <v>4.240588491889552</v>
      </c>
      <c r="F75" s="1" t="s">
        <v>139</v>
      </c>
    </row>
    <row r="76" spans="1:6" x14ac:dyDescent="0.2">
      <c r="A76" s="1" t="s">
        <v>98</v>
      </c>
      <c r="B76" s="7">
        <v>19449.940514658421</v>
      </c>
      <c r="C76" s="7">
        <v>54372.330239026734</v>
      </c>
      <c r="D76" s="6">
        <f t="shared" si="1"/>
        <v>4.7024516623667978</v>
      </c>
      <c r="E76" s="6">
        <f t="shared" si="1"/>
        <v>4.5195611860065865</v>
      </c>
      <c r="F76" s="1" t="s">
        <v>139</v>
      </c>
    </row>
    <row r="77" spans="1:6" x14ac:dyDescent="0.2">
      <c r="A77" s="1" t="s">
        <v>99</v>
      </c>
      <c r="B77" s="7">
        <v>2663.3935332734486</v>
      </c>
      <c r="C77" s="7">
        <v>3796.3020407760273</v>
      </c>
      <c r="D77" s="6">
        <f t="shared" si="1"/>
        <v>2.7142087247655442</v>
      </c>
      <c r="E77" s="6">
        <f t="shared" si="1"/>
        <v>1.8577332426085342</v>
      </c>
      <c r="F77" s="1" t="s">
        <v>139</v>
      </c>
    </row>
    <row r="78" spans="1:6" x14ac:dyDescent="0.2">
      <c r="A78" s="1" t="s">
        <v>100</v>
      </c>
      <c r="B78" s="7">
        <v>1493.5984438323783</v>
      </c>
      <c r="C78" s="7">
        <v>2353.9828639531597</v>
      </c>
      <c r="D78" s="6">
        <f t="shared" si="1"/>
        <v>2.1357959220336893</v>
      </c>
      <c r="E78" s="6">
        <f t="shared" si="1"/>
        <v>1.3798145261229953</v>
      </c>
      <c r="F78" s="1" t="s">
        <v>139</v>
      </c>
    </row>
    <row r="79" spans="1:6" x14ac:dyDescent="0.2">
      <c r="A79" s="1" t="s">
        <v>101</v>
      </c>
      <c r="B79" s="7">
        <v>15784.240979276099</v>
      </c>
      <c r="C79" s="7">
        <v>47521.61870231598</v>
      </c>
      <c r="D79" s="6">
        <f t="shared" si="1"/>
        <v>4.4936196865965954</v>
      </c>
      <c r="E79" s="6">
        <f t="shared" si="1"/>
        <v>4.3848905349306824</v>
      </c>
      <c r="F79" s="1" t="s">
        <v>139</v>
      </c>
    </row>
    <row r="80" spans="1:6" x14ac:dyDescent="0.2">
      <c r="A80" s="1" t="s">
        <v>102</v>
      </c>
      <c r="B80" s="7">
        <v>17360.003179062576</v>
      </c>
      <c r="C80" s="7">
        <v>50602.026178268454</v>
      </c>
      <c r="D80" s="6">
        <f t="shared" si="1"/>
        <v>4.5887765430372482</v>
      </c>
      <c r="E80" s="6">
        <f t="shared" si="1"/>
        <v>4.4476974153960205</v>
      </c>
      <c r="F80" s="1" t="s">
        <v>139</v>
      </c>
    </row>
    <row r="81" spans="1:6" x14ac:dyDescent="0.2">
      <c r="A81" s="1" t="s">
        <v>103</v>
      </c>
      <c r="B81" s="7">
        <v>17086.353308629637</v>
      </c>
      <c r="C81" s="7">
        <v>39404.133359370309</v>
      </c>
      <c r="D81" s="6">
        <f t="shared" si="1"/>
        <v>4.5728877434479065</v>
      </c>
      <c r="E81" s="6">
        <f t="shared" si="1"/>
        <v>4.1975765152552205</v>
      </c>
      <c r="F81" s="1" t="s">
        <v>139</v>
      </c>
    </row>
    <row r="82" spans="1:6" x14ac:dyDescent="0.2">
      <c r="A82" s="1" t="s">
        <v>104</v>
      </c>
      <c r="B82" s="7">
        <v>13073.389177376497</v>
      </c>
      <c r="C82" s="7">
        <v>49035.688802558281</v>
      </c>
      <c r="D82" s="6">
        <f t="shared" si="1"/>
        <v>4.3051864543697302</v>
      </c>
      <c r="E82" s="6">
        <f t="shared" si="1"/>
        <v>4.416254172762522</v>
      </c>
      <c r="F82" s="1" t="s">
        <v>139</v>
      </c>
    </row>
    <row r="83" spans="1:6" x14ac:dyDescent="0.2">
      <c r="A83" s="1" t="s">
        <v>105</v>
      </c>
      <c r="B83" s="7">
        <v>13385.417523074235</v>
      </c>
      <c r="C83" s="7">
        <v>46211.241399923565</v>
      </c>
      <c r="D83" s="6">
        <f t="shared" si="1"/>
        <v>4.3287735205214624</v>
      </c>
      <c r="E83" s="6">
        <f t="shared" si="1"/>
        <v>4.3569288856902837</v>
      </c>
      <c r="F83" s="1" t="s">
        <v>139</v>
      </c>
    </row>
    <row r="84" spans="1:6" x14ac:dyDescent="0.2">
      <c r="A84" s="1" t="s">
        <v>106</v>
      </c>
      <c r="B84" s="7">
        <v>4960.1110540411219</v>
      </c>
      <c r="C84" s="7">
        <v>31121.479195737662</v>
      </c>
      <c r="D84" s="6">
        <f t="shared" si="1"/>
        <v>3.3360357810931678</v>
      </c>
      <c r="E84" s="6">
        <f t="shared" si="1"/>
        <v>3.9616040270328114</v>
      </c>
      <c r="F84" s="1" t="s">
        <v>139</v>
      </c>
    </row>
    <row r="85" spans="1:6" x14ac:dyDescent="0.2">
      <c r="A85" s="1" t="s">
        <v>107</v>
      </c>
      <c r="B85" s="7">
        <v>16762.536036267153</v>
      </c>
      <c r="C85" s="7">
        <v>49301.964811758211</v>
      </c>
      <c r="D85" s="6">
        <f t="shared" si="1"/>
        <v>4.5537540490994184</v>
      </c>
      <c r="E85" s="6">
        <f t="shared" si="1"/>
        <v>4.4216697313038837</v>
      </c>
      <c r="F85" s="1" t="s">
        <v>139</v>
      </c>
    </row>
    <row r="86" spans="1:6" x14ac:dyDescent="0.2">
      <c r="A86" s="1" t="s">
        <v>108</v>
      </c>
      <c r="B86" s="7">
        <v>11488.790406338654</v>
      </c>
      <c r="C86" s="7">
        <v>43922.052918402354</v>
      </c>
      <c r="D86" s="6">
        <f t="shared" si="1"/>
        <v>4.1759794633985781</v>
      </c>
      <c r="E86" s="6">
        <f t="shared" si="1"/>
        <v>4.3061223351866857</v>
      </c>
      <c r="F86" s="1" t="s">
        <v>139</v>
      </c>
    </row>
    <row r="87" spans="1:6" x14ac:dyDescent="0.2">
      <c r="A87" s="1" t="s">
        <v>109</v>
      </c>
      <c r="B87" s="7">
        <v>13152.148510529354</v>
      </c>
      <c r="C87" s="7">
        <v>41929.491640260341</v>
      </c>
      <c r="D87" s="6">
        <f t="shared" si="1"/>
        <v>4.3111927807883923</v>
      </c>
      <c r="E87" s="6">
        <f t="shared" si="1"/>
        <v>4.2596952339546847</v>
      </c>
      <c r="F87" s="1" t="s">
        <v>139</v>
      </c>
    </row>
    <row r="88" spans="1:6" x14ac:dyDescent="0.2">
      <c r="A88" s="1" t="s">
        <v>110</v>
      </c>
      <c r="B88" s="7">
        <v>16810.923892483443</v>
      </c>
      <c r="C88" s="7">
        <v>49212.647873901529</v>
      </c>
      <c r="D88" s="6">
        <f t="shared" si="1"/>
        <v>4.5566365574749597</v>
      </c>
      <c r="E88" s="6">
        <f t="shared" si="1"/>
        <v>4.4198564579245483</v>
      </c>
      <c r="F88" s="1" t="s">
        <v>139</v>
      </c>
    </row>
    <row r="89" spans="1:6" x14ac:dyDescent="0.2">
      <c r="A89" s="1" t="s">
        <v>111</v>
      </c>
      <c r="B89" s="7">
        <v>7332.3166022924916</v>
      </c>
      <c r="C89" s="7">
        <v>27974.973419219361</v>
      </c>
      <c r="D89" s="6">
        <f t="shared" si="1"/>
        <v>3.726899160615484</v>
      </c>
      <c r="E89" s="6">
        <f t="shared" si="1"/>
        <v>3.855016100891103</v>
      </c>
      <c r="F89" s="1" t="s">
        <v>139</v>
      </c>
    </row>
    <row r="90" spans="1:6" x14ac:dyDescent="0.2">
      <c r="A90" s="1" t="s">
        <v>112</v>
      </c>
      <c r="B90" s="7">
        <v>11904.005363352288</v>
      </c>
      <c r="C90" s="7">
        <v>50895.12920094101</v>
      </c>
      <c r="D90" s="6">
        <f t="shared" si="1"/>
        <v>4.2114825793203989</v>
      </c>
      <c r="E90" s="6">
        <f t="shared" si="1"/>
        <v>4.4534730223348689</v>
      </c>
      <c r="F90" s="1" t="s">
        <v>139</v>
      </c>
    </row>
    <row r="91" spans="1:6" x14ac:dyDescent="0.2">
      <c r="A91" s="1" t="s">
        <v>113</v>
      </c>
      <c r="B91" s="7">
        <v>8557.6082905631829</v>
      </c>
      <c r="C91" s="7">
        <v>62687.053112287904</v>
      </c>
      <c r="D91" s="6">
        <f t="shared" si="1"/>
        <v>3.8814283964840128</v>
      </c>
      <c r="E91" s="6">
        <f t="shared" si="1"/>
        <v>4.6618607337353204</v>
      </c>
      <c r="F91" s="1" t="s">
        <v>139</v>
      </c>
    </row>
    <row r="92" spans="1:6" x14ac:dyDescent="0.2">
      <c r="A92" s="1" t="s">
        <v>114</v>
      </c>
      <c r="B92" s="7">
        <v>12146.303593386614</v>
      </c>
      <c r="C92" s="7">
        <v>37847.323171382137</v>
      </c>
      <c r="D92" s="6">
        <f t="shared" si="1"/>
        <v>4.23163254318127</v>
      </c>
      <c r="E92" s="6">
        <f t="shared" si="1"/>
        <v>4.1572660522138056</v>
      </c>
      <c r="F92" s="1" t="s">
        <v>139</v>
      </c>
    </row>
    <row r="93" spans="1:6" x14ac:dyDescent="0.2">
      <c r="A93" s="1" t="s">
        <v>115</v>
      </c>
      <c r="B93" s="7">
        <v>27036.834459775298</v>
      </c>
      <c r="C93" s="7">
        <v>103450.80274239734</v>
      </c>
      <c r="D93" s="6">
        <f t="shared" si="1"/>
        <v>5.0318078262057222</v>
      </c>
      <c r="E93" s="6">
        <f t="shared" si="1"/>
        <v>5.1628019607308095</v>
      </c>
      <c r="F93" s="1" t="s">
        <v>139</v>
      </c>
    </row>
    <row r="94" spans="1:6" x14ac:dyDescent="0.2">
      <c r="A94" s="1" t="s">
        <v>116</v>
      </c>
      <c r="B94" s="7">
        <v>3210.3323421551149</v>
      </c>
      <c r="C94" s="7">
        <v>40348.301653944181</v>
      </c>
      <c r="D94" s="6">
        <f t="shared" si="1"/>
        <v>2.9009821158437066</v>
      </c>
      <c r="E94" s="6">
        <f t="shared" si="1"/>
        <v>4.221255100324913</v>
      </c>
      <c r="F94" s="1" t="s">
        <v>139</v>
      </c>
    </row>
    <row r="95" spans="1:6" x14ac:dyDescent="0.2">
      <c r="A95" s="1" t="s">
        <v>117</v>
      </c>
      <c r="B95" s="7">
        <v>16875.083459499569</v>
      </c>
      <c r="C95" s="7">
        <v>53114.477258205916</v>
      </c>
      <c r="D95" s="6">
        <f t="shared" si="1"/>
        <v>4.5604458331738229</v>
      </c>
      <c r="E95" s="6">
        <f t="shared" si="1"/>
        <v>4.4961553293409748</v>
      </c>
      <c r="F95" s="1" t="s">
        <v>139</v>
      </c>
    </row>
    <row r="96" spans="1:6" x14ac:dyDescent="0.2">
      <c r="A96" s="1" t="s">
        <v>118</v>
      </c>
      <c r="B96" s="7">
        <v>18194.134068167921</v>
      </c>
      <c r="C96" s="7">
        <v>71386.384361279168</v>
      </c>
      <c r="D96" s="6">
        <f t="shared" si="1"/>
        <v>4.6357068888641892</v>
      </c>
      <c r="E96" s="6">
        <f t="shared" si="1"/>
        <v>4.7918129527962323</v>
      </c>
      <c r="F96" s="1" t="s">
        <v>139</v>
      </c>
    </row>
    <row r="97" spans="1:6" x14ac:dyDescent="0.2">
      <c r="A97" s="1" t="s">
        <v>119</v>
      </c>
      <c r="B97" s="7">
        <v>5932.6730225436877</v>
      </c>
      <c r="C97" s="7">
        <v>30408.170205762835</v>
      </c>
      <c r="D97" s="6">
        <f t="shared" si="1"/>
        <v>3.5150825247809272</v>
      </c>
      <c r="E97" s="6">
        <f t="shared" si="1"/>
        <v>3.938417125927578</v>
      </c>
      <c r="F97" s="1" t="s">
        <v>139</v>
      </c>
    </row>
    <row r="98" spans="1:6" x14ac:dyDescent="0.2">
      <c r="A98" s="1" t="s">
        <v>120</v>
      </c>
      <c r="B98" s="7">
        <v>6457.3886686850119</v>
      </c>
      <c r="C98" s="7">
        <v>37392.188592870385</v>
      </c>
      <c r="D98" s="6">
        <f t="shared" si="1"/>
        <v>3.5998326558968183</v>
      </c>
      <c r="E98" s="6">
        <f t="shared" si="1"/>
        <v>4.1451676183082782</v>
      </c>
      <c r="F98" s="1" t="s">
        <v>139</v>
      </c>
    </row>
    <row r="99" spans="1:6" x14ac:dyDescent="0.2">
      <c r="A99" s="1" t="s">
        <v>121</v>
      </c>
      <c r="B99" s="7">
        <v>16712.87667816363</v>
      </c>
      <c r="C99" s="7">
        <v>51617.148098924328</v>
      </c>
      <c r="D99" s="6">
        <f t="shared" si="1"/>
        <v>4.5507871315617754</v>
      </c>
      <c r="E99" s="6">
        <f t="shared" si="1"/>
        <v>4.4675597416330168</v>
      </c>
      <c r="F99" s="1" t="s">
        <v>139</v>
      </c>
    </row>
    <row r="100" spans="1:6" x14ac:dyDescent="0.2">
      <c r="A100" s="1" t="s">
        <v>122</v>
      </c>
      <c r="B100" s="7">
        <v>28473.313885373147</v>
      </c>
      <c r="C100" s="7">
        <v>59734.933704708019</v>
      </c>
      <c r="D100" s="6">
        <f t="shared" si="1"/>
        <v>5.0835749444006604</v>
      </c>
      <c r="E100" s="6">
        <f t="shared" si="1"/>
        <v>4.6136228003008375</v>
      </c>
      <c r="F100" s="1" t="s">
        <v>139</v>
      </c>
    </row>
    <row r="101" spans="1:6" x14ac:dyDescent="0.2">
      <c r="A101" s="1" t="s">
        <v>123</v>
      </c>
      <c r="B101" s="7">
        <v>14682.490310548485</v>
      </c>
      <c r="C101" s="7">
        <v>43374.523055944832</v>
      </c>
      <c r="D101" s="6">
        <f t="shared" si="1"/>
        <v>4.4212632991616623</v>
      </c>
      <c r="E101" s="6">
        <f t="shared" si="1"/>
        <v>4.2935780392337257</v>
      </c>
      <c r="F101" s="1" t="s">
        <v>139</v>
      </c>
    </row>
    <row r="102" spans="1:6" x14ac:dyDescent="0.2">
      <c r="A102" s="1" t="s">
        <v>135</v>
      </c>
      <c r="B102" s="7">
        <v>17646.942436420912</v>
      </c>
      <c r="C102" s="7">
        <v>59232.145280961857</v>
      </c>
      <c r="D102" s="6">
        <f t="shared" si="1"/>
        <v>4.6051701859880918</v>
      </c>
      <c r="E102" s="6">
        <f t="shared" si="1"/>
        <v>4.6051701859880918</v>
      </c>
      <c r="F102" s="1" t="s">
        <v>139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J80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0" sqref="Z80"/>
    </sheetView>
  </sheetViews>
  <sheetFormatPr baseColWidth="10" defaultRowHeight="12.75" x14ac:dyDescent="0.2"/>
  <cols>
    <col min="1" max="1" width="11.42578125" style="1"/>
    <col min="2" max="2" width="16.140625" style="1" customWidth="1"/>
    <col min="3" max="16384" width="11.42578125" style="1"/>
  </cols>
  <sheetData>
    <row r="4" spans="1:34" x14ac:dyDescent="0.2">
      <c r="A4" s="1" t="s">
        <v>32</v>
      </c>
      <c r="B4" s="2" t="s">
        <v>0</v>
      </c>
      <c r="C4" s="2" t="s">
        <v>33</v>
      </c>
      <c r="D4" s="2" t="s">
        <v>1</v>
      </c>
      <c r="E4" s="2" t="s">
        <v>2</v>
      </c>
      <c r="F4" s="2" t="s">
        <v>3</v>
      </c>
      <c r="G4" s="2" t="s">
        <v>16</v>
      </c>
      <c r="H4" s="2" t="s">
        <v>4</v>
      </c>
      <c r="I4" s="2" t="s">
        <v>7</v>
      </c>
      <c r="J4" s="2" t="s">
        <v>5</v>
      </c>
      <c r="K4" s="2" t="s">
        <v>6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29</v>
      </c>
      <c r="V4" s="8" t="s">
        <v>8</v>
      </c>
      <c r="W4" s="8" t="s">
        <v>9</v>
      </c>
      <c r="X4" s="8" t="s">
        <v>10</v>
      </c>
      <c r="Y4" s="8" t="s">
        <v>11</v>
      </c>
      <c r="Z4" s="8" t="s">
        <v>17</v>
      </c>
      <c r="AA4" s="8" t="s">
        <v>12</v>
      </c>
      <c r="AB4" s="8" t="s">
        <v>15</v>
      </c>
      <c r="AC4" s="8" t="s">
        <v>13</v>
      </c>
      <c r="AD4" s="8" t="s">
        <v>14</v>
      </c>
      <c r="AE4" s="8" t="s">
        <v>31</v>
      </c>
      <c r="AF4" s="8" t="s">
        <v>30</v>
      </c>
      <c r="AG4" s="8" t="s">
        <v>27</v>
      </c>
      <c r="AH4" s="8" t="s">
        <v>28</v>
      </c>
    </row>
    <row r="5" spans="1:34" x14ac:dyDescent="0.2">
      <c r="A5" s="1">
        <v>1950</v>
      </c>
      <c r="B5" s="3">
        <v>14709.942508673186</v>
      </c>
      <c r="C5" s="3">
        <v>4401.0057734082457</v>
      </c>
      <c r="D5" s="3">
        <v>5664.9526112421136</v>
      </c>
      <c r="E5" s="3">
        <v>3786.9988064861172</v>
      </c>
      <c r="F5" s="3">
        <v>5389.5782040195754</v>
      </c>
      <c r="G5" s="3">
        <v>1243.525831012256</v>
      </c>
      <c r="H5" s="3">
        <v>1578.7899919876143</v>
      </c>
      <c r="I5" s="3">
        <v>4294.0785486384721</v>
      </c>
      <c r="J5" s="3">
        <v>5839.2826986425544</v>
      </c>
      <c r="K5" s="3">
        <v>2572.4402079357255</v>
      </c>
      <c r="L5" s="5">
        <f t="shared" ref="L5:L36" si="0">LN(C5)</f>
        <v>8.3895883786503234</v>
      </c>
      <c r="M5" s="5">
        <f t="shared" ref="M5:M36" si="1">LN(D5)</f>
        <v>8.6420538082447909</v>
      </c>
      <c r="N5" s="5">
        <f t="shared" ref="N5:N36" si="2">LN(E5)</f>
        <v>8.2393291127409629</v>
      </c>
      <c r="O5" s="5">
        <f t="shared" ref="O5:O36" si="3">LN(F5)</f>
        <v>8.5922224055570009</v>
      </c>
      <c r="P5" s="5">
        <f t="shared" ref="P5:P36" si="4">LN(G5)</f>
        <v>7.1257060358562203</v>
      </c>
      <c r="Q5" s="5">
        <f t="shared" ref="Q5:Q36" si="5">LN(H5)</f>
        <v>7.3644140047691167</v>
      </c>
      <c r="R5" s="5">
        <f t="shared" ref="R5:R36" si="6">LN(I5)</f>
        <v>8.3649922709212721</v>
      </c>
      <c r="S5" s="5">
        <f t="shared" ref="S5:S36" si="7">LN(J5)</f>
        <v>8.672363242703689</v>
      </c>
      <c r="T5" s="5">
        <f t="shared" ref="T5:T36" si="8">LN(K5)</f>
        <v>7.8526102246531408</v>
      </c>
      <c r="U5" s="5">
        <f t="shared" ref="U5:U36" si="9">LN(B5)</f>
        <v>9.5962789052719515</v>
      </c>
      <c r="V5" s="5">
        <f t="shared" ref="V5:V36" si="10">L5-$U5</f>
        <v>-1.2066905266216281</v>
      </c>
      <c r="W5" s="5">
        <f t="shared" ref="W5:W36" si="11">M5-$U5</f>
        <v>-0.95422509702716063</v>
      </c>
      <c r="X5" s="5">
        <f t="shared" ref="X5:X36" si="12">N5-$U5</f>
        <v>-1.3569497925309886</v>
      </c>
      <c r="Y5" s="5">
        <f t="shared" ref="Y5:Y36" si="13">O5-$U5</f>
        <v>-1.0040564997149506</v>
      </c>
      <c r="Z5" s="5">
        <f t="shared" ref="Z5:Z36" si="14">P5-$U5</f>
        <v>-2.4705728694157312</v>
      </c>
      <c r="AA5" s="5">
        <f t="shared" ref="AA5:AA36" si="15">Q5-$U5</f>
        <v>-2.2318649005028348</v>
      </c>
      <c r="AB5" s="5">
        <f t="shared" ref="AB5:AB36" si="16">R5-$U5</f>
        <v>-1.2312866343506794</v>
      </c>
      <c r="AC5" s="5">
        <f t="shared" ref="AC5:AC36" si="17">S5-$U5</f>
        <v>-0.92391566256826252</v>
      </c>
      <c r="AD5" s="5">
        <f t="shared" ref="AD5:AD36" si="18">T5-$U5</f>
        <v>-1.7436686806188106</v>
      </c>
      <c r="AE5" s="5">
        <f t="shared" ref="AE5:AE36" si="19">LN(0.1*B5)</f>
        <v>7.2936938122779056</v>
      </c>
      <c r="AF5" s="5">
        <f t="shared" ref="AF5:AF36" si="20">LN(0.5*B5)</f>
        <v>8.9031317247120061</v>
      </c>
      <c r="AG5" s="5">
        <f t="shared" ref="AG5:AG36" si="21">AE5-U5</f>
        <v>-2.3025850929940459</v>
      </c>
      <c r="AH5" s="5">
        <f t="shared" ref="AH5:AH36" si="22">AF5-U5</f>
        <v>-0.6931471805599454</v>
      </c>
    </row>
    <row r="6" spans="1:34" x14ac:dyDescent="0.2">
      <c r="A6" s="1">
        <v>1951</v>
      </c>
      <c r="B6" s="3">
        <v>15627.845509162429</v>
      </c>
      <c r="C6" s="3">
        <v>4626.1765110247688</v>
      </c>
      <c r="D6" s="3">
        <v>5759.5130994350575</v>
      </c>
      <c r="E6" s="3">
        <v>3782.1845448276067</v>
      </c>
      <c r="F6" s="3">
        <v>5645.6412486108011</v>
      </c>
      <c r="G6" s="3">
        <v>1146.1438137670139</v>
      </c>
      <c r="H6" s="3">
        <v>1636.1452931594645</v>
      </c>
      <c r="I6" s="3">
        <v>3830.0091835040557</v>
      </c>
      <c r="J6" s="3">
        <v>5927.8000676652882</v>
      </c>
      <c r="K6" s="3">
        <v>2846.8484443679217</v>
      </c>
      <c r="L6" s="5">
        <f t="shared" si="0"/>
        <v>8.4394859983593378</v>
      </c>
      <c r="M6" s="5">
        <f t="shared" si="1"/>
        <v>8.6586082187688813</v>
      </c>
      <c r="N6" s="5">
        <f t="shared" si="2"/>
        <v>8.2380570435931428</v>
      </c>
      <c r="O6" s="5">
        <f t="shared" si="3"/>
        <v>8.6386390659888939</v>
      </c>
      <c r="P6" s="5">
        <f t="shared" si="4"/>
        <v>7.0441583813445225</v>
      </c>
      <c r="Q6" s="5">
        <f t="shared" si="5"/>
        <v>7.4000983232189901</v>
      </c>
      <c r="R6" s="5">
        <f t="shared" si="6"/>
        <v>8.2506224799535541</v>
      </c>
      <c r="S6" s="5">
        <f t="shared" si="7"/>
        <v>8.687408439630051</v>
      </c>
      <c r="T6" s="5">
        <f t="shared" si="8"/>
        <v>7.9539678524111119</v>
      </c>
      <c r="U6" s="5">
        <f t="shared" si="9"/>
        <v>9.6568095706105144</v>
      </c>
      <c r="V6" s="5">
        <f t="shared" si="10"/>
        <v>-1.2173235722511766</v>
      </c>
      <c r="W6" s="5">
        <f t="shared" si="11"/>
        <v>-0.99820135184163306</v>
      </c>
      <c r="X6" s="5">
        <f t="shared" si="12"/>
        <v>-1.4187525270173715</v>
      </c>
      <c r="Y6" s="5">
        <f t="shared" si="13"/>
        <v>-1.0181705046216205</v>
      </c>
      <c r="Z6" s="5">
        <f t="shared" si="14"/>
        <v>-2.6126511892659918</v>
      </c>
      <c r="AA6" s="5">
        <f t="shared" si="15"/>
        <v>-2.2567112473915243</v>
      </c>
      <c r="AB6" s="5">
        <f t="shared" si="16"/>
        <v>-1.4061870906569602</v>
      </c>
      <c r="AC6" s="5">
        <f t="shared" si="17"/>
        <v>-0.96940113098046332</v>
      </c>
      <c r="AD6" s="5">
        <f t="shared" si="18"/>
        <v>-1.7028417181994024</v>
      </c>
      <c r="AE6" s="5">
        <f t="shared" si="19"/>
        <v>7.3542244776164676</v>
      </c>
      <c r="AF6" s="5">
        <f t="shared" si="20"/>
        <v>8.963662390050569</v>
      </c>
      <c r="AG6" s="5">
        <f t="shared" si="21"/>
        <v>-2.3025850929940468</v>
      </c>
      <c r="AH6" s="5">
        <f t="shared" si="22"/>
        <v>-0.6931471805599454</v>
      </c>
    </row>
    <row r="7" spans="1:34" x14ac:dyDescent="0.2">
      <c r="A7" s="1">
        <v>1952</v>
      </c>
      <c r="B7" s="3">
        <v>15988.143029124582</v>
      </c>
      <c r="C7" s="3">
        <v>4743.8210853764376</v>
      </c>
      <c r="D7" s="3">
        <v>6009.6437729901263</v>
      </c>
      <c r="E7" s="3">
        <v>3895.349364390599</v>
      </c>
      <c r="F7" s="3">
        <v>5706.269629199257</v>
      </c>
      <c r="G7" s="3">
        <v>1216.4175910079889</v>
      </c>
      <c r="H7" s="3">
        <v>1772.7275913295009</v>
      </c>
      <c r="I7" s="3">
        <v>3996.8781770638279</v>
      </c>
      <c r="J7" s="3">
        <v>5998.60171926369</v>
      </c>
      <c r="K7" s="3">
        <v>3129.196624058523</v>
      </c>
      <c r="L7" s="5">
        <f t="shared" si="0"/>
        <v>8.4645982260912564</v>
      </c>
      <c r="M7" s="5">
        <f t="shared" si="1"/>
        <v>8.7011207533915655</v>
      </c>
      <c r="N7" s="5">
        <f t="shared" si="2"/>
        <v>8.2675386498897812</v>
      </c>
      <c r="O7" s="5">
        <f t="shared" si="3"/>
        <v>8.649320784284658</v>
      </c>
      <c r="P7" s="5">
        <f t="shared" si="4"/>
        <v>7.1036654172310243</v>
      </c>
      <c r="Q7" s="5">
        <f t="shared" si="5"/>
        <v>7.4802746514777851</v>
      </c>
      <c r="R7" s="5">
        <f t="shared" si="6"/>
        <v>8.2932688796538532</v>
      </c>
      <c r="S7" s="5">
        <f t="shared" si="7"/>
        <v>8.6992816742611847</v>
      </c>
      <c r="T7" s="5">
        <f t="shared" si="8"/>
        <v>8.0485315809590467</v>
      </c>
      <c r="U7" s="5">
        <f t="shared" si="9"/>
        <v>9.6796026658210081</v>
      </c>
      <c r="V7" s="5">
        <f t="shared" si="10"/>
        <v>-1.2150044397297517</v>
      </c>
      <c r="W7" s="5">
        <f t="shared" si="11"/>
        <v>-0.9784819124294426</v>
      </c>
      <c r="X7" s="5">
        <f t="shared" si="12"/>
        <v>-1.412064015931227</v>
      </c>
      <c r="Y7" s="5">
        <f t="shared" si="13"/>
        <v>-1.0302818815363501</v>
      </c>
      <c r="Z7" s="5">
        <f t="shared" si="14"/>
        <v>-2.5759372485899839</v>
      </c>
      <c r="AA7" s="5">
        <f t="shared" si="15"/>
        <v>-2.199328014343223</v>
      </c>
      <c r="AB7" s="5">
        <f t="shared" si="16"/>
        <v>-1.386333786167155</v>
      </c>
      <c r="AC7" s="5">
        <f t="shared" si="17"/>
        <v>-0.98032099155982344</v>
      </c>
      <c r="AD7" s="5">
        <f t="shared" si="18"/>
        <v>-1.6310710848619614</v>
      </c>
      <c r="AE7" s="5">
        <f t="shared" si="19"/>
        <v>7.3770175728269614</v>
      </c>
      <c r="AF7" s="5">
        <f t="shared" si="20"/>
        <v>8.9864554852610627</v>
      </c>
      <c r="AG7" s="5">
        <f t="shared" si="21"/>
        <v>-2.3025850929940468</v>
      </c>
      <c r="AH7" s="5">
        <f t="shared" si="22"/>
        <v>-0.6931471805599454</v>
      </c>
    </row>
    <row r="8" spans="1:34" x14ac:dyDescent="0.2">
      <c r="A8" s="1">
        <v>1953</v>
      </c>
      <c r="B8" s="3">
        <v>16463.642581864919</v>
      </c>
      <c r="C8" s="3">
        <v>4917.715481466741</v>
      </c>
      <c r="D8" s="3">
        <v>6347.8657517657912</v>
      </c>
      <c r="E8" s="3">
        <v>4004.729043031994</v>
      </c>
      <c r="F8" s="3">
        <v>5558.3699037110346</v>
      </c>
      <c r="G8" s="3">
        <v>1560.6890923419674</v>
      </c>
      <c r="H8" s="3">
        <v>1869.5625420944132</v>
      </c>
      <c r="I8" s="3">
        <v>4161.0996702733382</v>
      </c>
      <c r="J8" s="3">
        <v>6089.7676132463994</v>
      </c>
      <c r="K8" s="3">
        <v>3313.9129200008192</v>
      </c>
      <c r="L8" s="5">
        <f t="shared" si="0"/>
        <v>8.5005993686151715</v>
      </c>
      <c r="M8" s="5">
        <f t="shared" si="1"/>
        <v>8.7558739333076456</v>
      </c>
      <c r="N8" s="5">
        <f t="shared" si="2"/>
        <v>8.2952312025401191</v>
      </c>
      <c r="O8" s="5">
        <f t="shared" si="3"/>
        <v>8.6230601614723685</v>
      </c>
      <c r="P8" s="5">
        <f t="shared" si="4"/>
        <v>7.3528827285716707</v>
      </c>
      <c r="Q8" s="5">
        <f t="shared" si="5"/>
        <v>7.5334597477727705</v>
      </c>
      <c r="R8" s="5">
        <f t="shared" si="6"/>
        <v>8.3335346621383444</v>
      </c>
      <c r="S8" s="5">
        <f t="shared" si="7"/>
        <v>8.7143652012314465</v>
      </c>
      <c r="T8" s="5">
        <f t="shared" si="8"/>
        <v>8.1058849212383866</v>
      </c>
      <c r="U8" s="5">
        <f t="shared" si="9"/>
        <v>9.708909748767784</v>
      </c>
      <c r="V8" s="5">
        <f t="shared" si="10"/>
        <v>-1.2083103801526125</v>
      </c>
      <c r="W8" s="5">
        <f t="shared" si="11"/>
        <v>-0.95303581546013838</v>
      </c>
      <c r="X8" s="5">
        <f t="shared" si="12"/>
        <v>-1.4136785462276649</v>
      </c>
      <c r="Y8" s="5">
        <f t="shared" si="13"/>
        <v>-1.0858495872954155</v>
      </c>
      <c r="Z8" s="5">
        <f t="shared" si="14"/>
        <v>-2.3560270201961133</v>
      </c>
      <c r="AA8" s="5">
        <f t="shared" si="15"/>
        <v>-2.1754500009950135</v>
      </c>
      <c r="AB8" s="5">
        <f t="shared" si="16"/>
        <v>-1.3753750866294396</v>
      </c>
      <c r="AC8" s="5">
        <f t="shared" si="17"/>
        <v>-0.99454454753633748</v>
      </c>
      <c r="AD8" s="5">
        <f t="shared" si="18"/>
        <v>-1.6030248275293975</v>
      </c>
      <c r="AE8" s="5">
        <f t="shared" si="19"/>
        <v>7.406324655773739</v>
      </c>
      <c r="AF8" s="5">
        <f t="shared" si="20"/>
        <v>9.0157625682078386</v>
      </c>
      <c r="AG8" s="5">
        <f t="shared" si="21"/>
        <v>-2.302585092994045</v>
      </c>
      <c r="AH8" s="5">
        <f t="shared" si="22"/>
        <v>-0.6931471805599454</v>
      </c>
    </row>
    <row r="9" spans="1:34" x14ac:dyDescent="0.2">
      <c r="A9" s="1">
        <v>1954</v>
      </c>
      <c r="B9" s="3">
        <v>16085.201434230399</v>
      </c>
      <c r="C9" s="3">
        <v>4925.8133746910135</v>
      </c>
      <c r="D9" s="3">
        <v>6031.5980996632852</v>
      </c>
      <c r="E9" s="3">
        <v>4148.6888334754967</v>
      </c>
      <c r="F9" s="3">
        <v>5936.7853745312123</v>
      </c>
      <c r="G9" s="3">
        <v>1636.8246209018687</v>
      </c>
      <c r="H9" s="3">
        <v>1974.5616656433915</v>
      </c>
      <c r="I9" s="3">
        <v>4331.6090566777902</v>
      </c>
      <c r="J9" s="3">
        <v>6105.5419383574717</v>
      </c>
      <c r="K9" s="3">
        <v>3457.9237914121063</v>
      </c>
      <c r="L9" s="5">
        <f t="shared" si="0"/>
        <v>8.5022446921915886</v>
      </c>
      <c r="M9" s="5">
        <f t="shared" si="1"/>
        <v>8.7047672794281397</v>
      </c>
      <c r="N9" s="5">
        <f t="shared" si="2"/>
        <v>8.3305476195631609</v>
      </c>
      <c r="O9" s="5">
        <f t="shared" si="3"/>
        <v>8.6889230831256032</v>
      </c>
      <c r="P9" s="5">
        <f t="shared" si="4"/>
        <v>7.4005134371797032</v>
      </c>
      <c r="Q9" s="5">
        <f t="shared" si="5"/>
        <v>7.5881017112561908</v>
      </c>
      <c r="R9" s="5">
        <f t="shared" si="6"/>
        <v>8.3736943585909405</v>
      </c>
      <c r="S9" s="5">
        <f t="shared" si="7"/>
        <v>8.7169521521967415</v>
      </c>
      <c r="T9" s="5">
        <f t="shared" si="8"/>
        <v>8.1484236276580244</v>
      </c>
      <c r="U9" s="5">
        <f t="shared" si="9"/>
        <v>9.6856549627050885</v>
      </c>
      <c r="V9" s="5">
        <f t="shared" si="10"/>
        <v>-1.1834102705134999</v>
      </c>
      <c r="W9" s="5">
        <f t="shared" si="11"/>
        <v>-0.98088768327694886</v>
      </c>
      <c r="X9" s="5">
        <f t="shared" si="12"/>
        <v>-1.3551073431419276</v>
      </c>
      <c r="Y9" s="5">
        <f t="shared" si="13"/>
        <v>-0.99673187957948528</v>
      </c>
      <c r="Z9" s="5">
        <f t="shared" si="14"/>
        <v>-2.2851415255253853</v>
      </c>
      <c r="AA9" s="5">
        <f t="shared" si="15"/>
        <v>-2.0975532514488977</v>
      </c>
      <c r="AB9" s="5">
        <f t="shared" si="16"/>
        <v>-1.3119606041141481</v>
      </c>
      <c r="AC9" s="5">
        <f t="shared" si="17"/>
        <v>-0.96870281050834706</v>
      </c>
      <c r="AD9" s="5">
        <f t="shared" si="18"/>
        <v>-1.5372313350470641</v>
      </c>
      <c r="AE9" s="5">
        <f t="shared" si="19"/>
        <v>7.3830698697110435</v>
      </c>
      <c r="AF9" s="5">
        <f t="shared" si="20"/>
        <v>8.9925077821451431</v>
      </c>
      <c r="AG9" s="5">
        <f t="shared" si="21"/>
        <v>-2.302585092994045</v>
      </c>
      <c r="AH9" s="5">
        <f t="shared" si="22"/>
        <v>-0.6931471805599454</v>
      </c>
    </row>
    <row r="10" spans="1:34" x14ac:dyDescent="0.2">
      <c r="A10" s="1">
        <v>1955</v>
      </c>
      <c r="B10" s="3">
        <v>16929.608266747513</v>
      </c>
      <c r="C10" s="3">
        <v>5155.0189578062109</v>
      </c>
      <c r="D10" s="3">
        <v>6136.7780359904164</v>
      </c>
      <c r="E10" s="3">
        <v>4173.8481465839432</v>
      </c>
      <c r="F10" s="3">
        <v>6249.5811336640118</v>
      </c>
      <c r="G10" s="3">
        <v>1702.2131682425388</v>
      </c>
      <c r="H10" s="3">
        <v>2049.9317570727476</v>
      </c>
      <c r="I10" s="3">
        <v>4503.095875900136</v>
      </c>
      <c r="J10" s="3">
        <v>6204.4255665245146</v>
      </c>
      <c r="K10" s="3">
        <v>3710.8916510717322</v>
      </c>
      <c r="L10" s="5">
        <f t="shared" si="0"/>
        <v>8.5477260740012735</v>
      </c>
      <c r="M10" s="5">
        <f t="shared" si="1"/>
        <v>8.7220551335731127</v>
      </c>
      <c r="N10" s="5">
        <f t="shared" si="2"/>
        <v>8.3365937061856847</v>
      </c>
      <c r="O10" s="5">
        <f t="shared" si="3"/>
        <v>8.7402697218708418</v>
      </c>
      <c r="P10" s="5">
        <f t="shared" si="4"/>
        <v>7.4396845470266486</v>
      </c>
      <c r="Q10" s="5">
        <f t="shared" si="5"/>
        <v>7.6255617823455486</v>
      </c>
      <c r="R10" s="5">
        <f t="shared" si="6"/>
        <v>8.4125204116361214</v>
      </c>
      <c r="S10" s="5">
        <f t="shared" si="7"/>
        <v>8.7330181174507189</v>
      </c>
      <c r="T10" s="5">
        <f t="shared" si="8"/>
        <v>8.2190274639412184</v>
      </c>
      <c r="U10" s="5">
        <f t="shared" si="9"/>
        <v>9.7368193364511857</v>
      </c>
      <c r="V10" s="5">
        <f t="shared" si="10"/>
        <v>-1.1890932624499122</v>
      </c>
      <c r="W10" s="5">
        <f t="shared" si="11"/>
        <v>-1.014764202878073</v>
      </c>
      <c r="X10" s="5">
        <f t="shared" si="12"/>
        <v>-1.400225630265501</v>
      </c>
      <c r="Y10" s="5">
        <f t="shared" si="13"/>
        <v>-0.99654961458034386</v>
      </c>
      <c r="Z10" s="5">
        <f t="shared" si="14"/>
        <v>-2.2971347894245371</v>
      </c>
      <c r="AA10" s="5">
        <f t="shared" si="15"/>
        <v>-2.1112575541056371</v>
      </c>
      <c r="AB10" s="5">
        <f t="shared" si="16"/>
        <v>-1.3242989248150643</v>
      </c>
      <c r="AC10" s="5">
        <f t="shared" si="17"/>
        <v>-1.0038012190004668</v>
      </c>
      <c r="AD10" s="5">
        <f t="shared" si="18"/>
        <v>-1.5177918725099673</v>
      </c>
      <c r="AE10" s="5">
        <f t="shared" si="19"/>
        <v>7.4342342434571398</v>
      </c>
      <c r="AF10" s="5">
        <f t="shared" si="20"/>
        <v>9.0436721558912403</v>
      </c>
      <c r="AG10" s="5">
        <f t="shared" si="21"/>
        <v>-2.3025850929940459</v>
      </c>
      <c r="AH10" s="5">
        <f t="shared" si="22"/>
        <v>-0.6931471805599454</v>
      </c>
    </row>
    <row r="11" spans="1:34" x14ac:dyDescent="0.2">
      <c r="A11" s="1">
        <v>1956</v>
      </c>
      <c r="B11" s="3">
        <v>16986.359111730348</v>
      </c>
      <c r="C11" s="3">
        <v>5247.1376062616046</v>
      </c>
      <c r="D11" s="3">
        <v>6108.0915250953849</v>
      </c>
      <c r="E11" s="3">
        <v>4205.2963916486433</v>
      </c>
      <c r="F11" s="3">
        <v>6478.4223481805566</v>
      </c>
      <c r="G11" s="3">
        <v>1673.1056665509182</v>
      </c>
      <c r="H11" s="3">
        <v>2081.8645936727853</v>
      </c>
      <c r="I11" s="3">
        <v>4672.5129782076656</v>
      </c>
      <c r="J11" s="3">
        <v>6139.4906359776605</v>
      </c>
      <c r="K11" s="3">
        <v>3948.1115111916552</v>
      </c>
      <c r="L11" s="5">
        <f t="shared" si="0"/>
        <v>8.5654379890454351</v>
      </c>
      <c r="M11" s="5">
        <f t="shared" si="1"/>
        <v>8.7173696506885001</v>
      </c>
      <c r="N11" s="5">
        <f t="shared" si="2"/>
        <v>8.3441000554518698</v>
      </c>
      <c r="O11" s="5">
        <f t="shared" si="3"/>
        <v>8.7762322949170066</v>
      </c>
      <c r="P11" s="5">
        <f t="shared" si="4"/>
        <v>7.4224368589151641</v>
      </c>
      <c r="Q11" s="5">
        <f t="shared" si="5"/>
        <v>7.6410192103994135</v>
      </c>
      <c r="R11" s="5">
        <f t="shared" si="6"/>
        <v>8.4494523168983946</v>
      </c>
      <c r="S11" s="5">
        <f t="shared" si="7"/>
        <v>8.7224970593901308</v>
      </c>
      <c r="T11" s="5">
        <f t="shared" si="8"/>
        <v>8.2809926451371787</v>
      </c>
      <c r="U11" s="5">
        <f t="shared" si="9"/>
        <v>9.7401658957466601</v>
      </c>
      <c r="V11" s="5">
        <f t="shared" si="10"/>
        <v>-1.1747279067012251</v>
      </c>
      <c r="W11" s="5">
        <f t="shared" si="11"/>
        <v>-1.02279624505816</v>
      </c>
      <c r="X11" s="5">
        <f t="shared" si="12"/>
        <v>-1.3960658402947903</v>
      </c>
      <c r="Y11" s="5">
        <f t="shared" si="13"/>
        <v>-0.96393360082965351</v>
      </c>
      <c r="Z11" s="5">
        <f t="shared" si="14"/>
        <v>-2.317729036831496</v>
      </c>
      <c r="AA11" s="5">
        <f t="shared" si="15"/>
        <v>-2.0991466853472467</v>
      </c>
      <c r="AB11" s="5">
        <f t="shared" si="16"/>
        <v>-1.2907135788482655</v>
      </c>
      <c r="AC11" s="5">
        <f t="shared" si="17"/>
        <v>-1.0176688363565294</v>
      </c>
      <c r="AD11" s="5">
        <f t="shared" si="18"/>
        <v>-1.4591732506094814</v>
      </c>
      <c r="AE11" s="5">
        <f t="shared" si="19"/>
        <v>7.4375808027526142</v>
      </c>
      <c r="AF11" s="5">
        <f t="shared" si="20"/>
        <v>9.0470187151867147</v>
      </c>
      <c r="AG11" s="5">
        <f t="shared" si="21"/>
        <v>-2.3025850929940459</v>
      </c>
      <c r="AH11" s="5">
        <f t="shared" si="22"/>
        <v>-0.6931471805599454</v>
      </c>
    </row>
    <row r="12" spans="1:34" x14ac:dyDescent="0.2">
      <c r="A12" s="1">
        <v>1957</v>
      </c>
      <c r="B12" s="3">
        <v>17032.923156246601</v>
      </c>
      <c r="C12" s="3">
        <v>5358.1515653322658</v>
      </c>
      <c r="D12" s="3">
        <v>6582.612905203684</v>
      </c>
      <c r="E12" s="3">
        <v>4221.7217710937575</v>
      </c>
      <c r="F12" s="3">
        <v>6756.2657288061537</v>
      </c>
      <c r="G12" s="3">
        <v>1755.820488589703</v>
      </c>
      <c r="H12" s="3">
        <v>2160.7964696329423</v>
      </c>
      <c r="I12" s="3">
        <v>4838.7481667000657</v>
      </c>
      <c r="J12" s="3">
        <v>6100.520364922163</v>
      </c>
      <c r="K12" s="3">
        <v>4199.9061144087391</v>
      </c>
      <c r="L12" s="5">
        <f t="shared" si="0"/>
        <v>8.586374337373794</v>
      </c>
      <c r="M12" s="5">
        <f t="shared" si="1"/>
        <v>8.792187043552067</v>
      </c>
      <c r="N12" s="5">
        <f t="shared" si="2"/>
        <v>8.3479983264484705</v>
      </c>
      <c r="O12" s="5">
        <f t="shared" si="3"/>
        <v>8.818225609422722</v>
      </c>
      <c r="P12" s="5">
        <f t="shared" si="4"/>
        <v>7.4706915415148689</v>
      </c>
      <c r="Q12" s="5">
        <f t="shared" si="5"/>
        <v>7.6782321686529977</v>
      </c>
      <c r="R12" s="5">
        <f t="shared" si="6"/>
        <v>8.4844113230129565</v>
      </c>
      <c r="S12" s="5">
        <f t="shared" si="7"/>
        <v>8.7161293522480214</v>
      </c>
      <c r="T12" s="5">
        <f t="shared" si="8"/>
        <v>8.3428174503094059</v>
      </c>
      <c r="U12" s="5">
        <f t="shared" si="9"/>
        <v>9.7429034063871587</v>
      </c>
      <c r="V12" s="5">
        <f t="shared" si="10"/>
        <v>-1.1565290690133647</v>
      </c>
      <c r="W12" s="5">
        <f t="shared" si="11"/>
        <v>-0.95071636283509164</v>
      </c>
      <c r="X12" s="5">
        <f t="shared" si="12"/>
        <v>-1.3949050799386882</v>
      </c>
      <c r="Y12" s="5">
        <f t="shared" si="13"/>
        <v>-0.92467779696443664</v>
      </c>
      <c r="Z12" s="5">
        <f t="shared" si="14"/>
        <v>-2.2722118648722898</v>
      </c>
      <c r="AA12" s="5">
        <f t="shared" si="15"/>
        <v>-2.0646712377341609</v>
      </c>
      <c r="AB12" s="5">
        <f t="shared" si="16"/>
        <v>-1.2584920833742022</v>
      </c>
      <c r="AC12" s="5">
        <f t="shared" si="17"/>
        <v>-1.0267740541391372</v>
      </c>
      <c r="AD12" s="5">
        <f t="shared" si="18"/>
        <v>-1.4000859560777528</v>
      </c>
      <c r="AE12" s="5">
        <f t="shared" si="19"/>
        <v>7.4403183133931128</v>
      </c>
      <c r="AF12" s="5">
        <f t="shared" si="20"/>
        <v>9.0497562258272133</v>
      </c>
      <c r="AG12" s="5">
        <f t="shared" si="21"/>
        <v>-2.3025850929940459</v>
      </c>
      <c r="AH12" s="5">
        <f t="shared" si="22"/>
        <v>-0.6931471805599454</v>
      </c>
    </row>
    <row r="13" spans="1:34" x14ac:dyDescent="0.2">
      <c r="A13" s="1">
        <v>1958</v>
      </c>
      <c r="B13" s="3">
        <v>16627.899612668232</v>
      </c>
      <c r="C13" s="3">
        <v>5231.2891842152276</v>
      </c>
      <c r="D13" s="3">
        <v>6779.2172475023581</v>
      </c>
      <c r="E13" s="3">
        <v>4191.0910089845092</v>
      </c>
      <c r="F13" s="3">
        <v>6893.8164484852705</v>
      </c>
      <c r="G13" s="3">
        <v>1796.8335508808705</v>
      </c>
      <c r="H13" s="3">
        <v>2223.4756331434291</v>
      </c>
      <c r="I13" s="3">
        <v>5008.0854354870116</v>
      </c>
      <c r="J13" s="3">
        <v>6038.2631161792506</v>
      </c>
      <c r="K13" s="3">
        <v>4404.8499470677916</v>
      </c>
      <c r="L13" s="5">
        <f t="shared" si="0"/>
        <v>8.5624130246212449</v>
      </c>
      <c r="M13" s="5">
        <f t="shared" si="1"/>
        <v>8.8216169240486604</v>
      </c>
      <c r="N13" s="5">
        <f t="shared" si="2"/>
        <v>8.340716363028001</v>
      </c>
      <c r="O13" s="5">
        <f t="shared" si="3"/>
        <v>8.8383801219015439</v>
      </c>
      <c r="P13" s="5">
        <f t="shared" si="4"/>
        <v>7.4937812563837971</v>
      </c>
      <c r="Q13" s="5">
        <f t="shared" si="5"/>
        <v>7.7068268511065474</v>
      </c>
      <c r="R13" s="5">
        <f t="shared" si="6"/>
        <v>8.5188089724361369</v>
      </c>
      <c r="S13" s="5">
        <f t="shared" si="7"/>
        <v>8.7058716860280541</v>
      </c>
      <c r="T13" s="5">
        <f t="shared" si="8"/>
        <v>8.3904614735602951</v>
      </c>
      <c r="U13" s="5">
        <f t="shared" si="9"/>
        <v>9.7188372631079858</v>
      </c>
      <c r="V13" s="5">
        <f t="shared" si="10"/>
        <v>-1.1564242384867409</v>
      </c>
      <c r="W13" s="5">
        <f t="shared" si="11"/>
        <v>-0.89722033905932541</v>
      </c>
      <c r="X13" s="5">
        <f t="shared" si="12"/>
        <v>-1.3781209000799848</v>
      </c>
      <c r="Y13" s="5">
        <f t="shared" si="13"/>
        <v>-0.88045714120644192</v>
      </c>
      <c r="Z13" s="5">
        <f t="shared" si="14"/>
        <v>-2.2250560067241887</v>
      </c>
      <c r="AA13" s="5">
        <f t="shared" si="15"/>
        <v>-2.0120104120014384</v>
      </c>
      <c r="AB13" s="5">
        <f t="shared" si="16"/>
        <v>-1.2000282906718489</v>
      </c>
      <c r="AC13" s="5">
        <f t="shared" si="17"/>
        <v>-1.0129655770799317</v>
      </c>
      <c r="AD13" s="5">
        <f t="shared" si="18"/>
        <v>-1.3283757895476906</v>
      </c>
      <c r="AE13" s="5">
        <f t="shared" si="19"/>
        <v>7.4162521701139408</v>
      </c>
      <c r="AF13" s="5">
        <f t="shared" si="20"/>
        <v>9.0256900825480404</v>
      </c>
      <c r="AG13" s="5">
        <f t="shared" si="21"/>
        <v>-2.302585092994045</v>
      </c>
      <c r="AH13" s="5">
        <f t="shared" si="22"/>
        <v>-0.6931471805599454</v>
      </c>
    </row>
    <row r="14" spans="1:34" x14ac:dyDescent="0.2">
      <c r="A14" s="1">
        <v>1959</v>
      </c>
      <c r="B14" s="3">
        <v>17480.541384369339</v>
      </c>
      <c r="C14" s="3">
        <v>5115.92694031667</v>
      </c>
      <c r="D14" s="3">
        <v>6239.6459865203815</v>
      </c>
      <c r="E14" s="3">
        <v>4351.0045381710752</v>
      </c>
      <c r="F14" s="3">
        <v>6874.078418979524</v>
      </c>
      <c r="G14" s="3">
        <v>1809.8383918760449</v>
      </c>
      <c r="H14" s="3">
        <v>2291.1979215112938</v>
      </c>
      <c r="I14" s="3">
        <v>5183.9576185329024</v>
      </c>
      <c r="J14" s="3">
        <v>5753.1759912080124</v>
      </c>
      <c r="K14" s="3">
        <v>4759.8211891826513</v>
      </c>
      <c r="L14" s="5">
        <f t="shared" si="0"/>
        <v>8.5401138819706244</v>
      </c>
      <c r="M14" s="5">
        <f t="shared" si="1"/>
        <v>8.7386787268246735</v>
      </c>
      <c r="N14" s="5">
        <f t="shared" si="2"/>
        <v>8.3781620257380798</v>
      </c>
      <c r="O14" s="5">
        <f t="shared" si="3"/>
        <v>8.8355128654010837</v>
      </c>
      <c r="P14" s="5">
        <f t="shared" si="4"/>
        <v>7.5009928340172873</v>
      </c>
      <c r="Q14" s="5">
        <f t="shared" si="5"/>
        <v>7.7368300696042942</v>
      </c>
      <c r="R14" s="5">
        <f t="shared" si="6"/>
        <v>8.5533240625613658</v>
      </c>
      <c r="S14" s="5">
        <f t="shared" si="7"/>
        <v>8.6575073276013743</v>
      </c>
      <c r="T14" s="5">
        <f t="shared" si="8"/>
        <v>8.4679653812221094</v>
      </c>
      <c r="U14" s="5">
        <f t="shared" si="9"/>
        <v>9.7688436203757583</v>
      </c>
      <c r="V14" s="5">
        <f t="shared" si="10"/>
        <v>-1.2287297384051339</v>
      </c>
      <c r="W14" s="5">
        <f t="shared" si="11"/>
        <v>-1.0301648935510848</v>
      </c>
      <c r="X14" s="5">
        <f t="shared" si="12"/>
        <v>-1.3906815946376785</v>
      </c>
      <c r="Y14" s="5">
        <f t="shared" si="13"/>
        <v>-0.93333075497467455</v>
      </c>
      <c r="Z14" s="5">
        <f t="shared" si="14"/>
        <v>-2.2678507863584709</v>
      </c>
      <c r="AA14" s="5">
        <f t="shared" si="15"/>
        <v>-2.0320135507714641</v>
      </c>
      <c r="AB14" s="5">
        <f t="shared" si="16"/>
        <v>-1.2155195578143925</v>
      </c>
      <c r="AC14" s="5">
        <f t="shared" si="17"/>
        <v>-1.1113362927743839</v>
      </c>
      <c r="AD14" s="5">
        <f t="shared" si="18"/>
        <v>-1.3008782391536489</v>
      </c>
      <c r="AE14" s="5">
        <f t="shared" si="19"/>
        <v>7.4662585273817124</v>
      </c>
      <c r="AF14" s="5">
        <f t="shared" si="20"/>
        <v>9.0756964398158129</v>
      </c>
      <c r="AG14" s="5">
        <f t="shared" si="21"/>
        <v>-2.3025850929940459</v>
      </c>
      <c r="AH14" s="5">
        <f t="shared" si="22"/>
        <v>-0.6931471805599454</v>
      </c>
    </row>
    <row r="15" spans="1:34" x14ac:dyDescent="0.2">
      <c r="A15" s="1">
        <v>1960</v>
      </c>
      <c r="B15" s="3">
        <v>17646.942436420912</v>
      </c>
      <c r="C15" s="3">
        <v>5662.5010489339265</v>
      </c>
      <c r="D15" s="3">
        <v>6591.9946097912671</v>
      </c>
      <c r="E15" s="3">
        <v>4392.0717890818823</v>
      </c>
      <c r="F15" s="3">
        <v>7190.3055420793698</v>
      </c>
      <c r="G15" s="3">
        <v>1785.9983993768901</v>
      </c>
      <c r="H15" s="3">
        <v>2332.897362448703</v>
      </c>
      <c r="I15" s="3">
        <v>5370.8721798236666</v>
      </c>
      <c r="J15" s="3">
        <v>6078.5613934256853</v>
      </c>
      <c r="K15" s="3">
        <v>5339.0688875198957</v>
      </c>
      <c r="L15" s="5">
        <f t="shared" si="0"/>
        <v>8.6416209550334671</v>
      </c>
      <c r="M15" s="5">
        <f t="shared" si="1"/>
        <v>8.7936112538995417</v>
      </c>
      <c r="N15" s="5">
        <f t="shared" si="2"/>
        <v>8.3875563284751546</v>
      </c>
      <c r="O15" s="5">
        <f t="shared" si="3"/>
        <v>8.8804889452335178</v>
      </c>
      <c r="P15" s="5">
        <f t="shared" si="4"/>
        <v>7.4877328652304938</v>
      </c>
      <c r="Q15" s="5">
        <f t="shared" si="5"/>
        <v>7.75486627724686</v>
      </c>
      <c r="R15" s="5">
        <f t="shared" si="6"/>
        <v>8.5887455914140602</v>
      </c>
      <c r="S15" s="5">
        <f t="shared" si="7"/>
        <v>8.7125233340395507</v>
      </c>
      <c r="T15" s="5">
        <f t="shared" si="8"/>
        <v>8.5828065511178071</v>
      </c>
      <c r="U15" s="5">
        <f t="shared" si="9"/>
        <v>9.778317814290892</v>
      </c>
      <c r="V15" s="5">
        <f t="shared" si="10"/>
        <v>-1.1366968592574249</v>
      </c>
      <c r="W15" s="5">
        <f t="shared" si="11"/>
        <v>-0.98470656039135029</v>
      </c>
      <c r="X15" s="5">
        <f t="shared" si="12"/>
        <v>-1.3907614858157373</v>
      </c>
      <c r="Y15" s="5">
        <f t="shared" si="13"/>
        <v>-0.89782886905737413</v>
      </c>
      <c r="Z15" s="5">
        <f t="shared" si="14"/>
        <v>-2.2905849490603982</v>
      </c>
      <c r="AA15" s="5">
        <f t="shared" si="15"/>
        <v>-2.023451537044032</v>
      </c>
      <c r="AB15" s="5">
        <f t="shared" si="16"/>
        <v>-1.1895722228768317</v>
      </c>
      <c r="AC15" s="5">
        <f t="shared" si="17"/>
        <v>-1.0657944802513413</v>
      </c>
      <c r="AD15" s="5">
        <f t="shared" si="18"/>
        <v>-1.1955112631730849</v>
      </c>
      <c r="AE15" s="5">
        <f t="shared" si="19"/>
        <v>7.4757327212968461</v>
      </c>
      <c r="AF15" s="5">
        <f t="shared" si="20"/>
        <v>9.0851706337309466</v>
      </c>
      <c r="AG15" s="5">
        <f t="shared" si="21"/>
        <v>-2.3025850929940459</v>
      </c>
      <c r="AH15" s="5">
        <f t="shared" si="22"/>
        <v>-0.6931471805599454</v>
      </c>
    </row>
    <row r="16" spans="1:34" x14ac:dyDescent="0.2">
      <c r="A16" s="1">
        <v>1961</v>
      </c>
      <c r="B16" s="3">
        <v>17800.217800172737</v>
      </c>
      <c r="C16" s="3">
        <v>5992.5745292353213</v>
      </c>
      <c r="D16" s="3">
        <v>6740.2317305848137</v>
      </c>
      <c r="E16" s="3">
        <v>4467.7866949170384</v>
      </c>
      <c r="F16" s="3">
        <v>7228.8408319459159</v>
      </c>
      <c r="G16" s="3">
        <v>1815.4193643305316</v>
      </c>
      <c r="H16" s="3">
        <v>2410.37474030359</v>
      </c>
      <c r="I16" s="3">
        <v>5551.5966501454468</v>
      </c>
      <c r="J16" s="3">
        <v>6373.2589366580969</v>
      </c>
      <c r="K16" s="3">
        <v>5928.1661239249352</v>
      </c>
      <c r="L16" s="5">
        <f t="shared" si="0"/>
        <v>8.6982764033167772</v>
      </c>
      <c r="M16" s="5">
        <f t="shared" si="1"/>
        <v>8.8158495847077312</v>
      </c>
      <c r="N16" s="5">
        <f t="shared" si="2"/>
        <v>8.4046484184310835</v>
      </c>
      <c r="O16" s="5">
        <f t="shared" si="3"/>
        <v>8.8858339747672925</v>
      </c>
      <c r="P16" s="5">
        <f t="shared" si="4"/>
        <v>7.5040717747374845</v>
      </c>
      <c r="Q16" s="5">
        <f t="shared" si="5"/>
        <v>7.7875375082986817</v>
      </c>
      <c r="R16" s="5">
        <f t="shared" si="6"/>
        <v>8.6218408500780601</v>
      </c>
      <c r="S16" s="5">
        <f t="shared" si="7"/>
        <v>8.7598662247506525</v>
      </c>
      <c r="T16" s="5">
        <f t="shared" si="8"/>
        <v>8.6874701901873408</v>
      </c>
      <c r="U16" s="5">
        <f t="shared" si="9"/>
        <v>9.7869659721700781</v>
      </c>
      <c r="V16" s="5">
        <f t="shared" si="10"/>
        <v>-1.0886895688533009</v>
      </c>
      <c r="W16" s="5">
        <f t="shared" si="11"/>
        <v>-0.97111638746234696</v>
      </c>
      <c r="X16" s="5">
        <f t="shared" si="12"/>
        <v>-1.3823175537389947</v>
      </c>
      <c r="Y16" s="5">
        <f t="shared" si="13"/>
        <v>-0.9011319974027856</v>
      </c>
      <c r="Z16" s="5">
        <f t="shared" si="14"/>
        <v>-2.2828941974325936</v>
      </c>
      <c r="AA16" s="5">
        <f t="shared" si="15"/>
        <v>-1.9994284638713964</v>
      </c>
      <c r="AB16" s="5">
        <f t="shared" si="16"/>
        <v>-1.165125122092018</v>
      </c>
      <c r="AC16" s="5">
        <f t="shared" si="17"/>
        <v>-1.0270997474194257</v>
      </c>
      <c r="AD16" s="5">
        <f t="shared" si="18"/>
        <v>-1.0994957819827373</v>
      </c>
      <c r="AE16" s="5">
        <f t="shared" si="19"/>
        <v>7.4843808791760322</v>
      </c>
      <c r="AF16" s="5">
        <f t="shared" si="20"/>
        <v>9.0938187916101327</v>
      </c>
      <c r="AG16" s="5">
        <f t="shared" si="21"/>
        <v>-2.3025850929940459</v>
      </c>
      <c r="AH16" s="5">
        <f t="shared" si="22"/>
        <v>-0.6931471805599454</v>
      </c>
    </row>
    <row r="17" spans="1:34" x14ac:dyDescent="0.2">
      <c r="A17" s="1">
        <v>1962</v>
      </c>
      <c r="B17" s="3">
        <v>18600.461502051345</v>
      </c>
      <c r="C17" s="3">
        <v>6256.5264520766268</v>
      </c>
      <c r="D17" s="3">
        <v>6892.9678460181494</v>
      </c>
      <c r="E17" s="3">
        <v>4562.6513047523522</v>
      </c>
      <c r="F17" s="3">
        <v>7317.3449473057171</v>
      </c>
      <c r="G17" s="3">
        <v>1813.3615706902901</v>
      </c>
      <c r="H17" s="3">
        <v>2515.716030611346</v>
      </c>
      <c r="I17" s="3">
        <v>6344.7460194105888</v>
      </c>
      <c r="J17" s="3">
        <v>6632.2244862497828</v>
      </c>
      <c r="K17" s="3">
        <v>6397.2361054634666</v>
      </c>
      <c r="L17" s="5">
        <f t="shared" si="0"/>
        <v>8.7413804302313789</v>
      </c>
      <c r="M17" s="5">
        <f t="shared" si="1"/>
        <v>8.8382570181450681</v>
      </c>
      <c r="N17" s="5">
        <f t="shared" si="2"/>
        <v>8.4256591600263242</v>
      </c>
      <c r="O17" s="5">
        <f t="shared" si="3"/>
        <v>8.8980028290427011</v>
      </c>
      <c r="P17" s="5">
        <f t="shared" si="4"/>
        <v>7.5029376231324862</v>
      </c>
      <c r="Q17" s="5">
        <f t="shared" si="5"/>
        <v>7.8303127460337567</v>
      </c>
      <c r="R17" s="5">
        <f t="shared" si="6"/>
        <v>8.7553823508856397</v>
      </c>
      <c r="S17" s="5">
        <f t="shared" si="7"/>
        <v>8.799695545194286</v>
      </c>
      <c r="T17" s="5">
        <f t="shared" si="8"/>
        <v>8.763621317548683</v>
      </c>
      <c r="U17" s="5">
        <f t="shared" si="9"/>
        <v>9.8309416713317255</v>
      </c>
      <c r="V17" s="5">
        <f t="shared" si="10"/>
        <v>-1.0895612411003466</v>
      </c>
      <c r="W17" s="5">
        <f t="shared" si="11"/>
        <v>-0.99268465318665733</v>
      </c>
      <c r="X17" s="5">
        <f t="shared" si="12"/>
        <v>-1.4052825113054013</v>
      </c>
      <c r="Y17" s="5">
        <f t="shared" si="13"/>
        <v>-0.93293884228902435</v>
      </c>
      <c r="Z17" s="5">
        <f t="shared" si="14"/>
        <v>-2.3280040481992392</v>
      </c>
      <c r="AA17" s="5">
        <f t="shared" si="15"/>
        <v>-2.0006289252979688</v>
      </c>
      <c r="AB17" s="5">
        <f t="shared" si="16"/>
        <v>-1.0755593204460858</v>
      </c>
      <c r="AC17" s="5">
        <f t="shared" si="17"/>
        <v>-1.0312461261374395</v>
      </c>
      <c r="AD17" s="5">
        <f t="shared" si="18"/>
        <v>-1.0673203537830425</v>
      </c>
      <c r="AE17" s="5">
        <f t="shared" si="19"/>
        <v>7.5283565783376805</v>
      </c>
      <c r="AF17" s="5">
        <f t="shared" si="20"/>
        <v>9.1377944907717801</v>
      </c>
      <c r="AG17" s="5">
        <f t="shared" si="21"/>
        <v>-2.302585092994045</v>
      </c>
      <c r="AH17" s="5">
        <f t="shared" si="22"/>
        <v>-0.6931471805599454</v>
      </c>
    </row>
    <row r="18" spans="1:34" x14ac:dyDescent="0.2">
      <c r="A18" s="1">
        <v>1963</v>
      </c>
      <c r="B18" s="3">
        <v>19133.128473442241</v>
      </c>
      <c r="C18" s="3">
        <v>6359.2889292646805</v>
      </c>
      <c r="D18" s="3">
        <v>7161.6276896729087</v>
      </c>
      <c r="E18" s="3">
        <v>4568.7055211871775</v>
      </c>
      <c r="F18" s="3">
        <v>7617.2652432600362</v>
      </c>
      <c r="G18" s="3">
        <v>1915.7986251466082</v>
      </c>
      <c r="H18" s="3">
        <v>2662.936785360559</v>
      </c>
      <c r="I18" s="3">
        <v>7160.90730153399</v>
      </c>
      <c r="J18" s="3">
        <v>7107.3548271894369</v>
      </c>
      <c r="K18" s="3">
        <v>6868.8438429313828</v>
      </c>
      <c r="L18" s="5">
        <f t="shared" si="0"/>
        <v>8.7576718465089467</v>
      </c>
      <c r="M18" s="5">
        <f t="shared" si="1"/>
        <v>8.8764925650788271</v>
      </c>
      <c r="N18" s="5">
        <f t="shared" si="2"/>
        <v>8.4269851880060322</v>
      </c>
      <c r="O18" s="5">
        <f t="shared" si="3"/>
        <v>8.9381726923029348</v>
      </c>
      <c r="P18" s="5">
        <f t="shared" si="4"/>
        <v>7.5578898513092225</v>
      </c>
      <c r="Q18" s="5">
        <f t="shared" si="5"/>
        <v>7.8871848474024597</v>
      </c>
      <c r="R18" s="5">
        <f t="shared" si="6"/>
        <v>8.8763919700179716</v>
      </c>
      <c r="S18" s="5">
        <f t="shared" si="7"/>
        <v>8.8688854180178485</v>
      </c>
      <c r="T18" s="5">
        <f t="shared" si="8"/>
        <v>8.8347510803598048</v>
      </c>
      <c r="U18" s="5">
        <f t="shared" si="9"/>
        <v>9.8591765866192791</v>
      </c>
      <c r="V18" s="5">
        <f t="shared" si="10"/>
        <v>-1.1015047401103324</v>
      </c>
      <c r="W18" s="5">
        <f t="shared" si="11"/>
        <v>-0.98268402154045198</v>
      </c>
      <c r="X18" s="5">
        <f t="shared" si="12"/>
        <v>-1.4321913986132468</v>
      </c>
      <c r="Y18" s="5">
        <f t="shared" si="13"/>
        <v>-0.92100389431634433</v>
      </c>
      <c r="Z18" s="5">
        <f t="shared" si="14"/>
        <v>-2.3012867353100566</v>
      </c>
      <c r="AA18" s="5">
        <f t="shared" si="15"/>
        <v>-1.9719917392168194</v>
      </c>
      <c r="AB18" s="5">
        <f t="shared" si="16"/>
        <v>-0.98278461660130745</v>
      </c>
      <c r="AC18" s="5">
        <f t="shared" si="17"/>
        <v>-0.99029116860143063</v>
      </c>
      <c r="AD18" s="5">
        <f t="shared" si="18"/>
        <v>-1.0244255062594743</v>
      </c>
      <c r="AE18" s="5">
        <f t="shared" si="19"/>
        <v>7.5565914936252332</v>
      </c>
      <c r="AF18" s="5">
        <f t="shared" si="20"/>
        <v>9.1660294060593337</v>
      </c>
      <c r="AG18" s="5">
        <f t="shared" si="21"/>
        <v>-2.3025850929940459</v>
      </c>
      <c r="AH18" s="5">
        <f t="shared" si="22"/>
        <v>-0.6931471805599454</v>
      </c>
    </row>
    <row r="19" spans="1:34" x14ac:dyDescent="0.2">
      <c r="A19" s="1">
        <v>1964</v>
      </c>
      <c r="B19" s="3">
        <v>19957.556228055761</v>
      </c>
      <c r="C19" s="3">
        <v>6608.5866846925128</v>
      </c>
      <c r="D19" s="3">
        <v>7160.090599847259</v>
      </c>
      <c r="E19" s="3">
        <v>4705.3424190003625</v>
      </c>
      <c r="F19" s="3">
        <v>8189.5493832530783</v>
      </c>
      <c r="G19" s="3">
        <v>2023.7580403122099</v>
      </c>
      <c r="H19" s="3">
        <v>2894.8132345011677</v>
      </c>
      <c r="I19" s="3">
        <v>7594.9662492098287</v>
      </c>
      <c r="J19" s="3">
        <v>6687.447509556323</v>
      </c>
      <c r="K19" s="3">
        <v>7590.7937382784139</v>
      </c>
      <c r="L19" s="5">
        <f t="shared" si="0"/>
        <v>8.7961250952628518</v>
      </c>
      <c r="M19" s="5">
        <f t="shared" si="1"/>
        <v>8.8762779134845875</v>
      </c>
      <c r="N19" s="5">
        <f t="shared" si="2"/>
        <v>8.4564538270547054</v>
      </c>
      <c r="O19" s="5">
        <f t="shared" si="3"/>
        <v>9.0106141549736201</v>
      </c>
      <c r="P19" s="5">
        <f t="shared" si="4"/>
        <v>7.6127114779609553</v>
      </c>
      <c r="Q19" s="5">
        <f t="shared" si="5"/>
        <v>7.9706758748003583</v>
      </c>
      <c r="R19" s="5">
        <f t="shared" si="6"/>
        <v>8.9352409712029921</v>
      </c>
      <c r="S19" s="5">
        <f t="shared" si="7"/>
        <v>8.8079875421351517</v>
      </c>
      <c r="T19" s="5">
        <f t="shared" si="8"/>
        <v>8.9346914417701733</v>
      </c>
      <c r="U19" s="5">
        <f t="shared" si="9"/>
        <v>9.901363108905727</v>
      </c>
      <c r="V19" s="5">
        <f t="shared" si="10"/>
        <v>-1.1052380136428752</v>
      </c>
      <c r="W19" s="5">
        <f t="shared" si="11"/>
        <v>-1.0250851954211395</v>
      </c>
      <c r="X19" s="5">
        <f t="shared" si="12"/>
        <v>-1.4449092818510216</v>
      </c>
      <c r="Y19" s="5">
        <f t="shared" si="13"/>
        <v>-0.89074895393210696</v>
      </c>
      <c r="Z19" s="5">
        <f t="shared" si="14"/>
        <v>-2.2886516309447718</v>
      </c>
      <c r="AA19" s="5">
        <f t="shared" si="15"/>
        <v>-1.9306872341053687</v>
      </c>
      <c r="AB19" s="5">
        <f t="shared" si="16"/>
        <v>-0.96612213770273492</v>
      </c>
      <c r="AC19" s="5">
        <f t="shared" si="17"/>
        <v>-1.0933755667705753</v>
      </c>
      <c r="AD19" s="5">
        <f t="shared" si="18"/>
        <v>-0.96667166713555375</v>
      </c>
      <c r="AE19" s="5">
        <f t="shared" si="19"/>
        <v>7.5987780159116811</v>
      </c>
      <c r="AF19" s="5">
        <f t="shared" si="20"/>
        <v>9.2082159283457816</v>
      </c>
      <c r="AG19" s="5">
        <f t="shared" si="21"/>
        <v>-2.3025850929940459</v>
      </c>
      <c r="AH19" s="5">
        <f t="shared" si="22"/>
        <v>-0.6931471805599454</v>
      </c>
    </row>
    <row r="20" spans="1:34" x14ac:dyDescent="0.2">
      <c r="A20" s="1">
        <v>1965</v>
      </c>
      <c r="B20" s="3">
        <v>20990.224379579973</v>
      </c>
      <c r="C20" s="3">
        <v>6854.2268020234542</v>
      </c>
      <c r="D20" s="3">
        <v>7065.6940846260286</v>
      </c>
      <c r="E20" s="3">
        <v>4729.8032905418522</v>
      </c>
      <c r="F20" s="3">
        <v>8436.3286272141922</v>
      </c>
      <c r="G20" s="3">
        <v>2091.7441105136977</v>
      </c>
      <c r="H20" s="3">
        <v>3121.0494456980728</v>
      </c>
      <c r="I20" s="3">
        <v>8499.2806830251884</v>
      </c>
      <c r="J20" s="3">
        <v>7019.2043361950991</v>
      </c>
      <c r="K20" s="3">
        <v>7947.1267094768655</v>
      </c>
      <c r="L20" s="5">
        <f t="shared" si="0"/>
        <v>8.8326207923486262</v>
      </c>
      <c r="M20" s="5">
        <f t="shared" si="1"/>
        <v>8.8630065329861285</v>
      </c>
      <c r="N20" s="5">
        <f t="shared" si="2"/>
        <v>8.4616388929979021</v>
      </c>
      <c r="O20" s="5">
        <f t="shared" si="3"/>
        <v>9.0403024961758902</v>
      </c>
      <c r="P20" s="5">
        <f t="shared" si="4"/>
        <v>7.6457534995932566</v>
      </c>
      <c r="Q20" s="5">
        <f t="shared" si="5"/>
        <v>8.0459245850475796</v>
      </c>
      <c r="R20" s="5">
        <f t="shared" si="6"/>
        <v>9.0477368133710172</v>
      </c>
      <c r="S20" s="5">
        <f t="shared" si="7"/>
        <v>8.8564051481737689</v>
      </c>
      <c r="T20" s="5">
        <f t="shared" si="8"/>
        <v>8.9805657221287696</v>
      </c>
      <c r="U20" s="5">
        <f t="shared" si="9"/>
        <v>9.9518121025898427</v>
      </c>
      <c r="V20" s="5">
        <f t="shared" si="10"/>
        <v>-1.1191913102412165</v>
      </c>
      <c r="W20" s="5">
        <f t="shared" si="11"/>
        <v>-1.0888055696037142</v>
      </c>
      <c r="X20" s="5">
        <f t="shared" si="12"/>
        <v>-1.4901732095919407</v>
      </c>
      <c r="Y20" s="5">
        <f t="shared" si="13"/>
        <v>-0.91150960641395251</v>
      </c>
      <c r="Z20" s="5">
        <f t="shared" si="14"/>
        <v>-2.3060586029965862</v>
      </c>
      <c r="AA20" s="5">
        <f t="shared" si="15"/>
        <v>-1.9058875175422632</v>
      </c>
      <c r="AB20" s="5">
        <f t="shared" si="16"/>
        <v>-0.90407528921882552</v>
      </c>
      <c r="AC20" s="5">
        <f t="shared" si="17"/>
        <v>-1.0954069544160738</v>
      </c>
      <c r="AD20" s="5">
        <f t="shared" si="18"/>
        <v>-0.97124638046107314</v>
      </c>
      <c r="AE20" s="5">
        <f t="shared" si="19"/>
        <v>7.6492270095957968</v>
      </c>
      <c r="AF20" s="5">
        <f t="shared" si="20"/>
        <v>9.2586649220298973</v>
      </c>
      <c r="AG20" s="5">
        <f t="shared" si="21"/>
        <v>-2.3025850929940459</v>
      </c>
      <c r="AH20" s="5">
        <f t="shared" si="22"/>
        <v>-0.6931471805599454</v>
      </c>
    </row>
    <row r="21" spans="1:34" x14ac:dyDescent="0.2">
      <c r="A21" s="1">
        <v>1966</v>
      </c>
      <c r="B21" s="3">
        <v>22117.667765069193</v>
      </c>
      <c r="C21" s="3">
        <v>7224.9785540126168</v>
      </c>
      <c r="D21" s="3">
        <v>7694.4631196767814</v>
      </c>
      <c r="E21" s="3">
        <v>4837.5561698936153</v>
      </c>
      <c r="F21" s="3">
        <v>8688.2769013490524</v>
      </c>
      <c r="G21" s="3">
        <v>2285.4353916122905</v>
      </c>
      <c r="H21" s="3">
        <v>3302.4926220990346</v>
      </c>
      <c r="I21" s="3">
        <v>8453.8673617030745</v>
      </c>
      <c r="J21" s="3">
        <v>7608.6634611870622</v>
      </c>
      <c r="K21" s="3">
        <v>8712.9226170131988</v>
      </c>
      <c r="L21" s="5">
        <f t="shared" si="0"/>
        <v>8.8852995446734759</v>
      </c>
      <c r="M21" s="5">
        <f t="shared" si="1"/>
        <v>8.948256273816428</v>
      </c>
      <c r="N21" s="5">
        <f t="shared" si="2"/>
        <v>8.4841649486181439</v>
      </c>
      <c r="O21" s="5">
        <f t="shared" si="3"/>
        <v>9.0697299133680644</v>
      </c>
      <c r="P21" s="5">
        <f t="shared" si="4"/>
        <v>7.7343118285524035</v>
      </c>
      <c r="Q21" s="5">
        <f t="shared" si="5"/>
        <v>8.1024328023588712</v>
      </c>
      <c r="R21" s="5">
        <f t="shared" si="6"/>
        <v>9.0423792915907235</v>
      </c>
      <c r="S21" s="5">
        <f t="shared" si="7"/>
        <v>8.937042806152137</v>
      </c>
      <c r="T21" s="5">
        <f t="shared" si="8"/>
        <v>9.0725625608666096</v>
      </c>
      <c r="U21" s="5">
        <f t="shared" si="9"/>
        <v>10.004132014502016</v>
      </c>
      <c r="V21" s="5">
        <f t="shared" si="10"/>
        <v>-1.1188324698285399</v>
      </c>
      <c r="W21" s="5">
        <f t="shared" si="11"/>
        <v>-1.0558757406855879</v>
      </c>
      <c r="X21" s="5">
        <f t="shared" si="12"/>
        <v>-1.519967065883872</v>
      </c>
      <c r="Y21" s="5">
        <f t="shared" si="13"/>
        <v>-0.93440210113395139</v>
      </c>
      <c r="Z21" s="5">
        <f t="shared" si="14"/>
        <v>-2.2698201859496123</v>
      </c>
      <c r="AA21" s="5">
        <f t="shared" si="15"/>
        <v>-1.9016992121431446</v>
      </c>
      <c r="AB21" s="5">
        <f t="shared" si="16"/>
        <v>-0.96175272291129232</v>
      </c>
      <c r="AC21" s="5">
        <f t="shared" si="17"/>
        <v>-1.0670892083498789</v>
      </c>
      <c r="AD21" s="5">
        <f t="shared" si="18"/>
        <v>-0.93156945363540622</v>
      </c>
      <c r="AE21" s="5">
        <f t="shared" si="19"/>
        <v>7.7015469215079708</v>
      </c>
      <c r="AF21" s="5">
        <f t="shared" si="20"/>
        <v>9.3109848339420704</v>
      </c>
      <c r="AG21" s="5">
        <f t="shared" si="21"/>
        <v>-2.302585092994045</v>
      </c>
      <c r="AH21" s="5">
        <f t="shared" si="22"/>
        <v>-0.6931471805599454</v>
      </c>
    </row>
    <row r="22" spans="1:34" x14ac:dyDescent="0.2">
      <c r="A22" s="1">
        <v>1967</v>
      </c>
      <c r="B22" s="3">
        <v>22478.448049666589</v>
      </c>
      <c r="C22" s="3">
        <v>7305.4431209773065</v>
      </c>
      <c r="D22" s="3">
        <v>7789.172210015734</v>
      </c>
      <c r="E22" s="3">
        <v>4897.6916966728177</v>
      </c>
      <c r="F22" s="3">
        <v>8938.6612311194385</v>
      </c>
      <c r="G22" s="3">
        <v>2395.11685107838</v>
      </c>
      <c r="H22" s="3">
        <v>3569.29060904378</v>
      </c>
      <c r="I22" s="3">
        <v>8409.7546362536632</v>
      </c>
      <c r="J22" s="3">
        <v>8323.3604027135189</v>
      </c>
      <c r="K22" s="3">
        <v>9579.1374016761529</v>
      </c>
      <c r="L22" s="5">
        <f t="shared" si="0"/>
        <v>8.896374982300884</v>
      </c>
      <c r="M22" s="5">
        <f t="shared" si="1"/>
        <v>8.9604898700625899</v>
      </c>
      <c r="N22" s="5">
        <f t="shared" si="2"/>
        <v>8.4965192907929161</v>
      </c>
      <c r="O22" s="5">
        <f t="shared" si="3"/>
        <v>9.0981411065197761</v>
      </c>
      <c r="P22" s="5">
        <f t="shared" si="4"/>
        <v>7.7811872982491552</v>
      </c>
      <c r="Q22" s="5">
        <f t="shared" si="5"/>
        <v>8.1801221460771227</v>
      </c>
      <c r="R22" s="5">
        <f t="shared" si="6"/>
        <v>9.0371475773040117</v>
      </c>
      <c r="S22" s="5">
        <f t="shared" si="7"/>
        <v>9.0268213468287168</v>
      </c>
      <c r="T22" s="5">
        <f t="shared" si="8"/>
        <v>9.1673428253322307</v>
      </c>
      <c r="U22" s="5">
        <f t="shared" si="9"/>
        <v>10.020312264687929</v>
      </c>
      <c r="V22" s="5">
        <f t="shared" si="10"/>
        <v>-1.123937282387045</v>
      </c>
      <c r="W22" s="5">
        <f t="shared" si="11"/>
        <v>-1.0598223946253391</v>
      </c>
      <c r="X22" s="5">
        <f t="shared" si="12"/>
        <v>-1.5237929738950129</v>
      </c>
      <c r="Y22" s="5">
        <f t="shared" si="13"/>
        <v>-0.92217115816815287</v>
      </c>
      <c r="Z22" s="5">
        <f t="shared" si="14"/>
        <v>-2.2391249664387738</v>
      </c>
      <c r="AA22" s="5">
        <f t="shared" si="15"/>
        <v>-1.8401901186108063</v>
      </c>
      <c r="AB22" s="5">
        <f t="shared" si="16"/>
        <v>-0.98316468738391727</v>
      </c>
      <c r="AC22" s="5">
        <f t="shared" si="17"/>
        <v>-0.99349091785921217</v>
      </c>
      <c r="AD22" s="5">
        <f t="shared" si="18"/>
        <v>-0.85296943935569836</v>
      </c>
      <c r="AE22" s="5">
        <f t="shared" si="19"/>
        <v>7.7177271716938831</v>
      </c>
      <c r="AF22" s="5">
        <f t="shared" si="20"/>
        <v>9.3271650841279836</v>
      </c>
      <c r="AG22" s="5">
        <f t="shared" si="21"/>
        <v>-2.3025850929940459</v>
      </c>
      <c r="AH22" s="5">
        <f t="shared" si="22"/>
        <v>-0.6931471805599454</v>
      </c>
    </row>
    <row r="23" spans="1:34" x14ac:dyDescent="0.2">
      <c r="A23" s="1">
        <v>1968</v>
      </c>
      <c r="B23" s="3">
        <v>23347.661925708551</v>
      </c>
      <c r="C23" s="3">
        <v>7028.7648975225984</v>
      </c>
      <c r="D23" s="3">
        <v>7915.5065501635436</v>
      </c>
      <c r="E23" s="3">
        <v>5055.007906961112</v>
      </c>
      <c r="F23" s="3">
        <v>9280.8787424191269</v>
      </c>
      <c r="G23" s="3">
        <v>2638.9001912928879</v>
      </c>
      <c r="H23" s="3">
        <v>3768.4430539182767</v>
      </c>
      <c r="I23" s="3">
        <v>8506.3389607185891</v>
      </c>
      <c r="J23" s="3">
        <v>9316.328794882962</v>
      </c>
      <c r="K23" s="3">
        <v>10692.130399342492</v>
      </c>
      <c r="L23" s="5">
        <f t="shared" si="0"/>
        <v>8.8577662791165395</v>
      </c>
      <c r="M23" s="5">
        <f t="shared" si="1"/>
        <v>8.9765789690245175</v>
      </c>
      <c r="N23" s="5">
        <f t="shared" si="2"/>
        <v>8.5281346956395225</v>
      </c>
      <c r="O23" s="5">
        <f t="shared" si="3"/>
        <v>9.1357115133682623</v>
      </c>
      <c r="P23" s="5">
        <f t="shared" si="4"/>
        <v>7.8781175151336482</v>
      </c>
      <c r="Q23" s="5">
        <f t="shared" si="5"/>
        <v>8.2344172120955221</v>
      </c>
      <c r="R23" s="5">
        <f t="shared" si="6"/>
        <v>9.0485669246220723</v>
      </c>
      <c r="S23" s="5">
        <f t="shared" si="7"/>
        <v>9.1395239239498007</v>
      </c>
      <c r="T23" s="5">
        <f t="shared" si="8"/>
        <v>9.277263273157363</v>
      </c>
      <c r="U23" s="5">
        <f t="shared" si="9"/>
        <v>10.05825212642223</v>
      </c>
      <c r="V23" s="5">
        <f t="shared" si="10"/>
        <v>-1.200485847305691</v>
      </c>
      <c r="W23" s="5">
        <f t="shared" si="11"/>
        <v>-1.081673157397713</v>
      </c>
      <c r="X23" s="5">
        <f t="shared" si="12"/>
        <v>-1.5301174307827079</v>
      </c>
      <c r="Y23" s="5">
        <f t="shared" si="13"/>
        <v>-0.92254061305396817</v>
      </c>
      <c r="Z23" s="5">
        <f t="shared" si="14"/>
        <v>-2.1801346112885822</v>
      </c>
      <c r="AA23" s="5">
        <f t="shared" si="15"/>
        <v>-1.8238349143267083</v>
      </c>
      <c r="AB23" s="5">
        <f t="shared" si="16"/>
        <v>-1.0096852018001581</v>
      </c>
      <c r="AC23" s="5">
        <f t="shared" si="17"/>
        <v>-0.9187282024724297</v>
      </c>
      <c r="AD23" s="5">
        <f t="shared" si="18"/>
        <v>-0.78098885326486744</v>
      </c>
      <c r="AE23" s="5">
        <f t="shared" si="19"/>
        <v>7.7556670334281845</v>
      </c>
      <c r="AF23" s="5">
        <f t="shared" si="20"/>
        <v>9.365104945862285</v>
      </c>
      <c r="AG23" s="5">
        <f t="shared" si="21"/>
        <v>-2.3025850929940459</v>
      </c>
      <c r="AH23" s="5">
        <f t="shared" si="22"/>
        <v>-0.6931471805599454</v>
      </c>
    </row>
    <row r="24" spans="1:34" x14ac:dyDescent="0.2">
      <c r="A24" s="1">
        <v>1969</v>
      </c>
      <c r="B24" s="3">
        <v>23846.43464583658</v>
      </c>
      <c r="C24" s="3">
        <v>7011.6184064677291</v>
      </c>
      <c r="D24" s="3">
        <v>8058.7510899454101</v>
      </c>
      <c r="E24" s="3">
        <v>5235.7883453077429</v>
      </c>
      <c r="F24" s="3">
        <v>9538.1870727724327</v>
      </c>
      <c r="G24" s="3">
        <v>2970.8762262566174</v>
      </c>
      <c r="H24" s="3">
        <v>4024.078374306976</v>
      </c>
      <c r="I24" s="3">
        <v>9278.9529142003157</v>
      </c>
      <c r="J24" s="3">
        <v>10433.392523771992</v>
      </c>
      <c r="K24" s="3">
        <v>11885.154797446947</v>
      </c>
      <c r="L24" s="5">
        <f t="shared" si="0"/>
        <v>8.855323824490096</v>
      </c>
      <c r="M24" s="5">
        <f t="shared" si="1"/>
        <v>8.994513871874755</v>
      </c>
      <c r="N24" s="5">
        <f t="shared" si="2"/>
        <v>8.5632727032386846</v>
      </c>
      <c r="O24" s="5">
        <f t="shared" si="3"/>
        <v>9.1630587120829432</v>
      </c>
      <c r="P24" s="5">
        <f t="shared" si="4"/>
        <v>7.9966122139608569</v>
      </c>
      <c r="Q24" s="5">
        <f t="shared" si="5"/>
        <v>8.3000511883063517</v>
      </c>
      <c r="R24" s="5">
        <f t="shared" si="6"/>
        <v>9.13550398689266</v>
      </c>
      <c r="S24" s="5">
        <f t="shared" si="7"/>
        <v>9.2527667610490258</v>
      </c>
      <c r="T24" s="5">
        <f t="shared" si="8"/>
        <v>9.3830454043158653</v>
      </c>
      <c r="U24" s="5">
        <f t="shared" si="9"/>
        <v>10.079389994401028</v>
      </c>
      <c r="V24" s="5">
        <f t="shared" si="10"/>
        <v>-1.2240661699109321</v>
      </c>
      <c r="W24" s="5">
        <f t="shared" si="11"/>
        <v>-1.0848761225262731</v>
      </c>
      <c r="X24" s="5">
        <f t="shared" si="12"/>
        <v>-1.5161172911623435</v>
      </c>
      <c r="Y24" s="5">
        <f t="shared" si="13"/>
        <v>-0.91633128231808492</v>
      </c>
      <c r="Z24" s="5">
        <f t="shared" si="14"/>
        <v>-2.0827777804401713</v>
      </c>
      <c r="AA24" s="5">
        <f t="shared" si="15"/>
        <v>-1.7793388060946764</v>
      </c>
      <c r="AB24" s="5">
        <f t="shared" si="16"/>
        <v>-0.94388600750836815</v>
      </c>
      <c r="AC24" s="5">
        <f t="shared" si="17"/>
        <v>-0.82662323335200227</v>
      </c>
      <c r="AD24" s="5">
        <f t="shared" si="18"/>
        <v>-0.69634459008516281</v>
      </c>
      <c r="AE24" s="5">
        <f t="shared" si="19"/>
        <v>7.7768049014069822</v>
      </c>
      <c r="AF24" s="5">
        <f t="shared" si="20"/>
        <v>9.3862428138410827</v>
      </c>
      <c r="AG24" s="5">
        <f t="shared" si="21"/>
        <v>-2.3025850929940459</v>
      </c>
      <c r="AH24" s="5">
        <f t="shared" si="22"/>
        <v>-0.6931471805599454</v>
      </c>
    </row>
    <row r="25" spans="1:34" x14ac:dyDescent="0.2">
      <c r="A25" s="1">
        <v>1970</v>
      </c>
      <c r="B25" s="3">
        <v>23617.895849258159</v>
      </c>
      <c r="C25" s="3">
        <v>7350.5919225827183</v>
      </c>
      <c r="D25" s="3">
        <v>8075.7179141994711</v>
      </c>
      <c r="E25" s="3">
        <v>5442.9436979171896</v>
      </c>
      <c r="F25" s="3">
        <v>9843.9239270845574</v>
      </c>
      <c r="G25" s="3">
        <v>3156.3017709703363</v>
      </c>
      <c r="H25" s="3">
        <v>4373.8203536938372</v>
      </c>
      <c r="I25" s="3">
        <v>9945.0713472440275</v>
      </c>
      <c r="J25" s="3">
        <v>11681.736553285729</v>
      </c>
      <c r="K25" s="3">
        <v>13009.990976103471</v>
      </c>
      <c r="L25" s="5">
        <f t="shared" si="0"/>
        <v>8.902536122648943</v>
      </c>
      <c r="M25" s="5">
        <f t="shared" si="1"/>
        <v>8.9966170499221878</v>
      </c>
      <c r="N25" s="5">
        <f t="shared" si="2"/>
        <v>8.6020753144375064</v>
      </c>
      <c r="O25" s="5">
        <f t="shared" si="3"/>
        <v>9.1946096836351447</v>
      </c>
      <c r="P25" s="5">
        <f t="shared" si="4"/>
        <v>8.0571562955728186</v>
      </c>
      <c r="Q25" s="5">
        <f t="shared" si="5"/>
        <v>8.3833921289926749</v>
      </c>
      <c r="R25" s="5">
        <f t="shared" si="6"/>
        <v>9.2048323654447444</v>
      </c>
      <c r="S25" s="5">
        <f t="shared" si="7"/>
        <v>9.3657819228381527</v>
      </c>
      <c r="T25" s="5">
        <f t="shared" si="8"/>
        <v>9.4734728778939719</v>
      </c>
      <c r="U25" s="5">
        <f t="shared" si="9"/>
        <v>10.069760002347886</v>
      </c>
      <c r="V25" s="5">
        <f t="shared" si="10"/>
        <v>-1.1672238796989429</v>
      </c>
      <c r="W25" s="5">
        <f t="shared" si="11"/>
        <v>-1.0731429524256981</v>
      </c>
      <c r="X25" s="5">
        <f t="shared" si="12"/>
        <v>-1.4676846879103795</v>
      </c>
      <c r="Y25" s="5">
        <f t="shared" si="13"/>
        <v>-0.87515031871274118</v>
      </c>
      <c r="Z25" s="5">
        <f t="shared" si="14"/>
        <v>-2.0126037067750673</v>
      </c>
      <c r="AA25" s="5">
        <f t="shared" si="15"/>
        <v>-1.686367873355211</v>
      </c>
      <c r="AB25" s="5">
        <f t="shared" si="16"/>
        <v>-0.86492763690314156</v>
      </c>
      <c r="AC25" s="5">
        <f t="shared" si="17"/>
        <v>-0.70397807950973323</v>
      </c>
      <c r="AD25" s="5">
        <f t="shared" si="18"/>
        <v>-0.59628712445391407</v>
      </c>
      <c r="AE25" s="5">
        <f t="shared" si="19"/>
        <v>7.7671749093538409</v>
      </c>
      <c r="AF25" s="5">
        <f t="shared" si="20"/>
        <v>9.3766128217879405</v>
      </c>
      <c r="AG25" s="5">
        <f t="shared" si="21"/>
        <v>-2.302585092994045</v>
      </c>
      <c r="AH25" s="5">
        <f t="shared" si="22"/>
        <v>-0.6931471805599454</v>
      </c>
    </row>
    <row r="26" spans="1:34" x14ac:dyDescent="0.2">
      <c r="A26" s="1">
        <v>1971</v>
      </c>
      <c r="B26" s="3">
        <v>24089.711185135813</v>
      </c>
      <c r="C26" s="3">
        <v>7468.0629275371757</v>
      </c>
      <c r="D26" s="3">
        <v>8640.5233738318821</v>
      </c>
      <c r="E26" s="3">
        <v>5618.9261113476859</v>
      </c>
      <c r="F26" s="3">
        <v>9947.0234716966497</v>
      </c>
      <c r="G26" s="3">
        <v>3396.6311691168039</v>
      </c>
      <c r="H26" s="3">
        <v>4834.200757140864</v>
      </c>
      <c r="I26" s="3">
        <v>10473.993552841652</v>
      </c>
      <c r="J26" s="3">
        <v>12905.489573283859</v>
      </c>
      <c r="K26" s="3">
        <v>13447.105263459431</v>
      </c>
      <c r="L26" s="5">
        <f t="shared" si="0"/>
        <v>8.9183909309165745</v>
      </c>
      <c r="M26" s="5">
        <f t="shared" si="1"/>
        <v>9.0642184356384554</v>
      </c>
      <c r="N26" s="5">
        <f t="shared" si="2"/>
        <v>8.6338958412388891</v>
      </c>
      <c r="O26" s="5">
        <f t="shared" si="3"/>
        <v>9.2050286368255776</v>
      </c>
      <c r="P26" s="5">
        <f t="shared" si="4"/>
        <v>8.1305393867924245</v>
      </c>
      <c r="Q26" s="5">
        <f t="shared" si="5"/>
        <v>8.4834710906329427</v>
      </c>
      <c r="R26" s="5">
        <f t="shared" si="6"/>
        <v>9.2566506592999698</v>
      </c>
      <c r="S26" s="5">
        <f t="shared" si="7"/>
        <v>9.4654080481463367</v>
      </c>
      <c r="T26" s="5">
        <f t="shared" si="8"/>
        <v>9.5065191398187707</v>
      </c>
      <c r="U26" s="5">
        <f t="shared" si="9"/>
        <v>10.089540106543101</v>
      </c>
      <c r="V26" s="5">
        <f t="shared" si="10"/>
        <v>-1.1711491756265264</v>
      </c>
      <c r="W26" s="5">
        <f t="shared" si="11"/>
        <v>-1.0253216709046455</v>
      </c>
      <c r="X26" s="5">
        <f t="shared" si="12"/>
        <v>-1.4556442653042119</v>
      </c>
      <c r="Y26" s="5">
        <f t="shared" si="13"/>
        <v>-0.88451146971752337</v>
      </c>
      <c r="Z26" s="5">
        <f t="shared" si="14"/>
        <v>-1.9590007197506765</v>
      </c>
      <c r="AA26" s="5">
        <f t="shared" si="15"/>
        <v>-1.6060690159101583</v>
      </c>
      <c r="AB26" s="5">
        <f t="shared" si="16"/>
        <v>-0.83288944724313119</v>
      </c>
      <c r="AC26" s="5">
        <f t="shared" si="17"/>
        <v>-0.62413205839676422</v>
      </c>
      <c r="AD26" s="5">
        <f t="shared" si="18"/>
        <v>-0.58302096672433024</v>
      </c>
      <c r="AE26" s="5">
        <f t="shared" si="19"/>
        <v>7.7869550135490559</v>
      </c>
      <c r="AF26" s="5">
        <f t="shared" si="20"/>
        <v>9.3963929259831556</v>
      </c>
      <c r="AG26" s="5">
        <f t="shared" si="21"/>
        <v>-2.302585092994045</v>
      </c>
      <c r="AH26" s="5">
        <f t="shared" si="22"/>
        <v>-0.6931471805599454</v>
      </c>
    </row>
    <row r="27" spans="1:34" x14ac:dyDescent="0.2">
      <c r="A27" s="1">
        <v>1972</v>
      </c>
      <c r="B27" s="3">
        <v>25087.603702774813</v>
      </c>
      <c r="C27" s="3">
        <v>7494.4298583499212</v>
      </c>
      <c r="D27" s="3">
        <v>8380.0272830337526</v>
      </c>
      <c r="E27" s="3">
        <v>5902.1175710558609</v>
      </c>
      <c r="F27" s="3">
        <v>10487.221329729178</v>
      </c>
      <c r="G27" s="3">
        <v>3577.371902083391</v>
      </c>
      <c r="H27" s="3">
        <v>5367.4894791359784</v>
      </c>
      <c r="I27" s="3">
        <v>11381.54370141363</v>
      </c>
      <c r="J27" s="3">
        <v>14368.07673807717</v>
      </c>
      <c r="K27" s="3">
        <v>14375.615771888633</v>
      </c>
      <c r="L27" s="5">
        <f t="shared" si="0"/>
        <v>8.9219153380435152</v>
      </c>
      <c r="M27" s="5">
        <f t="shared" si="1"/>
        <v>9.0336064492027806</v>
      </c>
      <c r="N27" s="5">
        <f t="shared" si="2"/>
        <v>8.6830664758493494</v>
      </c>
      <c r="O27" s="5">
        <f t="shared" si="3"/>
        <v>9.2579127787637088</v>
      </c>
      <c r="P27" s="5">
        <f t="shared" si="4"/>
        <v>8.182383704244014</v>
      </c>
      <c r="Q27" s="5">
        <f t="shared" si="5"/>
        <v>8.5881155696459341</v>
      </c>
      <c r="R27" s="5">
        <f t="shared" si="6"/>
        <v>9.3397483488684809</v>
      </c>
      <c r="S27" s="5">
        <f t="shared" si="7"/>
        <v>9.5727641314295262</v>
      </c>
      <c r="T27" s="5">
        <f t="shared" si="8"/>
        <v>9.5732887010533982</v>
      </c>
      <c r="U27" s="5">
        <f t="shared" si="9"/>
        <v>10.130129126739291</v>
      </c>
      <c r="V27" s="5">
        <f t="shared" si="10"/>
        <v>-1.208213788695776</v>
      </c>
      <c r="W27" s="5">
        <f t="shared" si="11"/>
        <v>-1.0965226775365107</v>
      </c>
      <c r="X27" s="5">
        <f t="shared" si="12"/>
        <v>-1.4470626508899418</v>
      </c>
      <c r="Y27" s="5">
        <f t="shared" si="13"/>
        <v>-0.87221634797558245</v>
      </c>
      <c r="Z27" s="5">
        <f t="shared" si="14"/>
        <v>-1.9477454224952773</v>
      </c>
      <c r="AA27" s="5">
        <f t="shared" si="15"/>
        <v>-1.5420135570933571</v>
      </c>
      <c r="AB27" s="5">
        <f t="shared" si="16"/>
        <v>-0.79038077787081029</v>
      </c>
      <c r="AC27" s="5">
        <f t="shared" si="17"/>
        <v>-0.55736499530976502</v>
      </c>
      <c r="AD27" s="5">
        <f t="shared" si="18"/>
        <v>-0.55684042568589298</v>
      </c>
      <c r="AE27" s="5">
        <f t="shared" si="19"/>
        <v>7.8275440337452453</v>
      </c>
      <c r="AF27" s="5">
        <f t="shared" si="20"/>
        <v>9.4369819461793458</v>
      </c>
      <c r="AG27" s="5">
        <f t="shared" si="21"/>
        <v>-2.3025850929940459</v>
      </c>
      <c r="AH27" s="5">
        <f t="shared" si="22"/>
        <v>-0.6931471805599454</v>
      </c>
    </row>
    <row r="28" spans="1:34" x14ac:dyDescent="0.2">
      <c r="A28" s="1">
        <v>1973</v>
      </c>
      <c r="B28" s="3">
        <v>26251.560868465229</v>
      </c>
      <c r="C28" s="3">
        <v>7672.1744706279214</v>
      </c>
      <c r="D28" s="3">
        <v>7770.4541536798988</v>
      </c>
      <c r="E28" s="3">
        <v>6155.654394647403</v>
      </c>
      <c r="F28" s="3">
        <v>11058.435817388143</v>
      </c>
      <c r="G28" s="3">
        <v>4112.9875686607611</v>
      </c>
      <c r="H28" s="3">
        <v>5944.1897343219453</v>
      </c>
      <c r="I28" s="3">
        <v>12587.420777356694</v>
      </c>
      <c r="J28" s="3">
        <v>15729.236429900764</v>
      </c>
      <c r="K28" s="3">
        <v>15313.403892533977</v>
      </c>
      <c r="L28" s="5">
        <f t="shared" si="0"/>
        <v>8.9453553575231428</v>
      </c>
      <c r="M28" s="5">
        <f t="shared" si="1"/>
        <v>8.9580838912906326</v>
      </c>
      <c r="N28" s="5">
        <f t="shared" si="2"/>
        <v>8.7251263521624232</v>
      </c>
      <c r="O28" s="5">
        <f t="shared" si="3"/>
        <v>9.3109488380753209</v>
      </c>
      <c r="P28" s="5">
        <f t="shared" si="4"/>
        <v>8.321904945775275</v>
      </c>
      <c r="Q28" s="5">
        <f t="shared" si="5"/>
        <v>8.6901695061980355</v>
      </c>
      <c r="R28" s="5">
        <f t="shared" si="6"/>
        <v>9.4404532432518344</v>
      </c>
      <c r="S28" s="5">
        <f t="shared" si="7"/>
        <v>9.6632764525918944</v>
      </c>
      <c r="T28" s="5">
        <f t="shared" si="8"/>
        <v>9.6364837952614018</v>
      </c>
      <c r="U28" s="5">
        <f t="shared" si="9"/>
        <v>10.175480727907814</v>
      </c>
      <c r="V28" s="5">
        <f t="shared" si="10"/>
        <v>-1.2301253703846715</v>
      </c>
      <c r="W28" s="5">
        <f t="shared" si="11"/>
        <v>-1.2173968366171817</v>
      </c>
      <c r="X28" s="5">
        <f t="shared" si="12"/>
        <v>-1.4503543757453912</v>
      </c>
      <c r="Y28" s="5">
        <f t="shared" si="13"/>
        <v>-0.86453188983249341</v>
      </c>
      <c r="Z28" s="5">
        <f t="shared" si="14"/>
        <v>-1.8535757821325394</v>
      </c>
      <c r="AA28" s="5">
        <f t="shared" si="15"/>
        <v>-1.4853112217097788</v>
      </c>
      <c r="AB28" s="5">
        <f t="shared" si="16"/>
        <v>-0.73502748465597989</v>
      </c>
      <c r="AC28" s="5">
        <f t="shared" si="17"/>
        <v>-0.51220427531591994</v>
      </c>
      <c r="AD28" s="5">
        <f t="shared" si="18"/>
        <v>-0.53899693264641257</v>
      </c>
      <c r="AE28" s="5">
        <f t="shared" si="19"/>
        <v>7.8728956349137684</v>
      </c>
      <c r="AF28" s="5">
        <f t="shared" si="20"/>
        <v>9.4823335473478689</v>
      </c>
      <c r="AG28" s="5">
        <f t="shared" si="21"/>
        <v>-2.3025850929940459</v>
      </c>
      <c r="AH28" s="5">
        <f t="shared" si="22"/>
        <v>-0.6931471805599454</v>
      </c>
    </row>
    <row r="29" spans="1:34" x14ac:dyDescent="0.2">
      <c r="A29" s="1">
        <v>1974</v>
      </c>
      <c r="B29" s="3">
        <v>25878.281091383462</v>
      </c>
      <c r="C29" s="3">
        <v>7856.2049632815933</v>
      </c>
      <c r="D29" s="3">
        <v>7706.0904965502968</v>
      </c>
      <c r="E29" s="3">
        <v>6363.75187364672</v>
      </c>
      <c r="F29" s="3">
        <v>11423.496470204333</v>
      </c>
      <c r="G29" s="3">
        <v>4391.1257808799837</v>
      </c>
      <c r="H29" s="3">
        <v>5899.483424413871</v>
      </c>
      <c r="I29" s="3">
        <v>12641.169404068236</v>
      </c>
      <c r="J29" s="3">
        <v>16515.274553233412</v>
      </c>
      <c r="K29" s="3">
        <v>14925.965838386386</v>
      </c>
      <c r="L29" s="5">
        <f t="shared" si="0"/>
        <v>8.9690589397247162</v>
      </c>
      <c r="M29" s="5">
        <f t="shared" si="1"/>
        <v>8.9497662687649928</v>
      </c>
      <c r="N29" s="5">
        <f t="shared" si="2"/>
        <v>8.7583733996414441</v>
      </c>
      <c r="O29" s="5">
        <f t="shared" si="3"/>
        <v>9.3434276071202529</v>
      </c>
      <c r="P29" s="5">
        <f t="shared" si="4"/>
        <v>8.3873409153074494</v>
      </c>
      <c r="Q29" s="5">
        <f t="shared" si="5"/>
        <v>8.682620070876542</v>
      </c>
      <c r="R29" s="5">
        <f t="shared" si="6"/>
        <v>9.444714179566132</v>
      </c>
      <c r="S29" s="5">
        <f t="shared" si="7"/>
        <v>9.7120409621634476</v>
      </c>
      <c r="T29" s="5">
        <f t="shared" si="8"/>
        <v>9.6108576489567277</v>
      </c>
      <c r="U29" s="5">
        <f t="shared" si="9"/>
        <v>10.161159327992632</v>
      </c>
      <c r="V29" s="5">
        <f t="shared" si="10"/>
        <v>-1.1921003882679155</v>
      </c>
      <c r="W29" s="5">
        <f t="shared" si="11"/>
        <v>-1.211393059227639</v>
      </c>
      <c r="X29" s="5">
        <f t="shared" si="12"/>
        <v>-1.4027859283511876</v>
      </c>
      <c r="Y29" s="5">
        <f t="shared" si="13"/>
        <v>-0.81773172087237889</v>
      </c>
      <c r="Z29" s="5">
        <f t="shared" si="14"/>
        <v>-1.7738184126851824</v>
      </c>
      <c r="AA29" s="5">
        <f t="shared" si="15"/>
        <v>-1.4785392571160898</v>
      </c>
      <c r="AB29" s="5">
        <f t="shared" si="16"/>
        <v>-0.71644514842649976</v>
      </c>
      <c r="AC29" s="5">
        <f t="shared" si="17"/>
        <v>-0.44911836582918419</v>
      </c>
      <c r="AD29" s="5">
        <f t="shared" si="18"/>
        <v>-0.5503016790359041</v>
      </c>
      <c r="AE29" s="5">
        <f t="shared" si="19"/>
        <v>7.8585742349985868</v>
      </c>
      <c r="AF29" s="5">
        <f t="shared" si="20"/>
        <v>9.4680121474326864</v>
      </c>
      <c r="AG29" s="5">
        <f t="shared" si="21"/>
        <v>-2.302585092994045</v>
      </c>
      <c r="AH29" s="5">
        <f t="shared" si="22"/>
        <v>-0.6931471805599454</v>
      </c>
    </row>
    <row r="30" spans="1:34" x14ac:dyDescent="0.2">
      <c r="A30" s="1">
        <v>1975</v>
      </c>
      <c r="B30" s="3">
        <v>25573.723782334779</v>
      </c>
      <c r="C30" s="3">
        <v>8250.2979787301374</v>
      </c>
      <c r="D30" s="3">
        <v>6596.6494969798105</v>
      </c>
      <c r="E30" s="3">
        <v>6368.8911235130936</v>
      </c>
      <c r="F30" s="3">
        <v>11755.201410234789</v>
      </c>
      <c r="G30" s="3">
        <v>4604.4066560477413</v>
      </c>
      <c r="H30" s="3">
        <v>6071.1864468993535</v>
      </c>
      <c r="I30" s="3">
        <v>12392.308138772943</v>
      </c>
      <c r="J30" s="3">
        <v>16921.357482667881</v>
      </c>
      <c r="K30" s="3">
        <v>15192.837871729473</v>
      </c>
      <c r="L30" s="5">
        <f t="shared" si="0"/>
        <v>9.018004597310421</v>
      </c>
      <c r="M30" s="5">
        <f t="shared" si="1"/>
        <v>8.7943171471428734</v>
      </c>
      <c r="N30" s="5">
        <f t="shared" si="2"/>
        <v>8.7591806554714555</v>
      </c>
      <c r="O30" s="5">
        <f t="shared" si="3"/>
        <v>9.3720510948328961</v>
      </c>
      <c r="P30" s="5">
        <f t="shared" si="4"/>
        <v>8.4347690926240304</v>
      </c>
      <c r="Q30" s="5">
        <f t="shared" si="5"/>
        <v>8.7113093257277683</v>
      </c>
      <c r="R30" s="5">
        <f t="shared" si="6"/>
        <v>9.4248312477311398</v>
      </c>
      <c r="S30" s="5">
        <f t="shared" si="7"/>
        <v>9.7363318594140988</v>
      </c>
      <c r="T30" s="5">
        <f t="shared" si="8"/>
        <v>9.6285794031388505</v>
      </c>
      <c r="U30" s="5">
        <f t="shared" si="9"/>
        <v>10.149320688590754</v>
      </c>
      <c r="V30" s="5">
        <f t="shared" si="10"/>
        <v>-1.1313160912803326</v>
      </c>
      <c r="W30" s="5">
        <f t="shared" si="11"/>
        <v>-1.3550035414478803</v>
      </c>
      <c r="X30" s="5">
        <f t="shared" si="12"/>
        <v>-1.3901400331192981</v>
      </c>
      <c r="Y30" s="5">
        <f t="shared" si="13"/>
        <v>-0.77726959375785754</v>
      </c>
      <c r="Z30" s="5">
        <f t="shared" si="14"/>
        <v>-1.7145515959667232</v>
      </c>
      <c r="AA30" s="5">
        <f t="shared" si="15"/>
        <v>-1.4380113628629854</v>
      </c>
      <c r="AB30" s="5">
        <f t="shared" si="16"/>
        <v>-0.72448944085961386</v>
      </c>
      <c r="AC30" s="5">
        <f t="shared" si="17"/>
        <v>-0.4129888291766548</v>
      </c>
      <c r="AD30" s="5">
        <f t="shared" si="18"/>
        <v>-0.52074128545190312</v>
      </c>
      <c r="AE30" s="5">
        <f t="shared" si="19"/>
        <v>7.8467355955967086</v>
      </c>
      <c r="AF30" s="5">
        <f t="shared" si="20"/>
        <v>9.4561735080308083</v>
      </c>
      <c r="AG30" s="5">
        <f t="shared" si="21"/>
        <v>-2.302585092994045</v>
      </c>
      <c r="AH30" s="5">
        <f t="shared" si="22"/>
        <v>-0.6931471805599454</v>
      </c>
    </row>
    <row r="31" spans="1:34" x14ac:dyDescent="0.2">
      <c r="A31" s="1">
        <v>1976</v>
      </c>
      <c r="B31" s="3">
        <v>26696.261887344725</v>
      </c>
      <c r="C31" s="3">
        <v>8144.6971648564777</v>
      </c>
      <c r="D31" s="3">
        <v>6710.4704264626062</v>
      </c>
      <c r="E31" s="3">
        <v>6531.9347247876449</v>
      </c>
      <c r="F31" s="3">
        <v>11949.87839956011</v>
      </c>
      <c r="G31" s="3">
        <v>5062.7157432651693</v>
      </c>
      <c r="H31" s="3">
        <v>6755.3237394381295</v>
      </c>
      <c r="I31" s="3">
        <v>14005.604903025467</v>
      </c>
      <c r="J31" s="3">
        <v>17887.076545550193</v>
      </c>
      <c r="K31" s="3">
        <v>15697.704923256942</v>
      </c>
      <c r="L31" s="5">
        <f t="shared" si="0"/>
        <v>9.0051223398484908</v>
      </c>
      <c r="M31" s="5">
        <f t="shared" si="1"/>
        <v>8.8114243357739213</v>
      </c>
      <c r="N31" s="5">
        <f t="shared" si="2"/>
        <v>8.7844584608970742</v>
      </c>
      <c r="O31" s="5">
        <f t="shared" si="3"/>
        <v>9.3884763815388546</v>
      </c>
      <c r="P31" s="5">
        <f t="shared" si="4"/>
        <v>8.5296583264603747</v>
      </c>
      <c r="Q31" s="5">
        <f t="shared" si="5"/>
        <v>8.8180861751434669</v>
      </c>
      <c r="R31" s="5">
        <f t="shared" si="6"/>
        <v>9.5472128786947366</v>
      </c>
      <c r="S31" s="5">
        <f t="shared" si="7"/>
        <v>9.7918337503797499</v>
      </c>
      <c r="T31" s="5">
        <f t="shared" si="8"/>
        <v>9.661269797418548</v>
      </c>
      <c r="U31" s="5">
        <f t="shared" si="9"/>
        <v>10.192278830367536</v>
      </c>
      <c r="V31" s="5">
        <f t="shared" si="10"/>
        <v>-1.1871564905190457</v>
      </c>
      <c r="W31" s="5">
        <f t="shared" si="11"/>
        <v>-1.3808544945936152</v>
      </c>
      <c r="X31" s="5">
        <f t="shared" si="12"/>
        <v>-1.4078203694704623</v>
      </c>
      <c r="Y31" s="5">
        <f t="shared" si="13"/>
        <v>-0.8038024488286819</v>
      </c>
      <c r="Z31" s="5">
        <f t="shared" si="14"/>
        <v>-1.6626205039071618</v>
      </c>
      <c r="AA31" s="5">
        <f t="shared" si="15"/>
        <v>-1.3741926552240695</v>
      </c>
      <c r="AB31" s="5">
        <f t="shared" si="16"/>
        <v>-0.6450659516727999</v>
      </c>
      <c r="AC31" s="5">
        <f t="shared" si="17"/>
        <v>-0.40044507998778656</v>
      </c>
      <c r="AD31" s="5">
        <f t="shared" si="18"/>
        <v>-0.53100903294898849</v>
      </c>
      <c r="AE31" s="5">
        <f t="shared" si="19"/>
        <v>7.8896937373734914</v>
      </c>
      <c r="AF31" s="5">
        <f t="shared" si="20"/>
        <v>9.4991316498075911</v>
      </c>
      <c r="AG31" s="5">
        <f t="shared" si="21"/>
        <v>-2.302585092994045</v>
      </c>
      <c r="AH31" s="5">
        <f t="shared" si="22"/>
        <v>-0.6931471805599454</v>
      </c>
    </row>
    <row r="32" spans="1:34" x14ac:dyDescent="0.2">
      <c r="A32" s="1">
        <v>1977</v>
      </c>
      <c r="B32" s="3">
        <v>27647.117067783362</v>
      </c>
      <c r="C32" s="3">
        <v>7927.9324725520255</v>
      </c>
      <c r="D32" s="3">
        <v>7255.4847869449723</v>
      </c>
      <c r="E32" s="3">
        <v>6672.6174959215232</v>
      </c>
      <c r="F32" s="3">
        <v>12062.697506775781</v>
      </c>
      <c r="G32" s="3">
        <v>5496.9612902174849</v>
      </c>
      <c r="H32" s="3">
        <v>7302.4738479245625</v>
      </c>
      <c r="I32" s="3">
        <v>15160.358352669527</v>
      </c>
      <c r="J32" s="3">
        <v>19009.144412802641</v>
      </c>
      <c r="K32" s="3">
        <v>16303.756059590785</v>
      </c>
      <c r="L32" s="5">
        <f t="shared" si="0"/>
        <v>8.9781475583842489</v>
      </c>
      <c r="M32" s="5">
        <f t="shared" si="1"/>
        <v>8.8895129841671778</v>
      </c>
      <c r="N32" s="5">
        <f t="shared" si="2"/>
        <v>8.8057674901040137</v>
      </c>
      <c r="O32" s="5">
        <f t="shared" si="3"/>
        <v>9.397873119131912</v>
      </c>
      <c r="P32" s="5">
        <f t="shared" si="4"/>
        <v>8.611950725852509</v>
      </c>
      <c r="Q32" s="5">
        <f t="shared" si="5"/>
        <v>8.8959684530058514</v>
      </c>
      <c r="R32" s="5">
        <f t="shared" si="6"/>
        <v>9.6264392969558763</v>
      </c>
      <c r="S32" s="5">
        <f t="shared" si="7"/>
        <v>9.852675427252505</v>
      </c>
      <c r="T32" s="5">
        <f t="shared" si="8"/>
        <v>9.6991507933529526</v>
      </c>
      <c r="U32" s="5">
        <f t="shared" si="9"/>
        <v>10.227276736334863</v>
      </c>
      <c r="V32" s="5">
        <f t="shared" si="10"/>
        <v>-1.2491291779506142</v>
      </c>
      <c r="W32" s="5">
        <f t="shared" si="11"/>
        <v>-1.3377637521676853</v>
      </c>
      <c r="X32" s="5">
        <f t="shared" si="12"/>
        <v>-1.4215092462308494</v>
      </c>
      <c r="Y32" s="5">
        <f t="shared" si="13"/>
        <v>-0.82940361720295108</v>
      </c>
      <c r="Z32" s="5">
        <f t="shared" si="14"/>
        <v>-1.6153260104823541</v>
      </c>
      <c r="AA32" s="5">
        <f t="shared" si="15"/>
        <v>-1.3313082833290117</v>
      </c>
      <c r="AB32" s="5">
        <f t="shared" si="16"/>
        <v>-0.60083743937898682</v>
      </c>
      <c r="AC32" s="5">
        <f t="shared" si="17"/>
        <v>-0.37460130908235811</v>
      </c>
      <c r="AD32" s="5">
        <f t="shared" si="18"/>
        <v>-0.52812594298191051</v>
      </c>
      <c r="AE32" s="5">
        <f t="shared" si="19"/>
        <v>7.9246916433408181</v>
      </c>
      <c r="AF32" s="5">
        <f t="shared" si="20"/>
        <v>9.5341295557749177</v>
      </c>
      <c r="AG32" s="5">
        <f t="shared" si="21"/>
        <v>-2.302585092994045</v>
      </c>
      <c r="AH32" s="5">
        <f t="shared" si="22"/>
        <v>-0.6931471805599454</v>
      </c>
    </row>
    <row r="33" spans="1:34" x14ac:dyDescent="0.2">
      <c r="A33" s="1">
        <v>1978</v>
      </c>
      <c r="B33" s="3">
        <v>28877.159388424014</v>
      </c>
      <c r="C33" s="3">
        <v>7722.1880029897757</v>
      </c>
      <c r="D33" s="3">
        <v>7734.9189162858383</v>
      </c>
      <c r="E33" s="3">
        <v>7109.600888131903</v>
      </c>
      <c r="F33" s="3">
        <v>12750.605392076794</v>
      </c>
      <c r="G33" s="3">
        <v>5918.3028734104691</v>
      </c>
      <c r="H33" s="3">
        <v>8131.5405998222459</v>
      </c>
      <c r="I33" s="3">
        <v>15920.330473826898</v>
      </c>
      <c r="J33" s="3">
        <v>20399.571816289466</v>
      </c>
      <c r="K33" s="3">
        <v>17099.063644471582</v>
      </c>
      <c r="L33" s="5">
        <f t="shared" si="0"/>
        <v>8.9518530229393356</v>
      </c>
      <c r="M33" s="5">
        <f t="shared" si="1"/>
        <v>8.9535002802483881</v>
      </c>
      <c r="N33" s="5">
        <f t="shared" si="2"/>
        <v>8.8692013873443525</v>
      </c>
      <c r="O33" s="5">
        <f t="shared" si="3"/>
        <v>9.4533340311908631</v>
      </c>
      <c r="P33" s="5">
        <f t="shared" si="4"/>
        <v>8.6858050099896342</v>
      </c>
      <c r="Q33" s="5">
        <f t="shared" si="5"/>
        <v>9.0035056802629114</v>
      </c>
      <c r="R33" s="5">
        <f t="shared" si="6"/>
        <v>9.6753522175891327</v>
      </c>
      <c r="S33" s="5">
        <f t="shared" si="7"/>
        <v>9.9232691902144516</v>
      </c>
      <c r="T33" s="5">
        <f t="shared" si="8"/>
        <v>9.7467789833582561</v>
      </c>
      <c r="U33" s="5">
        <f t="shared" si="9"/>
        <v>10.270806229042593</v>
      </c>
      <c r="V33" s="5">
        <f t="shared" si="10"/>
        <v>-1.3189532061032576</v>
      </c>
      <c r="W33" s="5">
        <f t="shared" si="11"/>
        <v>-1.3173059487942052</v>
      </c>
      <c r="X33" s="5">
        <f t="shared" si="12"/>
        <v>-1.4016048416982407</v>
      </c>
      <c r="Y33" s="5">
        <f t="shared" si="13"/>
        <v>-0.81747219785173009</v>
      </c>
      <c r="Z33" s="5">
        <f t="shared" si="14"/>
        <v>-1.585001219052959</v>
      </c>
      <c r="AA33" s="5">
        <f t="shared" si="15"/>
        <v>-1.2673005487796818</v>
      </c>
      <c r="AB33" s="5">
        <f t="shared" si="16"/>
        <v>-0.59545401145346055</v>
      </c>
      <c r="AC33" s="5">
        <f t="shared" si="17"/>
        <v>-0.34753703882814158</v>
      </c>
      <c r="AD33" s="5">
        <f t="shared" si="18"/>
        <v>-0.52402724568433712</v>
      </c>
      <c r="AE33" s="5">
        <f t="shared" si="19"/>
        <v>7.9682211360485482</v>
      </c>
      <c r="AF33" s="5">
        <f t="shared" si="20"/>
        <v>9.5776590484826496</v>
      </c>
      <c r="AG33" s="5">
        <f t="shared" si="21"/>
        <v>-2.302585092994045</v>
      </c>
      <c r="AH33" s="5">
        <f t="shared" si="22"/>
        <v>-0.69314718055994362</v>
      </c>
    </row>
    <row r="34" spans="1:34" x14ac:dyDescent="0.2">
      <c r="A34" s="1">
        <v>1979</v>
      </c>
      <c r="B34" s="3">
        <v>29467.217645935059</v>
      </c>
      <c r="C34" s="3">
        <v>7973.4184571113847</v>
      </c>
      <c r="D34" s="3">
        <v>8250.5126936868055</v>
      </c>
      <c r="E34" s="3">
        <v>7347.8556004816473</v>
      </c>
      <c r="F34" s="3">
        <v>13599.329601300689</v>
      </c>
      <c r="G34" s="3">
        <v>6253.418826037976</v>
      </c>
      <c r="H34" s="3">
        <v>8615.7411459739342</v>
      </c>
      <c r="I34" s="3">
        <v>17224.01079899304</v>
      </c>
      <c r="J34" s="3">
        <v>22006.225640065852</v>
      </c>
      <c r="K34" s="3">
        <v>17990.261811463657</v>
      </c>
      <c r="L34" s="5">
        <f t="shared" si="0"/>
        <v>8.9838685953985902</v>
      </c>
      <c r="M34" s="5">
        <f t="shared" si="1"/>
        <v>9.0180306220871351</v>
      </c>
      <c r="N34" s="5">
        <f t="shared" si="2"/>
        <v>8.9021637946015915</v>
      </c>
      <c r="O34" s="5">
        <f t="shared" si="3"/>
        <v>9.5177757764871451</v>
      </c>
      <c r="P34" s="5">
        <f t="shared" si="4"/>
        <v>8.7408836053399046</v>
      </c>
      <c r="Q34" s="5">
        <f t="shared" si="5"/>
        <v>9.0613461749742736</v>
      </c>
      <c r="R34" s="5">
        <f t="shared" si="6"/>
        <v>9.7540596660175876</v>
      </c>
      <c r="S34" s="5">
        <f t="shared" si="7"/>
        <v>9.9990806759474911</v>
      </c>
      <c r="T34" s="5">
        <f t="shared" si="8"/>
        <v>9.797585880005089</v>
      </c>
      <c r="U34" s="5">
        <f t="shared" si="9"/>
        <v>10.291033658174273</v>
      </c>
      <c r="V34" s="5">
        <f t="shared" si="10"/>
        <v>-1.3071650627756828</v>
      </c>
      <c r="W34" s="5">
        <f t="shared" si="11"/>
        <v>-1.2730030360871378</v>
      </c>
      <c r="X34" s="5">
        <f t="shared" si="12"/>
        <v>-1.3888698635726815</v>
      </c>
      <c r="Y34" s="5">
        <f t="shared" si="13"/>
        <v>-0.77325788168712783</v>
      </c>
      <c r="Z34" s="5">
        <f t="shared" si="14"/>
        <v>-1.5501500528343684</v>
      </c>
      <c r="AA34" s="5">
        <f t="shared" si="15"/>
        <v>-1.2296874831999993</v>
      </c>
      <c r="AB34" s="5">
        <f t="shared" si="16"/>
        <v>-0.5369739921566854</v>
      </c>
      <c r="AC34" s="5">
        <f t="shared" si="17"/>
        <v>-0.2919529822267819</v>
      </c>
      <c r="AD34" s="5">
        <f t="shared" si="18"/>
        <v>-0.49344777816918395</v>
      </c>
      <c r="AE34" s="5">
        <f t="shared" si="19"/>
        <v>7.9884485651802279</v>
      </c>
      <c r="AF34" s="5">
        <f t="shared" si="20"/>
        <v>9.5978864776143276</v>
      </c>
      <c r="AG34" s="5">
        <f t="shared" si="21"/>
        <v>-2.302585092994045</v>
      </c>
      <c r="AH34" s="5">
        <f t="shared" si="22"/>
        <v>-0.6931471805599454</v>
      </c>
    </row>
    <row r="35" spans="1:34" x14ac:dyDescent="0.2">
      <c r="A35" s="1">
        <v>1980</v>
      </c>
      <c r="B35" s="3">
        <v>29050.30748861119</v>
      </c>
      <c r="C35" s="3">
        <v>8129.876144494473</v>
      </c>
      <c r="D35" s="3">
        <v>8768.8133897593234</v>
      </c>
      <c r="E35" s="3">
        <v>7488.8128726623781</v>
      </c>
      <c r="F35" s="3">
        <v>14403.37433124533</v>
      </c>
      <c r="G35" s="3">
        <v>5991.3923129555496</v>
      </c>
      <c r="H35" s="3">
        <v>9068.0471458450647</v>
      </c>
      <c r="I35" s="3">
        <v>18480.723986463185</v>
      </c>
      <c r="J35" s="3">
        <v>23836.366061618595</v>
      </c>
      <c r="K35" s="3">
        <v>18471.873320790892</v>
      </c>
      <c r="L35" s="5">
        <f t="shared" si="0"/>
        <v>9.0033009680462879</v>
      </c>
      <c r="M35" s="5">
        <f t="shared" si="1"/>
        <v>9.0789567728777367</v>
      </c>
      <c r="N35" s="5">
        <f t="shared" si="2"/>
        <v>8.9211655689779654</v>
      </c>
      <c r="O35" s="5">
        <f t="shared" si="3"/>
        <v>9.5752177866721464</v>
      </c>
      <c r="P35" s="5">
        <f t="shared" si="4"/>
        <v>8.6980791036581291</v>
      </c>
      <c r="Q35" s="5">
        <f t="shared" si="5"/>
        <v>9.1125122107587053</v>
      </c>
      <c r="R35" s="5">
        <f t="shared" si="6"/>
        <v>9.8244835211849519</v>
      </c>
      <c r="S35" s="5">
        <f t="shared" si="7"/>
        <v>10.078967679259373</v>
      </c>
      <c r="T35" s="5">
        <f t="shared" si="8"/>
        <v>9.8240044931064681</v>
      </c>
      <c r="U35" s="5">
        <f t="shared" si="9"/>
        <v>10.276784347029931</v>
      </c>
      <c r="V35" s="5">
        <f t="shared" si="10"/>
        <v>-1.2734833789836433</v>
      </c>
      <c r="W35" s="5">
        <f t="shared" si="11"/>
        <v>-1.1978275741521944</v>
      </c>
      <c r="X35" s="5">
        <f t="shared" si="12"/>
        <v>-1.3556187780519657</v>
      </c>
      <c r="Y35" s="5">
        <f t="shared" si="13"/>
        <v>-0.70156656035778475</v>
      </c>
      <c r="Z35" s="5">
        <f t="shared" si="14"/>
        <v>-1.5787052433718021</v>
      </c>
      <c r="AA35" s="5">
        <f t="shared" si="15"/>
        <v>-1.1642721362712258</v>
      </c>
      <c r="AB35" s="5">
        <f t="shared" si="16"/>
        <v>-0.45230082584497922</v>
      </c>
      <c r="AC35" s="5">
        <f t="shared" si="17"/>
        <v>-0.1978166677705584</v>
      </c>
      <c r="AD35" s="5">
        <f t="shared" si="18"/>
        <v>-0.45277985392346309</v>
      </c>
      <c r="AE35" s="5">
        <f t="shared" si="19"/>
        <v>7.9741992540358861</v>
      </c>
      <c r="AF35" s="5">
        <f t="shared" si="20"/>
        <v>9.5836371664699858</v>
      </c>
      <c r="AG35" s="5">
        <f t="shared" si="21"/>
        <v>-2.302585092994045</v>
      </c>
      <c r="AH35" s="5">
        <f t="shared" si="22"/>
        <v>-0.6931471805599454</v>
      </c>
    </row>
    <row r="36" spans="1:34" x14ac:dyDescent="0.2">
      <c r="A36" s="1">
        <v>1981</v>
      </c>
      <c r="B36" s="3">
        <v>29587.587104159873</v>
      </c>
      <c r="C36" s="3">
        <v>8281.572204866512</v>
      </c>
      <c r="D36" s="3">
        <v>9157.8718166452254</v>
      </c>
      <c r="E36" s="3">
        <v>7484.1437037540773</v>
      </c>
      <c r="F36" s="3">
        <v>15306.813004860243</v>
      </c>
      <c r="G36" s="3">
        <v>6264.8292687269977</v>
      </c>
      <c r="H36" s="3">
        <v>9462.5073194462711</v>
      </c>
      <c r="I36" s="3">
        <v>19757.678270867425</v>
      </c>
      <c r="J36" s="3">
        <v>24868.846891397356</v>
      </c>
      <c r="K36" s="3">
        <v>19249.408604082171</v>
      </c>
      <c r="L36" s="5">
        <f t="shared" si="0"/>
        <v>9.0217881091692114</v>
      </c>
      <c r="M36" s="5">
        <f t="shared" si="1"/>
        <v>9.1223690962469739</v>
      </c>
      <c r="N36" s="5">
        <f t="shared" si="2"/>
        <v>8.9205418886733003</v>
      </c>
      <c r="O36" s="5">
        <f t="shared" si="3"/>
        <v>9.6360533027016917</v>
      </c>
      <c r="P36" s="5">
        <f t="shared" si="4"/>
        <v>8.7427066153589958</v>
      </c>
      <c r="Q36" s="5">
        <f t="shared" si="5"/>
        <v>9.1550926712668073</v>
      </c>
      <c r="R36" s="5">
        <f t="shared" si="6"/>
        <v>9.891297467985023</v>
      </c>
      <c r="S36" s="5">
        <f t="shared" si="7"/>
        <v>10.121371170278124</v>
      </c>
      <c r="T36" s="5">
        <f t="shared" si="8"/>
        <v>9.8652356173781435</v>
      </c>
      <c r="U36" s="5">
        <f t="shared" si="9"/>
        <v>10.295110197769233</v>
      </c>
      <c r="V36" s="5">
        <f t="shared" si="10"/>
        <v>-1.2733220886000218</v>
      </c>
      <c r="W36" s="5">
        <f t="shared" si="11"/>
        <v>-1.1727411015222593</v>
      </c>
      <c r="X36" s="5">
        <f t="shared" si="12"/>
        <v>-1.3745683090959329</v>
      </c>
      <c r="Y36" s="5">
        <f t="shared" si="13"/>
        <v>-0.6590568950675415</v>
      </c>
      <c r="Z36" s="5">
        <f t="shared" si="14"/>
        <v>-1.5524035824102373</v>
      </c>
      <c r="AA36" s="5">
        <f t="shared" si="15"/>
        <v>-1.1400175265024259</v>
      </c>
      <c r="AB36" s="5">
        <f t="shared" si="16"/>
        <v>-0.40381272978421023</v>
      </c>
      <c r="AC36" s="5">
        <f t="shared" si="17"/>
        <v>-0.17373902749110925</v>
      </c>
      <c r="AD36" s="5">
        <f t="shared" si="18"/>
        <v>-0.42987458039108972</v>
      </c>
      <c r="AE36" s="5">
        <f t="shared" si="19"/>
        <v>7.9925251047751864</v>
      </c>
      <c r="AF36" s="5">
        <f t="shared" si="20"/>
        <v>9.6019630172092878</v>
      </c>
      <c r="AG36" s="5">
        <f t="shared" si="21"/>
        <v>-2.3025850929940468</v>
      </c>
      <c r="AH36" s="5">
        <f t="shared" si="22"/>
        <v>-0.6931471805599454</v>
      </c>
    </row>
    <row r="37" spans="1:34" x14ac:dyDescent="0.2">
      <c r="A37" s="1">
        <v>1982</v>
      </c>
      <c r="B37" s="3">
        <v>28804.320034565382</v>
      </c>
      <c r="C37" s="3">
        <v>8099.9146855393892</v>
      </c>
      <c r="D37" s="3">
        <v>7772.4113528762246</v>
      </c>
      <c r="E37" s="3">
        <v>7392.443846518283</v>
      </c>
      <c r="F37" s="3">
        <v>14843.94627952205</v>
      </c>
      <c r="G37" s="3">
        <v>6636.8112933053108</v>
      </c>
      <c r="H37" s="3">
        <v>9637.7661731298012</v>
      </c>
      <c r="I37" s="3">
        <v>19953.293421843762</v>
      </c>
      <c r="J37" s="3">
        <v>25404.736957078003</v>
      </c>
      <c r="K37" s="3">
        <v>19874.72183236419</v>
      </c>
      <c r="L37" s="5">
        <f t="shared" ref="L37:L72" si="23">LN(C37)</f>
        <v>8.9996088079556031</v>
      </c>
      <c r="M37" s="5">
        <f t="shared" ref="M37:M72" si="24">LN(D37)</f>
        <v>8.9583357366412653</v>
      </c>
      <c r="N37" s="5">
        <f t="shared" ref="N37:N72" si="25">LN(E37)</f>
        <v>8.9082136556907869</v>
      </c>
      <c r="O37" s="5">
        <f t="shared" ref="O37:O72" si="26">LN(F37)</f>
        <v>9.6053474031711144</v>
      </c>
      <c r="P37" s="5">
        <f t="shared" ref="P37:P72" si="27">LN(G37)</f>
        <v>8.8003869002127555</v>
      </c>
      <c r="Q37" s="5">
        <f t="shared" ref="Q37:Q72" si="28">LN(H37)</f>
        <v>9.1734446359731905</v>
      </c>
      <c r="R37" s="5">
        <f t="shared" ref="R37:R72" si="29">LN(I37)</f>
        <v>9.90114949249487</v>
      </c>
      <c r="S37" s="5">
        <f t="shared" ref="S37:S72" si="30">LN(J37)</f>
        <v>10.142690929991863</v>
      </c>
      <c r="T37" s="5">
        <f t="shared" ref="T37:T72" si="31">LN(K37)</f>
        <v>9.8972039435686998</v>
      </c>
      <c r="U37" s="5">
        <f t="shared" ref="U37:U72" si="32">LN(B37)</f>
        <v>10.268280656075168</v>
      </c>
      <c r="V37" s="5">
        <f t="shared" ref="V37:V72" si="33">L37-$U37</f>
        <v>-1.2686718481195651</v>
      </c>
      <c r="W37" s="5">
        <f t="shared" ref="W37:W72" si="34">M37-$U37</f>
        <v>-1.309944919433903</v>
      </c>
      <c r="X37" s="5">
        <f t="shared" ref="X37:X72" si="35">N37-$U37</f>
        <v>-1.3600670003843813</v>
      </c>
      <c r="Y37" s="5">
        <f t="shared" ref="Y37:Y72" si="36">O37-$U37</f>
        <v>-0.66293325290405392</v>
      </c>
      <c r="Z37" s="5">
        <f t="shared" ref="Z37:Z72" si="37">P37-$U37</f>
        <v>-1.4678937558624128</v>
      </c>
      <c r="AA37" s="5">
        <f t="shared" ref="AA37:AA72" si="38">Q37-$U37</f>
        <v>-1.0948360201019778</v>
      </c>
      <c r="AB37" s="5">
        <f t="shared" ref="AB37:AB72" si="39">R37-$U37</f>
        <v>-0.36713116358029829</v>
      </c>
      <c r="AC37" s="5">
        <f t="shared" ref="AC37:AC72" si="40">S37-$U37</f>
        <v>-0.12558972608330521</v>
      </c>
      <c r="AD37" s="5">
        <f t="shared" ref="AD37:AD72" si="41">T37-$U37</f>
        <v>-0.37107671250646845</v>
      </c>
      <c r="AE37" s="5">
        <f t="shared" ref="AE37:AE72" si="42">LN(0.1*B37)</f>
        <v>7.9656955630811233</v>
      </c>
      <c r="AF37" s="5">
        <f t="shared" ref="AF37:AF72" si="43">LN(0.5*B37)</f>
        <v>9.5751334755152229</v>
      </c>
      <c r="AG37" s="5">
        <f t="shared" ref="AG37:AG72" si="44">AE37-U37</f>
        <v>-2.302585092994045</v>
      </c>
      <c r="AH37" s="5">
        <f t="shared" ref="AH37:AH72" si="45">AF37-U37</f>
        <v>-0.6931471805599454</v>
      </c>
    </row>
    <row r="38" spans="1:34" x14ac:dyDescent="0.2">
      <c r="A38" s="1">
        <v>1983</v>
      </c>
      <c r="B38" s="3">
        <v>29932.73400639262</v>
      </c>
      <c r="C38" s="3">
        <v>6854.5056297769497</v>
      </c>
      <c r="D38" s="3">
        <v>7425.5139158828015</v>
      </c>
      <c r="E38" s="3">
        <v>7344.5118773448667</v>
      </c>
      <c r="F38" s="3">
        <v>13872.808057173321</v>
      </c>
      <c r="G38" s="3">
        <v>7291.6763748825715</v>
      </c>
      <c r="H38" s="3">
        <v>10307.303115992429</v>
      </c>
      <c r="I38" s="3">
        <v>20778.865996701021</v>
      </c>
      <c r="J38" s="3">
        <v>27100.539225677388</v>
      </c>
      <c r="K38" s="3">
        <v>20545.651752083588</v>
      </c>
      <c r="L38" s="5">
        <f t="shared" si="23"/>
        <v>8.832661471201309</v>
      </c>
      <c r="M38" s="5">
        <f t="shared" si="24"/>
        <v>8.9126771755360146</v>
      </c>
      <c r="N38" s="5">
        <f t="shared" si="25"/>
        <v>8.9017086299455812</v>
      </c>
      <c r="O38" s="5">
        <f t="shared" si="26"/>
        <v>9.5376859482734364</v>
      </c>
      <c r="P38" s="5">
        <f t="shared" si="27"/>
        <v>8.8944887539692861</v>
      </c>
      <c r="Q38" s="5">
        <f t="shared" si="28"/>
        <v>9.2406079633549627</v>
      </c>
      <c r="R38" s="5">
        <f t="shared" si="29"/>
        <v>9.9416916913018021</v>
      </c>
      <c r="S38" s="5">
        <f t="shared" si="30"/>
        <v>10.207308904296308</v>
      </c>
      <c r="T38" s="5">
        <f t="shared" si="31"/>
        <v>9.9304046039627281</v>
      </c>
      <c r="U38" s="5">
        <f t="shared" si="32"/>
        <v>10.306707943363584</v>
      </c>
      <c r="V38" s="5">
        <f t="shared" si="33"/>
        <v>-1.474046472162275</v>
      </c>
      <c r="W38" s="5">
        <f t="shared" si="34"/>
        <v>-1.3940307678275694</v>
      </c>
      <c r="X38" s="5">
        <f t="shared" si="35"/>
        <v>-1.4049993134180028</v>
      </c>
      <c r="Y38" s="5">
        <f t="shared" si="36"/>
        <v>-0.76902199509014757</v>
      </c>
      <c r="Z38" s="5">
        <f t="shared" si="37"/>
        <v>-1.4122191893942979</v>
      </c>
      <c r="AA38" s="5">
        <f t="shared" si="38"/>
        <v>-1.0660999800086213</v>
      </c>
      <c r="AB38" s="5">
        <f t="shared" si="39"/>
        <v>-0.3650162520617819</v>
      </c>
      <c r="AC38" s="5">
        <f t="shared" si="40"/>
        <v>-9.9399039067275652E-2</v>
      </c>
      <c r="AD38" s="5">
        <f t="shared" si="41"/>
        <v>-0.37630333940085592</v>
      </c>
      <c r="AE38" s="5">
        <f t="shared" si="42"/>
        <v>8.004122850369539</v>
      </c>
      <c r="AF38" s="5">
        <f t="shared" si="43"/>
        <v>9.6135607628036386</v>
      </c>
      <c r="AG38" s="5">
        <f t="shared" si="44"/>
        <v>-2.302585092994045</v>
      </c>
      <c r="AH38" s="5">
        <f t="shared" si="45"/>
        <v>-0.6931471805599454</v>
      </c>
    </row>
    <row r="39" spans="1:34" x14ac:dyDescent="0.2">
      <c r="A39" s="1">
        <v>1984</v>
      </c>
      <c r="B39" s="3">
        <v>31905.08609921945</v>
      </c>
      <c r="C39" s="3">
        <v>7010.0468539657222</v>
      </c>
      <c r="D39" s="3">
        <v>7735.2704938801271</v>
      </c>
      <c r="E39" s="3">
        <v>7438.5039584758606</v>
      </c>
      <c r="F39" s="3">
        <v>14043.452162510639</v>
      </c>
      <c r="G39" s="3">
        <v>7827.0974992990296</v>
      </c>
      <c r="H39" s="3">
        <v>11242.529987606868</v>
      </c>
      <c r="I39" s="3">
        <v>22527.33878910977</v>
      </c>
      <c r="J39" s="3">
        <v>28783.600335807885</v>
      </c>
      <c r="K39" s="3">
        <v>21488.146835648284</v>
      </c>
      <c r="L39" s="5">
        <f t="shared" si="23"/>
        <v>8.85509966388158</v>
      </c>
      <c r="M39" s="5">
        <f t="shared" si="24"/>
        <v>8.9535457325159751</v>
      </c>
      <c r="N39" s="5">
        <f t="shared" si="25"/>
        <v>8.9144250267576535</v>
      </c>
      <c r="O39" s="5">
        <f t="shared" si="26"/>
        <v>9.5499115278768425</v>
      </c>
      <c r="P39" s="5">
        <f t="shared" si="27"/>
        <v>8.9653470305177247</v>
      </c>
      <c r="Q39" s="5">
        <f t="shared" si="28"/>
        <v>9.3274591859845888</v>
      </c>
      <c r="R39" s="5">
        <f t="shared" si="29"/>
        <v>10.022484907901577</v>
      </c>
      <c r="S39" s="5">
        <f t="shared" si="30"/>
        <v>10.267561071151167</v>
      </c>
      <c r="T39" s="5">
        <f t="shared" si="31"/>
        <v>9.9752567521186872</v>
      </c>
      <c r="U39" s="5">
        <f t="shared" si="32"/>
        <v>10.370520714910919</v>
      </c>
      <c r="V39" s="5">
        <f t="shared" si="33"/>
        <v>-1.5154210510293389</v>
      </c>
      <c r="W39" s="5">
        <f t="shared" si="34"/>
        <v>-1.4169749823949438</v>
      </c>
      <c r="X39" s="5">
        <f t="shared" si="35"/>
        <v>-1.4560956881532654</v>
      </c>
      <c r="Y39" s="5">
        <f t="shared" si="36"/>
        <v>-0.82060918703407637</v>
      </c>
      <c r="Z39" s="5">
        <f t="shared" si="37"/>
        <v>-1.4051736843931941</v>
      </c>
      <c r="AA39" s="5">
        <f t="shared" si="38"/>
        <v>-1.0430615289263301</v>
      </c>
      <c r="AB39" s="5">
        <f t="shared" si="39"/>
        <v>-0.34803580700934234</v>
      </c>
      <c r="AC39" s="5">
        <f t="shared" si="40"/>
        <v>-0.10295964375975153</v>
      </c>
      <c r="AD39" s="5">
        <f t="shared" si="41"/>
        <v>-0.39526396279223164</v>
      </c>
      <c r="AE39" s="5">
        <f t="shared" si="42"/>
        <v>8.0679356219168721</v>
      </c>
      <c r="AF39" s="5">
        <f t="shared" si="43"/>
        <v>9.6773735343509735</v>
      </c>
      <c r="AG39" s="5">
        <f t="shared" si="44"/>
        <v>-2.3025850929940468</v>
      </c>
      <c r="AH39" s="5">
        <f t="shared" si="45"/>
        <v>-0.6931471805599454</v>
      </c>
    </row>
    <row r="40" spans="1:34" x14ac:dyDescent="0.2">
      <c r="A40" s="1">
        <v>1985</v>
      </c>
      <c r="B40" s="3">
        <v>33053.975602880564</v>
      </c>
      <c r="C40" s="3">
        <v>6991.7473888957747</v>
      </c>
      <c r="D40" s="3">
        <v>7764.0846636199603</v>
      </c>
      <c r="E40" s="3">
        <v>7514.3066901121856</v>
      </c>
      <c r="F40" s="3">
        <v>14115.599830977026</v>
      </c>
      <c r="G40" s="3">
        <v>8257.8278411518495</v>
      </c>
      <c r="H40" s="3">
        <v>11657.604446366435</v>
      </c>
      <c r="I40" s="3">
        <v>22287.668741905742</v>
      </c>
      <c r="J40" s="3">
        <v>28183.404763500705</v>
      </c>
      <c r="K40" s="3">
        <v>22650.306020054879</v>
      </c>
      <c r="L40" s="5">
        <f t="shared" si="23"/>
        <v>8.8524857880922969</v>
      </c>
      <c r="M40" s="5">
        <f t="shared" si="24"/>
        <v>8.9572638488688021</v>
      </c>
      <c r="N40" s="5">
        <f t="shared" si="25"/>
        <v>8.9245640411263878</v>
      </c>
      <c r="O40" s="5">
        <f t="shared" si="26"/>
        <v>9.555035835780199</v>
      </c>
      <c r="P40" s="5">
        <f t="shared" si="27"/>
        <v>9.0189168587053334</v>
      </c>
      <c r="Q40" s="5">
        <f t="shared" si="28"/>
        <v>9.3637139882277083</v>
      </c>
      <c r="R40" s="5">
        <f t="shared" si="29"/>
        <v>10.011788833288254</v>
      </c>
      <c r="S40" s="5">
        <f t="shared" si="30"/>
        <v>10.246488600137985</v>
      </c>
      <c r="T40" s="5">
        <f t="shared" si="31"/>
        <v>10.027928641639109</v>
      </c>
      <c r="U40" s="5">
        <f t="shared" si="32"/>
        <v>10.405897128601648</v>
      </c>
      <c r="V40" s="5">
        <f t="shared" si="33"/>
        <v>-1.553411340509351</v>
      </c>
      <c r="W40" s="5">
        <f t="shared" si="34"/>
        <v>-1.4486332797328458</v>
      </c>
      <c r="X40" s="5">
        <f t="shared" si="35"/>
        <v>-1.4813330874752602</v>
      </c>
      <c r="Y40" s="5">
        <f t="shared" si="36"/>
        <v>-0.85086129282144896</v>
      </c>
      <c r="Z40" s="5">
        <f t="shared" si="37"/>
        <v>-1.3869802698963145</v>
      </c>
      <c r="AA40" s="5">
        <f t="shared" si="38"/>
        <v>-1.0421831403739397</v>
      </c>
      <c r="AB40" s="5">
        <f t="shared" si="39"/>
        <v>-0.39410829531339431</v>
      </c>
      <c r="AC40" s="5">
        <f t="shared" si="40"/>
        <v>-0.15940852846366305</v>
      </c>
      <c r="AD40" s="5">
        <f t="shared" si="41"/>
        <v>-0.37796848696253882</v>
      </c>
      <c r="AE40" s="5">
        <f t="shared" si="42"/>
        <v>8.1033120356076012</v>
      </c>
      <c r="AF40" s="5">
        <f t="shared" si="43"/>
        <v>9.7127499480417026</v>
      </c>
      <c r="AG40" s="5">
        <f t="shared" si="44"/>
        <v>-2.3025850929940468</v>
      </c>
      <c r="AH40" s="5">
        <f t="shared" si="45"/>
        <v>-0.6931471805599454</v>
      </c>
    </row>
    <row r="41" spans="1:34" x14ac:dyDescent="0.2">
      <c r="A41" s="1">
        <v>1986</v>
      </c>
      <c r="B41" s="3">
        <v>33994.051311766969</v>
      </c>
      <c r="C41" s="3">
        <v>7525.6400007669445</v>
      </c>
      <c r="D41" s="3">
        <v>8069.526883001934</v>
      </c>
      <c r="E41" s="3">
        <v>7802.6332947853662</v>
      </c>
      <c r="F41" s="3">
        <v>13295.579294251171</v>
      </c>
      <c r="G41" s="3">
        <v>9120.8019599366999</v>
      </c>
      <c r="H41" s="3">
        <v>12890.924654952367</v>
      </c>
      <c r="I41" s="3">
        <v>24287.18281161147</v>
      </c>
      <c r="J41" s="3">
        <v>28683.057310937125</v>
      </c>
      <c r="K41" s="3">
        <v>23472.769064789321</v>
      </c>
      <c r="L41" s="5">
        <f t="shared" si="23"/>
        <v>8.9260711359363416</v>
      </c>
      <c r="M41" s="5">
        <f t="shared" si="24"/>
        <v>8.9958501329037421</v>
      </c>
      <c r="N41" s="5">
        <f t="shared" si="25"/>
        <v>8.9622165575985466</v>
      </c>
      <c r="O41" s="5">
        <f t="shared" si="26"/>
        <v>9.4951868750671871</v>
      </c>
      <c r="P41" s="5">
        <f t="shared" si="27"/>
        <v>9.1183130134059773</v>
      </c>
      <c r="Q41" s="5">
        <f t="shared" si="28"/>
        <v>9.4642788276469041</v>
      </c>
      <c r="R41" s="5">
        <f t="shared" si="29"/>
        <v>10.097704033862341</v>
      </c>
      <c r="S41" s="5">
        <f t="shared" si="30"/>
        <v>10.264061889831856</v>
      </c>
      <c r="T41" s="5">
        <f t="shared" si="31"/>
        <v>10.06359626504663</v>
      </c>
      <c r="U41" s="5">
        <f t="shared" si="32"/>
        <v>10.433940826872146</v>
      </c>
      <c r="V41" s="5">
        <f t="shared" si="33"/>
        <v>-1.507869690935804</v>
      </c>
      <c r="W41" s="5">
        <f t="shared" si="34"/>
        <v>-1.4380906939684035</v>
      </c>
      <c r="X41" s="5">
        <f t="shared" si="35"/>
        <v>-1.471724269273599</v>
      </c>
      <c r="Y41" s="5">
        <f t="shared" si="36"/>
        <v>-0.93875395180495858</v>
      </c>
      <c r="Z41" s="5">
        <f t="shared" si="37"/>
        <v>-1.3156278134661683</v>
      </c>
      <c r="AA41" s="5">
        <f t="shared" si="38"/>
        <v>-0.96966199922524154</v>
      </c>
      <c r="AB41" s="5">
        <f t="shared" si="39"/>
        <v>-0.33623679300980491</v>
      </c>
      <c r="AC41" s="5">
        <f t="shared" si="40"/>
        <v>-0.16987893704028956</v>
      </c>
      <c r="AD41" s="5">
        <f t="shared" si="41"/>
        <v>-0.37034456182551523</v>
      </c>
      <c r="AE41" s="5">
        <f t="shared" si="42"/>
        <v>8.1313557338781006</v>
      </c>
      <c r="AF41" s="5">
        <f t="shared" si="43"/>
        <v>9.7407936463122002</v>
      </c>
      <c r="AG41" s="5">
        <f t="shared" si="44"/>
        <v>-2.302585092994045</v>
      </c>
      <c r="AH41" s="5">
        <f t="shared" si="45"/>
        <v>-0.6931471805599454</v>
      </c>
    </row>
    <row r="42" spans="1:34" x14ac:dyDescent="0.2">
      <c r="A42" s="1">
        <v>1987</v>
      </c>
      <c r="B42" s="3">
        <v>34948.738693742729</v>
      </c>
      <c r="C42" s="3">
        <v>7995.1819148089426</v>
      </c>
      <c r="D42" s="3">
        <v>8459.8108108004908</v>
      </c>
      <c r="E42" s="3">
        <v>8051.6473815753325</v>
      </c>
      <c r="F42" s="3">
        <v>13258.349666672737</v>
      </c>
      <c r="G42" s="3">
        <v>10071.684089526992</v>
      </c>
      <c r="H42" s="3">
        <v>14822.888003273885</v>
      </c>
      <c r="I42" s="3">
        <v>26972.471143569215</v>
      </c>
      <c r="J42" s="3">
        <v>30902.706790963864</v>
      </c>
      <c r="K42" s="3">
        <v>24611.291562998616</v>
      </c>
      <c r="L42" s="5">
        <f t="shared" si="23"/>
        <v>8.9865943785812963</v>
      </c>
      <c r="M42" s="5">
        <f t="shared" si="24"/>
        <v>9.0430820895606772</v>
      </c>
      <c r="N42" s="5">
        <f t="shared" si="25"/>
        <v>8.9936319931499025</v>
      </c>
      <c r="O42" s="5">
        <f t="shared" si="26"/>
        <v>9.4923827964671812</v>
      </c>
      <c r="P42" s="5">
        <f t="shared" si="27"/>
        <v>9.2174832100145512</v>
      </c>
      <c r="Q42" s="5">
        <f t="shared" si="28"/>
        <v>9.6039277518807751</v>
      </c>
      <c r="R42" s="5">
        <f t="shared" si="29"/>
        <v>10.20257203757857</v>
      </c>
      <c r="S42" s="5">
        <f t="shared" si="30"/>
        <v>10.338599057462391</v>
      </c>
      <c r="T42" s="5">
        <f t="shared" si="31"/>
        <v>10.110960623235098</v>
      </c>
      <c r="U42" s="5">
        <f t="shared" si="32"/>
        <v>10.461637658133562</v>
      </c>
      <c r="V42" s="5">
        <f t="shared" si="33"/>
        <v>-1.4750432795522652</v>
      </c>
      <c r="W42" s="5">
        <f t="shared" si="34"/>
        <v>-1.4185555685728843</v>
      </c>
      <c r="X42" s="5">
        <f t="shared" si="35"/>
        <v>-1.468005664983659</v>
      </c>
      <c r="Y42" s="5">
        <f t="shared" si="36"/>
        <v>-0.96925486166638031</v>
      </c>
      <c r="Z42" s="5">
        <f t="shared" si="37"/>
        <v>-1.2441544481190103</v>
      </c>
      <c r="AA42" s="5">
        <f t="shared" si="38"/>
        <v>-0.85770990625278642</v>
      </c>
      <c r="AB42" s="5">
        <f t="shared" si="39"/>
        <v>-0.25906562055499194</v>
      </c>
      <c r="AC42" s="5">
        <f t="shared" si="40"/>
        <v>-0.12303860067117078</v>
      </c>
      <c r="AD42" s="5">
        <f t="shared" si="41"/>
        <v>-0.3506770348984638</v>
      </c>
      <c r="AE42" s="5">
        <f t="shared" si="42"/>
        <v>8.1590525651395165</v>
      </c>
      <c r="AF42" s="5">
        <f t="shared" si="43"/>
        <v>9.7684904775736161</v>
      </c>
      <c r="AG42" s="5">
        <f t="shared" si="44"/>
        <v>-2.302585092994045</v>
      </c>
      <c r="AH42" s="5">
        <f t="shared" si="45"/>
        <v>-0.6931471805599454</v>
      </c>
    </row>
    <row r="43" spans="1:34" x14ac:dyDescent="0.2">
      <c r="A43" s="1">
        <v>1988</v>
      </c>
      <c r="B43" s="3">
        <v>36172.91084875814</v>
      </c>
      <c r="C43" s="3">
        <v>7183.1779145772598</v>
      </c>
      <c r="D43" s="3">
        <v>8923.1556649336162</v>
      </c>
      <c r="E43" s="3">
        <v>8213.9183359595863</v>
      </c>
      <c r="F43" s="3">
        <v>13151.100385426402</v>
      </c>
      <c r="G43" s="3">
        <v>11097.913691504384</v>
      </c>
      <c r="H43" s="3">
        <v>15339.5844619006</v>
      </c>
      <c r="I43" s="3">
        <v>28650.496363876926</v>
      </c>
      <c r="J43" s="3">
        <v>33467.61715115</v>
      </c>
      <c r="K43" s="3">
        <v>26386.277548444745</v>
      </c>
      <c r="L43" s="5">
        <f t="shared" si="23"/>
        <v>8.8794971706079941</v>
      </c>
      <c r="M43" s="5">
        <f t="shared" si="24"/>
        <v>9.0964049371064508</v>
      </c>
      <c r="N43" s="5">
        <f t="shared" si="25"/>
        <v>9.0135853524120026</v>
      </c>
      <c r="O43" s="5">
        <f t="shared" si="26"/>
        <v>9.4842607136050834</v>
      </c>
      <c r="P43" s="5">
        <f t="shared" si="27"/>
        <v>9.3145124139142101</v>
      </c>
      <c r="Q43" s="5">
        <f t="shared" si="28"/>
        <v>9.6381919860211394</v>
      </c>
      <c r="R43" s="5">
        <f t="shared" si="29"/>
        <v>10.262926047084498</v>
      </c>
      <c r="S43" s="5">
        <f t="shared" si="30"/>
        <v>10.418333598099133</v>
      </c>
      <c r="T43" s="5">
        <f t="shared" si="31"/>
        <v>10.180599364165204</v>
      </c>
      <c r="U43" s="5">
        <f t="shared" si="32"/>
        <v>10.496065798588289</v>
      </c>
      <c r="V43" s="5">
        <f t="shared" si="33"/>
        <v>-1.6165686279802944</v>
      </c>
      <c r="W43" s="5">
        <f t="shared" si="34"/>
        <v>-1.3996608614818378</v>
      </c>
      <c r="X43" s="5">
        <f t="shared" si="35"/>
        <v>-1.4824804461762859</v>
      </c>
      <c r="Y43" s="5">
        <f t="shared" si="36"/>
        <v>-1.0118050849832052</v>
      </c>
      <c r="Z43" s="5">
        <f t="shared" si="37"/>
        <v>-1.1815533846740784</v>
      </c>
      <c r="AA43" s="5">
        <f t="shared" si="38"/>
        <v>-0.85787381256714923</v>
      </c>
      <c r="AB43" s="5">
        <f t="shared" si="39"/>
        <v>-0.23313975150379029</v>
      </c>
      <c r="AC43" s="5">
        <f t="shared" si="40"/>
        <v>-7.773220048915519E-2</v>
      </c>
      <c r="AD43" s="5">
        <f t="shared" si="41"/>
        <v>-0.31546643442308486</v>
      </c>
      <c r="AE43" s="5">
        <f t="shared" si="42"/>
        <v>8.1934807055942436</v>
      </c>
      <c r="AF43" s="5">
        <f t="shared" si="43"/>
        <v>9.8029186180283432</v>
      </c>
      <c r="AG43" s="5">
        <f t="shared" si="44"/>
        <v>-2.302585092994045</v>
      </c>
      <c r="AH43" s="5">
        <f t="shared" si="45"/>
        <v>-0.6931471805599454</v>
      </c>
    </row>
    <row r="44" spans="1:34" x14ac:dyDescent="0.2">
      <c r="A44" s="1">
        <v>1989</v>
      </c>
      <c r="B44" s="3">
        <v>37242.685750396195</v>
      </c>
      <c r="C44" s="3">
        <v>6173.4717717445674</v>
      </c>
      <c r="D44" s="3">
        <v>9698.8611829189867</v>
      </c>
      <c r="E44" s="3">
        <v>8313.5351893281713</v>
      </c>
      <c r="F44" s="3">
        <v>13442.68910848025</v>
      </c>
      <c r="G44" s="3">
        <v>11690.213601038515</v>
      </c>
      <c r="H44" s="3">
        <v>16443.550268488172</v>
      </c>
      <c r="I44" s="3">
        <v>28918.29786121814</v>
      </c>
      <c r="J44" s="3">
        <v>35461.139693921919</v>
      </c>
      <c r="K44" s="3">
        <v>27808.703114701966</v>
      </c>
      <c r="L44" s="5">
        <f t="shared" si="23"/>
        <v>8.7280166445092213</v>
      </c>
      <c r="M44" s="5">
        <f t="shared" si="24"/>
        <v>9.1797637537763208</v>
      </c>
      <c r="N44" s="5">
        <f t="shared" si="25"/>
        <v>9.0256402112649052</v>
      </c>
      <c r="O44" s="5">
        <f t="shared" si="26"/>
        <v>9.5061906765395197</v>
      </c>
      <c r="P44" s="5">
        <f t="shared" si="27"/>
        <v>9.3665073264153929</v>
      </c>
      <c r="Q44" s="5">
        <f t="shared" si="28"/>
        <v>9.7076885983667189</v>
      </c>
      <c r="R44" s="5">
        <f t="shared" si="29"/>
        <v>10.272229817736219</v>
      </c>
      <c r="S44" s="5">
        <f t="shared" si="30"/>
        <v>10.476192719380236</v>
      </c>
      <c r="T44" s="5">
        <f t="shared" si="31"/>
        <v>10.233104312365073</v>
      </c>
      <c r="U44" s="5">
        <f t="shared" si="32"/>
        <v>10.525210848833341</v>
      </c>
      <c r="V44" s="5">
        <f t="shared" si="33"/>
        <v>-1.7971942043241196</v>
      </c>
      <c r="W44" s="5">
        <f t="shared" si="34"/>
        <v>-1.3454470950570201</v>
      </c>
      <c r="X44" s="5">
        <f t="shared" si="35"/>
        <v>-1.4995706375684357</v>
      </c>
      <c r="Y44" s="5">
        <f t="shared" si="36"/>
        <v>-1.0190201722938212</v>
      </c>
      <c r="Z44" s="5">
        <f t="shared" si="37"/>
        <v>-1.1587035224179481</v>
      </c>
      <c r="AA44" s="5">
        <f t="shared" si="38"/>
        <v>-0.81752225046662197</v>
      </c>
      <c r="AB44" s="5">
        <f t="shared" si="39"/>
        <v>-0.25298103109712144</v>
      </c>
      <c r="AC44" s="5">
        <f t="shared" si="40"/>
        <v>-4.9018129453104464E-2</v>
      </c>
      <c r="AD44" s="5">
        <f t="shared" si="41"/>
        <v>-0.29210653646826756</v>
      </c>
      <c r="AE44" s="5">
        <f t="shared" si="42"/>
        <v>8.2226257558392941</v>
      </c>
      <c r="AF44" s="5">
        <f t="shared" si="43"/>
        <v>9.8320636682733955</v>
      </c>
      <c r="AG44" s="5">
        <f t="shared" si="44"/>
        <v>-2.3025850929940468</v>
      </c>
      <c r="AH44" s="5">
        <f t="shared" si="45"/>
        <v>-0.6931471805599454</v>
      </c>
    </row>
    <row r="45" spans="1:34" x14ac:dyDescent="0.2">
      <c r="A45" s="1">
        <v>1990</v>
      </c>
      <c r="B45" s="3">
        <v>37620.229797721935</v>
      </c>
      <c r="C45" s="3">
        <v>5737.2620721860594</v>
      </c>
      <c r="D45" s="3">
        <v>9881.0892769557486</v>
      </c>
      <c r="E45" s="3">
        <v>8488.8197070964234</v>
      </c>
      <c r="F45" s="3">
        <v>13866.737986506942</v>
      </c>
      <c r="G45" s="3">
        <v>12676.310378933331</v>
      </c>
      <c r="H45" s="3">
        <v>17133.746888678237</v>
      </c>
      <c r="I45" s="3">
        <v>29479.658951887144</v>
      </c>
      <c r="J45" s="3">
        <v>37420.692593857711</v>
      </c>
      <c r="K45" s="3">
        <v>29391.046562635562</v>
      </c>
      <c r="L45" s="5">
        <f t="shared" si="23"/>
        <v>8.6547373846089091</v>
      </c>
      <c r="M45" s="5">
        <f t="shared" si="24"/>
        <v>9.1983780353687745</v>
      </c>
      <c r="N45" s="5">
        <f t="shared" si="25"/>
        <v>9.0465052480975903</v>
      </c>
      <c r="O45" s="5">
        <f t="shared" si="26"/>
        <v>9.5372483008257305</v>
      </c>
      <c r="P45" s="5">
        <f t="shared" si="27"/>
        <v>9.4474902060690553</v>
      </c>
      <c r="Q45" s="5">
        <f t="shared" si="28"/>
        <v>9.7488052999553343</v>
      </c>
      <c r="R45" s="5">
        <f t="shared" si="29"/>
        <v>10.291455777440124</v>
      </c>
      <c r="S45" s="5">
        <f t="shared" si="30"/>
        <v>10.529979108311467</v>
      </c>
      <c r="T45" s="5">
        <f t="shared" si="31"/>
        <v>10.288445368259586</v>
      </c>
      <c r="U45" s="5">
        <f t="shared" si="32"/>
        <v>10.535297211228761</v>
      </c>
      <c r="V45" s="5">
        <f t="shared" si="33"/>
        <v>-1.8805598266198515</v>
      </c>
      <c r="W45" s="5">
        <f t="shared" si="34"/>
        <v>-1.3369191758599861</v>
      </c>
      <c r="X45" s="5">
        <f t="shared" si="35"/>
        <v>-1.4887919631311703</v>
      </c>
      <c r="Y45" s="5">
        <f t="shared" si="36"/>
        <v>-0.99804891040303012</v>
      </c>
      <c r="Z45" s="5">
        <f t="shared" si="37"/>
        <v>-1.0878070051597053</v>
      </c>
      <c r="AA45" s="5">
        <f t="shared" si="38"/>
        <v>-0.78649191127342633</v>
      </c>
      <c r="AB45" s="5">
        <f t="shared" si="39"/>
        <v>-0.24384143378863676</v>
      </c>
      <c r="AC45" s="5">
        <f t="shared" si="40"/>
        <v>-5.3181029172932881E-3</v>
      </c>
      <c r="AD45" s="5">
        <f t="shared" si="41"/>
        <v>-0.24685184296917484</v>
      </c>
      <c r="AE45" s="5">
        <f t="shared" si="42"/>
        <v>8.2327121182347156</v>
      </c>
      <c r="AF45" s="5">
        <f t="shared" si="43"/>
        <v>9.8421500306688152</v>
      </c>
      <c r="AG45" s="5">
        <f t="shared" si="44"/>
        <v>-2.302585092994045</v>
      </c>
      <c r="AH45" s="5">
        <f t="shared" si="45"/>
        <v>-0.6931471805599454</v>
      </c>
    </row>
    <row r="46" spans="1:34" x14ac:dyDescent="0.2">
      <c r="A46" s="1">
        <v>1991</v>
      </c>
      <c r="B46" s="3">
        <v>37183.430360119513</v>
      </c>
      <c r="C46" s="3">
        <v>5741.9546903083883</v>
      </c>
      <c r="D46" s="3">
        <v>10450.755244094456</v>
      </c>
      <c r="E46" s="3">
        <v>8513.2910059537626</v>
      </c>
      <c r="F46" s="3">
        <v>14195.853149607432</v>
      </c>
      <c r="G46" s="3">
        <v>13850.850255263043</v>
      </c>
      <c r="H46" s="3">
        <v>18381.321309421492</v>
      </c>
      <c r="I46" s="3">
        <v>30825.338820565801</v>
      </c>
      <c r="J46" s="3">
        <v>38593.993907359451</v>
      </c>
      <c r="K46" s="3">
        <v>30609.381338376123</v>
      </c>
      <c r="L46" s="5">
        <f t="shared" si="23"/>
        <v>8.6555549697248306</v>
      </c>
      <c r="M46" s="5">
        <f t="shared" si="24"/>
        <v>9.2544295269435999</v>
      </c>
      <c r="N46" s="5">
        <f t="shared" si="25"/>
        <v>9.0493838690133934</v>
      </c>
      <c r="O46" s="5">
        <f t="shared" si="26"/>
        <v>9.5607051692220004</v>
      </c>
      <c r="P46" s="5">
        <f t="shared" si="27"/>
        <v>9.5361019000028797</v>
      </c>
      <c r="Q46" s="5">
        <f t="shared" si="28"/>
        <v>9.8190902817600776</v>
      </c>
      <c r="R46" s="5">
        <f t="shared" si="29"/>
        <v>10.336092319717986</v>
      </c>
      <c r="S46" s="5">
        <f t="shared" si="30"/>
        <v>10.560851945091322</v>
      </c>
      <c r="T46" s="5">
        <f t="shared" si="31"/>
        <v>10.329061820640018</v>
      </c>
      <c r="U46" s="5">
        <f t="shared" si="32"/>
        <v>10.523618520605197</v>
      </c>
      <c r="V46" s="5">
        <f t="shared" si="33"/>
        <v>-1.8680635508803665</v>
      </c>
      <c r="W46" s="5">
        <f t="shared" si="34"/>
        <v>-1.2691889936615972</v>
      </c>
      <c r="X46" s="5">
        <f t="shared" si="35"/>
        <v>-1.4742346515918037</v>
      </c>
      <c r="Y46" s="5">
        <f t="shared" si="36"/>
        <v>-0.96291335138319667</v>
      </c>
      <c r="Z46" s="5">
        <f t="shared" si="37"/>
        <v>-0.98751662060231737</v>
      </c>
      <c r="AA46" s="5">
        <f t="shared" si="38"/>
        <v>-0.7045282388451195</v>
      </c>
      <c r="AB46" s="5">
        <f t="shared" si="39"/>
        <v>-0.18752620088721095</v>
      </c>
      <c r="AC46" s="5">
        <f t="shared" si="40"/>
        <v>3.7233424486124989E-2</v>
      </c>
      <c r="AD46" s="5">
        <f t="shared" si="41"/>
        <v>-0.19455669996517955</v>
      </c>
      <c r="AE46" s="5">
        <f t="shared" si="42"/>
        <v>8.2210334276111521</v>
      </c>
      <c r="AF46" s="5">
        <f t="shared" si="43"/>
        <v>9.8304713400452517</v>
      </c>
      <c r="AG46" s="5">
        <f t="shared" si="44"/>
        <v>-2.302585092994045</v>
      </c>
      <c r="AH46" s="5">
        <f t="shared" si="45"/>
        <v>-0.6931471805599454</v>
      </c>
    </row>
    <row r="47" spans="1:34" x14ac:dyDescent="0.2">
      <c r="A47" s="1">
        <v>1992</v>
      </c>
      <c r="B47" s="3">
        <v>38076.253018778807</v>
      </c>
      <c r="C47" s="3">
        <v>5592.4359099350077</v>
      </c>
      <c r="D47" s="3">
        <v>11407.568362510618</v>
      </c>
      <c r="E47" s="3">
        <v>8709.8689174527099</v>
      </c>
      <c r="F47" s="3">
        <v>14453.603229462136</v>
      </c>
      <c r="G47" s="3">
        <v>14554.261271311883</v>
      </c>
      <c r="H47" s="3">
        <v>19717.222339571712</v>
      </c>
      <c r="I47" s="3">
        <v>32344.04457538492</v>
      </c>
      <c r="J47" s="3">
        <v>40009.562373954301</v>
      </c>
      <c r="K47" s="3">
        <v>31049.269232770679</v>
      </c>
      <c r="L47" s="5">
        <f t="shared" si="23"/>
        <v>8.6291702332959375</v>
      </c>
      <c r="M47" s="5">
        <f t="shared" si="24"/>
        <v>9.342032305552447</v>
      </c>
      <c r="N47" s="5">
        <f t="shared" si="25"/>
        <v>9.0722120200723033</v>
      </c>
      <c r="O47" s="5">
        <f t="shared" si="26"/>
        <v>9.5786990208962166</v>
      </c>
      <c r="P47" s="5">
        <f t="shared" si="27"/>
        <v>9.5856391006018757</v>
      </c>
      <c r="Q47" s="5">
        <f t="shared" si="28"/>
        <v>9.8892477632443381</v>
      </c>
      <c r="R47" s="5">
        <f t="shared" si="29"/>
        <v>10.384185189485157</v>
      </c>
      <c r="S47" s="5">
        <f t="shared" si="30"/>
        <v>10.596873763874799</v>
      </c>
      <c r="T47" s="5">
        <f t="shared" si="31"/>
        <v>10.343330551908201</v>
      </c>
      <c r="U47" s="5">
        <f t="shared" si="32"/>
        <v>10.547346086447837</v>
      </c>
      <c r="V47" s="5">
        <f t="shared" si="33"/>
        <v>-1.9181758531518991</v>
      </c>
      <c r="W47" s="5">
        <f t="shared" si="34"/>
        <v>-1.2053137808953895</v>
      </c>
      <c r="X47" s="5">
        <f t="shared" si="35"/>
        <v>-1.4751340663755332</v>
      </c>
      <c r="Y47" s="5">
        <f t="shared" si="36"/>
        <v>-0.96864706555161995</v>
      </c>
      <c r="Z47" s="5">
        <f t="shared" si="37"/>
        <v>-0.96170698584596082</v>
      </c>
      <c r="AA47" s="5">
        <f t="shared" si="38"/>
        <v>-0.65809832320349848</v>
      </c>
      <c r="AB47" s="5">
        <f t="shared" si="39"/>
        <v>-0.16316089696267966</v>
      </c>
      <c r="AC47" s="5">
        <f t="shared" si="40"/>
        <v>4.9527677426961958E-2</v>
      </c>
      <c r="AD47" s="5">
        <f t="shared" si="41"/>
        <v>-0.20401553453963572</v>
      </c>
      <c r="AE47" s="5">
        <f t="shared" si="42"/>
        <v>8.2447609934537898</v>
      </c>
      <c r="AF47" s="5">
        <f t="shared" si="43"/>
        <v>9.8541989058878912</v>
      </c>
      <c r="AG47" s="5">
        <f t="shared" si="44"/>
        <v>-2.3025850929940468</v>
      </c>
      <c r="AH47" s="5">
        <f t="shared" si="45"/>
        <v>-0.6931471805599454</v>
      </c>
    </row>
    <row r="48" spans="1:34" x14ac:dyDescent="0.2">
      <c r="A48" s="1">
        <v>1993</v>
      </c>
      <c r="B48" s="3">
        <v>38718.178321485095</v>
      </c>
      <c r="C48" s="3">
        <v>5765.0703016396174</v>
      </c>
      <c r="D48" s="3">
        <v>11961.634859627489</v>
      </c>
      <c r="E48" s="3">
        <v>9034.810201783388</v>
      </c>
      <c r="F48" s="3">
        <v>14533.999453524288</v>
      </c>
      <c r="G48" s="3">
        <v>15393.478993704839</v>
      </c>
      <c r="H48" s="3">
        <v>20865.853512383543</v>
      </c>
      <c r="I48" s="3">
        <v>33718.468383871776</v>
      </c>
      <c r="J48" s="3">
        <v>43241.26684678888</v>
      </c>
      <c r="K48" s="3">
        <v>31003.401213126937</v>
      </c>
      <c r="L48" s="5">
        <f t="shared" si="23"/>
        <v>8.6595726271890179</v>
      </c>
      <c r="M48" s="5">
        <f t="shared" si="24"/>
        <v>9.389459712111643</v>
      </c>
      <c r="N48" s="5">
        <f t="shared" si="25"/>
        <v>9.1088401958088205</v>
      </c>
      <c r="O48" s="5">
        <f t="shared" si="26"/>
        <v>9.5842459735767651</v>
      </c>
      <c r="P48" s="5">
        <f t="shared" si="27"/>
        <v>9.6416992567576365</v>
      </c>
      <c r="Q48" s="5">
        <f t="shared" si="28"/>
        <v>9.9458692986056647</v>
      </c>
      <c r="R48" s="5">
        <f t="shared" si="29"/>
        <v>10.425800989490837</v>
      </c>
      <c r="S48" s="5">
        <f t="shared" si="30"/>
        <v>10.674550569353311</v>
      </c>
      <c r="T48" s="5">
        <f t="shared" si="31"/>
        <v>10.341852194001344</v>
      </c>
      <c r="U48" s="5">
        <f t="shared" si="32"/>
        <v>10.564064492801439</v>
      </c>
      <c r="V48" s="5">
        <f t="shared" si="33"/>
        <v>-1.904491865612421</v>
      </c>
      <c r="W48" s="5">
        <f t="shared" si="34"/>
        <v>-1.1746047806897959</v>
      </c>
      <c r="X48" s="5">
        <f t="shared" si="35"/>
        <v>-1.4552242969926183</v>
      </c>
      <c r="Y48" s="5">
        <f t="shared" si="36"/>
        <v>-0.97981851922467378</v>
      </c>
      <c r="Z48" s="5">
        <f t="shared" si="37"/>
        <v>-0.92236523604380238</v>
      </c>
      <c r="AA48" s="5">
        <f t="shared" si="38"/>
        <v>-0.61819519419577418</v>
      </c>
      <c r="AB48" s="5">
        <f t="shared" si="39"/>
        <v>-0.13826350331060233</v>
      </c>
      <c r="AC48" s="5">
        <f t="shared" si="40"/>
        <v>0.11048607655187226</v>
      </c>
      <c r="AD48" s="5">
        <f t="shared" si="41"/>
        <v>-0.22221229880009474</v>
      </c>
      <c r="AE48" s="5">
        <f t="shared" si="42"/>
        <v>8.2614793998073939</v>
      </c>
      <c r="AF48" s="5">
        <f t="shared" si="43"/>
        <v>9.8709173122414935</v>
      </c>
      <c r="AG48" s="5">
        <f t="shared" si="44"/>
        <v>-2.302585092994045</v>
      </c>
      <c r="AH48" s="5">
        <f t="shared" si="45"/>
        <v>-0.6931471805599454</v>
      </c>
    </row>
    <row r="49" spans="1:34" x14ac:dyDescent="0.2">
      <c r="A49" s="1">
        <v>1994</v>
      </c>
      <c r="B49" s="3">
        <v>39900.82220125915</v>
      </c>
      <c r="C49" s="3">
        <v>6347.2972087573589</v>
      </c>
      <c r="D49" s="3">
        <v>12350.408337075387</v>
      </c>
      <c r="E49" s="3">
        <v>9331.0649162054342</v>
      </c>
      <c r="F49" s="3">
        <v>15031.514456693063</v>
      </c>
      <c r="G49" s="3">
        <v>16642.296632825564</v>
      </c>
      <c r="H49" s="3">
        <v>22235.750599374653</v>
      </c>
      <c r="I49" s="3">
        <v>35045.847504164572</v>
      </c>
      <c r="J49" s="3">
        <v>46526.971399309266</v>
      </c>
      <c r="K49" s="3">
        <v>31370.045419988171</v>
      </c>
      <c r="L49" s="5">
        <f t="shared" si="23"/>
        <v>8.7557843648616824</v>
      </c>
      <c r="M49" s="5">
        <f t="shared" si="24"/>
        <v>9.4214444052403312</v>
      </c>
      <c r="N49" s="5">
        <f t="shared" si="25"/>
        <v>9.141104426256808</v>
      </c>
      <c r="O49" s="5">
        <f t="shared" si="26"/>
        <v>9.6179042399258723</v>
      </c>
      <c r="P49" s="5">
        <f t="shared" si="27"/>
        <v>9.7197027236510944</v>
      </c>
      <c r="Q49" s="5">
        <f t="shared" si="28"/>
        <v>10.009456659936285</v>
      </c>
      <c r="R49" s="5">
        <f t="shared" si="29"/>
        <v>10.464412411953885</v>
      </c>
      <c r="S49" s="5">
        <f t="shared" si="30"/>
        <v>10.747787453515684</v>
      </c>
      <c r="T49" s="5">
        <f t="shared" si="31"/>
        <v>10.353608749063438</v>
      </c>
      <c r="U49" s="5">
        <f t="shared" si="32"/>
        <v>10.594152209213492</v>
      </c>
      <c r="V49" s="5">
        <f t="shared" si="33"/>
        <v>-1.8383678443518097</v>
      </c>
      <c r="W49" s="5">
        <f t="shared" si="34"/>
        <v>-1.1727078039731609</v>
      </c>
      <c r="X49" s="5">
        <f t="shared" si="35"/>
        <v>-1.4530477829566841</v>
      </c>
      <c r="Y49" s="5">
        <f t="shared" si="36"/>
        <v>-0.97624796928761981</v>
      </c>
      <c r="Z49" s="5">
        <f t="shared" si="37"/>
        <v>-0.87444948556239765</v>
      </c>
      <c r="AA49" s="5">
        <f t="shared" si="38"/>
        <v>-0.58469554927720679</v>
      </c>
      <c r="AB49" s="5">
        <f t="shared" si="39"/>
        <v>-0.1297397972596066</v>
      </c>
      <c r="AC49" s="5">
        <f t="shared" si="40"/>
        <v>0.15363524430219222</v>
      </c>
      <c r="AD49" s="5">
        <f t="shared" si="41"/>
        <v>-0.24054346015005379</v>
      </c>
      <c r="AE49" s="5">
        <f t="shared" si="42"/>
        <v>8.2915671162194453</v>
      </c>
      <c r="AF49" s="5">
        <f t="shared" si="43"/>
        <v>9.9010050286535467</v>
      </c>
      <c r="AG49" s="5">
        <f t="shared" si="44"/>
        <v>-2.3025850929940468</v>
      </c>
      <c r="AH49" s="5">
        <f t="shared" si="45"/>
        <v>-0.6931471805599454</v>
      </c>
    </row>
    <row r="50" spans="1:34" x14ac:dyDescent="0.2">
      <c r="A50" s="1">
        <v>1995</v>
      </c>
      <c r="B50" s="3">
        <v>40611.37332618091</v>
      </c>
      <c r="C50" s="3">
        <v>6692.0387742424755</v>
      </c>
      <c r="D50" s="3">
        <v>13215.799056988637</v>
      </c>
      <c r="E50" s="3">
        <v>9652.331935593118</v>
      </c>
      <c r="F50" s="3">
        <v>13882.094168925209</v>
      </c>
      <c r="G50" s="3">
        <v>18052.683132668491</v>
      </c>
      <c r="H50" s="3">
        <v>23482.863505593828</v>
      </c>
      <c r="I50" s="3">
        <v>35014.059155466799</v>
      </c>
      <c r="J50" s="3">
        <v>48365.333242506757</v>
      </c>
      <c r="K50" s="3">
        <v>32304.047153745094</v>
      </c>
      <c r="L50" s="5">
        <f t="shared" si="23"/>
        <v>8.8086738562086495</v>
      </c>
      <c r="M50" s="5">
        <f t="shared" si="24"/>
        <v>9.4891682911194906</v>
      </c>
      <c r="N50" s="5">
        <f t="shared" si="25"/>
        <v>9.1749548164968449</v>
      </c>
      <c r="O50" s="5">
        <f t="shared" si="26"/>
        <v>9.5383550994037662</v>
      </c>
      <c r="P50" s="5">
        <f t="shared" si="27"/>
        <v>9.8010496027230438</v>
      </c>
      <c r="Q50" s="5">
        <f t="shared" si="28"/>
        <v>10.06402622159955</v>
      </c>
      <c r="R50" s="5">
        <f t="shared" si="29"/>
        <v>10.463504949971853</v>
      </c>
      <c r="S50" s="5">
        <f t="shared" si="30"/>
        <v>10.786538580751222</v>
      </c>
      <c r="T50" s="5">
        <f t="shared" si="31"/>
        <v>10.382947800239057</v>
      </c>
      <c r="U50" s="5">
        <f t="shared" si="32"/>
        <v>10.611803437547131</v>
      </c>
      <c r="V50" s="5">
        <f t="shared" si="33"/>
        <v>-1.8031295813384816</v>
      </c>
      <c r="W50" s="5">
        <f t="shared" si="34"/>
        <v>-1.1226351464276405</v>
      </c>
      <c r="X50" s="5">
        <f t="shared" si="35"/>
        <v>-1.4368486210502862</v>
      </c>
      <c r="Y50" s="5">
        <f t="shared" si="36"/>
        <v>-1.0734483381433648</v>
      </c>
      <c r="Z50" s="5">
        <f t="shared" si="37"/>
        <v>-0.81075383482408725</v>
      </c>
      <c r="AA50" s="5">
        <f t="shared" si="38"/>
        <v>-0.54777721594758155</v>
      </c>
      <c r="AB50" s="5">
        <f t="shared" si="39"/>
        <v>-0.14829848757527841</v>
      </c>
      <c r="AC50" s="5">
        <f t="shared" si="40"/>
        <v>0.17473514320409045</v>
      </c>
      <c r="AD50" s="5">
        <f t="shared" si="41"/>
        <v>-0.22885563730807412</v>
      </c>
      <c r="AE50" s="5">
        <f t="shared" si="42"/>
        <v>8.3092183445530861</v>
      </c>
      <c r="AF50" s="5">
        <f t="shared" si="43"/>
        <v>9.9186562569871857</v>
      </c>
      <c r="AG50" s="5">
        <f t="shared" si="44"/>
        <v>-2.302585092994045</v>
      </c>
      <c r="AH50" s="5">
        <f t="shared" si="45"/>
        <v>-0.6931471805599454</v>
      </c>
    </row>
    <row r="51" spans="1:34" x14ac:dyDescent="0.2">
      <c r="A51" s="1">
        <v>1996</v>
      </c>
      <c r="B51" s="3">
        <v>41791.66398286703</v>
      </c>
      <c r="C51" s="3">
        <v>6759.5291377307231</v>
      </c>
      <c r="D51" s="3">
        <v>13917.871048141946</v>
      </c>
      <c r="E51" s="3">
        <v>9693.0541477561601</v>
      </c>
      <c r="F51" s="3">
        <v>14624.600506430206</v>
      </c>
      <c r="G51" s="3">
        <v>19239.381742180802</v>
      </c>
      <c r="H51" s="3">
        <v>24738.398976375527</v>
      </c>
      <c r="I51" s="3">
        <v>35641.489656066238</v>
      </c>
      <c r="J51" s="3">
        <v>50565.205450049471</v>
      </c>
      <c r="K51" s="3">
        <v>33445.278901112702</v>
      </c>
      <c r="L51" s="5">
        <f t="shared" si="23"/>
        <v>8.8187085124291986</v>
      </c>
      <c r="M51" s="5">
        <f t="shared" si="24"/>
        <v>9.5409289802477737</v>
      </c>
      <c r="N51" s="5">
        <f t="shared" si="25"/>
        <v>9.1791648407512394</v>
      </c>
      <c r="O51" s="5">
        <f t="shared" si="26"/>
        <v>9.5904603559273305</v>
      </c>
      <c r="P51" s="5">
        <f t="shared" si="27"/>
        <v>9.8647145897211033</v>
      </c>
      <c r="Q51" s="5">
        <f t="shared" si="28"/>
        <v>10.11611192988217</v>
      </c>
      <c r="R51" s="5">
        <f t="shared" si="29"/>
        <v>10.481265678019518</v>
      </c>
      <c r="S51" s="5">
        <f t="shared" si="30"/>
        <v>10.831018979416111</v>
      </c>
      <c r="T51" s="5">
        <f t="shared" si="31"/>
        <v>10.417665916615142</v>
      </c>
      <c r="U51" s="5">
        <f t="shared" si="32"/>
        <v>10.640452172377589</v>
      </c>
      <c r="V51" s="5">
        <f t="shared" si="33"/>
        <v>-1.8217436599483907</v>
      </c>
      <c r="W51" s="5">
        <f t="shared" si="34"/>
        <v>-1.0995231921298156</v>
      </c>
      <c r="X51" s="5">
        <f t="shared" si="35"/>
        <v>-1.4612873316263499</v>
      </c>
      <c r="Y51" s="5">
        <f t="shared" si="36"/>
        <v>-1.0499918164502589</v>
      </c>
      <c r="Z51" s="5">
        <f t="shared" si="37"/>
        <v>-0.77573758265648607</v>
      </c>
      <c r="AA51" s="5">
        <f t="shared" si="38"/>
        <v>-0.52434024249541977</v>
      </c>
      <c r="AB51" s="5">
        <f t="shared" si="39"/>
        <v>-0.15918649435807097</v>
      </c>
      <c r="AC51" s="5">
        <f t="shared" si="40"/>
        <v>0.1905668070385218</v>
      </c>
      <c r="AD51" s="5">
        <f t="shared" si="41"/>
        <v>-0.22278625576244693</v>
      </c>
      <c r="AE51" s="5">
        <f t="shared" si="42"/>
        <v>8.3378670793835443</v>
      </c>
      <c r="AF51" s="5">
        <f t="shared" si="43"/>
        <v>9.9473049918176439</v>
      </c>
      <c r="AG51" s="5">
        <f t="shared" si="44"/>
        <v>-2.302585092994045</v>
      </c>
      <c r="AH51" s="5">
        <f t="shared" si="45"/>
        <v>-0.6931471805599454</v>
      </c>
    </row>
    <row r="52" spans="1:34" x14ac:dyDescent="0.2">
      <c r="A52" s="1">
        <v>1997</v>
      </c>
      <c r="B52" s="3">
        <v>43319.079571867427</v>
      </c>
      <c r="C52" s="3">
        <v>7079.101794437287</v>
      </c>
      <c r="D52" s="3">
        <v>14744.329821148773</v>
      </c>
      <c r="E52" s="3">
        <v>9895.6896600569744</v>
      </c>
      <c r="F52" s="3">
        <v>15413.75131404965</v>
      </c>
      <c r="G52" s="3">
        <v>20188.526333164005</v>
      </c>
      <c r="H52" s="3">
        <v>25987.484917298589</v>
      </c>
      <c r="I52" s="3">
        <v>37171.700914991103</v>
      </c>
      <c r="J52" s="3">
        <v>53286.28076681916</v>
      </c>
      <c r="K52" s="3">
        <v>34035.744581351326</v>
      </c>
      <c r="L52" s="5">
        <f t="shared" si="23"/>
        <v>8.8649023134472227</v>
      </c>
      <c r="M52" s="5">
        <f t="shared" si="24"/>
        <v>9.5986138689549083</v>
      </c>
      <c r="N52" s="5">
        <f t="shared" si="25"/>
        <v>9.1998545534408276</v>
      </c>
      <c r="O52" s="5">
        <f t="shared" si="26"/>
        <v>9.6430153324365175</v>
      </c>
      <c r="P52" s="5">
        <f t="shared" si="27"/>
        <v>9.9128697187055934</v>
      </c>
      <c r="Q52" s="5">
        <f t="shared" si="28"/>
        <v>10.165370351783169</v>
      </c>
      <c r="R52" s="5">
        <f t="shared" si="29"/>
        <v>10.523303022669156</v>
      </c>
      <c r="S52" s="5">
        <f t="shared" si="30"/>
        <v>10.883434180526823</v>
      </c>
      <c r="T52" s="5">
        <f t="shared" si="31"/>
        <v>10.435166562573894</v>
      </c>
      <c r="U52" s="5">
        <f t="shared" si="32"/>
        <v>10.676348453702394</v>
      </c>
      <c r="V52" s="5">
        <f t="shared" si="33"/>
        <v>-1.8114461402551711</v>
      </c>
      <c r="W52" s="5">
        <f t="shared" si="34"/>
        <v>-1.0777345847474855</v>
      </c>
      <c r="X52" s="5">
        <f t="shared" si="35"/>
        <v>-1.4764939002615662</v>
      </c>
      <c r="Y52" s="5">
        <f t="shared" si="36"/>
        <v>-1.0333331212658763</v>
      </c>
      <c r="Z52" s="5">
        <f t="shared" si="37"/>
        <v>-0.76347873499680041</v>
      </c>
      <c r="AA52" s="5">
        <f t="shared" si="38"/>
        <v>-0.51097810191922477</v>
      </c>
      <c r="AB52" s="5">
        <f t="shared" si="39"/>
        <v>-0.15304543103323809</v>
      </c>
      <c r="AC52" s="5">
        <f t="shared" si="40"/>
        <v>0.20708572682442927</v>
      </c>
      <c r="AD52" s="5">
        <f t="shared" si="41"/>
        <v>-0.24118189112849997</v>
      </c>
      <c r="AE52" s="5">
        <f t="shared" si="42"/>
        <v>8.373763360708347</v>
      </c>
      <c r="AF52" s="5">
        <f t="shared" si="43"/>
        <v>9.9832012731424484</v>
      </c>
      <c r="AG52" s="5">
        <f t="shared" si="44"/>
        <v>-2.3025850929940468</v>
      </c>
      <c r="AH52" s="5">
        <f t="shared" si="45"/>
        <v>-0.6931471805599454</v>
      </c>
    </row>
    <row r="53" spans="1:34" x14ac:dyDescent="0.2">
      <c r="A53" s="1">
        <v>1998</v>
      </c>
      <c r="B53" s="3">
        <v>44950.586804587008</v>
      </c>
      <c r="C53" s="3">
        <v>6942.597358094079</v>
      </c>
      <c r="D53" s="3">
        <v>15195.527982204809</v>
      </c>
      <c r="E53" s="3">
        <v>9799.7460728802107</v>
      </c>
      <c r="F53" s="3">
        <v>15932.240119772689</v>
      </c>
      <c r="G53" s="3">
        <v>18946.678504043986</v>
      </c>
      <c r="H53" s="3">
        <v>26852.11654467892</v>
      </c>
      <c r="I53" s="3">
        <v>34634.267251803016</v>
      </c>
      <c r="J53" s="3">
        <v>50770.942094572405</v>
      </c>
      <c r="K53" s="3">
        <v>33896.545074185582</v>
      </c>
      <c r="L53" s="5">
        <f t="shared" si="23"/>
        <v>8.845431242574751</v>
      </c>
      <c r="M53" s="5">
        <f t="shared" si="24"/>
        <v>9.6287564518485631</v>
      </c>
      <c r="N53" s="5">
        <f t="shared" si="25"/>
        <v>9.1901117533923777</v>
      </c>
      <c r="O53" s="5">
        <f t="shared" si="26"/>
        <v>9.6761000157277977</v>
      </c>
      <c r="P53" s="5">
        <f t="shared" si="27"/>
        <v>9.8493839183163416</v>
      </c>
      <c r="Q53" s="5">
        <f t="shared" si="28"/>
        <v>10.198099925309871</v>
      </c>
      <c r="R53" s="5">
        <f t="shared" si="29"/>
        <v>10.452598853940227</v>
      </c>
      <c r="S53" s="5">
        <f t="shared" si="30"/>
        <v>10.835079463896369</v>
      </c>
      <c r="T53" s="5">
        <f t="shared" si="31"/>
        <v>10.431068372959068</v>
      </c>
      <c r="U53" s="5">
        <f t="shared" si="32"/>
        <v>10.713319094421609</v>
      </c>
      <c r="V53" s="5">
        <f t="shared" si="33"/>
        <v>-1.8678878518468576</v>
      </c>
      <c r="W53" s="5">
        <f t="shared" si="34"/>
        <v>-1.0845626425730455</v>
      </c>
      <c r="X53" s="5">
        <f t="shared" si="35"/>
        <v>-1.5232073410292308</v>
      </c>
      <c r="Y53" s="5">
        <f t="shared" si="36"/>
        <v>-1.0372190786938109</v>
      </c>
      <c r="Z53" s="5">
        <f t="shared" si="37"/>
        <v>-0.86393517610526693</v>
      </c>
      <c r="AA53" s="5">
        <f t="shared" si="38"/>
        <v>-0.51521916911173804</v>
      </c>
      <c r="AB53" s="5">
        <f t="shared" si="39"/>
        <v>-0.26072024048138154</v>
      </c>
      <c r="AC53" s="5">
        <f t="shared" si="40"/>
        <v>0.12176036947476021</v>
      </c>
      <c r="AD53" s="5">
        <f t="shared" si="41"/>
        <v>-0.28225072146254071</v>
      </c>
      <c r="AE53" s="5">
        <f t="shared" si="42"/>
        <v>8.4107340014275618</v>
      </c>
      <c r="AF53" s="5">
        <f t="shared" si="43"/>
        <v>10.020171913861663</v>
      </c>
      <c r="AG53" s="5">
        <f t="shared" si="44"/>
        <v>-2.3025850929940468</v>
      </c>
      <c r="AH53" s="5">
        <f t="shared" si="45"/>
        <v>-0.6931471805599454</v>
      </c>
    </row>
    <row r="54" spans="1:34" x14ac:dyDescent="0.2">
      <c r="A54" s="1">
        <v>1999</v>
      </c>
      <c r="B54" s="3">
        <v>46781.865184442962</v>
      </c>
      <c r="C54" s="3">
        <v>6944.9921931918843</v>
      </c>
      <c r="D54" s="3">
        <v>14918.012533698644</v>
      </c>
      <c r="E54" s="3">
        <v>9269.5294464520648</v>
      </c>
      <c r="F54" s="3">
        <v>16198.439491777555</v>
      </c>
      <c r="G54" s="3">
        <v>20939.993296996439</v>
      </c>
      <c r="H54" s="3">
        <v>28444.343153988724</v>
      </c>
      <c r="I54" s="3">
        <v>35208.31154217977</v>
      </c>
      <c r="J54" s="3">
        <v>52553.213452352895</v>
      </c>
      <c r="K54" s="3">
        <v>34097.993758535114</v>
      </c>
      <c r="L54" s="5">
        <f t="shared" si="23"/>
        <v>8.8457761310973702</v>
      </c>
      <c r="M54" s="5">
        <f t="shared" si="24"/>
        <v>9.6103246566876095</v>
      </c>
      <c r="N54" s="5">
        <f t="shared" si="25"/>
        <v>9.1344878963709899</v>
      </c>
      <c r="O54" s="5">
        <f t="shared" si="26"/>
        <v>9.692670188912615</v>
      </c>
      <c r="P54" s="5">
        <f t="shared" si="27"/>
        <v>9.9494161643192438</v>
      </c>
      <c r="Q54" s="5">
        <f t="shared" si="28"/>
        <v>10.255704585126557</v>
      </c>
      <c r="R54" s="5">
        <f t="shared" si="29"/>
        <v>10.469037457070836</v>
      </c>
      <c r="S54" s="5">
        <f t="shared" si="30"/>
        <v>10.869581524813279</v>
      </c>
      <c r="T54" s="5">
        <f t="shared" si="31"/>
        <v>10.436993827480263</v>
      </c>
      <c r="U54" s="5">
        <f t="shared" si="32"/>
        <v>10.753250910750829</v>
      </c>
      <c r="V54" s="5">
        <f t="shared" si="33"/>
        <v>-1.9074747796534588</v>
      </c>
      <c r="W54" s="5">
        <f t="shared" si="34"/>
        <v>-1.1429262540632195</v>
      </c>
      <c r="X54" s="5">
        <f t="shared" si="35"/>
        <v>-1.618763014379839</v>
      </c>
      <c r="Y54" s="5">
        <f t="shared" si="36"/>
        <v>-1.0605807218382139</v>
      </c>
      <c r="Z54" s="5">
        <f t="shared" si="37"/>
        <v>-0.80383474643158515</v>
      </c>
      <c r="AA54" s="5">
        <f t="shared" si="38"/>
        <v>-0.49754632562427226</v>
      </c>
      <c r="AB54" s="5">
        <f t="shared" si="39"/>
        <v>-0.28421345367999251</v>
      </c>
      <c r="AC54" s="5">
        <f t="shared" si="40"/>
        <v>0.11633061406245027</v>
      </c>
      <c r="AD54" s="5">
        <f t="shared" si="41"/>
        <v>-0.31625708327056579</v>
      </c>
      <c r="AE54" s="5">
        <f t="shared" si="42"/>
        <v>8.4506658177567839</v>
      </c>
      <c r="AF54" s="5">
        <f t="shared" si="43"/>
        <v>10.060103730190884</v>
      </c>
      <c r="AG54" s="5">
        <f t="shared" si="44"/>
        <v>-2.302585092994045</v>
      </c>
      <c r="AH54" s="5">
        <f t="shared" si="45"/>
        <v>-0.6931471805599454</v>
      </c>
    </row>
    <row r="55" spans="1:34" x14ac:dyDescent="0.2">
      <c r="A55" s="1">
        <v>2000</v>
      </c>
      <c r="B55" s="3">
        <v>48406.468555547886</v>
      </c>
      <c r="C55" s="3">
        <v>7034.8303320880968</v>
      </c>
      <c r="D55" s="3">
        <v>15508.744837196133</v>
      </c>
      <c r="E55" s="3">
        <v>9399.5388858182887</v>
      </c>
      <c r="F55" s="3">
        <v>16839.043950933748</v>
      </c>
      <c r="G55" s="3">
        <v>22619.047513096022</v>
      </c>
      <c r="H55" s="3">
        <v>30019.242501331417</v>
      </c>
      <c r="I55" s="3">
        <v>37488.572516737513</v>
      </c>
      <c r="J55" s="3">
        <v>55845.39158724829</v>
      </c>
      <c r="K55" s="3">
        <v>35274.855235238749</v>
      </c>
      <c r="L55" s="5">
        <f t="shared" si="23"/>
        <v>8.8586288515729485</v>
      </c>
      <c r="M55" s="5">
        <f t="shared" si="24"/>
        <v>9.6491593268608309</v>
      </c>
      <c r="N55" s="5">
        <f t="shared" si="25"/>
        <v>9.1484159123546913</v>
      </c>
      <c r="O55" s="5">
        <f t="shared" si="26"/>
        <v>9.7314555136748258</v>
      </c>
      <c r="P55" s="5">
        <f t="shared" si="27"/>
        <v>10.026547640609179</v>
      </c>
      <c r="Q55" s="5">
        <f t="shared" si="28"/>
        <v>10.309593871735562</v>
      </c>
      <c r="R55" s="5">
        <f t="shared" si="29"/>
        <v>10.531791432631001</v>
      </c>
      <c r="S55" s="5">
        <f t="shared" si="30"/>
        <v>10.930342286988095</v>
      </c>
      <c r="T55" s="5">
        <f t="shared" si="31"/>
        <v>10.470925672821418</v>
      </c>
      <c r="U55" s="5">
        <f t="shared" si="32"/>
        <v>10.787388731616545</v>
      </c>
      <c r="V55" s="5">
        <f t="shared" si="33"/>
        <v>-1.9287598800435966</v>
      </c>
      <c r="W55" s="5">
        <f t="shared" si="34"/>
        <v>-1.1382294047557142</v>
      </c>
      <c r="X55" s="5">
        <f t="shared" si="35"/>
        <v>-1.6389728192618538</v>
      </c>
      <c r="Y55" s="5">
        <f t="shared" si="36"/>
        <v>-1.0559332179417193</v>
      </c>
      <c r="Z55" s="5">
        <f t="shared" si="37"/>
        <v>-0.76084109100736619</v>
      </c>
      <c r="AA55" s="5">
        <f t="shared" si="38"/>
        <v>-0.47779485988098358</v>
      </c>
      <c r="AB55" s="5">
        <f t="shared" si="39"/>
        <v>-0.25559729898554373</v>
      </c>
      <c r="AC55" s="5">
        <f t="shared" si="40"/>
        <v>0.14295355537154997</v>
      </c>
      <c r="AD55" s="5">
        <f t="shared" si="41"/>
        <v>-0.31646305879512759</v>
      </c>
      <c r="AE55" s="5">
        <f t="shared" si="42"/>
        <v>8.4848036386224983</v>
      </c>
      <c r="AF55" s="5">
        <f t="shared" si="43"/>
        <v>10.0942415510566</v>
      </c>
      <c r="AG55" s="5">
        <f t="shared" si="44"/>
        <v>-2.3025850929940468</v>
      </c>
      <c r="AH55" s="5">
        <f t="shared" si="45"/>
        <v>-0.6931471805599454</v>
      </c>
    </row>
    <row r="56" spans="1:34" x14ac:dyDescent="0.2">
      <c r="A56" s="1">
        <v>2001</v>
      </c>
      <c r="B56" s="3">
        <v>48613.522724527938</v>
      </c>
      <c r="C56" s="3">
        <v>6984.7041754600477</v>
      </c>
      <c r="D56" s="3">
        <v>15842.100994066694</v>
      </c>
      <c r="E56" s="3">
        <v>9435.9555704212016</v>
      </c>
      <c r="F56" s="3">
        <v>16494.602487875596</v>
      </c>
      <c r="G56" s="3">
        <v>23461.955457673535</v>
      </c>
      <c r="H56" s="3">
        <v>29470.369640465335</v>
      </c>
      <c r="I56" s="3">
        <v>37597.989686972498</v>
      </c>
      <c r="J56" s="3">
        <v>53905.390368448861</v>
      </c>
      <c r="K56" s="3">
        <v>35575.019983257545</v>
      </c>
      <c r="L56" s="5">
        <f t="shared" si="23"/>
        <v>8.8514779193926483</v>
      </c>
      <c r="M56" s="5">
        <f t="shared" si="24"/>
        <v>9.6704262950870188</v>
      </c>
      <c r="N56" s="5">
        <f t="shared" si="25"/>
        <v>9.1522827319981683</v>
      </c>
      <c r="O56" s="5">
        <f t="shared" si="26"/>
        <v>9.7107884844256827</v>
      </c>
      <c r="P56" s="5">
        <f t="shared" si="27"/>
        <v>10.063135471575821</v>
      </c>
      <c r="Q56" s="5">
        <f t="shared" si="28"/>
        <v>10.291140618593877</v>
      </c>
      <c r="R56" s="5">
        <f t="shared" si="29"/>
        <v>10.534705862176633</v>
      </c>
      <c r="S56" s="5">
        <f t="shared" si="30"/>
        <v>10.894985758732524</v>
      </c>
      <c r="T56" s="5">
        <f t="shared" si="31"/>
        <v>10.479398984679822</v>
      </c>
      <c r="U56" s="5">
        <f t="shared" si="32"/>
        <v>10.79165701654618</v>
      </c>
      <c r="V56" s="5">
        <f t="shared" si="33"/>
        <v>-1.940179097153532</v>
      </c>
      <c r="W56" s="5">
        <f t="shared" si="34"/>
        <v>-1.1212307214591615</v>
      </c>
      <c r="X56" s="5">
        <f t="shared" si="35"/>
        <v>-1.6393742845480119</v>
      </c>
      <c r="Y56" s="5">
        <f t="shared" si="36"/>
        <v>-1.0808685321204976</v>
      </c>
      <c r="Z56" s="5">
        <f t="shared" si="37"/>
        <v>-0.72852154497035926</v>
      </c>
      <c r="AA56" s="5">
        <f t="shared" si="38"/>
        <v>-0.50051639795230329</v>
      </c>
      <c r="AB56" s="5">
        <f t="shared" si="39"/>
        <v>-0.2569511543695473</v>
      </c>
      <c r="AC56" s="5">
        <f t="shared" si="40"/>
        <v>0.1033287421863438</v>
      </c>
      <c r="AD56" s="5">
        <f t="shared" si="41"/>
        <v>-0.31225803186635837</v>
      </c>
      <c r="AE56" s="5">
        <f t="shared" si="42"/>
        <v>8.4890719235521352</v>
      </c>
      <c r="AF56" s="5">
        <f t="shared" si="43"/>
        <v>10.098509835986237</v>
      </c>
      <c r="AG56" s="5">
        <f t="shared" si="44"/>
        <v>-2.302585092994045</v>
      </c>
      <c r="AH56" s="5">
        <f t="shared" si="45"/>
        <v>-0.69314718055994362</v>
      </c>
    </row>
    <row r="57" spans="1:34" x14ac:dyDescent="0.2">
      <c r="A57" s="1">
        <v>2002</v>
      </c>
      <c r="B57" s="3">
        <v>49217.942916757798</v>
      </c>
      <c r="C57" s="3">
        <v>7271.8115168151689</v>
      </c>
      <c r="D57" s="3">
        <v>16159.474452024373</v>
      </c>
      <c r="E57" s="3">
        <v>9551.7045524929708</v>
      </c>
      <c r="F57" s="3">
        <v>16335.24411450361</v>
      </c>
      <c r="G57" s="3">
        <v>25060.265805632807</v>
      </c>
      <c r="H57" s="3">
        <v>30954.341527190452</v>
      </c>
      <c r="I57" s="3">
        <v>38243.618324909381</v>
      </c>
      <c r="J57" s="3">
        <v>54709.656305321922</v>
      </c>
      <c r="K57" s="3">
        <v>35706.875450517007</v>
      </c>
      <c r="L57" s="5">
        <f t="shared" si="23"/>
        <v>8.8917607164915928</v>
      </c>
      <c r="M57" s="5">
        <f t="shared" si="24"/>
        <v>9.690261810013105</v>
      </c>
      <c r="N57" s="5">
        <f t="shared" si="25"/>
        <v>9.1644749047198744</v>
      </c>
      <c r="O57" s="5">
        <f t="shared" si="26"/>
        <v>9.7010802681845174</v>
      </c>
      <c r="P57" s="5">
        <f t="shared" si="27"/>
        <v>10.129038835162875</v>
      </c>
      <c r="Q57" s="5">
        <f t="shared" si="28"/>
        <v>10.34026854379009</v>
      </c>
      <c r="R57" s="5">
        <f t="shared" si="29"/>
        <v>10.551731984156305</v>
      </c>
      <c r="S57" s="5">
        <f t="shared" si="30"/>
        <v>10.909795504920098</v>
      </c>
      <c r="T57" s="5">
        <f t="shared" si="31"/>
        <v>10.48309853887506</v>
      </c>
      <c r="U57" s="5">
        <f t="shared" si="32"/>
        <v>10.804013529425951</v>
      </c>
      <c r="V57" s="5">
        <f t="shared" si="33"/>
        <v>-1.9122528129343586</v>
      </c>
      <c r="W57" s="5">
        <f t="shared" si="34"/>
        <v>-1.1137517194128463</v>
      </c>
      <c r="X57" s="5">
        <f t="shared" si="35"/>
        <v>-1.639538624706077</v>
      </c>
      <c r="Y57" s="5">
        <f t="shared" si="36"/>
        <v>-1.102933261241434</v>
      </c>
      <c r="Z57" s="5">
        <f t="shared" si="37"/>
        <v>-0.6749746942630761</v>
      </c>
      <c r="AA57" s="5">
        <f t="shared" si="38"/>
        <v>-0.46374498563586108</v>
      </c>
      <c r="AB57" s="5">
        <f t="shared" si="39"/>
        <v>-0.2522815452696463</v>
      </c>
      <c r="AC57" s="5">
        <f t="shared" si="40"/>
        <v>0.10578197549414625</v>
      </c>
      <c r="AD57" s="5">
        <f t="shared" si="41"/>
        <v>-0.32091499055089123</v>
      </c>
      <c r="AE57" s="5">
        <f t="shared" si="42"/>
        <v>8.5014284364319046</v>
      </c>
      <c r="AF57" s="5">
        <f t="shared" si="43"/>
        <v>10.110866348866006</v>
      </c>
      <c r="AG57" s="5">
        <f t="shared" si="44"/>
        <v>-2.3025850929940468</v>
      </c>
      <c r="AH57" s="5">
        <f t="shared" si="45"/>
        <v>-0.6931471805599454</v>
      </c>
    </row>
    <row r="58" spans="1:34" x14ac:dyDescent="0.2">
      <c r="A58" s="1">
        <v>2003</v>
      </c>
      <c r="B58" s="3">
        <v>50349.628590428823</v>
      </c>
      <c r="C58" s="3">
        <v>7481.6244428034961</v>
      </c>
      <c r="D58" s="3">
        <v>16640.441025353273</v>
      </c>
      <c r="E58" s="3">
        <v>9802.6299685840804</v>
      </c>
      <c r="F58" s="3">
        <v>16449.434199558735</v>
      </c>
      <c r="G58" s="3">
        <v>25662.297458454406</v>
      </c>
      <c r="H58" s="3">
        <v>32110.077314907194</v>
      </c>
      <c r="I58" s="3">
        <v>39191.067552951936</v>
      </c>
      <c r="J58" s="3">
        <v>55712.392328970091</v>
      </c>
      <c r="K58" s="3">
        <v>36335.798256104012</v>
      </c>
      <c r="L58" s="5">
        <f t="shared" si="23"/>
        <v>8.9202052188880003</v>
      </c>
      <c r="M58" s="5">
        <f t="shared" si="24"/>
        <v>9.7195912179514572</v>
      </c>
      <c r="N58" s="5">
        <f t="shared" si="25"/>
        <v>9.1904059927966806</v>
      </c>
      <c r="O58" s="5">
        <f t="shared" si="26"/>
        <v>9.708046360438388</v>
      </c>
      <c r="P58" s="5">
        <f t="shared" si="27"/>
        <v>10.152778168785742</v>
      </c>
      <c r="Q58" s="5">
        <f t="shared" si="28"/>
        <v>10.37692519489465</v>
      </c>
      <c r="R58" s="5">
        <f t="shared" si="29"/>
        <v>10.576204131265428</v>
      </c>
      <c r="S58" s="5">
        <f t="shared" si="30"/>
        <v>10.927957884634054</v>
      </c>
      <c r="T58" s="5">
        <f t="shared" si="31"/>
        <v>10.500558712153133</v>
      </c>
      <c r="U58" s="5">
        <f t="shared" si="32"/>
        <v>10.826746521563967</v>
      </c>
      <c r="V58" s="5">
        <f t="shared" si="33"/>
        <v>-1.9065413026759668</v>
      </c>
      <c r="W58" s="5">
        <f t="shared" si="34"/>
        <v>-1.1071553036125099</v>
      </c>
      <c r="X58" s="5">
        <f t="shared" si="35"/>
        <v>-1.6363405287672865</v>
      </c>
      <c r="Y58" s="5">
        <f t="shared" si="36"/>
        <v>-1.1187001611255791</v>
      </c>
      <c r="Z58" s="5">
        <f t="shared" si="37"/>
        <v>-0.67396835277822476</v>
      </c>
      <c r="AA58" s="5">
        <f t="shared" si="38"/>
        <v>-0.4498213266693174</v>
      </c>
      <c r="AB58" s="5">
        <f t="shared" si="39"/>
        <v>-0.25054239029853953</v>
      </c>
      <c r="AC58" s="5">
        <f t="shared" si="40"/>
        <v>0.10121136307008705</v>
      </c>
      <c r="AD58" s="5">
        <f t="shared" si="41"/>
        <v>-0.32618780941083436</v>
      </c>
      <c r="AE58" s="5">
        <f t="shared" si="42"/>
        <v>8.5241614285699203</v>
      </c>
      <c r="AF58" s="5">
        <f t="shared" si="43"/>
        <v>10.133599341004022</v>
      </c>
      <c r="AG58" s="5">
        <f t="shared" si="44"/>
        <v>-2.3025850929940468</v>
      </c>
      <c r="AH58" s="5">
        <f t="shared" si="45"/>
        <v>-0.6931471805599454</v>
      </c>
    </row>
    <row r="59" spans="1:34" x14ac:dyDescent="0.2">
      <c r="A59" s="1">
        <v>2004</v>
      </c>
      <c r="B59" s="3">
        <v>51944.141332403924</v>
      </c>
      <c r="C59" s="3">
        <v>7759.9196072837422</v>
      </c>
      <c r="D59" s="3">
        <v>17656.790163455702</v>
      </c>
      <c r="E59" s="3">
        <v>10198.922109407853</v>
      </c>
      <c r="F59" s="3">
        <v>16956.566286545774</v>
      </c>
      <c r="G59" s="3">
        <v>26812.77881189133</v>
      </c>
      <c r="H59" s="3">
        <v>34072.547343135811</v>
      </c>
      <c r="I59" s="3">
        <v>42387.670595387019</v>
      </c>
      <c r="J59" s="3">
        <v>59572.509675354304</v>
      </c>
      <c r="K59" s="3">
        <v>37257.948780831655</v>
      </c>
      <c r="L59" s="5">
        <f t="shared" si="23"/>
        <v>8.9567272532374851</v>
      </c>
      <c r="M59" s="5">
        <f t="shared" si="24"/>
        <v>9.7788757001893494</v>
      </c>
      <c r="N59" s="5">
        <f t="shared" si="25"/>
        <v>9.2300373181400595</v>
      </c>
      <c r="O59" s="5">
        <f t="shared" si="26"/>
        <v>9.7384104293284928</v>
      </c>
      <c r="P59" s="5">
        <f t="shared" si="27"/>
        <v>10.196633874195006</v>
      </c>
      <c r="Q59" s="5">
        <f t="shared" si="28"/>
        <v>10.436247275783007</v>
      </c>
      <c r="R59" s="5">
        <f t="shared" si="29"/>
        <v>10.65461281108842</v>
      </c>
      <c r="S59" s="5">
        <f t="shared" si="30"/>
        <v>10.994949499588483</v>
      </c>
      <c r="T59" s="5">
        <f t="shared" si="31"/>
        <v>10.52562059113272</v>
      </c>
      <c r="U59" s="5">
        <f t="shared" si="32"/>
        <v>10.857924215045625</v>
      </c>
      <c r="V59" s="5">
        <f t="shared" si="33"/>
        <v>-1.9011969618081395</v>
      </c>
      <c r="W59" s="5">
        <f t="shared" si="34"/>
        <v>-1.0790485148562752</v>
      </c>
      <c r="X59" s="5">
        <f t="shared" si="35"/>
        <v>-1.6278868969055651</v>
      </c>
      <c r="Y59" s="5">
        <f t="shared" si="36"/>
        <v>-1.1195137857171318</v>
      </c>
      <c r="Z59" s="5">
        <f t="shared" si="37"/>
        <v>-0.66129034085061811</v>
      </c>
      <c r="AA59" s="5">
        <f t="shared" si="38"/>
        <v>-0.42167693926261762</v>
      </c>
      <c r="AB59" s="5">
        <f t="shared" si="39"/>
        <v>-0.20331140395720482</v>
      </c>
      <c r="AC59" s="5">
        <f t="shared" si="40"/>
        <v>0.13702528454285812</v>
      </c>
      <c r="AD59" s="5">
        <f t="shared" si="41"/>
        <v>-0.33230362391290491</v>
      </c>
      <c r="AE59" s="5">
        <f t="shared" si="42"/>
        <v>8.5553391220515778</v>
      </c>
      <c r="AF59" s="5">
        <f t="shared" si="43"/>
        <v>10.164777034485679</v>
      </c>
      <c r="AG59" s="5">
        <f t="shared" si="44"/>
        <v>-2.3025850929940468</v>
      </c>
      <c r="AH59" s="5">
        <f t="shared" si="45"/>
        <v>-0.6931471805599454</v>
      </c>
    </row>
    <row r="60" spans="1:34" x14ac:dyDescent="0.2">
      <c r="A60" s="1">
        <v>2005</v>
      </c>
      <c r="B60" s="3">
        <v>53341.407746746467</v>
      </c>
      <c r="C60" s="3">
        <v>8153.6159563421543</v>
      </c>
      <c r="D60" s="3">
        <v>18482.342491953012</v>
      </c>
      <c r="E60" s="3">
        <v>10549.216196280255</v>
      </c>
      <c r="F60" s="3">
        <v>17275.29253091586</v>
      </c>
      <c r="G60" s="3">
        <v>27805.8430255614</v>
      </c>
      <c r="H60" s="3">
        <v>35790.100588431858</v>
      </c>
      <c r="I60" s="3">
        <v>45253.067883871518</v>
      </c>
      <c r="J60" s="3">
        <v>62539.199007499592</v>
      </c>
      <c r="K60" s="3">
        <v>38010.836886181707</v>
      </c>
      <c r="L60" s="5">
        <f t="shared" si="23"/>
        <v>9.0062167834647848</v>
      </c>
      <c r="M60" s="5">
        <f t="shared" si="24"/>
        <v>9.824571095385096</v>
      </c>
      <c r="N60" s="5">
        <f t="shared" si="25"/>
        <v>9.2638068419528175</v>
      </c>
      <c r="O60" s="5">
        <f t="shared" si="26"/>
        <v>9.7570325822647597</v>
      </c>
      <c r="P60" s="5">
        <f t="shared" si="27"/>
        <v>10.233001458369433</v>
      </c>
      <c r="Q60" s="5">
        <f t="shared" si="28"/>
        <v>10.485426614273916</v>
      </c>
      <c r="R60" s="5">
        <f t="shared" si="29"/>
        <v>10.720025745368453</v>
      </c>
      <c r="S60" s="5">
        <f t="shared" si="30"/>
        <v>11.043548823246724</v>
      </c>
      <c r="T60" s="5">
        <f t="shared" si="31"/>
        <v>10.545626579267397</v>
      </c>
      <c r="U60" s="5">
        <f t="shared" si="32"/>
        <v>10.884468189340247</v>
      </c>
      <c r="V60" s="5">
        <f t="shared" si="33"/>
        <v>-1.8782514058754618</v>
      </c>
      <c r="W60" s="5">
        <f t="shared" si="34"/>
        <v>-1.0598970939551506</v>
      </c>
      <c r="X60" s="5">
        <f t="shared" si="35"/>
        <v>-1.6206613473874292</v>
      </c>
      <c r="Y60" s="5">
        <f t="shared" si="36"/>
        <v>-1.127435607075487</v>
      </c>
      <c r="Z60" s="5">
        <f t="shared" si="37"/>
        <v>-0.65146673097081376</v>
      </c>
      <c r="AA60" s="5">
        <f t="shared" si="38"/>
        <v>-0.39904157506633098</v>
      </c>
      <c r="AB60" s="5">
        <f t="shared" si="39"/>
        <v>-0.16444244397179375</v>
      </c>
      <c r="AC60" s="5">
        <f t="shared" si="40"/>
        <v>0.15908063390647698</v>
      </c>
      <c r="AD60" s="5">
        <f t="shared" si="41"/>
        <v>-0.33884161007284952</v>
      </c>
      <c r="AE60" s="5">
        <f t="shared" si="42"/>
        <v>8.5818830963461998</v>
      </c>
      <c r="AF60" s="5">
        <f t="shared" si="43"/>
        <v>10.191321008780301</v>
      </c>
      <c r="AG60" s="5">
        <f t="shared" si="44"/>
        <v>-2.3025850929940468</v>
      </c>
      <c r="AH60" s="5">
        <f t="shared" si="45"/>
        <v>-0.6931471805599454</v>
      </c>
    </row>
    <row r="61" spans="1:34" x14ac:dyDescent="0.2">
      <c r="A61" s="1">
        <v>2006</v>
      </c>
      <c r="B61" s="3">
        <v>54388.023582639675</v>
      </c>
      <c r="C61" s="3">
        <v>8670.5083145102635</v>
      </c>
      <c r="D61" s="3">
        <v>19449.611541579328</v>
      </c>
      <c r="E61" s="3">
        <v>11121.686602827609</v>
      </c>
      <c r="F61" s="3">
        <v>17928.804008612304</v>
      </c>
      <c r="G61" s="3">
        <v>29092.358475126301</v>
      </c>
      <c r="H61" s="3">
        <v>37625.931954888401</v>
      </c>
      <c r="I61" s="3">
        <v>47972.516333245119</v>
      </c>
      <c r="J61" s="3">
        <v>66522.997058028501</v>
      </c>
      <c r="K61" s="3">
        <v>38700.428312664735</v>
      </c>
      <c r="L61" s="5">
        <f t="shared" si="23"/>
        <v>9.0676826971805653</v>
      </c>
      <c r="M61" s="5">
        <f t="shared" si="24"/>
        <v>9.8755823766918418</v>
      </c>
      <c r="N61" s="5">
        <f t="shared" si="25"/>
        <v>9.3166522292195513</v>
      </c>
      <c r="O61" s="5">
        <f t="shared" si="26"/>
        <v>9.7941638610064405</v>
      </c>
      <c r="P61" s="5">
        <f t="shared" si="27"/>
        <v>10.278230823318902</v>
      </c>
      <c r="Q61" s="5">
        <f t="shared" si="28"/>
        <v>10.535448771309557</v>
      </c>
      <c r="R61" s="5">
        <f t="shared" si="29"/>
        <v>10.778383549514841</v>
      </c>
      <c r="S61" s="5">
        <f t="shared" si="30"/>
        <v>11.105302987283327</v>
      </c>
      <c r="T61" s="5">
        <f t="shared" si="31"/>
        <v>10.563605946467346</v>
      </c>
      <c r="U61" s="5">
        <f t="shared" si="32"/>
        <v>10.903899253875535</v>
      </c>
      <c r="V61" s="5">
        <f t="shared" si="33"/>
        <v>-1.8362165566949695</v>
      </c>
      <c r="W61" s="5">
        <f t="shared" si="34"/>
        <v>-1.028316877183693</v>
      </c>
      <c r="X61" s="5">
        <f t="shared" si="35"/>
        <v>-1.5872470246559836</v>
      </c>
      <c r="Y61" s="5">
        <f t="shared" si="36"/>
        <v>-1.1097353928690943</v>
      </c>
      <c r="Z61" s="5">
        <f t="shared" si="37"/>
        <v>-0.62566843055663313</v>
      </c>
      <c r="AA61" s="5">
        <f t="shared" si="38"/>
        <v>-0.36845048256597757</v>
      </c>
      <c r="AB61" s="5">
        <f t="shared" si="39"/>
        <v>-0.12551570436069426</v>
      </c>
      <c r="AC61" s="5">
        <f t="shared" si="40"/>
        <v>0.20140373340779227</v>
      </c>
      <c r="AD61" s="5">
        <f t="shared" si="41"/>
        <v>-0.34029330740818864</v>
      </c>
      <c r="AE61" s="5">
        <f t="shared" si="42"/>
        <v>8.6013141608814898</v>
      </c>
      <c r="AF61" s="5">
        <f t="shared" si="43"/>
        <v>10.210752073315589</v>
      </c>
      <c r="AG61" s="5">
        <f t="shared" si="44"/>
        <v>-2.302585092994045</v>
      </c>
      <c r="AH61" s="5">
        <f t="shared" si="45"/>
        <v>-0.6931471805599454</v>
      </c>
    </row>
    <row r="62" spans="1:34" x14ac:dyDescent="0.2">
      <c r="A62" s="1">
        <v>2007</v>
      </c>
      <c r="B62" s="3">
        <v>54977.595921763073</v>
      </c>
      <c r="C62" s="3">
        <v>9308.2381376834746</v>
      </c>
      <c r="D62" s="3">
        <v>20191.611338132159</v>
      </c>
      <c r="E62" s="3">
        <v>11748.140454729848</v>
      </c>
      <c r="F62" s="3">
        <v>18261.123487110075</v>
      </c>
      <c r="G62" s="3">
        <v>30526.757222125638</v>
      </c>
      <c r="H62" s="3">
        <v>39936.58491899669</v>
      </c>
      <c r="I62" s="3">
        <v>50823.572611034142</v>
      </c>
      <c r="J62" s="3">
        <v>70953.161728605235</v>
      </c>
      <c r="K62" s="3">
        <v>39489.206001688173</v>
      </c>
      <c r="L62" s="5">
        <f t="shared" si="23"/>
        <v>9.1386551082895267</v>
      </c>
      <c r="M62" s="5">
        <f t="shared" si="24"/>
        <v>9.9130225168460697</v>
      </c>
      <c r="N62" s="5">
        <f t="shared" si="25"/>
        <v>9.3714502478760728</v>
      </c>
      <c r="O62" s="5">
        <f t="shared" si="26"/>
        <v>9.8125296794802281</v>
      </c>
      <c r="P62" s="5">
        <f t="shared" si="27"/>
        <v>10.326358863976411</v>
      </c>
      <c r="Q62" s="5">
        <f t="shared" si="28"/>
        <v>10.595048098031015</v>
      </c>
      <c r="R62" s="5">
        <f t="shared" si="29"/>
        <v>10.83611555371524</v>
      </c>
      <c r="S62" s="5">
        <f t="shared" si="30"/>
        <v>11.169775244366337</v>
      </c>
      <c r="T62" s="5">
        <f t="shared" si="31"/>
        <v>10.58378264776527</v>
      </c>
      <c r="U62" s="5">
        <f t="shared" si="32"/>
        <v>10.914681034349297</v>
      </c>
      <c r="V62" s="5">
        <f t="shared" si="33"/>
        <v>-1.7760259260597699</v>
      </c>
      <c r="W62" s="5">
        <f t="shared" si="34"/>
        <v>-1.0016585175032269</v>
      </c>
      <c r="X62" s="5">
        <f t="shared" si="35"/>
        <v>-1.5432307864732238</v>
      </c>
      <c r="Y62" s="5">
        <f t="shared" si="36"/>
        <v>-1.1021513548690685</v>
      </c>
      <c r="Z62" s="5">
        <f t="shared" si="37"/>
        <v>-0.58832217037288537</v>
      </c>
      <c r="AA62" s="5">
        <f t="shared" si="38"/>
        <v>-0.31963293631828193</v>
      </c>
      <c r="AB62" s="5">
        <f t="shared" si="39"/>
        <v>-7.8565480634056328E-2</v>
      </c>
      <c r="AC62" s="5">
        <f t="shared" si="40"/>
        <v>0.25509421001703991</v>
      </c>
      <c r="AD62" s="5">
        <f t="shared" si="41"/>
        <v>-0.33089838658402648</v>
      </c>
      <c r="AE62" s="5">
        <f t="shared" si="42"/>
        <v>8.6120959413552516</v>
      </c>
      <c r="AF62" s="5">
        <f t="shared" si="43"/>
        <v>10.221533853789351</v>
      </c>
      <c r="AG62" s="5">
        <f t="shared" si="44"/>
        <v>-2.302585092994045</v>
      </c>
      <c r="AH62" s="5">
        <f t="shared" si="45"/>
        <v>-0.6931471805599454</v>
      </c>
    </row>
    <row r="63" spans="1:34" x14ac:dyDescent="0.2">
      <c r="A63" s="1">
        <v>2008</v>
      </c>
      <c r="B63" s="3">
        <v>54445.561288277895</v>
      </c>
      <c r="C63" s="3">
        <v>10052.512998513144</v>
      </c>
      <c r="D63" s="3">
        <v>20675.496663834107</v>
      </c>
      <c r="E63" s="3">
        <v>12021.42195034314</v>
      </c>
      <c r="F63" s="3">
        <v>18265.281266722719</v>
      </c>
      <c r="G63" s="3">
        <v>31153.020766501326</v>
      </c>
      <c r="H63" s="3">
        <v>40079.878920962503</v>
      </c>
      <c r="I63" s="3">
        <v>51711.253795136297</v>
      </c>
      <c r="J63" s="3">
        <v>70629.416391101986</v>
      </c>
      <c r="K63" s="3">
        <v>39240.516365543073</v>
      </c>
      <c r="L63" s="5">
        <f t="shared" si="23"/>
        <v>9.2155779318333284</v>
      </c>
      <c r="M63" s="5">
        <f t="shared" si="24"/>
        <v>9.9367045420378979</v>
      </c>
      <c r="N63" s="5">
        <f t="shared" si="25"/>
        <v>9.3944454997898923</v>
      </c>
      <c r="O63" s="5">
        <f t="shared" si="26"/>
        <v>9.812757338329142</v>
      </c>
      <c r="P63" s="5">
        <f t="shared" si="27"/>
        <v>10.346666494361397</v>
      </c>
      <c r="Q63" s="5">
        <f t="shared" si="28"/>
        <v>10.598629714820115</v>
      </c>
      <c r="R63" s="5">
        <f t="shared" si="29"/>
        <v>10.853430711763046</v>
      </c>
      <c r="S63" s="5">
        <f t="shared" si="30"/>
        <v>11.165201999464992</v>
      </c>
      <c r="T63" s="5">
        <f t="shared" si="31"/>
        <v>10.577465072755386</v>
      </c>
      <c r="U63" s="5">
        <f t="shared" si="32"/>
        <v>10.904956605998358</v>
      </c>
      <c r="V63" s="5">
        <f t="shared" si="33"/>
        <v>-1.6893786741650292</v>
      </c>
      <c r="W63" s="5">
        <f t="shared" si="34"/>
        <v>-0.96825206396045971</v>
      </c>
      <c r="X63" s="5">
        <f t="shared" si="35"/>
        <v>-1.5105111062084653</v>
      </c>
      <c r="Y63" s="5">
        <f t="shared" si="36"/>
        <v>-1.0921992676692156</v>
      </c>
      <c r="Z63" s="5">
        <f t="shared" si="37"/>
        <v>-0.55829011163696052</v>
      </c>
      <c r="AA63" s="5">
        <f t="shared" si="38"/>
        <v>-0.30632689117824263</v>
      </c>
      <c r="AB63" s="5">
        <f t="shared" si="39"/>
        <v>-5.1525894235311398E-2</v>
      </c>
      <c r="AC63" s="5">
        <f t="shared" si="40"/>
        <v>0.26024539346663467</v>
      </c>
      <c r="AD63" s="5">
        <f t="shared" si="41"/>
        <v>-0.32749153324297176</v>
      </c>
      <c r="AE63" s="5">
        <f t="shared" si="42"/>
        <v>8.6023715130043108</v>
      </c>
      <c r="AF63" s="5">
        <f t="shared" si="43"/>
        <v>10.211809425438412</v>
      </c>
      <c r="AG63" s="5">
        <f t="shared" si="44"/>
        <v>-2.3025850929940468</v>
      </c>
      <c r="AH63" s="5">
        <f t="shared" si="45"/>
        <v>-0.6931471805599454</v>
      </c>
    </row>
    <row r="64" spans="1:34" x14ac:dyDescent="0.2">
      <c r="A64" s="1">
        <v>2009</v>
      </c>
      <c r="B64" s="3">
        <v>52600.249816194861</v>
      </c>
      <c r="C64" s="3">
        <v>10051.761347334701</v>
      </c>
      <c r="D64" s="3">
        <v>20122.926571666005</v>
      </c>
      <c r="E64" s="3">
        <v>12076.51382811353</v>
      </c>
      <c r="F64" s="3">
        <v>17167.056739801261</v>
      </c>
      <c r="G64" s="3">
        <v>31212.456640859044</v>
      </c>
      <c r="H64" s="3">
        <v>39310.351421527244</v>
      </c>
      <c r="I64" s="3">
        <v>50208.911321344116</v>
      </c>
      <c r="J64" s="3">
        <v>68735.528368473126</v>
      </c>
      <c r="K64" s="3">
        <v>37288.978088497483</v>
      </c>
      <c r="L64" s="5">
        <f t="shared" si="23"/>
        <v>9.2155031565725185</v>
      </c>
      <c r="M64" s="5">
        <f t="shared" si="24"/>
        <v>9.9096150694842109</v>
      </c>
      <c r="N64" s="5">
        <f t="shared" si="25"/>
        <v>9.3990178394506341</v>
      </c>
      <c r="O64" s="5">
        <f t="shared" si="26"/>
        <v>9.7507475204324301</v>
      </c>
      <c r="P64" s="5">
        <f t="shared" si="27"/>
        <v>10.348572545427562</v>
      </c>
      <c r="Q64" s="5">
        <f t="shared" si="28"/>
        <v>10.579243158124795</v>
      </c>
      <c r="R64" s="5">
        <f t="shared" si="29"/>
        <v>10.823947806287093</v>
      </c>
      <c r="S64" s="5">
        <f t="shared" si="30"/>
        <v>11.138021496912756</v>
      </c>
      <c r="T64" s="5">
        <f t="shared" si="31"/>
        <v>10.526453068359103</v>
      </c>
      <c r="U64" s="5">
        <f t="shared" si="32"/>
        <v>10.870476148071839</v>
      </c>
      <c r="V64" s="5">
        <f t="shared" si="33"/>
        <v>-1.6549729914993208</v>
      </c>
      <c r="W64" s="5">
        <f t="shared" si="34"/>
        <v>-0.96086107858762837</v>
      </c>
      <c r="X64" s="5">
        <f t="shared" si="35"/>
        <v>-1.4714583086212052</v>
      </c>
      <c r="Y64" s="5">
        <f t="shared" si="36"/>
        <v>-1.1197286276394092</v>
      </c>
      <c r="Z64" s="5">
        <f t="shared" si="37"/>
        <v>-0.5219036026442776</v>
      </c>
      <c r="AA64" s="5">
        <f t="shared" si="38"/>
        <v>-0.29123298994704427</v>
      </c>
      <c r="AB64" s="5">
        <f t="shared" si="39"/>
        <v>-4.652834178474663E-2</v>
      </c>
      <c r="AC64" s="5">
        <f t="shared" si="40"/>
        <v>0.26754534884091719</v>
      </c>
      <c r="AD64" s="5">
        <f t="shared" si="41"/>
        <v>-0.34402307971273594</v>
      </c>
      <c r="AE64" s="5">
        <f t="shared" si="42"/>
        <v>8.5678910550777942</v>
      </c>
      <c r="AF64" s="5">
        <f t="shared" si="43"/>
        <v>10.177328967511894</v>
      </c>
      <c r="AG64" s="5">
        <f t="shared" si="44"/>
        <v>-2.302585092994045</v>
      </c>
      <c r="AH64" s="5">
        <f t="shared" si="45"/>
        <v>-0.6931471805599454</v>
      </c>
    </row>
    <row r="65" spans="1:36" x14ac:dyDescent="0.2">
      <c r="A65" s="1">
        <v>2010</v>
      </c>
      <c r="B65" s="3">
        <v>53595.129293308419</v>
      </c>
      <c r="C65" s="3">
        <v>10788.039226777068</v>
      </c>
      <c r="D65" s="3">
        <v>21063.201897380444</v>
      </c>
      <c r="E65" s="3">
        <v>12409.666457446794</v>
      </c>
      <c r="F65" s="3">
        <v>17822.753915675643</v>
      </c>
      <c r="G65" s="3">
        <v>33075.251490268078</v>
      </c>
      <c r="H65" s="3">
        <v>43410.575721965099</v>
      </c>
      <c r="I65" s="3">
        <v>53181.189711945954</v>
      </c>
      <c r="J65" s="3">
        <v>77605.19492494897</v>
      </c>
      <c r="K65" s="3">
        <v>39021.232527673281</v>
      </c>
      <c r="L65" s="5">
        <f t="shared" si="23"/>
        <v>9.2861933204021625</v>
      </c>
      <c r="M65" s="5">
        <f t="shared" si="24"/>
        <v>9.955282811044178</v>
      </c>
      <c r="N65" s="5">
        <f t="shared" si="25"/>
        <v>9.4262310009193957</v>
      </c>
      <c r="O65" s="5">
        <f t="shared" si="26"/>
        <v>9.7882312298071525</v>
      </c>
      <c r="P65" s="5">
        <f t="shared" si="27"/>
        <v>10.406540592590472</v>
      </c>
      <c r="Q65" s="5">
        <f t="shared" si="28"/>
        <v>10.678458370632901</v>
      </c>
      <c r="R65" s="5">
        <f t="shared" si="29"/>
        <v>10.881460035963585</v>
      </c>
      <c r="S65" s="5">
        <f t="shared" si="30"/>
        <v>11.259389648839736</v>
      </c>
      <c r="T65" s="5">
        <f t="shared" si="31"/>
        <v>10.571861200753414</v>
      </c>
      <c r="U65" s="5">
        <f t="shared" si="32"/>
        <v>10.889213471536339</v>
      </c>
      <c r="V65" s="5">
        <f t="shared" si="33"/>
        <v>-1.6030201511341762</v>
      </c>
      <c r="W65" s="5">
        <f t="shared" si="34"/>
        <v>-0.93393066049216067</v>
      </c>
      <c r="X65" s="5">
        <f t="shared" si="35"/>
        <v>-1.462982470616943</v>
      </c>
      <c r="Y65" s="5">
        <f t="shared" si="36"/>
        <v>-1.1009822417291861</v>
      </c>
      <c r="Z65" s="5">
        <f t="shared" si="37"/>
        <v>-0.4826728789458663</v>
      </c>
      <c r="AA65" s="5">
        <f t="shared" si="38"/>
        <v>-0.21075510090343741</v>
      </c>
      <c r="AB65" s="5">
        <f t="shared" si="39"/>
        <v>-7.7534355727539861E-3</v>
      </c>
      <c r="AC65" s="5">
        <f t="shared" si="40"/>
        <v>0.37017617730339758</v>
      </c>
      <c r="AD65" s="5">
        <f t="shared" si="41"/>
        <v>-0.31735227078292461</v>
      </c>
      <c r="AE65" s="5">
        <f t="shared" si="42"/>
        <v>8.5866283785422937</v>
      </c>
      <c r="AF65" s="5">
        <f t="shared" si="43"/>
        <v>10.196066290976393</v>
      </c>
      <c r="AG65" s="5">
        <f t="shared" si="44"/>
        <v>-2.302585092994045</v>
      </c>
      <c r="AH65" s="5">
        <f t="shared" si="45"/>
        <v>-0.6931471805599454</v>
      </c>
      <c r="AJ65" s="1" t="s">
        <v>142</v>
      </c>
    </row>
    <row r="66" spans="1:36" x14ac:dyDescent="0.2">
      <c r="A66" s="1">
        <v>2011</v>
      </c>
      <c r="B66" s="3">
        <v>54147.049874641307</v>
      </c>
      <c r="C66" s="3">
        <v>11365.822966094634</v>
      </c>
      <c r="D66" s="3">
        <v>22103.121751824732</v>
      </c>
      <c r="E66" s="3">
        <v>13073.712760432603</v>
      </c>
      <c r="F66" s="3">
        <v>18314.872094423674</v>
      </c>
      <c r="G66" s="3">
        <v>34029.966216860179</v>
      </c>
      <c r="H66" s="3">
        <v>44939.918283035542</v>
      </c>
      <c r="I66" s="3">
        <v>55286.973919557582</v>
      </c>
      <c r="J66" s="3">
        <v>80855.505068075276</v>
      </c>
      <c r="K66" s="3">
        <v>39108.5432068265</v>
      </c>
      <c r="L66" s="5">
        <f t="shared" si="23"/>
        <v>9.3383661459918468</v>
      </c>
      <c r="M66" s="5">
        <f t="shared" si="24"/>
        <v>10.003474133268867</v>
      </c>
      <c r="N66" s="5">
        <f t="shared" si="25"/>
        <v>9.4783588336416358</v>
      </c>
      <c r="O66" s="5">
        <f t="shared" si="26"/>
        <v>9.8154686915370775</v>
      </c>
      <c r="P66" s="5">
        <f t="shared" si="27"/>
        <v>10.434996774748651</v>
      </c>
      <c r="Q66" s="5">
        <f t="shared" si="28"/>
        <v>10.713081727380647</v>
      </c>
      <c r="R66" s="5">
        <f t="shared" si="29"/>
        <v>10.920292606771737</v>
      </c>
      <c r="S66" s="5">
        <f t="shared" si="30"/>
        <v>11.300418952583039</v>
      </c>
      <c r="T66" s="5">
        <f t="shared" si="31"/>
        <v>10.574096218444883</v>
      </c>
      <c r="U66" s="5">
        <f t="shared" si="32"/>
        <v>10.899458770328971</v>
      </c>
      <c r="V66" s="5">
        <f t="shared" si="33"/>
        <v>-1.5610926243371246</v>
      </c>
      <c r="W66" s="5">
        <f t="shared" si="34"/>
        <v>-0.89598463706010456</v>
      </c>
      <c r="X66" s="5">
        <f t="shared" si="35"/>
        <v>-1.4210999366873356</v>
      </c>
      <c r="Y66" s="5">
        <f t="shared" si="36"/>
        <v>-1.0839900787918939</v>
      </c>
      <c r="Z66" s="5">
        <f t="shared" si="37"/>
        <v>-0.46446199558032042</v>
      </c>
      <c r="AA66" s="5">
        <f t="shared" si="38"/>
        <v>-0.18637704294832425</v>
      </c>
      <c r="AB66" s="5">
        <f t="shared" si="39"/>
        <v>2.0833836442765374E-2</v>
      </c>
      <c r="AC66" s="5">
        <f t="shared" si="40"/>
        <v>0.40096018225406738</v>
      </c>
      <c r="AD66" s="5">
        <f t="shared" si="41"/>
        <v>-0.3253625518840888</v>
      </c>
      <c r="AE66" s="5">
        <f t="shared" si="42"/>
        <v>8.5968736773349264</v>
      </c>
      <c r="AF66" s="5">
        <f t="shared" si="43"/>
        <v>10.206311589769026</v>
      </c>
      <c r="AG66" s="5">
        <f t="shared" si="44"/>
        <v>-2.302585092994045</v>
      </c>
      <c r="AH66" s="5">
        <f t="shared" si="45"/>
        <v>-0.6931471805599454</v>
      </c>
    </row>
    <row r="67" spans="1:36" x14ac:dyDescent="0.2">
      <c r="A67" s="1">
        <v>2012</v>
      </c>
      <c r="B67" s="3">
        <v>55031.674440094037</v>
      </c>
      <c r="C67" s="3">
        <v>11919.67023299667</v>
      </c>
      <c r="D67" s="3">
        <v>23027.710277143058</v>
      </c>
      <c r="E67" s="3">
        <v>13445.59702778254</v>
      </c>
      <c r="F67" s="3">
        <v>18827.661822101967</v>
      </c>
      <c r="G67" s="3">
        <v>34627.691735563065</v>
      </c>
      <c r="H67" s="3">
        <v>45688.353178406702</v>
      </c>
      <c r="I67" s="3">
        <v>55748.72436853838</v>
      </c>
      <c r="J67" s="3">
        <v>82479.638970303553</v>
      </c>
      <c r="K67" s="3">
        <v>39866.407066036933</v>
      </c>
      <c r="L67" s="5">
        <f t="shared" si="23"/>
        <v>9.3859452752195995</v>
      </c>
      <c r="M67" s="5">
        <f t="shared" si="24"/>
        <v>10.044453564387002</v>
      </c>
      <c r="N67" s="5">
        <f t="shared" si="25"/>
        <v>9.5064069729073069</v>
      </c>
      <c r="O67" s="5">
        <f t="shared" si="26"/>
        <v>9.8430824409247322</v>
      </c>
      <c r="P67" s="5">
        <f t="shared" si="27"/>
        <v>10.45240898012332</v>
      </c>
      <c r="Q67" s="5">
        <f t="shared" si="28"/>
        <v>10.729598690537346</v>
      </c>
      <c r="R67" s="5">
        <f t="shared" si="29"/>
        <v>10.928609807778761</v>
      </c>
      <c r="S67" s="5">
        <f t="shared" si="30"/>
        <v>11.320306741502595</v>
      </c>
      <c r="T67" s="5">
        <f t="shared" si="31"/>
        <v>10.593289320087877</v>
      </c>
      <c r="U67" s="5">
        <f t="shared" si="32"/>
        <v>10.915664197359272</v>
      </c>
      <c r="V67" s="5">
        <f t="shared" si="33"/>
        <v>-1.5297189221396721</v>
      </c>
      <c r="W67" s="5">
        <f t="shared" si="34"/>
        <v>-0.87121063297226975</v>
      </c>
      <c r="X67" s="5">
        <f t="shared" si="35"/>
        <v>-1.4092572244519648</v>
      </c>
      <c r="Y67" s="5">
        <f t="shared" si="36"/>
        <v>-1.0725817564345395</v>
      </c>
      <c r="Z67" s="5">
        <f t="shared" si="37"/>
        <v>-0.46325521723595209</v>
      </c>
      <c r="AA67" s="5">
        <f t="shared" si="38"/>
        <v>-0.18606550682192591</v>
      </c>
      <c r="AB67" s="5">
        <f t="shared" si="39"/>
        <v>1.2945610419489384E-2</v>
      </c>
      <c r="AC67" s="5">
        <f t="shared" si="40"/>
        <v>0.40464254414332324</v>
      </c>
      <c r="AD67" s="5">
        <f t="shared" si="41"/>
        <v>-0.32237487727139502</v>
      </c>
      <c r="AE67" s="5">
        <f t="shared" si="42"/>
        <v>8.6130791043652248</v>
      </c>
      <c r="AF67" s="5">
        <f t="shared" si="43"/>
        <v>10.222517016799326</v>
      </c>
      <c r="AG67" s="5">
        <f t="shared" si="44"/>
        <v>-2.3025850929940468</v>
      </c>
      <c r="AH67" s="5">
        <f t="shared" si="45"/>
        <v>-0.6931471805599454</v>
      </c>
    </row>
    <row r="68" spans="1:36" x14ac:dyDescent="0.2">
      <c r="A68" s="1">
        <v>2013</v>
      </c>
      <c r="B68" s="3">
        <v>55646.072790784092</v>
      </c>
      <c r="C68" s="3">
        <v>12488.876991624922</v>
      </c>
      <c r="D68" s="3">
        <v>23705.247820260447</v>
      </c>
      <c r="E68" s="3">
        <v>13939.648666093583</v>
      </c>
      <c r="F68" s="3">
        <v>18867.581208692423</v>
      </c>
      <c r="G68" s="3">
        <v>35468.786047247966</v>
      </c>
      <c r="H68" s="3">
        <v>46578.744400035554</v>
      </c>
      <c r="I68" s="3">
        <v>57158.978206993583</v>
      </c>
      <c r="J68" s="3">
        <v>84999.41495620388</v>
      </c>
      <c r="K68" s="3">
        <v>40799.584355730156</v>
      </c>
      <c r="L68" s="5">
        <f t="shared" si="23"/>
        <v>9.4325936864771567</v>
      </c>
      <c r="M68" s="5">
        <f t="shared" si="24"/>
        <v>10.073451729627088</v>
      </c>
      <c r="N68" s="5">
        <f t="shared" si="25"/>
        <v>9.5424924807037641</v>
      </c>
      <c r="O68" s="5">
        <f t="shared" si="26"/>
        <v>9.8452004483073026</v>
      </c>
      <c r="P68" s="5">
        <f t="shared" si="27"/>
        <v>10.476408322407472</v>
      </c>
      <c r="Q68" s="5">
        <f t="shared" si="28"/>
        <v>10.748899587300771</v>
      </c>
      <c r="R68" s="5">
        <f t="shared" si="29"/>
        <v>10.953591755869217</v>
      </c>
      <c r="S68" s="5">
        <f t="shared" si="30"/>
        <v>11.350399652580577</v>
      </c>
      <c r="T68" s="5">
        <f t="shared" si="31"/>
        <v>10.616427172980806</v>
      </c>
      <c r="U68" s="5">
        <f t="shared" si="32"/>
        <v>10.926766784416294</v>
      </c>
      <c r="V68" s="5">
        <f t="shared" si="33"/>
        <v>-1.4941730979391377</v>
      </c>
      <c r="W68" s="5">
        <f t="shared" si="34"/>
        <v>-0.85331505478920633</v>
      </c>
      <c r="X68" s="5">
        <f t="shared" si="35"/>
        <v>-1.3842743037125302</v>
      </c>
      <c r="Y68" s="5">
        <f t="shared" si="36"/>
        <v>-1.0815663361089918</v>
      </c>
      <c r="Z68" s="5">
        <f t="shared" si="37"/>
        <v>-0.4503584620088219</v>
      </c>
      <c r="AA68" s="5">
        <f t="shared" si="38"/>
        <v>-0.17786719711552301</v>
      </c>
      <c r="AB68" s="5">
        <f t="shared" si="39"/>
        <v>2.6824971452922952E-2</v>
      </c>
      <c r="AC68" s="5">
        <f t="shared" si="40"/>
        <v>0.42363286816428314</v>
      </c>
      <c r="AD68" s="5">
        <f t="shared" si="41"/>
        <v>-0.31033961143548794</v>
      </c>
      <c r="AE68" s="5">
        <f t="shared" si="42"/>
        <v>8.6241816914222493</v>
      </c>
      <c r="AF68" s="5">
        <f t="shared" si="43"/>
        <v>10.233619603856349</v>
      </c>
      <c r="AG68" s="5">
        <f t="shared" si="44"/>
        <v>-2.302585092994045</v>
      </c>
      <c r="AH68" s="5">
        <f t="shared" si="45"/>
        <v>-0.6931471805599454</v>
      </c>
    </row>
    <row r="69" spans="1:36" x14ac:dyDescent="0.2">
      <c r="A69" s="1">
        <v>2014</v>
      </c>
      <c r="B69" s="3">
        <v>56728.435984012809</v>
      </c>
      <c r="C69" s="3">
        <v>12662.614435836045</v>
      </c>
      <c r="D69" s="3">
        <v>23904.521990870559</v>
      </c>
      <c r="E69" s="3">
        <v>14386.924789002805</v>
      </c>
      <c r="F69" s="3">
        <v>19083.447499825037</v>
      </c>
      <c r="G69" s="3">
        <v>36424.269285984148</v>
      </c>
      <c r="H69" s="3">
        <v>48327.643205723893</v>
      </c>
      <c r="I69" s="3">
        <v>58397.811693977965</v>
      </c>
      <c r="J69" s="3">
        <v>86603.628830328744</v>
      </c>
      <c r="K69" s="3">
        <v>41067.239104369117</v>
      </c>
      <c r="L69" s="5">
        <f t="shared" si="23"/>
        <v>9.4464091858970338</v>
      </c>
      <c r="M69" s="5">
        <f t="shared" si="24"/>
        <v>10.081822924661598</v>
      </c>
      <c r="N69" s="5">
        <f t="shared" si="25"/>
        <v>9.5740750723179957</v>
      </c>
      <c r="O69" s="5">
        <f t="shared" si="26"/>
        <v>9.8565766152540633</v>
      </c>
      <c r="P69" s="5">
        <f t="shared" si="27"/>
        <v>10.502990570079321</v>
      </c>
      <c r="Q69" s="5">
        <f t="shared" si="28"/>
        <v>10.785758999026134</v>
      </c>
      <c r="R69" s="5">
        <f t="shared" si="29"/>
        <v>10.975033697120736</v>
      </c>
      <c r="S69" s="5">
        <f t="shared" si="30"/>
        <v>11.369096997025132</v>
      </c>
      <c r="T69" s="5">
        <f t="shared" si="31"/>
        <v>10.622965980546065</v>
      </c>
      <c r="U69" s="5">
        <f t="shared" si="32"/>
        <v>10.946030880471378</v>
      </c>
      <c r="V69" s="5">
        <f t="shared" si="33"/>
        <v>-1.4996216945743441</v>
      </c>
      <c r="W69" s="5">
        <f t="shared" si="34"/>
        <v>-0.86420795580978016</v>
      </c>
      <c r="X69" s="5">
        <f t="shared" si="35"/>
        <v>-1.3719558081533823</v>
      </c>
      <c r="Y69" s="5">
        <f t="shared" si="36"/>
        <v>-1.0894542652173147</v>
      </c>
      <c r="Z69" s="5">
        <f t="shared" si="37"/>
        <v>-0.44304031039205682</v>
      </c>
      <c r="AA69" s="5">
        <f t="shared" si="38"/>
        <v>-0.16027188144524374</v>
      </c>
      <c r="AB69" s="5">
        <f t="shared" si="39"/>
        <v>2.900281664935811E-2</v>
      </c>
      <c r="AC69" s="5">
        <f t="shared" si="40"/>
        <v>0.4230661165537537</v>
      </c>
      <c r="AD69" s="5">
        <f t="shared" si="41"/>
        <v>-0.3230648999253134</v>
      </c>
      <c r="AE69" s="5">
        <f t="shared" si="42"/>
        <v>8.6434457874773312</v>
      </c>
      <c r="AF69" s="5">
        <f t="shared" si="43"/>
        <v>10.252883699911433</v>
      </c>
      <c r="AG69" s="5">
        <f t="shared" si="44"/>
        <v>-2.3025850929940468</v>
      </c>
      <c r="AH69" s="5">
        <f t="shared" si="45"/>
        <v>-0.6931471805599454</v>
      </c>
    </row>
    <row r="70" spans="1:36" x14ac:dyDescent="0.2">
      <c r="A70" s="1">
        <v>2015</v>
      </c>
      <c r="B70" s="3">
        <v>57998.504663901433</v>
      </c>
      <c r="C70" s="3">
        <v>12952.307636429436</v>
      </c>
      <c r="D70" s="3">
        <v>24189.787926274865</v>
      </c>
      <c r="E70" s="3">
        <v>14659.618285455173</v>
      </c>
      <c r="F70" s="3">
        <v>19379.785849127624</v>
      </c>
      <c r="G70" s="3">
        <v>37243.898479197509</v>
      </c>
      <c r="H70" s="3">
        <v>48555.214198739712</v>
      </c>
      <c r="I70" s="3">
        <v>59326.012104311827</v>
      </c>
      <c r="J70" s="3">
        <v>86872.169971552619</v>
      </c>
      <c r="K70" s="3">
        <v>41726.044543191871</v>
      </c>
      <c r="L70" s="5">
        <f t="shared" si="23"/>
        <v>9.4690292471159641</v>
      </c>
      <c r="M70" s="5">
        <f t="shared" si="24"/>
        <v>10.093685836565843</v>
      </c>
      <c r="N70" s="5">
        <f t="shared" si="25"/>
        <v>9.5928519372745829</v>
      </c>
      <c r="O70" s="5">
        <f t="shared" si="26"/>
        <v>9.8719858352870915</v>
      </c>
      <c r="P70" s="5">
        <f t="shared" si="27"/>
        <v>10.525243411174975</v>
      </c>
      <c r="Q70" s="5">
        <f t="shared" si="28"/>
        <v>10.79045686648489</v>
      </c>
      <c r="R70" s="5">
        <f t="shared" si="29"/>
        <v>10.990803141492393</v>
      </c>
      <c r="S70" s="5">
        <f t="shared" si="30"/>
        <v>11.372193006469468</v>
      </c>
      <c r="T70" s="5">
        <f t="shared" si="31"/>
        <v>10.63888078220571</v>
      </c>
      <c r="U70" s="5">
        <f t="shared" si="32"/>
        <v>10.968172507539332</v>
      </c>
      <c r="V70" s="5">
        <f t="shared" si="33"/>
        <v>-1.4991432604233683</v>
      </c>
      <c r="W70" s="5">
        <f t="shared" si="34"/>
        <v>-0.87448667097348931</v>
      </c>
      <c r="X70" s="5">
        <f t="shared" si="35"/>
        <v>-1.3753205702647495</v>
      </c>
      <c r="Y70" s="5">
        <f t="shared" si="36"/>
        <v>-1.0961866722522409</v>
      </c>
      <c r="Z70" s="5">
        <f t="shared" si="37"/>
        <v>-0.44292909636435773</v>
      </c>
      <c r="AA70" s="5">
        <f t="shared" si="38"/>
        <v>-0.17771564105444249</v>
      </c>
      <c r="AB70" s="5">
        <f t="shared" si="39"/>
        <v>2.2630633953060197E-2</v>
      </c>
      <c r="AC70" s="5">
        <f t="shared" si="40"/>
        <v>0.40402049893013547</v>
      </c>
      <c r="AD70" s="5">
        <f t="shared" si="41"/>
        <v>-0.32929172533362205</v>
      </c>
      <c r="AE70" s="5">
        <f t="shared" si="42"/>
        <v>8.6655874145452856</v>
      </c>
      <c r="AF70" s="5">
        <f t="shared" si="43"/>
        <v>10.275025326979387</v>
      </c>
      <c r="AG70" s="5">
        <f t="shared" si="44"/>
        <v>-2.3025850929940468</v>
      </c>
      <c r="AH70" s="5">
        <f t="shared" si="45"/>
        <v>-0.6931471805599454</v>
      </c>
    </row>
    <row r="71" spans="1:36" x14ac:dyDescent="0.2">
      <c r="A71" s="1">
        <v>2016</v>
      </c>
      <c r="B71" s="3">
        <v>58509.192468316091</v>
      </c>
      <c r="C71" s="3">
        <v>13340.578018050563</v>
      </c>
      <c r="D71" s="3">
        <v>24319.117401852662</v>
      </c>
      <c r="E71" s="3">
        <v>14779.847973238982</v>
      </c>
      <c r="F71" s="3">
        <v>19617.375880224034</v>
      </c>
      <c r="G71" s="3">
        <v>38124.424672590096</v>
      </c>
      <c r="H71" s="3">
        <v>49173.463312509208</v>
      </c>
      <c r="I71" s="3">
        <v>60125.148011858495</v>
      </c>
      <c r="J71" s="3">
        <v>87304.332192001122</v>
      </c>
      <c r="K71" s="3">
        <v>42223.705886742529</v>
      </c>
      <c r="L71" s="5">
        <f t="shared" si="23"/>
        <v>9.4985656482198593</v>
      </c>
      <c r="M71" s="5">
        <f t="shared" si="24"/>
        <v>10.099018044379324</v>
      </c>
      <c r="N71" s="5">
        <f t="shared" si="25"/>
        <v>9.6010199084708745</v>
      </c>
      <c r="O71" s="5">
        <f t="shared" si="26"/>
        <v>9.8841709769890826</v>
      </c>
      <c r="P71" s="5">
        <f t="shared" si="27"/>
        <v>10.548610423240834</v>
      </c>
      <c r="Q71" s="5">
        <f t="shared" si="28"/>
        <v>10.803109393404661</v>
      </c>
      <c r="R71" s="5">
        <f t="shared" si="29"/>
        <v>11.004183469140724</v>
      </c>
      <c r="S71" s="5">
        <f t="shared" si="30"/>
        <v>11.377155364788907</v>
      </c>
      <c r="T71" s="5">
        <f t="shared" si="31"/>
        <v>10.650737093171823</v>
      </c>
      <c r="U71" s="5">
        <f t="shared" si="32"/>
        <v>10.976939157085878</v>
      </c>
      <c r="V71" s="5">
        <f t="shared" si="33"/>
        <v>-1.478373508866019</v>
      </c>
      <c r="W71" s="5">
        <f t="shared" si="34"/>
        <v>-0.87792111270655404</v>
      </c>
      <c r="X71" s="5">
        <f t="shared" si="35"/>
        <v>-1.3759192486150038</v>
      </c>
      <c r="Y71" s="5">
        <f t="shared" si="36"/>
        <v>-1.0927681800967957</v>
      </c>
      <c r="Z71" s="5">
        <f t="shared" si="37"/>
        <v>-0.42832873384504389</v>
      </c>
      <c r="AA71" s="5">
        <f t="shared" si="38"/>
        <v>-0.17382976368121739</v>
      </c>
      <c r="AB71" s="5">
        <f t="shared" si="39"/>
        <v>2.7244312054845565E-2</v>
      </c>
      <c r="AC71" s="5">
        <f t="shared" si="40"/>
        <v>0.40021620770302846</v>
      </c>
      <c r="AD71" s="5">
        <f t="shared" si="41"/>
        <v>-0.32620206391405482</v>
      </c>
      <c r="AE71" s="5">
        <f t="shared" si="42"/>
        <v>8.6743540640918333</v>
      </c>
      <c r="AF71" s="5">
        <f t="shared" si="43"/>
        <v>10.283791976525933</v>
      </c>
      <c r="AG71" s="5">
        <f t="shared" si="44"/>
        <v>-2.302585092994045</v>
      </c>
      <c r="AH71" s="5">
        <f t="shared" si="45"/>
        <v>-0.6931471805599454</v>
      </c>
    </row>
    <row r="72" spans="1:36" x14ac:dyDescent="0.2">
      <c r="A72" s="1">
        <v>2017</v>
      </c>
      <c r="B72" s="3">
        <v>59232.145280961857</v>
      </c>
      <c r="C72" s="3">
        <v>13566.026407824365</v>
      </c>
      <c r="D72" s="3">
        <v>24470.781906818367</v>
      </c>
      <c r="E72" s="3">
        <v>14874.508777245888</v>
      </c>
      <c r="F72" s="3">
        <v>19862.482112223093</v>
      </c>
      <c r="G72" s="3">
        <v>39146.400691117437</v>
      </c>
      <c r="H72" s="3">
        <v>50474.07392551146</v>
      </c>
      <c r="I72" s="3">
        <v>61936.214059074671</v>
      </c>
      <c r="J72" s="3">
        <v>88816.740872111026</v>
      </c>
      <c r="K72" s="3">
        <v>43019.6398209994</v>
      </c>
      <c r="L72" s="5">
        <f t="shared" si="23"/>
        <v>9.5153238881224684</v>
      </c>
      <c r="M72" s="5">
        <f t="shared" si="24"/>
        <v>10.105235109617192</v>
      </c>
      <c r="N72" s="5">
        <f t="shared" si="25"/>
        <v>9.6074042064901199</v>
      </c>
      <c r="O72" s="5">
        <f t="shared" si="26"/>
        <v>9.8965879102642305</v>
      </c>
      <c r="P72" s="5">
        <f t="shared" si="27"/>
        <v>10.575063760822617</v>
      </c>
      <c r="Q72" s="5">
        <f t="shared" si="28"/>
        <v>10.829215095821274</v>
      </c>
      <c r="R72" s="5">
        <f t="shared" si="29"/>
        <v>11.033860328944799</v>
      </c>
      <c r="S72" s="5">
        <f t="shared" si="30"/>
        <v>11.394330434546553</v>
      </c>
      <c r="T72" s="5">
        <f t="shared" si="31"/>
        <v>10.669412030424967</v>
      </c>
      <c r="U72" s="5">
        <f t="shared" si="32"/>
        <v>10.989219668114711</v>
      </c>
      <c r="V72" s="5">
        <f t="shared" si="33"/>
        <v>-1.4738957799922421</v>
      </c>
      <c r="W72" s="5">
        <f t="shared" si="34"/>
        <v>-0.88398455849751834</v>
      </c>
      <c r="X72" s="5">
        <f t="shared" si="35"/>
        <v>-1.3818154616245906</v>
      </c>
      <c r="Y72" s="5">
        <f t="shared" si="36"/>
        <v>-1.0926317578504801</v>
      </c>
      <c r="Z72" s="5">
        <f t="shared" si="37"/>
        <v>-0.41415590729209306</v>
      </c>
      <c r="AA72" s="5">
        <f t="shared" si="38"/>
        <v>-0.16000457229343645</v>
      </c>
      <c r="AB72" s="5">
        <f t="shared" si="39"/>
        <v>4.4640660830088663E-2</v>
      </c>
      <c r="AC72" s="5">
        <f t="shared" si="40"/>
        <v>0.40511076643184296</v>
      </c>
      <c r="AD72" s="5">
        <f t="shared" si="41"/>
        <v>-0.31980763768974363</v>
      </c>
      <c r="AE72" s="5">
        <f t="shared" si="42"/>
        <v>8.6866345751206637</v>
      </c>
      <c r="AF72" s="5">
        <f t="shared" si="43"/>
        <v>10.296072487554765</v>
      </c>
      <c r="AG72" s="5">
        <f t="shared" si="44"/>
        <v>-2.3025850929940468</v>
      </c>
      <c r="AH72" s="5">
        <f t="shared" si="45"/>
        <v>-0.6931471805599454</v>
      </c>
    </row>
    <row r="73" spans="1:36" ht="15" customHeight="1" x14ac:dyDescent="0.2">
      <c r="B73" s="3"/>
      <c r="Q73" s="4"/>
      <c r="R73" s="4"/>
      <c r="S73" s="4"/>
      <c r="T73" s="4"/>
      <c r="U73" s="4"/>
      <c r="V73" s="4"/>
      <c r="W73" s="4"/>
      <c r="X73" s="4"/>
    </row>
    <row r="74" spans="1:36" ht="15" customHeight="1" x14ac:dyDescent="0.2">
      <c r="Q74" s="4"/>
      <c r="R74" s="4"/>
      <c r="S74" s="4"/>
      <c r="T74" s="4"/>
      <c r="U74" s="4"/>
      <c r="V74" s="4"/>
      <c r="W74" s="4"/>
      <c r="X74" s="4"/>
      <c r="Z74" s="2"/>
      <c r="AA74" s="2"/>
      <c r="AB74" s="2"/>
    </row>
    <row r="75" spans="1:36" x14ac:dyDescent="0.2">
      <c r="Q75" s="4"/>
      <c r="R75" s="4"/>
      <c r="S75" s="4"/>
      <c r="T75" s="4"/>
      <c r="U75" s="4"/>
      <c r="V75" s="4"/>
      <c r="W75" s="4"/>
      <c r="X75" s="4"/>
      <c r="Y75" s="4"/>
      <c r="Z75" s="2"/>
      <c r="AA75" s="2"/>
      <c r="AB75" s="2"/>
    </row>
    <row r="76" spans="1:36" x14ac:dyDescent="0.2">
      <c r="Q76" s="4"/>
      <c r="R76" s="4"/>
      <c r="S76" s="4"/>
      <c r="T76" s="4"/>
      <c r="U76" s="4"/>
      <c r="V76" s="4"/>
      <c r="W76" s="4"/>
      <c r="X76" s="4"/>
      <c r="Y76" s="4"/>
      <c r="Z76" s="2"/>
      <c r="AA76" s="2"/>
      <c r="AB76" s="2"/>
    </row>
    <row r="77" spans="1:36" x14ac:dyDescent="0.2">
      <c r="Q77" s="4"/>
      <c r="R77" s="4"/>
      <c r="S77" s="4"/>
      <c r="T77" s="4"/>
      <c r="U77" s="4"/>
      <c r="V77" s="4"/>
      <c r="W77" s="4"/>
      <c r="X77" s="4"/>
      <c r="Y77" s="4"/>
      <c r="Z77" s="2"/>
      <c r="AA77" s="2"/>
      <c r="AB77" s="2"/>
    </row>
    <row r="78" spans="1:36" x14ac:dyDescent="0.2">
      <c r="X78" s="4"/>
      <c r="Y78" s="4"/>
      <c r="Z78" s="2"/>
      <c r="AA78" s="2"/>
      <c r="AB78" s="2"/>
    </row>
    <row r="79" spans="1:36" x14ac:dyDescent="0.2">
      <c r="X79" s="4"/>
      <c r="Y79" s="4"/>
      <c r="Z79" s="2"/>
      <c r="AA79" s="2"/>
      <c r="AB79" s="2"/>
    </row>
    <row r="80" spans="1:36" x14ac:dyDescent="0.2">
      <c r="X80" s="4"/>
      <c r="Y80" s="4"/>
      <c r="Z80" s="2"/>
      <c r="AA80" s="2"/>
      <c r="AB80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Dinamica</vt:lpstr>
      <vt:lpstr>uroot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PC</cp:lastModifiedBy>
  <dcterms:created xsi:type="dcterms:W3CDTF">2018-10-25T18:03:15Z</dcterms:created>
  <dcterms:modified xsi:type="dcterms:W3CDTF">2022-12-14T15:47:51Z</dcterms:modified>
</cp:coreProperties>
</file>