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e_unsch\econometria\2025\repaso3\"/>
    </mc:Choice>
  </mc:AlternateContent>
  <xr:revisionPtr revIDLastSave="0" documentId="13_ncr:1_{BFCC89EA-4B00-4E4C-9DD6-359275C6CF3F}" xr6:coauthVersionLast="47" xr6:coauthVersionMax="47" xr10:uidLastSave="{00000000-0000-0000-0000-000000000000}"/>
  <bookViews>
    <workbookView xWindow="-120" yWindow="-120" windowWidth="20730" windowHeight="11160" activeTab="2" xr2:uid="{A76F6B46-8477-4B74-A82F-6C9D0AE48B04}"/>
  </bookViews>
  <sheets>
    <sheet name="Data" sheetId="1" r:id="rId1"/>
    <sheet name="Hoja1" sheetId="2" r:id="rId2"/>
    <sheet name="Hoja2" sheetId="3" r:id="rId3"/>
  </sheets>
  <definedNames>
    <definedName name="_xlnm._FilterDatabase" localSheetId="0" hidden="1">Data!$B$2:$F$110</definedName>
    <definedName name="_xlnm._FilterDatabase" localSheetId="1" hidden="1">Hoja1!$A$1:$B$109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2" i="3"/>
  <c r="K44" i="2"/>
  <c r="J43" i="2"/>
  <c r="I42" i="2"/>
  <c r="K37" i="2"/>
  <c r="J36" i="2"/>
  <c r="I35" i="2"/>
  <c r="G28" i="2"/>
  <c r="G26" i="2"/>
  <c r="G25" i="2"/>
</calcChain>
</file>

<file path=xl/sharedStrings.xml><?xml version="1.0" encoding="utf-8"?>
<sst xmlns="http://schemas.openxmlformats.org/spreadsheetml/2006/main" count="325" uniqueCount="62">
  <si>
    <t>RA</t>
  </si>
  <si>
    <t>HE</t>
  </si>
  <si>
    <t>SEXO</t>
  </si>
  <si>
    <t>Modalidad</t>
  </si>
  <si>
    <t>Mujer</t>
  </si>
  <si>
    <t>Varón</t>
  </si>
  <si>
    <t>CEPRE</t>
  </si>
  <si>
    <t>ADMISIÓN</t>
  </si>
  <si>
    <t>EXONERADOS</t>
  </si>
  <si>
    <t>Varon</t>
  </si>
  <si>
    <t>ADMISION</t>
  </si>
  <si>
    <t>RF</t>
  </si>
  <si>
    <t>Horas de estudio semanal</t>
  </si>
  <si>
    <t>Renta Familiar mensual</t>
  </si>
  <si>
    <t>Rendimiento academico</t>
  </si>
  <si>
    <t>s</t>
  </si>
  <si>
    <t>ra</t>
  </si>
  <si>
    <t>m1</t>
  </si>
  <si>
    <t>m2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</si>
  <si>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</si>
  <si>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</si>
  <si>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</si>
  <si>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</si>
  <si>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</si>
  <si>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</si>
  <si>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</si>
  <si>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</si>
  <si>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</si>
  <si>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</si>
  <si>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</si>
  <si>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</si>
  <si>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</si>
  <si>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</si>
  <si>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</si>
  <si>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</si>
  <si>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</si>
  <si>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</si>
  <si>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</si>
  <si>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</si>
  <si>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</si>
  <si>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</si>
  <si>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</si>
  <si>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</si>
  <si>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RA - VARÓN - ADMISIÓN</t>
  </si>
  <si>
    <t>beta1</t>
  </si>
  <si>
    <t>beta2</t>
  </si>
  <si>
    <t>beta3</t>
  </si>
  <si>
    <t>beta4</t>
  </si>
  <si>
    <t>RA - MUJER-EXONERADOS</t>
  </si>
  <si>
    <t xml:space="preserve">Diferencia </t>
  </si>
  <si>
    <t>Columna 1</t>
  </si>
  <si>
    <t>Columna 2</t>
  </si>
  <si>
    <t>Columna 3</t>
  </si>
  <si>
    <t>rf</t>
  </si>
  <si>
    <t>rf*m2</t>
  </si>
  <si>
    <t>rf*m1</t>
  </si>
  <si>
    <t>lra</t>
  </si>
  <si>
    <t>Análisis de los residuales</t>
  </si>
  <si>
    <t>Observación</t>
  </si>
  <si>
    <t>Pronóstico lra</t>
  </si>
  <si>
    <t>alpha1</t>
  </si>
  <si>
    <t>alpha2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</si>
</sst>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2" fillId="0" borderId="2" xfId="0" applyFont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/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D207-2DF1-482C-8D32-196094568C9D}">
  <dimension ref="B2:I110"/>
  <sheetViews>
    <sheetView zoomScaleNormal="100" workbookViewId="0">
      <selection activeCell="H12" sqref="H12"/>
    </sheetView>
  </sheetViews>
  <sheetFormatPr baseColWidth="10" defaultRowHeight="15" x14ac:dyDescent="0.25"/>
  <cols>
    <col min="6" max="6" width="14.42578125" customWidth="1"/>
    <col min="9" max="9" width="30.28515625" customWidth="1"/>
  </cols>
  <sheetData>
    <row r="2" spans="2:9" x14ac:dyDescent="0.25">
      <c r="B2" s="1" t="s">
        <v>0</v>
      </c>
      <c r="C2" s="1" t="s">
        <v>1</v>
      </c>
      <c r="D2" s="1" t="s">
        <v>11</v>
      </c>
      <c r="E2" s="1" t="s">
        <v>2</v>
      </c>
      <c r="F2" s="1" t="s">
        <v>3</v>
      </c>
      <c r="H2" s="3" t="s">
        <v>1</v>
      </c>
      <c r="I2" s="3" t="s">
        <v>12</v>
      </c>
    </row>
    <row r="3" spans="2:9" x14ac:dyDescent="0.25">
      <c r="B3" s="2">
        <v>17</v>
      </c>
      <c r="C3" s="2">
        <v>12</v>
      </c>
      <c r="D3" s="2">
        <v>8162</v>
      </c>
      <c r="E3" s="2" t="s">
        <v>4</v>
      </c>
      <c r="F3" s="2" t="s">
        <v>8</v>
      </c>
      <c r="H3" s="4" t="s">
        <v>11</v>
      </c>
      <c r="I3" s="4" t="s">
        <v>13</v>
      </c>
    </row>
    <row r="4" spans="2:9" x14ac:dyDescent="0.25">
      <c r="B4" s="2">
        <v>19</v>
      </c>
      <c r="C4" s="2">
        <v>13</v>
      </c>
      <c r="D4" s="2">
        <v>8528</v>
      </c>
      <c r="E4" s="2" t="s">
        <v>5</v>
      </c>
      <c r="F4" s="2" t="s">
        <v>8</v>
      </c>
      <c r="H4" s="5" t="s">
        <v>0</v>
      </c>
      <c r="I4" s="5" t="s">
        <v>14</v>
      </c>
    </row>
    <row r="5" spans="2:9" x14ac:dyDescent="0.25">
      <c r="B5" s="2">
        <v>14</v>
      </c>
      <c r="C5" s="2">
        <v>10</v>
      </c>
      <c r="D5" s="2">
        <v>6771</v>
      </c>
      <c r="E5" s="2" t="s">
        <v>4</v>
      </c>
      <c r="F5" s="2" t="s">
        <v>7</v>
      </c>
    </row>
    <row r="6" spans="2:9" x14ac:dyDescent="0.25">
      <c r="B6" s="2">
        <v>9</v>
      </c>
      <c r="C6" s="2">
        <v>4</v>
      </c>
      <c r="D6" s="2">
        <v>1914</v>
      </c>
      <c r="E6" s="2" t="s">
        <v>4</v>
      </c>
      <c r="F6" s="2" t="s">
        <v>6</v>
      </c>
    </row>
    <row r="7" spans="2:9" x14ac:dyDescent="0.25">
      <c r="B7" s="2">
        <v>16</v>
      </c>
      <c r="C7" s="2">
        <v>12</v>
      </c>
      <c r="D7" s="2">
        <v>7628</v>
      </c>
      <c r="E7" s="2" t="s">
        <v>5</v>
      </c>
      <c r="F7" s="2" t="s">
        <v>10</v>
      </c>
    </row>
    <row r="8" spans="2:9" x14ac:dyDescent="0.25">
      <c r="B8" s="2">
        <v>12</v>
      </c>
      <c r="C8" s="2">
        <v>7</v>
      </c>
      <c r="D8" s="2">
        <v>3973</v>
      </c>
      <c r="E8" s="2" t="s">
        <v>4</v>
      </c>
      <c r="F8" s="2" t="s">
        <v>7</v>
      </c>
    </row>
    <row r="9" spans="2:9" x14ac:dyDescent="0.25">
      <c r="B9" s="2">
        <v>10</v>
      </c>
      <c r="C9" s="2">
        <v>5</v>
      </c>
      <c r="D9" s="2">
        <v>2719</v>
      </c>
      <c r="E9" s="2" t="s">
        <v>9</v>
      </c>
      <c r="F9" s="2" t="s">
        <v>10</v>
      </c>
    </row>
    <row r="10" spans="2:9" x14ac:dyDescent="0.25">
      <c r="B10" s="2">
        <v>20</v>
      </c>
      <c r="C10" s="2">
        <v>14</v>
      </c>
      <c r="D10" s="2">
        <v>9550</v>
      </c>
      <c r="E10" s="2" t="s">
        <v>5</v>
      </c>
      <c r="F10" s="2" t="s">
        <v>6</v>
      </c>
    </row>
    <row r="11" spans="2:9" x14ac:dyDescent="0.25">
      <c r="B11" s="2">
        <v>14</v>
      </c>
      <c r="C11" s="2">
        <v>10</v>
      </c>
      <c r="D11" s="2">
        <v>5997</v>
      </c>
      <c r="E11" s="2" t="s">
        <v>5</v>
      </c>
      <c r="F11" s="2" t="s">
        <v>7</v>
      </c>
    </row>
    <row r="12" spans="2:9" x14ac:dyDescent="0.25">
      <c r="B12" s="2">
        <v>19</v>
      </c>
      <c r="C12" s="2">
        <v>13</v>
      </c>
      <c r="D12" s="2">
        <v>8893</v>
      </c>
      <c r="E12" s="2" t="s">
        <v>5</v>
      </c>
      <c r="F12" s="2" t="s">
        <v>6</v>
      </c>
    </row>
    <row r="13" spans="2:9" x14ac:dyDescent="0.25">
      <c r="B13" s="2">
        <v>8</v>
      </c>
      <c r="C13" s="2">
        <v>4</v>
      </c>
      <c r="D13" s="2">
        <v>1611</v>
      </c>
      <c r="E13" s="2" t="s">
        <v>4</v>
      </c>
      <c r="F13" s="2" t="s">
        <v>8</v>
      </c>
    </row>
    <row r="14" spans="2:9" x14ac:dyDescent="0.25">
      <c r="B14" s="2">
        <v>19</v>
      </c>
      <c r="C14" s="2">
        <v>14</v>
      </c>
      <c r="D14" s="2">
        <v>9215</v>
      </c>
      <c r="E14" s="2" t="s">
        <v>5</v>
      </c>
      <c r="F14" s="2" t="s">
        <v>6</v>
      </c>
    </row>
    <row r="15" spans="2:9" x14ac:dyDescent="0.25">
      <c r="B15" s="2">
        <v>16</v>
      </c>
      <c r="C15" s="2">
        <v>11</v>
      </c>
      <c r="D15" s="2">
        <v>7558</v>
      </c>
      <c r="E15" s="2" t="s">
        <v>5</v>
      </c>
      <c r="F15" s="2" t="s">
        <v>8</v>
      </c>
    </row>
    <row r="16" spans="2:9" x14ac:dyDescent="0.25">
      <c r="B16" s="2">
        <v>15</v>
      </c>
      <c r="C16" s="2">
        <v>11</v>
      </c>
      <c r="D16" s="2">
        <v>7176</v>
      </c>
      <c r="E16" s="2" t="s">
        <v>4</v>
      </c>
      <c r="F16" s="2" t="s">
        <v>8</v>
      </c>
    </row>
    <row r="17" spans="2:6" x14ac:dyDescent="0.25">
      <c r="B17" s="2">
        <v>15</v>
      </c>
      <c r="C17" s="2">
        <v>11</v>
      </c>
      <c r="D17" s="2">
        <v>6966</v>
      </c>
      <c r="E17" s="2" t="s">
        <v>4</v>
      </c>
      <c r="F17" s="2" t="s">
        <v>8</v>
      </c>
    </row>
    <row r="18" spans="2:6" x14ac:dyDescent="0.25">
      <c r="B18" s="2">
        <v>8</v>
      </c>
      <c r="C18" s="2">
        <v>4</v>
      </c>
      <c r="D18" s="2">
        <v>1419</v>
      </c>
      <c r="E18" s="2" t="s">
        <v>4</v>
      </c>
      <c r="F18" s="2" t="s">
        <v>8</v>
      </c>
    </row>
    <row r="19" spans="2:6" x14ac:dyDescent="0.25">
      <c r="B19" s="2">
        <v>11</v>
      </c>
      <c r="C19" s="2">
        <v>7</v>
      </c>
      <c r="D19" s="2">
        <v>3963</v>
      </c>
      <c r="E19" s="2" t="s">
        <v>4</v>
      </c>
      <c r="F19" s="2" t="s">
        <v>7</v>
      </c>
    </row>
    <row r="20" spans="2:6" x14ac:dyDescent="0.25">
      <c r="B20" s="2">
        <v>12</v>
      </c>
      <c r="C20" s="2">
        <v>8</v>
      </c>
      <c r="D20" s="2">
        <v>4855</v>
      </c>
      <c r="E20" s="2" t="s">
        <v>4</v>
      </c>
      <c r="F20" s="2" t="s">
        <v>8</v>
      </c>
    </row>
    <row r="21" spans="2:6" x14ac:dyDescent="0.25">
      <c r="B21" s="2">
        <v>14</v>
      </c>
      <c r="C21" s="2">
        <v>10</v>
      </c>
      <c r="D21" s="2">
        <v>6566</v>
      </c>
      <c r="E21" s="2" t="s">
        <v>5</v>
      </c>
      <c r="F21" s="2" t="s">
        <v>7</v>
      </c>
    </row>
    <row r="22" spans="2:6" x14ac:dyDescent="0.25">
      <c r="B22" s="2">
        <v>14</v>
      </c>
      <c r="C22" s="2">
        <v>9</v>
      </c>
      <c r="D22" s="2">
        <v>5841</v>
      </c>
      <c r="E22" s="2" t="s">
        <v>5</v>
      </c>
      <c r="F22" s="2" t="s">
        <v>7</v>
      </c>
    </row>
    <row r="23" spans="2:6" x14ac:dyDescent="0.25">
      <c r="B23" s="2">
        <v>19</v>
      </c>
      <c r="C23" s="2">
        <v>13</v>
      </c>
      <c r="D23" s="2">
        <v>8857</v>
      </c>
      <c r="E23" s="2" t="s">
        <v>5</v>
      </c>
      <c r="F23" s="2" t="s">
        <v>8</v>
      </c>
    </row>
    <row r="24" spans="2:6" x14ac:dyDescent="0.25">
      <c r="B24" s="2">
        <v>13</v>
      </c>
      <c r="C24" s="2">
        <v>8</v>
      </c>
      <c r="D24" s="2">
        <v>5207</v>
      </c>
      <c r="E24" s="2" t="s">
        <v>4</v>
      </c>
      <c r="F24" s="2" t="s">
        <v>8</v>
      </c>
    </row>
    <row r="25" spans="2:6" x14ac:dyDescent="0.25">
      <c r="B25" s="2">
        <v>9</v>
      </c>
      <c r="C25" s="2">
        <v>4</v>
      </c>
      <c r="D25" s="2">
        <v>1740</v>
      </c>
      <c r="E25" s="2" t="s">
        <v>4</v>
      </c>
      <c r="F25" s="2" t="s">
        <v>6</v>
      </c>
    </row>
    <row r="26" spans="2:6" x14ac:dyDescent="0.25">
      <c r="B26" s="2">
        <v>19</v>
      </c>
      <c r="C26" s="2">
        <v>13</v>
      </c>
      <c r="D26" s="2">
        <v>9147</v>
      </c>
      <c r="E26" s="2" t="s">
        <v>5</v>
      </c>
      <c r="F26" s="2" t="s">
        <v>6</v>
      </c>
    </row>
    <row r="27" spans="2:6" x14ac:dyDescent="0.25">
      <c r="B27" s="2">
        <v>13</v>
      </c>
      <c r="C27" s="2">
        <v>9</v>
      </c>
      <c r="D27" s="2">
        <v>5467</v>
      </c>
      <c r="E27" s="2" t="s">
        <v>5</v>
      </c>
      <c r="F27" s="2" t="s">
        <v>8</v>
      </c>
    </row>
    <row r="28" spans="2:6" x14ac:dyDescent="0.25">
      <c r="B28" s="2">
        <v>10</v>
      </c>
      <c r="C28" s="2">
        <v>5</v>
      </c>
      <c r="D28" s="2">
        <v>2201</v>
      </c>
      <c r="E28" s="2" t="s">
        <v>4</v>
      </c>
      <c r="F28" s="2" t="s">
        <v>10</v>
      </c>
    </row>
    <row r="29" spans="2:6" x14ac:dyDescent="0.25">
      <c r="B29" s="2">
        <v>16</v>
      </c>
      <c r="C29" s="2">
        <v>12</v>
      </c>
      <c r="D29" s="2">
        <v>7704</v>
      </c>
      <c r="E29" s="2" t="s">
        <v>5</v>
      </c>
      <c r="F29" s="2" t="s">
        <v>10</v>
      </c>
    </row>
    <row r="30" spans="2:6" x14ac:dyDescent="0.25">
      <c r="B30" s="2">
        <v>14</v>
      </c>
      <c r="C30" s="2">
        <v>9</v>
      </c>
      <c r="D30" s="2">
        <v>5784</v>
      </c>
      <c r="E30" s="2" t="s">
        <v>5</v>
      </c>
      <c r="F30" s="2" t="s">
        <v>7</v>
      </c>
    </row>
    <row r="31" spans="2:6" x14ac:dyDescent="0.25">
      <c r="B31" s="2">
        <v>11</v>
      </c>
      <c r="C31" s="2">
        <v>6</v>
      </c>
      <c r="D31" s="2">
        <v>3547</v>
      </c>
      <c r="E31" s="2" t="s">
        <v>4</v>
      </c>
      <c r="F31" s="2" t="s">
        <v>7</v>
      </c>
    </row>
    <row r="32" spans="2:6" x14ac:dyDescent="0.25">
      <c r="B32" s="2">
        <v>10</v>
      </c>
      <c r="C32" s="2">
        <v>5</v>
      </c>
      <c r="D32" s="2">
        <v>2712</v>
      </c>
      <c r="E32" s="2" t="s">
        <v>9</v>
      </c>
      <c r="F32" s="2" t="s">
        <v>10</v>
      </c>
    </row>
    <row r="33" spans="2:6" x14ac:dyDescent="0.25">
      <c r="B33" s="2">
        <v>20</v>
      </c>
      <c r="C33" s="2">
        <v>14</v>
      </c>
      <c r="D33" s="2">
        <v>9524</v>
      </c>
      <c r="E33" s="2" t="s">
        <v>5</v>
      </c>
      <c r="F33" s="2" t="s">
        <v>6</v>
      </c>
    </row>
    <row r="34" spans="2:6" x14ac:dyDescent="0.25">
      <c r="B34" s="2">
        <v>15</v>
      </c>
      <c r="C34" s="2">
        <v>11</v>
      </c>
      <c r="D34" s="2">
        <v>7048</v>
      </c>
      <c r="E34" s="2" t="s">
        <v>4</v>
      </c>
      <c r="F34" s="2" t="s">
        <v>8</v>
      </c>
    </row>
    <row r="35" spans="2:6" x14ac:dyDescent="0.25">
      <c r="B35" s="2">
        <v>8</v>
      </c>
      <c r="C35" s="2">
        <v>2</v>
      </c>
      <c r="D35" s="2">
        <v>800</v>
      </c>
      <c r="E35" s="2" t="s">
        <v>4</v>
      </c>
      <c r="F35" s="2" t="s">
        <v>6</v>
      </c>
    </row>
    <row r="36" spans="2:6" x14ac:dyDescent="0.25">
      <c r="B36" s="2">
        <v>15</v>
      </c>
      <c r="C36" s="2">
        <v>11</v>
      </c>
      <c r="D36" s="2">
        <v>7115</v>
      </c>
      <c r="E36" s="2" t="s">
        <v>4</v>
      </c>
      <c r="F36" s="2" t="s">
        <v>8</v>
      </c>
    </row>
    <row r="37" spans="2:6" x14ac:dyDescent="0.25">
      <c r="B37" s="2">
        <v>8</v>
      </c>
      <c r="C37" s="2">
        <v>2</v>
      </c>
      <c r="D37" s="2">
        <v>857</v>
      </c>
      <c r="E37" s="2" t="s">
        <v>4</v>
      </c>
      <c r="F37" s="2" t="s">
        <v>6</v>
      </c>
    </row>
    <row r="38" spans="2:6" x14ac:dyDescent="0.25">
      <c r="B38" s="2">
        <v>17</v>
      </c>
      <c r="C38" s="2">
        <v>12</v>
      </c>
      <c r="D38" s="2">
        <v>7947</v>
      </c>
      <c r="E38" s="2" t="s">
        <v>4</v>
      </c>
      <c r="F38" s="2" t="s">
        <v>10</v>
      </c>
    </row>
    <row r="39" spans="2:6" x14ac:dyDescent="0.25">
      <c r="B39" s="2">
        <v>11</v>
      </c>
      <c r="C39" s="2">
        <v>6</v>
      </c>
      <c r="D39" s="2">
        <v>3456</v>
      </c>
      <c r="E39" s="2" t="s">
        <v>9</v>
      </c>
      <c r="F39" s="2" t="s">
        <v>6</v>
      </c>
    </row>
    <row r="40" spans="2:6" x14ac:dyDescent="0.25">
      <c r="B40" s="2">
        <v>11</v>
      </c>
      <c r="C40" s="2">
        <v>6</v>
      </c>
      <c r="D40" s="2">
        <v>3708</v>
      </c>
      <c r="E40" s="2" t="s">
        <v>4</v>
      </c>
      <c r="F40" s="2" t="s">
        <v>7</v>
      </c>
    </row>
    <row r="41" spans="2:6" x14ac:dyDescent="0.25">
      <c r="B41" s="2">
        <v>15</v>
      </c>
      <c r="C41" s="2">
        <v>10</v>
      </c>
      <c r="D41" s="2">
        <v>6918</v>
      </c>
      <c r="E41" s="2" t="s">
        <v>4</v>
      </c>
      <c r="F41" s="2" t="s">
        <v>8</v>
      </c>
    </row>
    <row r="42" spans="2:6" x14ac:dyDescent="0.25">
      <c r="B42" s="2">
        <v>10</v>
      </c>
      <c r="C42" s="2">
        <v>5</v>
      </c>
      <c r="D42" s="2">
        <v>2248</v>
      </c>
      <c r="E42" s="2" t="s">
        <v>4</v>
      </c>
      <c r="F42" s="2" t="s">
        <v>10</v>
      </c>
    </row>
    <row r="43" spans="2:6" x14ac:dyDescent="0.25">
      <c r="B43" s="2">
        <v>14</v>
      </c>
      <c r="C43" s="2">
        <v>10</v>
      </c>
      <c r="D43" s="2">
        <v>6351</v>
      </c>
      <c r="E43" s="2" t="s">
        <v>5</v>
      </c>
      <c r="F43" s="2" t="s">
        <v>7</v>
      </c>
    </row>
    <row r="44" spans="2:6" x14ac:dyDescent="0.25">
      <c r="B44" s="2">
        <v>9</v>
      </c>
      <c r="C44" s="2">
        <v>4</v>
      </c>
      <c r="D44" s="2">
        <v>1998</v>
      </c>
      <c r="E44" s="2" t="s">
        <v>4</v>
      </c>
      <c r="F44" s="2" t="s">
        <v>6</v>
      </c>
    </row>
    <row r="45" spans="2:6" x14ac:dyDescent="0.25">
      <c r="B45" s="2">
        <v>11</v>
      </c>
      <c r="C45" s="2">
        <v>7</v>
      </c>
      <c r="D45" s="2">
        <v>3945</v>
      </c>
      <c r="E45" s="2" t="s">
        <v>4</v>
      </c>
      <c r="F45" s="2" t="s">
        <v>7</v>
      </c>
    </row>
    <row r="46" spans="2:6" x14ac:dyDescent="0.25">
      <c r="B46" s="2">
        <v>10</v>
      </c>
      <c r="C46" s="2">
        <v>5</v>
      </c>
      <c r="D46" s="2">
        <v>2791</v>
      </c>
      <c r="E46" s="2" t="s">
        <v>9</v>
      </c>
      <c r="F46" s="2" t="s">
        <v>6</v>
      </c>
    </row>
    <row r="47" spans="2:6" x14ac:dyDescent="0.25">
      <c r="B47" s="2">
        <v>10</v>
      </c>
      <c r="C47" s="2">
        <v>6</v>
      </c>
      <c r="D47" s="2">
        <v>3253</v>
      </c>
      <c r="E47" s="2" t="s">
        <v>9</v>
      </c>
      <c r="F47" s="2" t="s">
        <v>6</v>
      </c>
    </row>
    <row r="48" spans="2:6" x14ac:dyDescent="0.25">
      <c r="B48" s="2">
        <v>14</v>
      </c>
      <c r="C48" s="2">
        <v>10</v>
      </c>
      <c r="D48" s="2">
        <v>6031</v>
      </c>
      <c r="E48" s="2" t="s">
        <v>5</v>
      </c>
      <c r="F48" s="2" t="s">
        <v>7</v>
      </c>
    </row>
    <row r="49" spans="2:6" x14ac:dyDescent="0.25">
      <c r="B49" s="2">
        <v>17</v>
      </c>
      <c r="C49" s="2">
        <v>12</v>
      </c>
      <c r="D49" s="2">
        <v>8075</v>
      </c>
      <c r="E49" s="2" t="s">
        <v>4</v>
      </c>
      <c r="F49" s="2" t="s">
        <v>8</v>
      </c>
    </row>
    <row r="50" spans="2:6" x14ac:dyDescent="0.25">
      <c r="B50" s="2">
        <v>17</v>
      </c>
      <c r="C50" s="2">
        <v>12</v>
      </c>
      <c r="D50" s="2">
        <v>7830</v>
      </c>
      <c r="E50" s="2" t="s">
        <v>4</v>
      </c>
      <c r="F50" s="2" t="s">
        <v>10</v>
      </c>
    </row>
    <row r="51" spans="2:6" x14ac:dyDescent="0.25">
      <c r="B51" s="2">
        <v>8</v>
      </c>
      <c r="C51" s="2">
        <v>2</v>
      </c>
      <c r="D51" s="2">
        <v>870</v>
      </c>
      <c r="E51" s="2" t="s">
        <v>4</v>
      </c>
      <c r="F51" s="2" t="s">
        <v>6</v>
      </c>
    </row>
    <row r="52" spans="2:6" x14ac:dyDescent="0.25">
      <c r="B52" s="2">
        <v>20</v>
      </c>
      <c r="C52" s="2">
        <v>14</v>
      </c>
      <c r="D52" s="2">
        <v>9705</v>
      </c>
      <c r="E52" s="2" t="s">
        <v>5</v>
      </c>
      <c r="F52" s="2" t="s">
        <v>6</v>
      </c>
    </row>
    <row r="53" spans="2:6" x14ac:dyDescent="0.25">
      <c r="B53" s="2">
        <v>8</v>
      </c>
      <c r="C53" s="2">
        <v>2</v>
      </c>
      <c r="D53" s="2">
        <v>1134</v>
      </c>
      <c r="E53" s="2" t="s">
        <v>4</v>
      </c>
      <c r="F53" s="2" t="s">
        <v>6</v>
      </c>
    </row>
    <row r="54" spans="2:6" x14ac:dyDescent="0.25">
      <c r="B54" s="2">
        <v>14</v>
      </c>
      <c r="C54" s="2">
        <v>10</v>
      </c>
      <c r="D54" s="2">
        <v>6145</v>
      </c>
      <c r="E54" s="2" t="s">
        <v>5</v>
      </c>
      <c r="F54" s="2" t="s">
        <v>7</v>
      </c>
    </row>
    <row r="55" spans="2:6" x14ac:dyDescent="0.25">
      <c r="B55" s="2">
        <v>19</v>
      </c>
      <c r="C55" s="2">
        <v>13</v>
      </c>
      <c r="D55" s="2">
        <v>8526</v>
      </c>
      <c r="E55" s="2" t="s">
        <v>5</v>
      </c>
      <c r="F55" s="2" t="s">
        <v>8</v>
      </c>
    </row>
    <row r="56" spans="2:6" x14ac:dyDescent="0.25">
      <c r="B56" s="2">
        <v>10</v>
      </c>
      <c r="C56" s="2">
        <v>5</v>
      </c>
      <c r="D56" s="2">
        <v>3174</v>
      </c>
      <c r="E56" s="2" t="s">
        <v>9</v>
      </c>
      <c r="F56" s="2" t="s">
        <v>6</v>
      </c>
    </row>
    <row r="57" spans="2:6" x14ac:dyDescent="0.25">
      <c r="B57" s="2">
        <v>8</v>
      </c>
      <c r="C57" s="2">
        <v>3</v>
      </c>
      <c r="D57" s="2">
        <v>1240</v>
      </c>
      <c r="E57" s="2" t="s">
        <v>4</v>
      </c>
      <c r="F57" s="2" t="s">
        <v>8</v>
      </c>
    </row>
    <row r="58" spans="2:6" x14ac:dyDescent="0.25">
      <c r="B58" s="2">
        <v>13</v>
      </c>
      <c r="C58" s="2">
        <v>9</v>
      </c>
      <c r="D58" s="2">
        <v>5681</v>
      </c>
      <c r="E58" s="2" t="s">
        <v>5</v>
      </c>
      <c r="F58" s="2" t="s">
        <v>7</v>
      </c>
    </row>
    <row r="59" spans="2:6" x14ac:dyDescent="0.25">
      <c r="B59" s="2">
        <v>11</v>
      </c>
      <c r="C59" s="2">
        <v>6</v>
      </c>
      <c r="D59" s="2">
        <v>3531</v>
      </c>
      <c r="E59" s="2" t="s">
        <v>9</v>
      </c>
      <c r="F59" s="2" t="s">
        <v>6</v>
      </c>
    </row>
    <row r="60" spans="2:6" x14ac:dyDescent="0.25">
      <c r="B60" s="2">
        <v>9</v>
      </c>
      <c r="C60" s="2">
        <v>4</v>
      </c>
      <c r="D60" s="2">
        <v>2095</v>
      </c>
      <c r="E60" s="2" t="s">
        <v>4</v>
      </c>
      <c r="F60" s="2" t="s">
        <v>6</v>
      </c>
    </row>
    <row r="61" spans="2:6" x14ac:dyDescent="0.25">
      <c r="B61" s="2">
        <v>8</v>
      </c>
      <c r="C61" s="2">
        <v>2</v>
      </c>
      <c r="D61" s="2">
        <v>852</v>
      </c>
      <c r="E61" s="2" t="s">
        <v>4</v>
      </c>
      <c r="F61" s="2" t="s">
        <v>6</v>
      </c>
    </row>
    <row r="62" spans="2:6" x14ac:dyDescent="0.25">
      <c r="B62" s="2">
        <v>20</v>
      </c>
      <c r="C62" s="2">
        <v>14</v>
      </c>
      <c r="D62" s="2">
        <v>9823</v>
      </c>
      <c r="E62" s="2" t="s">
        <v>5</v>
      </c>
      <c r="F62" s="2" t="s">
        <v>8</v>
      </c>
    </row>
    <row r="63" spans="2:6" x14ac:dyDescent="0.25">
      <c r="B63" s="2">
        <v>10</v>
      </c>
      <c r="C63" s="2">
        <v>5</v>
      </c>
      <c r="D63" s="2">
        <v>2358</v>
      </c>
      <c r="E63" s="2" t="s">
        <v>9</v>
      </c>
      <c r="F63" s="2" t="s">
        <v>10</v>
      </c>
    </row>
    <row r="64" spans="2:6" x14ac:dyDescent="0.25">
      <c r="B64" s="2">
        <v>8</v>
      </c>
      <c r="C64" s="2">
        <v>2</v>
      </c>
      <c r="D64" s="2">
        <v>997</v>
      </c>
      <c r="E64" s="2" t="s">
        <v>4</v>
      </c>
      <c r="F64" s="2" t="s">
        <v>6</v>
      </c>
    </row>
    <row r="65" spans="2:6" x14ac:dyDescent="0.25">
      <c r="B65" s="2">
        <v>10</v>
      </c>
      <c r="C65" s="2">
        <v>5</v>
      </c>
      <c r="D65" s="2">
        <v>2454</v>
      </c>
      <c r="E65" s="2" t="s">
        <v>9</v>
      </c>
      <c r="F65" s="2" t="s">
        <v>10</v>
      </c>
    </row>
    <row r="66" spans="2:6" x14ac:dyDescent="0.25">
      <c r="B66" s="2">
        <v>14</v>
      </c>
      <c r="C66" s="2">
        <v>10</v>
      </c>
      <c r="D66" s="2">
        <v>6467</v>
      </c>
      <c r="E66" s="2" t="s">
        <v>5</v>
      </c>
      <c r="F66" s="2" t="s">
        <v>7</v>
      </c>
    </row>
    <row r="67" spans="2:6" x14ac:dyDescent="0.25">
      <c r="B67" s="2">
        <v>9</v>
      </c>
      <c r="C67" s="2">
        <v>4</v>
      </c>
      <c r="D67" s="2">
        <v>1622</v>
      </c>
      <c r="E67" s="2" t="s">
        <v>9</v>
      </c>
      <c r="F67" s="2" t="s">
        <v>6</v>
      </c>
    </row>
    <row r="68" spans="2:6" x14ac:dyDescent="0.25">
      <c r="B68" s="2">
        <v>14</v>
      </c>
      <c r="C68" s="2">
        <v>9</v>
      </c>
      <c r="D68" s="2">
        <v>5857</v>
      </c>
      <c r="E68" s="2" t="s">
        <v>5</v>
      </c>
      <c r="F68" s="2" t="s">
        <v>7</v>
      </c>
    </row>
    <row r="69" spans="2:6" x14ac:dyDescent="0.25">
      <c r="B69" s="2">
        <v>15</v>
      </c>
      <c r="C69" s="2">
        <v>11</v>
      </c>
      <c r="D69" s="2">
        <v>7012</v>
      </c>
      <c r="E69" s="2" t="s">
        <v>4</v>
      </c>
      <c r="F69" s="2" t="s">
        <v>8</v>
      </c>
    </row>
    <row r="70" spans="2:6" x14ac:dyDescent="0.25">
      <c r="B70" s="2">
        <v>8</v>
      </c>
      <c r="C70" s="2">
        <v>3</v>
      </c>
      <c r="D70" s="2">
        <v>1209</v>
      </c>
      <c r="E70" s="2" t="s">
        <v>4</v>
      </c>
      <c r="F70" s="2" t="s">
        <v>8</v>
      </c>
    </row>
    <row r="71" spans="2:6" x14ac:dyDescent="0.25">
      <c r="B71" s="2">
        <v>16</v>
      </c>
      <c r="C71" s="2">
        <v>11</v>
      </c>
      <c r="D71" s="2">
        <v>7396</v>
      </c>
      <c r="E71" s="2" t="s">
        <v>5</v>
      </c>
      <c r="F71" s="2" t="s">
        <v>8</v>
      </c>
    </row>
    <row r="72" spans="2:6" x14ac:dyDescent="0.25">
      <c r="B72" s="2">
        <v>12</v>
      </c>
      <c r="C72" s="2">
        <v>8</v>
      </c>
      <c r="D72" s="2">
        <v>4791</v>
      </c>
      <c r="E72" s="2" t="s">
        <v>4</v>
      </c>
      <c r="F72" s="2" t="s">
        <v>7</v>
      </c>
    </row>
    <row r="73" spans="2:6" x14ac:dyDescent="0.25">
      <c r="B73" s="2">
        <v>18</v>
      </c>
      <c r="C73" s="2">
        <v>13</v>
      </c>
      <c r="D73" s="2">
        <v>8465</v>
      </c>
      <c r="E73" s="2" t="s">
        <v>5</v>
      </c>
      <c r="F73" s="2" t="s">
        <v>8</v>
      </c>
    </row>
    <row r="74" spans="2:6" x14ac:dyDescent="0.25">
      <c r="B74" s="2">
        <v>14</v>
      </c>
      <c r="C74" s="2">
        <v>9</v>
      </c>
      <c r="D74" s="2">
        <v>5720</v>
      </c>
      <c r="E74" s="2" t="s">
        <v>5</v>
      </c>
      <c r="F74" s="2" t="s">
        <v>7</v>
      </c>
    </row>
    <row r="75" spans="2:6" x14ac:dyDescent="0.25">
      <c r="B75" s="2">
        <v>13</v>
      </c>
      <c r="C75" s="2">
        <v>8</v>
      </c>
      <c r="D75" s="2">
        <v>5117</v>
      </c>
      <c r="E75" s="2" t="s">
        <v>4</v>
      </c>
      <c r="F75" s="2" t="s">
        <v>8</v>
      </c>
    </row>
    <row r="76" spans="2:6" x14ac:dyDescent="0.25">
      <c r="B76" s="2">
        <v>14</v>
      </c>
      <c r="C76" s="2">
        <v>10</v>
      </c>
      <c r="D76" s="2">
        <v>6637</v>
      </c>
      <c r="E76" s="2" t="s">
        <v>4</v>
      </c>
      <c r="F76" s="2" t="s">
        <v>7</v>
      </c>
    </row>
    <row r="77" spans="2:6" x14ac:dyDescent="0.25">
      <c r="B77" s="2">
        <v>17</v>
      </c>
      <c r="C77" s="2">
        <v>12</v>
      </c>
      <c r="D77" s="2">
        <v>8006</v>
      </c>
      <c r="E77" s="2" t="s">
        <v>4</v>
      </c>
      <c r="F77" s="2" t="s">
        <v>10</v>
      </c>
    </row>
    <row r="78" spans="2:6" x14ac:dyDescent="0.25">
      <c r="B78" s="2">
        <v>18</v>
      </c>
      <c r="C78" s="2">
        <v>13</v>
      </c>
      <c r="D78" s="2">
        <v>8216</v>
      </c>
      <c r="E78" s="2" t="s">
        <v>4</v>
      </c>
      <c r="F78" s="2" t="s">
        <v>8</v>
      </c>
    </row>
    <row r="79" spans="2:6" x14ac:dyDescent="0.25">
      <c r="B79" s="2">
        <v>11</v>
      </c>
      <c r="C79" s="2">
        <v>6</v>
      </c>
      <c r="D79" s="2">
        <v>3565</v>
      </c>
      <c r="E79" s="2" t="s">
        <v>4</v>
      </c>
      <c r="F79" s="2" t="s">
        <v>7</v>
      </c>
    </row>
    <row r="80" spans="2:6" x14ac:dyDescent="0.25">
      <c r="B80" s="2">
        <v>12</v>
      </c>
      <c r="C80" s="2">
        <v>7</v>
      </c>
      <c r="D80" s="2">
        <v>3998</v>
      </c>
      <c r="E80" s="2" t="s">
        <v>4</v>
      </c>
      <c r="F80" s="2" t="s">
        <v>7</v>
      </c>
    </row>
    <row r="81" spans="2:6" x14ac:dyDescent="0.25">
      <c r="B81" s="2">
        <v>11</v>
      </c>
      <c r="C81" s="2">
        <v>6</v>
      </c>
      <c r="D81" s="2">
        <v>3348</v>
      </c>
      <c r="E81" s="2" t="s">
        <v>9</v>
      </c>
      <c r="F81" s="2" t="s">
        <v>6</v>
      </c>
    </row>
    <row r="82" spans="2:6" x14ac:dyDescent="0.25">
      <c r="B82" s="2">
        <v>11</v>
      </c>
      <c r="C82" s="2">
        <v>7</v>
      </c>
      <c r="D82" s="2">
        <v>3731</v>
      </c>
      <c r="E82" s="2" t="s">
        <v>4</v>
      </c>
      <c r="F82" s="2" t="s">
        <v>7</v>
      </c>
    </row>
    <row r="83" spans="2:6" x14ac:dyDescent="0.25">
      <c r="B83" s="2">
        <v>8</v>
      </c>
      <c r="C83" s="2">
        <v>2</v>
      </c>
      <c r="D83" s="2">
        <v>853</v>
      </c>
      <c r="E83" s="2" t="s">
        <v>4</v>
      </c>
      <c r="F83" s="2" t="s">
        <v>6</v>
      </c>
    </row>
    <row r="84" spans="2:6" x14ac:dyDescent="0.25">
      <c r="B84" s="2">
        <v>20</v>
      </c>
      <c r="C84" s="2">
        <v>14</v>
      </c>
      <c r="D84" s="2">
        <v>9962</v>
      </c>
      <c r="E84" s="2" t="s">
        <v>5</v>
      </c>
      <c r="F84" s="2" t="s">
        <v>8</v>
      </c>
    </row>
    <row r="85" spans="2:6" x14ac:dyDescent="0.25">
      <c r="B85" s="2">
        <v>18</v>
      </c>
      <c r="C85" s="2">
        <v>13</v>
      </c>
      <c r="D85" s="2">
        <v>8412</v>
      </c>
      <c r="E85" s="2" t="s">
        <v>5</v>
      </c>
      <c r="F85" s="2" t="s">
        <v>8</v>
      </c>
    </row>
    <row r="86" spans="2:6" x14ac:dyDescent="0.25">
      <c r="B86" s="2">
        <v>14</v>
      </c>
      <c r="C86" s="2">
        <v>10</v>
      </c>
      <c r="D86" s="2">
        <v>6640</v>
      </c>
      <c r="E86" s="2" t="s">
        <v>4</v>
      </c>
      <c r="F86" s="2" t="s">
        <v>7</v>
      </c>
    </row>
    <row r="87" spans="2:6" x14ac:dyDescent="0.25">
      <c r="B87" s="2">
        <v>9</v>
      </c>
      <c r="C87" s="2">
        <v>5</v>
      </c>
      <c r="D87" s="2">
        <v>2145</v>
      </c>
      <c r="E87" s="2" t="s">
        <v>4</v>
      </c>
      <c r="F87" s="2" t="s">
        <v>10</v>
      </c>
    </row>
    <row r="88" spans="2:6" x14ac:dyDescent="0.25">
      <c r="B88" s="2">
        <v>18</v>
      </c>
      <c r="C88" s="2">
        <v>12</v>
      </c>
      <c r="D88" s="2">
        <v>8165</v>
      </c>
      <c r="E88" s="2" t="s">
        <v>4</v>
      </c>
      <c r="F88" s="2" t="s">
        <v>8</v>
      </c>
    </row>
    <row r="89" spans="2:6" x14ac:dyDescent="0.25">
      <c r="B89" s="2">
        <v>15</v>
      </c>
      <c r="C89" s="2">
        <v>10</v>
      </c>
      <c r="D89" s="2">
        <v>6788</v>
      </c>
      <c r="E89" s="2" t="s">
        <v>4</v>
      </c>
      <c r="F89" s="2" t="s">
        <v>8</v>
      </c>
    </row>
    <row r="90" spans="2:6" x14ac:dyDescent="0.25">
      <c r="B90" s="2">
        <v>12</v>
      </c>
      <c r="C90" s="2">
        <v>8</v>
      </c>
      <c r="D90" s="2">
        <v>4419</v>
      </c>
      <c r="E90" s="2" t="s">
        <v>4</v>
      </c>
      <c r="F90" s="2" t="s">
        <v>7</v>
      </c>
    </row>
    <row r="91" spans="2:6" x14ac:dyDescent="0.25">
      <c r="B91" s="2">
        <v>16</v>
      </c>
      <c r="C91" s="2">
        <v>11</v>
      </c>
      <c r="D91" s="2">
        <v>7229</v>
      </c>
      <c r="E91" s="2" t="s">
        <v>5</v>
      </c>
      <c r="F91" s="2" t="s">
        <v>8</v>
      </c>
    </row>
    <row r="92" spans="2:6" x14ac:dyDescent="0.25">
      <c r="B92" s="2">
        <v>14</v>
      </c>
      <c r="C92" s="2">
        <v>10</v>
      </c>
      <c r="D92" s="2">
        <v>6510</v>
      </c>
      <c r="E92" s="2" t="s">
        <v>5</v>
      </c>
      <c r="F92" s="2" t="s">
        <v>7</v>
      </c>
    </row>
    <row r="93" spans="2:6" x14ac:dyDescent="0.25">
      <c r="B93" s="2">
        <v>17</v>
      </c>
      <c r="C93" s="2">
        <v>12</v>
      </c>
      <c r="D93" s="2">
        <v>8038</v>
      </c>
      <c r="E93" s="2" t="s">
        <v>4</v>
      </c>
      <c r="F93" s="2" t="s">
        <v>8</v>
      </c>
    </row>
    <row r="94" spans="2:6" x14ac:dyDescent="0.25">
      <c r="B94" s="2">
        <v>16</v>
      </c>
      <c r="C94" s="2">
        <v>11</v>
      </c>
      <c r="D94" s="2">
        <v>7195</v>
      </c>
      <c r="E94" s="2" t="s">
        <v>5</v>
      </c>
      <c r="F94" s="2" t="s">
        <v>8</v>
      </c>
    </row>
    <row r="95" spans="2:6" x14ac:dyDescent="0.25">
      <c r="B95" s="2">
        <v>14</v>
      </c>
      <c r="C95" s="2">
        <v>10</v>
      </c>
      <c r="D95" s="2">
        <v>6049</v>
      </c>
      <c r="E95" s="2" t="s">
        <v>5</v>
      </c>
      <c r="F95" s="2" t="s">
        <v>7</v>
      </c>
    </row>
    <row r="96" spans="2:6" x14ac:dyDescent="0.25">
      <c r="B96" s="2">
        <v>13</v>
      </c>
      <c r="C96" s="2">
        <v>8</v>
      </c>
      <c r="D96" s="2">
        <v>5222</v>
      </c>
      <c r="E96" s="2" t="s">
        <v>4</v>
      </c>
      <c r="F96" s="2" t="s">
        <v>8</v>
      </c>
    </row>
    <row r="97" spans="2:6" x14ac:dyDescent="0.25">
      <c r="B97" s="2">
        <v>12</v>
      </c>
      <c r="C97" s="2">
        <v>7</v>
      </c>
      <c r="D97" s="2">
        <v>4240</v>
      </c>
      <c r="E97" s="2" t="s">
        <v>4</v>
      </c>
      <c r="F97" s="2" t="s">
        <v>7</v>
      </c>
    </row>
    <row r="98" spans="2:6" x14ac:dyDescent="0.25">
      <c r="B98" s="2">
        <v>17</v>
      </c>
      <c r="C98" s="2">
        <v>12</v>
      </c>
      <c r="D98" s="2">
        <v>8090</v>
      </c>
      <c r="E98" s="2" t="s">
        <v>4</v>
      </c>
      <c r="F98" s="2" t="s">
        <v>8</v>
      </c>
    </row>
    <row r="99" spans="2:6" x14ac:dyDescent="0.25">
      <c r="B99" s="2">
        <v>14</v>
      </c>
      <c r="C99" s="2">
        <v>9</v>
      </c>
      <c r="D99" s="2">
        <v>5944</v>
      </c>
      <c r="E99" s="2" t="s">
        <v>5</v>
      </c>
      <c r="F99" s="2" t="s">
        <v>7</v>
      </c>
    </row>
    <row r="100" spans="2:6" x14ac:dyDescent="0.25">
      <c r="B100" s="2">
        <v>10</v>
      </c>
      <c r="C100" s="2">
        <v>5</v>
      </c>
      <c r="D100" s="2">
        <v>2861</v>
      </c>
      <c r="E100" s="2" t="s">
        <v>9</v>
      </c>
      <c r="F100" s="2" t="s">
        <v>6</v>
      </c>
    </row>
    <row r="101" spans="2:6" x14ac:dyDescent="0.25">
      <c r="B101" s="2">
        <v>19</v>
      </c>
      <c r="C101" s="2">
        <v>13</v>
      </c>
      <c r="D101" s="2">
        <v>8495</v>
      </c>
      <c r="E101" s="2" t="s">
        <v>5</v>
      </c>
      <c r="F101" s="2" t="s">
        <v>8</v>
      </c>
    </row>
    <row r="102" spans="2:6" x14ac:dyDescent="0.25">
      <c r="B102" s="2">
        <v>15</v>
      </c>
      <c r="C102" s="2">
        <v>10</v>
      </c>
      <c r="D102" s="2">
        <v>6963</v>
      </c>
      <c r="E102" s="2" t="s">
        <v>4</v>
      </c>
      <c r="F102" s="2" t="s">
        <v>8</v>
      </c>
    </row>
    <row r="103" spans="2:6" x14ac:dyDescent="0.25">
      <c r="B103" s="2">
        <v>16</v>
      </c>
      <c r="C103" s="2">
        <v>11</v>
      </c>
      <c r="D103" s="2">
        <v>7548</v>
      </c>
      <c r="E103" s="2" t="s">
        <v>5</v>
      </c>
      <c r="F103" s="2" t="s">
        <v>8</v>
      </c>
    </row>
    <row r="104" spans="2:6" x14ac:dyDescent="0.25">
      <c r="B104" s="2">
        <v>19</v>
      </c>
      <c r="C104" s="2">
        <v>13</v>
      </c>
      <c r="D104" s="2">
        <v>8840</v>
      </c>
      <c r="E104" s="2" t="s">
        <v>5</v>
      </c>
      <c r="F104" s="2" t="s">
        <v>8</v>
      </c>
    </row>
    <row r="105" spans="2:6" x14ac:dyDescent="0.25">
      <c r="B105" s="2">
        <v>18</v>
      </c>
      <c r="C105" s="2">
        <v>13</v>
      </c>
      <c r="D105" s="2">
        <v>8276</v>
      </c>
      <c r="E105" s="2" t="s">
        <v>4</v>
      </c>
      <c r="F105" s="2" t="s">
        <v>8</v>
      </c>
    </row>
    <row r="106" spans="2:6" x14ac:dyDescent="0.25">
      <c r="B106" s="2">
        <v>18</v>
      </c>
      <c r="C106" s="2">
        <v>13</v>
      </c>
      <c r="D106" s="2">
        <v>8474</v>
      </c>
      <c r="E106" s="2" t="s">
        <v>5</v>
      </c>
      <c r="F106" s="2" t="s">
        <v>8</v>
      </c>
    </row>
    <row r="107" spans="2:6" x14ac:dyDescent="0.25">
      <c r="B107" s="2">
        <v>12</v>
      </c>
      <c r="C107" s="2">
        <v>8</v>
      </c>
      <c r="D107" s="2">
        <v>4255</v>
      </c>
      <c r="E107" s="2" t="s">
        <v>9</v>
      </c>
      <c r="F107" s="2" t="s">
        <v>7</v>
      </c>
    </row>
    <row r="108" spans="2:6" x14ac:dyDescent="0.25">
      <c r="B108" s="2">
        <v>12</v>
      </c>
      <c r="C108" s="2">
        <v>8</v>
      </c>
      <c r="D108" s="2">
        <v>4836</v>
      </c>
      <c r="E108" s="2" t="s">
        <v>4</v>
      </c>
      <c r="F108" s="2" t="s">
        <v>7</v>
      </c>
    </row>
    <row r="109" spans="2:6" x14ac:dyDescent="0.25">
      <c r="B109" s="2">
        <v>9</v>
      </c>
      <c r="C109" s="2">
        <v>4</v>
      </c>
      <c r="D109" s="2">
        <v>2123</v>
      </c>
      <c r="E109" s="2" t="s">
        <v>4</v>
      </c>
      <c r="F109" s="2" t="s">
        <v>6</v>
      </c>
    </row>
    <row r="110" spans="2:6" x14ac:dyDescent="0.25">
      <c r="B110" s="2">
        <v>20</v>
      </c>
      <c r="C110" s="2">
        <v>14</v>
      </c>
      <c r="D110" s="2">
        <v>9980</v>
      </c>
      <c r="E110" s="2" t="s">
        <v>5</v>
      </c>
      <c r="F110" s="2" t="s">
        <v>8</v>
      </c>
    </row>
  </sheetData>
  <autoFilter ref="B2:F110" xr:uid="{87F8D207-2DF1-482C-8D32-196094568C9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3D5D-4534-4AB1-B341-B527307853DD}">
  <dimension ref="A1:N109"/>
  <sheetViews>
    <sheetView workbookViewId="0">
      <selection activeCell="E10" sqref="E10"/>
    </sheetView>
  </sheetViews>
  <sheetFormatPr baseColWidth="10" defaultRowHeight="15" x14ac:dyDescent="0.25"/>
  <cols>
    <col min="3" max="3" width="12" customWidth="1"/>
    <col min="4" max="4" width="10.7109375" customWidth="1"/>
    <col min="6" max="6" width="32.85546875" bestFit="1" customWidth="1"/>
    <col min="7" max="7" width="11.85546875" bestFit="1" customWidth="1"/>
  </cols>
  <sheetData>
    <row r="1" spans="1:11" x14ac:dyDescent="0.25">
      <c r="A1" s="1" t="s">
        <v>16</v>
      </c>
      <c r="B1" s="1" t="s">
        <v>15</v>
      </c>
      <c r="C1" s="1" t="s">
        <v>17</v>
      </c>
      <c r="D1" s="1" t="s">
        <v>18</v>
      </c>
    </row>
    <row r="2" spans="1:11" x14ac:dyDescent="0.25">
      <c r="A2" s="2">
        <v>17</v>
      </c>
      <c r="B2" s="2">
        <v>0</v>
      </c>
      <c r="C2" s="2">
        <v>0</v>
      </c>
      <c r="D2" s="2">
        <v>1</v>
      </c>
    </row>
    <row r="3" spans="1:11" x14ac:dyDescent="0.25">
      <c r="A3" s="2">
        <v>19</v>
      </c>
      <c r="B3" s="2">
        <v>1</v>
      </c>
      <c r="C3" s="2">
        <v>0</v>
      </c>
      <c r="D3" s="2">
        <v>1</v>
      </c>
      <c r="F3" t="s">
        <v>19</v>
      </c>
    </row>
    <row r="4" spans="1:11" ht="15.75" thickBot="1" x14ac:dyDescent="0.3">
      <c r="A4" s="2">
        <v>14</v>
      </c>
      <c r="B4" s="2">
        <v>0</v>
      </c>
      <c r="C4" s="2">
        <v>1</v>
      </c>
      <c r="D4" s="2">
        <v>0</v>
      </c>
    </row>
    <row r="5" spans="1:11" x14ac:dyDescent="0.25">
      <c r="A5" s="2">
        <v>9</v>
      </c>
      <c r="B5" s="2">
        <v>0</v>
      </c>
      <c r="C5" s="2">
        <v>0</v>
      </c>
      <c r="D5" s="2">
        <v>0</v>
      </c>
      <c r="F5" s="8" t="s">
        <v>20</v>
      </c>
      <c r="G5" s="8"/>
    </row>
    <row r="6" spans="1:11" x14ac:dyDescent="0.25">
      <c r="A6" s="2">
        <v>16</v>
      </c>
      <c r="B6" s="2">
        <v>1</v>
      </c>
      <c r="C6" s="2">
        <v>1</v>
      </c>
      <c r="D6" s="2">
        <v>0</v>
      </c>
      <c r="F6" t="s">
        <v>21</v>
      </c>
      <c r="G6">
        <v>0.62453478222878411</v>
      </c>
    </row>
    <row r="7" spans="1:11" x14ac:dyDescent="0.25">
      <c r="A7" s="2">
        <v>12</v>
      </c>
      <c r="B7" s="2">
        <v>0</v>
      </c>
      <c r="C7" s="2">
        <v>1</v>
      </c>
      <c r="D7" s="2">
        <v>0</v>
      </c>
      <c r="F7" t="s">
        <v>22</v>
      </c>
      <c r="G7">
        <v>0.39004369421355484</v>
      </c>
    </row>
    <row r="8" spans="1:11" x14ac:dyDescent="0.25">
      <c r="A8" s="2">
        <v>10</v>
      </c>
      <c r="B8" s="2">
        <v>1</v>
      </c>
      <c r="C8" s="2">
        <v>1</v>
      </c>
      <c r="D8" s="2">
        <v>0</v>
      </c>
      <c r="F8" t="s">
        <v>23</v>
      </c>
      <c r="G8">
        <v>0.37244880077740738</v>
      </c>
    </row>
    <row r="9" spans="1:11" x14ac:dyDescent="0.25">
      <c r="A9" s="2">
        <v>20</v>
      </c>
      <c r="B9" s="2">
        <v>1</v>
      </c>
      <c r="C9" s="2">
        <v>0</v>
      </c>
      <c r="D9" s="2">
        <v>0</v>
      </c>
      <c r="F9" t="s">
        <v>24</v>
      </c>
      <c r="G9">
        <v>2.9065337223785299</v>
      </c>
    </row>
    <row r="10" spans="1:11" ht="15.75" thickBot="1" x14ac:dyDescent="0.3">
      <c r="A10" s="2">
        <v>14</v>
      </c>
      <c r="B10" s="2">
        <v>1</v>
      </c>
      <c r="C10" s="2">
        <v>1</v>
      </c>
      <c r="D10" s="2">
        <v>0</v>
      </c>
      <c r="F10" s="6" t="s">
        <v>25</v>
      </c>
      <c r="G10" s="6">
        <v>108</v>
      </c>
    </row>
    <row r="11" spans="1:11" x14ac:dyDescent="0.25">
      <c r="A11" s="2">
        <v>19</v>
      </c>
      <c r="B11" s="2">
        <v>1</v>
      </c>
      <c r="C11" s="2">
        <v>0</v>
      </c>
      <c r="D11" s="2">
        <v>0</v>
      </c>
    </row>
    <row r="12" spans="1:11" ht="15.75" thickBot="1" x14ac:dyDescent="0.3">
      <c r="A12" s="2">
        <v>8</v>
      </c>
      <c r="B12" s="2">
        <v>0</v>
      </c>
      <c r="C12" s="2">
        <v>0</v>
      </c>
      <c r="D12" s="2">
        <v>1</v>
      </c>
      <c r="F12" t="s">
        <v>26</v>
      </c>
    </row>
    <row r="13" spans="1:11" x14ac:dyDescent="0.25">
      <c r="A13" s="2">
        <v>19</v>
      </c>
      <c r="B13" s="2">
        <v>1</v>
      </c>
      <c r="C13" s="2">
        <v>0</v>
      </c>
      <c r="D13" s="2">
        <v>0</v>
      </c>
      <c r="F13" s="7"/>
      <c r="G13" s="7" t="s">
        <v>31</v>
      </c>
      <c r="H13" s="7" t="s">
        <v>32</v>
      </c>
      <c r="I13" s="7" t="s">
        <v>33</v>
      </c>
      <c r="J13" s="7" t="s">
        <v>34</v>
      </c>
      <c r="K13" s="7" t="s">
        <v>35</v>
      </c>
    </row>
    <row r="14" spans="1:11" x14ac:dyDescent="0.25">
      <c r="A14" s="2">
        <v>16</v>
      </c>
      <c r="B14" s="2">
        <v>1</v>
      </c>
      <c r="C14" s="2">
        <v>0</v>
      </c>
      <c r="D14" s="2">
        <v>1</v>
      </c>
      <c r="F14" t="s">
        <v>27</v>
      </c>
      <c r="G14">
        <v>3</v>
      </c>
      <c r="H14">
        <v>561.82182635775428</v>
      </c>
      <c r="I14">
        <v>187.27394211925142</v>
      </c>
      <c r="J14">
        <v>22.168005485741549</v>
      </c>
      <c r="K14">
        <v>3.5557533927937243E-11</v>
      </c>
    </row>
    <row r="15" spans="1:11" x14ac:dyDescent="0.25">
      <c r="A15" s="2">
        <v>15</v>
      </c>
      <c r="B15" s="2">
        <v>0</v>
      </c>
      <c r="C15" s="2">
        <v>0</v>
      </c>
      <c r="D15" s="2">
        <v>1</v>
      </c>
      <c r="F15" t="s">
        <v>28</v>
      </c>
      <c r="G15">
        <v>104</v>
      </c>
      <c r="H15">
        <v>878.58558104965357</v>
      </c>
      <c r="I15">
        <v>8.4479382793235924</v>
      </c>
    </row>
    <row r="16" spans="1:11" ht="15.75" thickBot="1" x14ac:dyDescent="0.3">
      <c r="A16" s="2">
        <v>15</v>
      </c>
      <c r="B16" s="2">
        <v>0</v>
      </c>
      <c r="C16" s="2">
        <v>0</v>
      </c>
      <c r="D16" s="2">
        <v>1</v>
      </c>
      <c r="F16" s="6" t="s">
        <v>29</v>
      </c>
      <c r="G16" s="6">
        <v>107</v>
      </c>
      <c r="H16" s="6">
        <v>1440.4074074074078</v>
      </c>
      <c r="I16" s="6"/>
      <c r="J16" s="6"/>
      <c r="K16" s="6"/>
    </row>
    <row r="17" spans="1:14" ht="15.75" thickBot="1" x14ac:dyDescent="0.3">
      <c r="A17" s="2">
        <v>8</v>
      </c>
      <c r="B17" s="2">
        <v>0</v>
      </c>
      <c r="C17" s="2">
        <v>0</v>
      </c>
      <c r="D17" s="2">
        <v>1</v>
      </c>
    </row>
    <row r="18" spans="1:14" x14ac:dyDescent="0.25">
      <c r="A18" s="2">
        <v>11</v>
      </c>
      <c r="B18" s="2">
        <v>0</v>
      </c>
      <c r="C18" s="2">
        <v>1</v>
      </c>
      <c r="D18" s="2">
        <v>0</v>
      </c>
      <c r="F18" s="7"/>
      <c r="G18" s="7" t="s">
        <v>36</v>
      </c>
      <c r="H18" s="7" t="s">
        <v>24</v>
      </c>
      <c r="I18" s="7" t="s">
        <v>37</v>
      </c>
      <c r="J18" s="7" t="s">
        <v>38</v>
      </c>
      <c r="K18" s="7" t="s">
        <v>39</v>
      </c>
      <c r="L18" s="7" t="s">
        <v>40</v>
      </c>
      <c r="M18" s="7" t="s">
        <v>41</v>
      </c>
      <c r="N18" s="7" t="s">
        <v>42</v>
      </c>
    </row>
    <row r="19" spans="1:14" x14ac:dyDescent="0.25">
      <c r="A19" s="2">
        <v>12</v>
      </c>
      <c r="B19" s="2">
        <v>0</v>
      </c>
      <c r="C19" s="2">
        <v>0</v>
      </c>
      <c r="D19" s="2">
        <v>1</v>
      </c>
      <c r="E19" s="5" t="s">
        <v>44</v>
      </c>
      <c r="F19" s="5" t="s">
        <v>30</v>
      </c>
      <c r="G19" s="11">
        <v>9.8772207437243758</v>
      </c>
      <c r="H19">
        <v>0.6453938672922559</v>
      </c>
      <c r="I19">
        <v>15.304175084842633</v>
      </c>
      <c r="J19">
        <v>2.1771387997676664E-28</v>
      </c>
      <c r="K19">
        <v>8.5973804855213718</v>
      </c>
      <c r="L19">
        <v>11.15706100192738</v>
      </c>
      <c r="M19">
        <v>8.5973804855213718</v>
      </c>
      <c r="N19">
        <v>11.15706100192738</v>
      </c>
    </row>
    <row r="20" spans="1:14" x14ac:dyDescent="0.25">
      <c r="A20" s="2">
        <v>14</v>
      </c>
      <c r="B20" s="2">
        <v>1</v>
      </c>
      <c r="C20" s="2">
        <v>1</v>
      </c>
      <c r="D20" s="2">
        <v>0</v>
      </c>
      <c r="E20" s="5" t="s">
        <v>45</v>
      </c>
      <c r="F20" s="5" t="s">
        <v>15</v>
      </c>
      <c r="G20" s="11">
        <v>3.0851614759404509</v>
      </c>
      <c r="H20">
        <v>0.56211189622481439</v>
      </c>
      <c r="I20">
        <v>5.4885183833692661</v>
      </c>
      <c r="J20">
        <v>2.8769920610198287E-7</v>
      </c>
      <c r="K20">
        <v>1.9704724916437162</v>
      </c>
      <c r="L20">
        <v>4.1998504602371858</v>
      </c>
      <c r="M20">
        <v>1.9704724916437162</v>
      </c>
      <c r="N20">
        <v>4.1998504602371858</v>
      </c>
    </row>
    <row r="21" spans="1:14" x14ac:dyDescent="0.25">
      <c r="A21" s="2">
        <v>14</v>
      </c>
      <c r="B21" s="2">
        <v>1</v>
      </c>
      <c r="C21" s="2">
        <v>1</v>
      </c>
      <c r="D21" s="2">
        <v>0</v>
      </c>
      <c r="E21" s="5" t="s">
        <v>46</v>
      </c>
      <c r="F21" s="5" t="s">
        <v>17</v>
      </c>
      <c r="G21" s="11">
        <v>1.4135318516387336</v>
      </c>
      <c r="H21">
        <v>0.72562352606344427</v>
      </c>
      <c r="I21">
        <v>1.9480237352656378</v>
      </c>
      <c r="J21">
        <v>5.4107476122947092E-2</v>
      </c>
      <c r="K21">
        <v>-2.5406830644520761E-2</v>
      </c>
      <c r="L21">
        <v>2.8524705339219878</v>
      </c>
      <c r="M21">
        <v>-2.5406830644520761E-2</v>
      </c>
      <c r="N21">
        <v>2.8524705339219878</v>
      </c>
    </row>
    <row r="22" spans="1:14" ht="15.75" thickBot="1" x14ac:dyDescent="0.3">
      <c r="A22" s="2">
        <v>19</v>
      </c>
      <c r="B22" s="2">
        <v>1</v>
      </c>
      <c r="C22" s="2">
        <v>0</v>
      </c>
      <c r="D22" s="2">
        <v>1</v>
      </c>
      <c r="E22" s="5" t="s">
        <v>47</v>
      </c>
      <c r="F22" s="9" t="s">
        <v>18</v>
      </c>
      <c r="G22" s="12">
        <v>4.4865856290009303</v>
      </c>
      <c r="H22" s="6">
        <v>0.73497401558864384</v>
      </c>
      <c r="I22" s="6">
        <v>6.1044139436788178</v>
      </c>
      <c r="J22" s="6">
        <v>1.7992454847869309E-8</v>
      </c>
      <c r="K22" s="6">
        <v>3.029104575098212</v>
      </c>
      <c r="L22" s="6">
        <v>5.9440666829036486</v>
      </c>
      <c r="M22" s="6">
        <v>3.029104575098212</v>
      </c>
      <c r="N22" s="6">
        <v>5.9440666829036486</v>
      </c>
    </row>
    <row r="23" spans="1:14" x14ac:dyDescent="0.25">
      <c r="A23" s="2">
        <v>13</v>
      </c>
      <c r="B23" s="2">
        <v>0</v>
      </c>
      <c r="C23" s="2">
        <v>0</v>
      </c>
      <c r="D23" s="2">
        <v>1</v>
      </c>
    </row>
    <row r="24" spans="1:14" x14ac:dyDescent="0.25">
      <c r="A24" s="2">
        <v>9</v>
      </c>
      <c r="B24" s="2">
        <v>0</v>
      </c>
      <c r="C24" s="2">
        <v>0</v>
      </c>
      <c r="D24" s="2">
        <v>0</v>
      </c>
    </row>
    <row r="25" spans="1:14" x14ac:dyDescent="0.25">
      <c r="A25" s="2">
        <v>19</v>
      </c>
      <c r="B25" s="2">
        <v>1</v>
      </c>
      <c r="C25" s="2">
        <v>0</v>
      </c>
      <c r="D25" s="2">
        <v>0</v>
      </c>
      <c r="F25" s="5" t="s">
        <v>43</v>
      </c>
      <c r="G25" s="13">
        <f>G19+G20+G21</f>
        <v>14.37591407130356</v>
      </c>
    </row>
    <row r="26" spans="1:14" x14ac:dyDescent="0.25">
      <c r="A26" s="2">
        <v>13</v>
      </c>
      <c r="B26" s="2">
        <v>1</v>
      </c>
      <c r="C26" s="2">
        <v>0</v>
      </c>
      <c r="D26" s="2">
        <v>1</v>
      </c>
      <c r="F26" s="5" t="s">
        <v>48</v>
      </c>
      <c r="G26" s="13">
        <f>G19+G22</f>
        <v>14.363806372725307</v>
      </c>
    </row>
    <row r="27" spans="1:14" x14ac:dyDescent="0.25">
      <c r="A27" s="2">
        <v>10</v>
      </c>
      <c r="B27" s="2">
        <v>0</v>
      </c>
      <c r="C27" s="2">
        <v>1</v>
      </c>
      <c r="D27" s="2">
        <v>0</v>
      </c>
    </row>
    <row r="28" spans="1:14" x14ac:dyDescent="0.25">
      <c r="A28" s="2">
        <v>16</v>
      </c>
      <c r="B28" s="2">
        <v>1</v>
      </c>
      <c r="C28" s="2">
        <v>1</v>
      </c>
      <c r="D28" s="2">
        <v>0</v>
      </c>
      <c r="F28" s="5" t="s">
        <v>49</v>
      </c>
      <c r="G28" s="13">
        <f>G25-G26</f>
        <v>1.2107698578253334E-2</v>
      </c>
    </row>
    <row r="29" spans="1:14" x14ac:dyDescent="0.25">
      <c r="A29" s="2">
        <v>14</v>
      </c>
      <c r="B29" s="2">
        <v>1</v>
      </c>
      <c r="C29" s="2">
        <v>1</v>
      </c>
      <c r="D29" s="2">
        <v>0</v>
      </c>
    </row>
    <row r="30" spans="1:14" x14ac:dyDescent="0.25">
      <c r="A30" s="2">
        <v>11</v>
      </c>
      <c r="B30" s="2">
        <v>0</v>
      </c>
      <c r="C30" s="2">
        <v>1</v>
      </c>
      <c r="D30" s="2">
        <v>0</v>
      </c>
    </row>
    <row r="31" spans="1:14" x14ac:dyDescent="0.25">
      <c r="A31" s="2">
        <v>10</v>
      </c>
      <c r="B31" s="2">
        <v>1</v>
      </c>
      <c r="C31" s="2">
        <v>1</v>
      </c>
      <c r="D31" s="2">
        <v>0</v>
      </c>
    </row>
    <row r="32" spans="1:14" x14ac:dyDescent="0.25">
      <c r="A32" s="2">
        <v>20</v>
      </c>
      <c r="B32" s="2">
        <v>1</v>
      </c>
      <c r="C32" s="2">
        <v>0</v>
      </c>
      <c r="D32" s="2">
        <v>0</v>
      </c>
    </row>
    <row r="33" spans="1:11" ht="15.75" thickBot="1" x14ac:dyDescent="0.3">
      <c r="A33" s="2">
        <v>15</v>
      </c>
      <c r="B33" s="2">
        <v>0</v>
      </c>
      <c r="C33" s="2">
        <v>0</v>
      </c>
      <c r="D33" s="2">
        <v>1</v>
      </c>
    </row>
    <row r="34" spans="1:11" x14ac:dyDescent="0.25">
      <c r="A34" s="2">
        <v>8</v>
      </c>
      <c r="B34" s="2">
        <v>0</v>
      </c>
      <c r="C34" s="2">
        <v>0</v>
      </c>
      <c r="D34" s="2">
        <v>0</v>
      </c>
      <c r="H34" s="7"/>
      <c r="I34" s="7" t="s">
        <v>50</v>
      </c>
      <c r="J34" s="7" t="s">
        <v>51</v>
      </c>
      <c r="K34" s="7" t="s">
        <v>52</v>
      </c>
    </row>
    <row r="35" spans="1:11" x14ac:dyDescent="0.25">
      <c r="A35" s="2">
        <v>15</v>
      </c>
      <c r="B35" s="2">
        <v>0</v>
      </c>
      <c r="C35" s="2">
        <v>0</v>
      </c>
      <c r="D35" s="2">
        <v>1</v>
      </c>
      <c r="H35" t="s">
        <v>50</v>
      </c>
      <c r="I35">
        <f>VARP(Hoja1!$B$2:$B$109)</f>
        <v>0.2496570644718793</v>
      </c>
    </row>
    <row r="36" spans="1:11" x14ac:dyDescent="0.25">
      <c r="A36" s="2">
        <v>8</v>
      </c>
      <c r="B36" s="2">
        <v>0</v>
      </c>
      <c r="C36" s="2">
        <v>0</v>
      </c>
      <c r="D36" s="2">
        <v>0</v>
      </c>
      <c r="H36" t="s">
        <v>51</v>
      </c>
      <c r="I36">
        <v>7.2016460905349865E-3</v>
      </c>
      <c r="J36">
        <f>VARP(Hoja1!$C$2:$C$109)</f>
        <v>0.23765432098765432</v>
      </c>
    </row>
    <row r="37" spans="1:11" ht="15.75" thickBot="1" x14ac:dyDescent="0.3">
      <c r="A37" s="2">
        <v>17</v>
      </c>
      <c r="B37" s="2">
        <v>0</v>
      </c>
      <c r="C37" s="2">
        <v>1</v>
      </c>
      <c r="D37" s="2">
        <v>0</v>
      </c>
      <c r="H37" s="6" t="s">
        <v>52</v>
      </c>
      <c r="I37" s="6">
        <v>-2.0919067215363515E-2</v>
      </c>
      <c r="J37" s="6">
        <v>-0.14403292181069954</v>
      </c>
      <c r="K37" s="6">
        <f>VARP(Hoja1!$D$2:$D$109)</f>
        <v>0.23319615912208505</v>
      </c>
    </row>
    <row r="38" spans="1:11" x14ac:dyDescent="0.25">
      <c r="A38" s="2">
        <v>11</v>
      </c>
      <c r="B38" s="2">
        <v>1</v>
      </c>
      <c r="C38" s="2">
        <v>0</v>
      </c>
      <c r="D38" s="2">
        <v>0</v>
      </c>
    </row>
    <row r="39" spans="1:11" x14ac:dyDescent="0.25">
      <c r="A39" s="2">
        <v>11</v>
      </c>
      <c r="B39" s="2">
        <v>0</v>
      </c>
      <c r="C39" s="2">
        <v>1</v>
      </c>
      <c r="D39" s="2">
        <v>0</v>
      </c>
    </row>
    <row r="40" spans="1:11" ht="15.75" thickBot="1" x14ac:dyDescent="0.3">
      <c r="A40" s="2">
        <v>15</v>
      </c>
      <c r="B40" s="2">
        <v>0</v>
      </c>
      <c r="C40" s="2">
        <v>0</v>
      </c>
      <c r="D40" s="2">
        <v>1</v>
      </c>
    </row>
    <row r="41" spans="1:11" x14ac:dyDescent="0.25">
      <c r="A41" s="2">
        <v>10</v>
      </c>
      <c r="B41" s="2">
        <v>0</v>
      </c>
      <c r="C41" s="2">
        <v>1</v>
      </c>
      <c r="D41" s="2">
        <v>0</v>
      </c>
      <c r="H41" s="14"/>
      <c r="I41" s="14" t="s">
        <v>15</v>
      </c>
      <c r="J41" s="14" t="s">
        <v>17</v>
      </c>
      <c r="K41" s="14" t="s">
        <v>18</v>
      </c>
    </row>
    <row r="42" spans="1:11" x14ac:dyDescent="0.25">
      <c r="A42" s="2">
        <v>14</v>
      </c>
      <c r="B42" s="2">
        <v>1</v>
      </c>
      <c r="C42" s="2">
        <v>1</v>
      </c>
      <c r="D42" s="2">
        <v>0</v>
      </c>
      <c r="H42" s="5" t="s">
        <v>15</v>
      </c>
      <c r="I42" s="5">
        <f>VARP(Hoja1!$B$2:$B$109)</f>
        <v>0.2496570644718793</v>
      </c>
      <c r="J42" s="5"/>
      <c r="K42" s="5"/>
    </row>
    <row r="43" spans="1:11" x14ac:dyDescent="0.25">
      <c r="A43" s="2">
        <v>9</v>
      </c>
      <c r="B43" s="2">
        <v>0</v>
      </c>
      <c r="C43" s="2">
        <v>0</v>
      </c>
      <c r="D43" s="2">
        <v>0</v>
      </c>
      <c r="H43" s="5" t="s">
        <v>17</v>
      </c>
      <c r="I43" s="5">
        <v>7.2016460905349865E-3</v>
      </c>
      <c r="J43" s="5">
        <f>VARP(Hoja1!$C$2:$C$109)</f>
        <v>0.23765432098765432</v>
      </c>
      <c r="K43" s="5"/>
    </row>
    <row r="44" spans="1:11" ht="15.75" thickBot="1" x14ac:dyDescent="0.3">
      <c r="A44" s="2">
        <v>11</v>
      </c>
      <c r="B44" s="2">
        <v>0</v>
      </c>
      <c r="C44" s="2">
        <v>1</v>
      </c>
      <c r="D44" s="2">
        <v>0</v>
      </c>
      <c r="H44" s="9" t="s">
        <v>18</v>
      </c>
      <c r="I44" s="9">
        <v>-2.0919067215363515E-2</v>
      </c>
      <c r="J44" s="9">
        <v>-0.14403292181069954</v>
      </c>
      <c r="K44" s="9">
        <f>VARP(Hoja1!$D$2:$D$109)</f>
        <v>0.23319615912208505</v>
      </c>
    </row>
    <row r="45" spans="1:11" x14ac:dyDescent="0.25">
      <c r="A45" s="2">
        <v>10</v>
      </c>
      <c r="B45" s="2">
        <v>1</v>
      </c>
      <c r="C45" s="2">
        <v>0</v>
      </c>
      <c r="D45" s="2">
        <v>0</v>
      </c>
    </row>
    <row r="46" spans="1:11" x14ac:dyDescent="0.25">
      <c r="A46" s="2">
        <v>10</v>
      </c>
      <c r="B46" s="2">
        <v>1</v>
      </c>
      <c r="C46" s="2">
        <v>0</v>
      </c>
      <c r="D46" s="2">
        <v>0</v>
      </c>
    </row>
    <row r="47" spans="1:11" x14ac:dyDescent="0.25">
      <c r="A47" s="2">
        <v>14</v>
      </c>
      <c r="B47" s="2">
        <v>1</v>
      </c>
      <c r="C47" s="2">
        <v>1</v>
      </c>
      <c r="D47" s="2">
        <v>0</v>
      </c>
    </row>
    <row r="48" spans="1:11" x14ac:dyDescent="0.25">
      <c r="A48" s="2">
        <v>17</v>
      </c>
      <c r="B48" s="2">
        <v>0</v>
      </c>
      <c r="C48" s="2">
        <v>0</v>
      </c>
      <c r="D48" s="2">
        <v>1</v>
      </c>
    </row>
    <row r="49" spans="1:4" x14ac:dyDescent="0.25">
      <c r="A49" s="2">
        <v>17</v>
      </c>
      <c r="B49" s="2">
        <v>0</v>
      </c>
      <c r="C49" s="2">
        <v>1</v>
      </c>
      <c r="D49" s="2">
        <v>0</v>
      </c>
    </row>
    <row r="50" spans="1:4" x14ac:dyDescent="0.25">
      <c r="A50" s="2">
        <v>8</v>
      </c>
      <c r="B50" s="2">
        <v>0</v>
      </c>
      <c r="C50" s="2">
        <v>0</v>
      </c>
      <c r="D50" s="2">
        <v>0</v>
      </c>
    </row>
    <row r="51" spans="1:4" x14ac:dyDescent="0.25">
      <c r="A51" s="2">
        <v>20</v>
      </c>
      <c r="B51" s="2">
        <v>1</v>
      </c>
      <c r="C51" s="2">
        <v>0</v>
      </c>
      <c r="D51" s="2">
        <v>0</v>
      </c>
    </row>
    <row r="52" spans="1:4" x14ac:dyDescent="0.25">
      <c r="A52" s="2">
        <v>8</v>
      </c>
      <c r="B52" s="2">
        <v>0</v>
      </c>
      <c r="C52" s="2">
        <v>0</v>
      </c>
      <c r="D52" s="2">
        <v>0</v>
      </c>
    </row>
    <row r="53" spans="1:4" x14ac:dyDescent="0.25">
      <c r="A53" s="2">
        <v>14</v>
      </c>
      <c r="B53" s="2">
        <v>1</v>
      </c>
      <c r="C53" s="2">
        <v>1</v>
      </c>
      <c r="D53" s="2">
        <v>0</v>
      </c>
    </row>
    <row r="54" spans="1:4" x14ac:dyDescent="0.25">
      <c r="A54" s="2">
        <v>19</v>
      </c>
      <c r="B54" s="2">
        <v>1</v>
      </c>
      <c r="C54" s="2">
        <v>0</v>
      </c>
      <c r="D54" s="2">
        <v>1</v>
      </c>
    </row>
    <row r="55" spans="1:4" x14ac:dyDescent="0.25">
      <c r="A55" s="2">
        <v>10</v>
      </c>
      <c r="B55" s="2">
        <v>1</v>
      </c>
      <c r="C55" s="2">
        <v>0</v>
      </c>
      <c r="D55" s="2">
        <v>0</v>
      </c>
    </row>
    <row r="56" spans="1:4" x14ac:dyDescent="0.25">
      <c r="A56" s="2">
        <v>8</v>
      </c>
      <c r="B56" s="2">
        <v>0</v>
      </c>
      <c r="C56" s="2">
        <v>0</v>
      </c>
      <c r="D56" s="2">
        <v>1</v>
      </c>
    </row>
    <row r="57" spans="1:4" x14ac:dyDescent="0.25">
      <c r="A57" s="2">
        <v>13</v>
      </c>
      <c r="B57" s="2">
        <v>1</v>
      </c>
      <c r="C57" s="2">
        <v>1</v>
      </c>
      <c r="D57" s="2">
        <v>0</v>
      </c>
    </row>
    <row r="58" spans="1:4" x14ac:dyDescent="0.25">
      <c r="A58" s="2">
        <v>11</v>
      </c>
      <c r="B58" s="2">
        <v>1</v>
      </c>
      <c r="C58" s="2">
        <v>0</v>
      </c>
      <c r="D58" s="2">
        <v>0</v>
      </c>
    </row>
    <row r="59" spans="1:4" x14ac:dyDescent="0.25">
      <c r="A59" s="2">
        <v>9</v>
      </c>
      <c r="B59" s="2">
        <v>0</v>
      </c>
      <c r="C59" s="2">
        <v>0</v>
      </c>
      <c r="D59" s="2">
        <v>0</v>
      </c>
    </row>
    <row r="60" spans="1:4" x14ac:dyDescent="0.25">
      <c r="A60" s="2">
        <v>8</v>
      </c>
      <c r="B60" s="2">
        <v>0</v>
      </c>
      <c r="C60" s="2">
        <v>0</v>
      </c>
      <c r="D60" s="2">
        <v>0</v>
      </c>
    </row>
    <row r="61" spans="1:4" x14ac:dyDescent="0.25">
      <c r="A61" s="2">
        <v>20</v>
      </c>
      <c r="B61" s="2">
        <v>1</v>
      </c>
      <c r="C61" s="2">
        <v>0</v>
      </c>
      <c r="D61" s="2">
        <v>1</v>
      </c>
    </row>
    <row r="62" spans="1:4" x14ac:dyDescent="0.25">
      <c r="A62" s="2">
        <v>10</v>
      </c>
      <c r="B62" s="2">
        <v>1</v>
      </c>
      <c r="C62" s="2">
        <v>1</v>
      </c>
      <c r="D62" s="2">
        <v>0</v>
      </c>
    </row>
    <row r="63" spans="1:4" x14ac:dyDescent="0.25">
      <c r="A63" s="2">
        <v>8</v>
      </c>
      <c r="B63" s="2">
        <v>0</v>
      </c>
      <c r="C63" s="2">
        <v>0</v>
      </c>
      <c r="D63" s="2">
        <v>0</v>
      </c>
    </row>
    <row r="64" spans="1:4" x14ac:dyDescent="0.25">
      <c r="A64" s="2">
        <v>10</v>
      </c>
      <c r="B64" s="2">
        <v>1</v>
      </c>
      <c r="C64" s="2">
        <v>1</v>
      </c>
      <c r="D64" s="2">
        <v>0</v>
      </c>
    </row>
    <row r="65" spans="1:4" x14ac:dyDescent="0.25">
      <c r="A65" s="2">
        <v>14</v>
      </c>
      <c r="B65" s="2">
        <v>1</v>
      </c>
      <c r="C65" s="2">
        <v>1</v>
      </c>
      <c r="D65" s="2">
        <v>0</v>
      </c>
    </row>
    <row r="66" spans="1:4" x14ac:dyDescent="0.25">
      <c r="A66" s="2">
        <v>9</v>
      </c>
      <c r="B66" s="2">
        <v>1</v>
      </c>
      <c r="C66" s="2">
        <v>0</v>
      </c>
      <c r="D66" s="2">
        <v>0</v>
      </c>
    </row>
    <row r="67" spans="1:4" x14ac:dyDescent="0.25">
      <c r="A67" s="2">
        <v>14</v>
      </c>
      <c r="B67" s="2">
        <v>1</v>
      </c>
      <c r="C67" s="2">
        <v>1</v>
      </c>
      <c r="D67" s="2">
        <v>0</v>
      </c>
    </row>
    <row r="68" spans="1:4" x14ac:dyDescent="0.25">
      <c r="A68" s="2">
        <v>15</v>
      </c>
      <c r="B68" s="2">
        <v>0</v>
      </c>
      <c r="C68" s="2">
        <v>0</v>
      </c>
      <c r="D68" s="2">
        <v>1</v>
      </c>
    </row>
    <row r="69" spans="1:4" x14ac:dyDescent="0.25">
      <c r="A69" s="2">
        <v>8</v>
      </c>
      <c r="B69" s="2">
        <v>0</v>
      </c>
      <c r="C69" s="2">
        <v>0</v>
      </c>
      <c r="D69" s="2">
        <v>1</v>
      </c>
    </row>
    <row r="70" spans="1:4" x14ac:dyDescent="0.25">
      <c r="A70" s="2">
        <v>16</v>
      </c>
      <c r="B70" s="2">
        <v>1</v>
      </c>
      <c r="C70" s="2">
        <v>0</v>
      </c>
      <c r="D70" s="2">
        <v>1</v>
      </c>
    </row>
    <row r="71" spans="1:4" x14ac:dyDescent="0.25">
      <c r="A71" s="2">
        <v>12</v>
      </c>
      <c r="B71" s="2">
        <v>0</v>
      </c>
      <c r="C71" s="2">
        <v>1</v>
      </c>
      <c r="D71" s="2">
        <v>0</v>
      </c>
    </row>
    <row r="72" spans="1:4" x14ac:dyDescent="0.25">
      <c r="A72" s="2">
        <v>18</v>
      </c>
      <c r="B72" s="2">
        <v>1</v>
      </c>
      <c r="C72" s="2">
        <v>0</v>
      </c>
      <c r="D72" s="2">
        <v>1</v>
      </c>
    </row>
    <row r="73" spans="1:4" x14ac:dyDescent="0.25">
      <c r="A73" s="2">
        <v>14</v>
      </c>
      <c r="B73" s="2">
        <v>1</v>
      </c>
      <c r="C73" s="2">
        <v>1</v>
      </c>
      <c r="D73" s="2">
        <v>0</v>
      </c>
    </row>
    <row r="74" spans="1:4" x14ac:dyDescent="0.25">
      <c r="A74" s="2">
        <v>13</v>
      </c>
      <c r="B74" s="2">
        <v>0</v>
      </c>
      <c r="C74" s="2">
        <v>0</v>
      </c>
      <c r="D74" s="2">
        <v>1</v>
      </c>
    </row>
    <row r="75" spans="1:4" x14ac:dyDescent="0.25">
      <c r="A75" s="2">
        <v>14</v>
      </c>
      <c r="B75" s="2">
        <v>0</v>
      </c>
      <c r="C75" s="2">
        <v>1</v>
      </c>
      <c r="D75" s="2">
        <v>0</v>
      </c>
    </row>
    <row r="76" spans="1:4" x14ac:dyDescent="0.25">
      <c r="A76" s="2">
        <v>17</v>
      </c>
      <c r="B76" s="2">
        <v>0</v>
      </c>
      <c r="C76" s="2">
        <v>1</v>
      </c>
      <c r="D76" s="2">
        <v>0</v>
      </c>
    </row>
    <row r="77" spans="1:4" x14ac:dyDescent="0.25">
      <c r="A77" s="2">
        <v>18</v>
      </c>
      <c r="B77" s="2">
        <v>0</v>
      </c>
      <c r="C77" s="2">
        <v>0</v>
      </c>
      <c r="D77" s="2">
        <v>1</v>
      </c>
    </row>
    <row r="78" spans="1:4" x14ac:dyDescent="0.25">
      <c r="A78" s="2">
        <v>11</v>
      </c>
      <c r="B78" s="2">
        <v>0</v>
      </c>
      <c r="C78" s="2">
        <v>1</v>
      </c>
      <c r="D78" s="2">
        <v>0</v>
      </c>
    </row>
    <row r="79" spans="1:4" x14ac:dyDescent="0.25">
      <c r="A79" s="2">
        <v>12</v>
      </c>
      <c r="B79" s="2">
        <v>0</v>
      </c>
      <c r="C79" s="2">
        <v>1</v>
      </c>
      <c r="D79" s="2">
        <v>0</v>
      </c>
    </row>
    <row r="80" spans="1:4" x14ac:dyDescent="0.25">
      <c r="A80" s="2">
        <v>11</v>
      </c>
      <c r="B80" s="2">
        <v>1</v>
      </c>
      <c r="C80" s="2">
        <v>0</v>
      </c>
      <c r="D80" s="2">
        <v>0</v>
      </c>
    </row>
    <row r="81" spans="1:4" x14ac:dyDescent="0.25">
      <c r="A81" s="2">
        <v>11</v>
      </c>
      <c r="B81" s="2">
        <v>0</v>
      </c>
      <c r="C81" s="2">
        <v>1</v>
      </c>
      <c r="D81" s="2">
        <v>0</v>
      </c>
    </row>
    <row r="82" spans="1:4" x14ac:dyDescent="0.25">
      <c r="A82" s="2">
        <v>8</v>
      </c>
      <c r="B82" s="2">
        <v>0</v>
      </c>
      <c r="C82" s="2">
        <v>0</v>
      </c>
      <c r="D82" s="2">
        <v>0</v>
      </c>
    </row>
    <row r="83" spans="1:4" x14ac:dyDescent="0.25">
      <c r="A83" s="2">
        <v>20</v>
      </c>
      <c r="B83" s="2">
        <v>1</v>
      </c>
      <c r="C83" s="2">
        <v>0</v>
      </c>
      <c r="D83" s="2">
        <v>1</v>
      </c>
    </row>
    <row r="84" spans="1:4" x14ac:dyDescent="0.25">
      <c r="A84" s="2">
        <v>18</v>
      </c>
      <c r="B84" s="2">
        <v>1</v>
      </c>
      <c r="C84" s="2">
        <v>0</v>
      </c>
      <c r="D84" s="2">
        <v>1</v>
      </c>
    </row>
    <row r="85" spans="1:4" x14ac:dyDescent="0.25">
      <c r="A85" s="2">
        <v>14</v>
      </c>
      <c r="B85" s="2">
        <v>0</v>
      </c>
      <c r="C85" s="2">
        <v>1</v>
      </c>
      <c r="D85" s="2">
        <v>0</v>
      </c>
    </row>
    <row r="86" spans="1:4" x14ac:dyDescent="0.25">
      <c r="A86" s="2">
        <v>9</v>
      </c>
      <c r="B86" s="2">
        <v>0</v>
      </c>
      <c r="C86" s="2">
        <v>1</v>
      </c>
      <c r="D86" s="2">
        <v>0</v>
      </c>
    </row>
    <row r="87" spans="1:4" x14ac:dyDescent="0.25">
      <c r="A87" s="2">
        <v>18</v>
      </c>
      <c r="B87" s="2">
        <v>0</v>
      </c>
      <c r="C87" s="2">
        <v>0</v>
      </c>
      <c r="D87" s="2">
        <v>1</v>
      </c>
    </row>
    <row r="88" spans="1:4" x14ac:dyDescent="0.25">
      <c r="A88" s="2">
        <v>15</v>
      </c>
      <c r="B88" s="2">
        <v>0</v>
      </c>
      <c r="C88" s="2">
        <v>0</v>
      </c>
      <c r="D88" s="2">
        <v>1</v>
      </c>
    </row>
    <row r="89" spans="1:4" x14ac:dyDescent="0.25">
      <c r="A89" s="2">
        <v>12</v>
      </c>
      <c r="B89" s="2">
        <v>0</v>
      </c>
      <c r="C89" s="2">
        <v>1</v>
      </c>
      <c r="D89" s="2">
        <v>0</v>
      </c>
    </row>
    <row r="90" spans="1:4" x14ac:dyDescent="0.25">
      <c r="A90" s="2">
        <v>16</v>
      </c>
      <c r="B90" s="2">
        <v>1</v>
      </c>
      <c r="C90" s="2">
        <v>0</v>
      </c>
      <c r="D90" s="2">
        <v>1</v>
      </c>
    </row>
    <row r="91" spans="1:4" x14ac:dyDescent="0.25">
      <c r="A91" s="2">
        <v>14</v>
      </c>
      <c r="B91" s="2">
        <v>1</v>
      </c>
      <c r="C91" s="2">
        <v>1</v>
      </c>
      <c r="D91" s="2">
        <v>0</v>
      </c>
    </row>
    <row r="92" spans="1:4" x14ac:dyDescent="0.25">
      <c r="A92" s="2">
        <v>17</v>
      </c>
      <c r="B92" s="2">
        <v>0</v>
      </c>
      <c r="C92" s="2">
        <v>0</v>
      </c>
      <c r="D92" s="2">
        <v>1</v>
      </c>
    </row>
    <row r="93" spans="1:4" x14ac:dyDescent="0.25">
      <c r="A93" s="2">
        <v>16</v>
      </c>
      <c r="B93" s="2">
        <v>1</v>
      </c>
      <c r="C93" s="2">
        <v>0</v>
      </c>
      <c r="D93" s="2">
        <v>1</v>
      </c>
    </row>
    <row r="94" spans="1:4" x14ac:dyDescent="0.25">
      <c r="A94" s="2">
        <v>14</v>
      </c>
      <c r="B94" s="2">
        <v>1</v>
      </c>
      <c r="C94" s="2">
        <v>1</v>
      </c>
      <c r="D94" s="2">
        <v>0</v>
      </c>
    </row>
    <row r="95" spans="1:4" x14ac:dyDescent="0.25">
      <c r="A95" s="2">
        <v>13</v>
      </c>
      <c r="B95" s="2">
        <v>0</v>
      </c>
      <c r="C95" s="2">
        <v>0</v>
      </c>
      <c r="D95" s="2">
        <v>1</v>
      </c>
    </row>
    <row r="96" spans="1:4" x14ac:dyDescent="0.25">
      <c r="A96" s="2">
        <v>12</v>
      </c>
      <c r="B96" s="2">
        <v>0</v>
      </c>
      <c r="C96" s="2">
        <v>1</v>
      </c>
      <c r="D96" s="2">
        <v>0</v>
      </c>
    </row>
    <row r="97" spans="1:4" x14ac:dyDescent="0.25">
      <c r="A97" s="2">
        <v>17</v>
      </c>
      <c r="B97" s="2">
        <v>0</v>
      </c>
      <c r="C97" s="2">
        <v>0</v>
      </c>
      <c r="D97" s="2">
        <v>1</v>
      </c>
    </row>
    <row r="98" spans="1:4" x14ac:dyDescent="0.25">
      <c r="A98" s="2">
        <v>14</v>
      </c>
      <c r="B98" s="2">
        <v>1</v>
      </c>
      <c r="C98" s="2">
        <v>1</v>
      </c>
      <c r="D98" s="2">
        <v>0</v>
      </c>
    </row>
    <row r="99" spans="1:4" x14ac:dyDescent="0.25">
      <c r="A99" s="2">
        <v>10</v>
      </c>
      <c r="B99" s="2">
        <v>1</v>
      </c>
      <c r="C99" s="2">
        <v>0</v>
      </c>
      <c r="D99" s="2">
        <v>0</v>
      </c>
    </row>
    <row r="100" spans="1:4" x14ac:dyDescent="0.25">
      <c r="A100" s="2">
        <v>19</v>
      </c>
      <c r="B100" s="2">
        <v>1</v>
      </c>
      <c r="C100" s="2">
        <v>0</v>
      </c>
      <c r="D100" s="2">
        <v>1</v>
      </c>
    </row>
    <row r="101" spans="1:4" x14ac:dyDescent="0.25">
      <c r="A101" s="2">
        <v>15</v>
      </c>
      <c r="B101" s="2">
        <v>0</v>
      </c>
      <c r="C101" s="2">
        <v>0</v>
      </c>
      <c r="D101" s="2">
        <v>1</v>
      </c>
    </row>
    <row r="102" spans="1:4" x14ac:dyDescent="0.25">
      <c r="A102" s="2">
        <v>16</v>
      </c>
      <c r="B102" s="2">
        <v>1</v>
      </c>
      <c r="C102" s="2">
        <v>0</v>
      </c>
      <c r="D102" s="2">
        <v>1</v>
      </c>
    </row>
    <row r="103" spans="1:4" x14ac:dyDescent="0.25">
      <c r="A103" s="2">
        <v>19</v>
      </c>
      <c r="B103" s="2">
        <v>1</v>
      </c>
      <c r="C103" s="2">
        <v>0</v>
      </c>
      <c r="D103" s="2">
        <v>1</v>
      </c>
    </row>
    <row r="104" spans="1:4" x14ac:dyDescent="0.25">
      <c r="A104" s="2">
        <v>18</v>
      </c>
      <c r="B104" s="2">
        <v>0</v>
      </c>
      <c r="C104" s="2">
        <v>0</v>
      </c>
      <c r="D104" s="2">
        <v>1</v>
      </c>
    </row>
    <row r="105" spans="1:4" x14ac:dyDescent="0.25">
      <c r="A105" s="2">
        <v>18</v>
      </c>
      <c r="B105" s="2">
        <v>1</v>
      </c>
      <c r="C105" s="2">
        <v>0</v>
      </c>
      <c r="D105" s="2">
        <v>1</v>
      </c>
    </row>
    <row r="106" spans="1:4" x14ac:dyDescent="0.25">
      <c r="A106" s="2">
        <v>12</v>
      </c>
      <c r="B106" s="2">
        <v>1</v>
      </c>
      <c r="C106" s="2">
        <v>1</v>
      </c>
      <c r="D106" s="2">
        <v>0</v>
      </c>
    </row>
    <row r="107" spans="1:4" x14ac:dyDescent="0.25">
      <c r="A107" s="2">
        <v>12</v>
      </c>
      <c r="B107" s="2">
        <v>0</v>
      </c>
      <c r="C107" s="2">
        <v>1</v>
      </c>
      <c r="D107" s="2">
        <v>0</v>
      </c>
    </row>
    <row r="108" spans="1:4" x14ac:dyDescent="0.25">
      <c r="A108" s="2">
        <v>9</v>
      </c>
      <c r="B108" s="2">
        <v>0</v>
      </c>
      <c r="C108" s="2">
        <v>0</v>
      </c>
      <c r="D108" s="2">
        <v>0</v>
      </c>
    </row>
    <row r="109" spans="1:4" x14ac:dyDescent="0.25">
      <c r="A109" s="2">
        <v>20</v>
      </c>
      <c r="B109" s="2">
        <v>1</v>
      </c>
      <c r="C109" s="2">
        <v>0</v>
      </c>
      <c r="D109" s="2">
        <v>1</v>
      </c>
    </row>
  </sheetData>
  <autoFilter ref="A1:B109" xr:uid="{02EB3D5D-4534-4AB1-B341-B527307853D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231C-2C4F-48BB-B67C-8411214EFDF6}">
  <dimension ref="A1:R139"/>
  <sheetViews>
    <sheetView tabSelected="1" workbookViewId="0">
      <selection activeCell="H1" sqref="H1"/>
    </sheetView>
  </sheetViews>
  <sheetFormatPr baseColWidth="10" defaultRowHeight="15" x14ac:dyDescent="0.25"/>
  <cols>
    <col min="1" max="3" width="11.42578125" style="5"/>
    <col min="4" max="4" width="12" style="5" customWidth="1"/>
    <col min="5" max="5" width="10.7109375" style="5" customWidth="1"/>
    <col min="6" max="9" width="11.42578125" style="5"/>
    <col min="10" max="10" width="32.85546875" style="5" bestFit="1" customWidth="1"/>
    <col min="11" max="16384" width="11.42578125" style="5"/>
  </cols>
  <sheetData>
    <row r="1" spans="1:18" x14ac:dyDescent="0.25">
      <c r="A1" s="3" t="s">
        <v>16</v>
      </c>
      <c r="B1" s="3" t="s">
        <v>56</v>
      </c>
      <c r="C1" s="3" t="s">
        <v>53</v>
      </c>
      <c r="D1" s="3" t="s">
        <v>17</v>
      </c>
      <c r="E1" s="3" t="s">
        <v>18</v>
      </c>
      <c r="F1" s="3" t="s">
        <v>55</v>
      </c>
      <c r="G1" s="3" t="s">
        <v>54</v>
      </c>
    </row>
    <row r="2" spans="1:18" x14ac:dyDescent="0.25">
      <c r="A2" s="5">
        <v>17</v>
      </c>
      <c r="B2" s="5">
        <f>LN(A2)</f>
        <v>2.8332133440562162</v>
      </c>
      <c r="C2" s="5">
        <v>8162</v>
      </c>
      <c r="D2" s="5">
        <v>0</v>
      </c>
      <c r="E2" s="5">
        <v>1</v>
      </c>
      <c r="F2" s="5">
        <f>C2*D2</f>
        <v>0</v>
      </c>
      <c r="G2" s="5">
        <f>C2*E2</f>
        <v>8162</v>
      </c>
    </row>
    <row r="3" spans="1:18" x14ac:dyDescent="0.25">
      <c r="A3" s="5">
        <v>19</v>
      </c>
      <c r="B3" s="5">
        <f t="shared" ref="B3:B66" si="0">LN(A3)</f>
        <v>2.9444389791664403</v>
      </c>
      <c r="C3" s="5">
        <v>8528</v>
      </c>
      <c r="D3" s="5">
        <v>0</v>
      </c>
      <c r="E3" s="5">
        <v>1</v>
      </c>
      <c r="F3" s="5">
        <f t="shared" ref="F3:F66" si="1">C3*D3</f>
        <v>0</v>
      </c>
      <c r="G3" s="5">
        <f t="shared" ref="G3:G66" si="2">C3*E3</f>
        <v>8528</v>
      </c>
    </row>
    <row r="4" spans="1:18" x14ac:dyDescent="0.25">
      <c r="A4" s="5">
        <v>14</v>
      </c>
      <c r="B4" s="5">
        <f t="shared" si="0"/>
        <v>2.6390573296152584</v>
      </c>
      <c r="C4" s="5">
        <v>6771</v>
      </c>
      <c r="D4" s="5">
        <v>1</v>
      </c>
      <c r="E4" s="5">
        <v>0</v>
      </c>
      <c r="F4" s="5">
        <f t="shared" si="1"/>
        <v>6771</v>
      </c>
      <c r="G4" s="5">
        <f t="shared" si="2"/>
        <v>0</v>
      </c>
      <c r="J4" t="s">
        <v>19</v>
      </c>
      <c r="K4"/>
      <c r="L4"/>
      <c r="M4"/>
      <c r="N4"/>
      <c r="O4"/>
      <c r="P4"/>
      <c r="Q4"/>
      <c r="R4"/>
    </row>
    <row r="5" spans="1:18" ht="15.75" thickBot="1" x14ac:dyDescent="0.3">
      <c r="A5" s="5">
        <v>9</v>
      </c>
      <c r="B5" s="5">
        <f t="shared" si="0"/>
        <v>2.1972245773362196</v>
      </c>
      <c r="C5" s="5">
        <v>1914</v>
      </c>
      <c r="D5" s="5">
        <v>0</v>
      </c>
      <c r="E5" s="5">
        <v>0</v>
      </c>
      <c r="F5" s="5">
        <f t="shared" si="1"/>
        <v>0</v>
      </c>
      <c r="G5" s="5">
        <f t="shared" si="2"/>
        <v>0</v>
      </c>
      <c r="J5"/>
      <c r="K5"/>
      <c r="L5"/>
      <c r="M5"/>
      <c r="N5"/>
      <c r="O5"/>
      <c r="P5"/>
      <c r="Q5"/>
      <c r="R5"/>
    </row>
    <row r="6" spans="1:18" x14ac:dyDescent="0.25">
      <c r="A6" s="5">
        <v>16</v>
      </c>
      <c r="B6" s="5">
        <f t="shared" si="0"/>
        <v>2.7725887222397811</v>
      </c>
      <c r="C6" s="5">
        <v>7628</v>
      </c>
      <c r="D6" s="5">
        <v>1</v>
      </c>
      <c r="E6" s="5">
        <v>0</v>
      </c>
      <c r="F6" s="5">
        <f t="shared" si="1"/>
        <v>7628</v>
      </c>
      <c r="G6" s="5">
        <f t="shared" si="2"/>
        <v>0</v>
      </c>
      <c r="J6" s="8" t="s">
        <v>20</v>
      </c>
      <c r="K6" s="8"/>
      <c r="L6"/>
      <c r="M6"/>
      <c r="N6"/>
      <c r="O6"/>
      <c r="P6"/>
      <c r="Q6"/>
      <c r="R6"/>
    </row>
    <row r="7" spans="1:18" x14ac:dyDescent="0.25">
      <c r="A7" s="5">
        <v>12</v>
      </c>
      <c r="B7" s="5">
        <f t="shared" si="0"/>
        <v>2.4849066497880004</v>
      </c>
      <c r="C7" s="5">
        <v>3973</v>
      </c>
      <c r="D7" s="5">
        <v>1</v>
      </c>
      <c r="E7" s="5">
        <v>0</v>
      </c>
      <c r="F7" s="5">
        <f t="shared" si="1"/>
        <v>3973</v>
      </c>
      <c r="G7" s="5">
        <f t="shared" si="2"/>
        <v>0</v>
      </c>
      <c r="J7" t="s">
        <v>21</v>
      </c>
      <c r="K7">
        <v>0.99502680065626159</v>
      </c>
      <c r="L7"/>
      <c r="M7"/>
      <c r="N7"/>
      <c r="O7"/>
      <c r="P7"/>
      <c r="Q7"/>
      <c r="R7"/>
    </row>
    <row r="8" spans="1:18" x14ac:dyDescent="0.25">
      <c r="A8" s="5">
        <v>10</v>
      </c>
      <c r="B8" s="5">
        <f t="shared" si="0"/>
        <v>2.3025850929940459</v>
      </c>
      <c r="C8" s="5">
        <v>2719</v>
      </c>
      <c r="D8" s="5">
        <v>1</v>
      </c>
      <c r="E8" s="5">
        <v>0</v>
      </c>
      <c r="F8" s="5">
        <f t="shared" si="1"/>
        <v>2719</v>
      </c>
      <c r="G8" s="5">
        <f t="shared" si="2"/>
        <v>0</v>
      </c>
      <c r="J8" t="s">
        <v>22</v>
      </c>
      <c r="K8">
        <v>0.99007833402423584</v>
      </c>
      <c r="L8"/>
      <c r="M8"/>
      <c r="N8"/>
      <c r="O8"/>
      <c r="P8"/>
      <c r="Q8"/>
      <c r="R8"/>
    </row>
    <row r="9" spans="1:18" x14ac:dyDescent="0.25">
      <c r="A9" s="5">
        <v>20</v>
      </c>
      <c r="B9" s="5">
        <f t="shared" si="0"/>
        <v>2.9957322735539909</v>
      </c>
      <c r="C9" s="5">
        <v>9550</v>
      </c>
      <c r="D9" s="5">
        <v>0</v>
      </c>
      <c r="E9" s="5">
        <v>0</v>
      </c>
      <c r="F9" s="5">
        <f t="shared" si="1"/>
        <v>0</v>
      </c>
      <c r="G9" s="5">
        <f t="shared" si="2"/>
        <v>0</v>
      </c>
      <c r="J9" t="s">
        <v>23</v>
      </c>
      <c r="K9">
        <v>0.98959197784895325</v>
      </c>
      <c r="L9"/>
      <c r="M9"/>
      <c r="N9"/>
      <c r="O9"/>
      <c r="P9"/>
      <c r="Q9"/>
      <c r="R9"/>
    </row>
    <row r="10" spans="1:18" x14ac:dyDescent="0.25">
      <c r="A10" s="5">
        <v>14</v>
      </c>
      <c r="B10" s="5">
        <f t="shared" si="0"/>
        <v>2.6390573296152584</v>
      </c>
      <c r="C10" s="5">
        <v>5997</v>
      </c>
      <c r="D10" s="5">
        <v>1</v>
      </c>
      <c r="E10" s="5">
        <v>0</v>
      </c>
      <c r="F10" s="5">
        <f t="shared" si="1"/>
        <v>5997</v>
      </c>
      <c r="G10" s="5">
        <f t="shared" si="2"/>
        <v>0</v>
      </c>
      <c r="J10" t="s">
        <v>24</v>
      </c>
      <c r="K10">
        <v>2.8729822014092153E-2</v>
      </c>
      <c r="L10"/>
      <c r="M10"/>
      <c r="N10"/>
      <c r="O10"/>
      <c r="P10"/>
      <c r="Q10"/>
      <c r="R10"/>
    </row>
    <row r="11" spans="1:18" ht="15.75" thickBot="1" x14ac:dyDescent="0.3">
      <c r="A11" s="5">
        <v>19</v>
      </c>
      <c r="B11" s="5">
        <f t="shared" si="0"/>
        <v>2.9444389791664403</v>
      </c>
      <c r="C11" s="5">
        <v>8893</v>
      </c>
      <c r="D11" s="5">
        <v>0</v>
      </c>
      <c r="E11" s="5">
        <v>0</v>
      </c>
      <c r="F11" s="5">
        <f t="shared" si="1"/>
        <v>0</v>
      </c>
      <c r="G11" s="5">
        <f t="shared" si="2"/>
        <v>0</v>
      </c>
      <c r="J11" s="6" t="s">
        <v>25</v>
      </c>
      <c r="K11" s="6">
        <v>108</v>
      </c>
      <c r="L11"/>
      <c r="M11"/>
      <c r="N11"/>
      <c r="O11"/>
      <c r="P11"/>
      <c r="Q11"/>
      <c r="R11"/>
    </row>
    <row r="12" spans="1:18" x14ac:dyDescent="0.25">
      <c r="A12" s="5">
        <v>8</v>
      </c>
      <c r="B12" s="5">
        <f t="shared" si="0"/>
        <v>2.0794415416798357</v>
      </c>
      <c r="C12" s="5">
        <v>1611</v>
      </c>
      <c r="D12" s="5">
        <v>0</v>
      </c>
      <c r="E12" s="5">
        <v>1</v>
      </c>
      <c r="F12" s="5">
        <f t="shared" si="1"/>
        <v>0</v>
      </c>
      <c r="G12" s="5">
        <f t="shared" si="2"/>
        <v>1611</v>
      </c>
      <c r="J12"/>
      <c r="K12"/>
      <c r="L12"/>
      <c r="M12"/>
      <c r="N12"/>
      <c r="O12"/>
      <c r="P12"/>
      <c r="Q12"/>
      <c r="R12"/>
    </row>
    <row r="13" spans="1:18" ht="15.75" thickBot="1" x14ac:dyDescent="0.3">
      <c r="A13" s="5">
        <v>19</v>
      </c>
      <c r="B13" s="5">
        <f t="shared" si="0"/>
        <v>2.9444389791664403</v>
      </c>
      <c r="C13" s="5">
        <v>9215</v>
      </c>
      <c r="D13" s="5">
        <v>0</v>
      </c>
      <c r="E13" s="5">
        <v>0</v>
      </c>
      <c r="F13" s="5">
        <f t="shared" si="1"/>
        <v>0</v>
      </c>
      <c r="G13" s="5">
        <f t="shared" si="2"/>
        <v>0</v>
      </c>
      <c r="J13" t="s">
        <v>26</v>
      </c>
      <c r="K13"/>
      <c r="L13"/>
      <c r="M13"/>
      <c r="N13"/>
      <c r="O13"/>
      <c r="P13"/>
      <c r="Q13"/>
      <c r="R13"/>
    </row>
    <row r="14" spans="1:18" x14ac:dyDescent="0.25">
      <c r="A14" s="5">
        <v>16</v>
      </c>
      <c r="B14" s="5">
        <f t="shared" si="0"/>
        <v>2.7725887222397811</v>
      </c>
      <c r="C14" s="5">
        <v>7558</v>
      </c>
      <c r="D14" s="5">
        <v>0</v>
      </c>
      <c r="E14" s="5">
        <v>1</v>
      </c>
      <c r="F14" s="5">
        <f t="shared" si="1"/>
        <v>0</v>
      </c>
      <c r="G14" s="5">
        <f t="shared" si="2"/>
        <v>7558</v>
      </c>
      <c r="J14" s="7"/>
      <c r="K14" s="7" t="s">
        <v>31</v>
      </c>
      <c r="L14" s="7" t="s">
        <v>32</v>
      </c>
      <c r="M14" s="7" t="s">
        <v>33</v>
      </c>
      <c r="N14" s="7" t="s">
        <v>34</v>
      </c>
      <c r="O14" s="7" t="s">
        <v>35</v>
      </c>
      <c r="P14"/>
      <c r="Q14"/>
      <c r="R14"/>
    </row>
    <row r="15" spans="1:18" x14ac:dyDescent="0.25">
      <c r="A15" s="5">
        <v>15</v>
      </c>
      <c r="B15" s="5">
        <f t="shared" si="0"/>
        <v>2.7080502011022101</v>
      </c>
      <c r="C15" s="5">
        <v>7176</v>
      </c>
      <c r="D15" s="5">
        <v>0</v>
      </c>
      <c r="E15" s="5">
        <v>1</v>
      </c>
      <c r="F15" s="5">
        <f t="shared" si="1"/>
        <v>0</v>
      </c>
      <c r="G15" s="5">
        <f t="shared" si="2"/>
        <v>7176</v>
      </c>
      <c r="J15" t="s">
        <v>27</v>
      </c>
      <c r="K15">
        <v>5</v>
      </c>
      <c r="L15">
        <v>8.4013871405046849</v>
      </c>
      <c r="M15">
        <v>1.6802774281009369</v>
      </c>
      <c r="N15">
        <v>2035.7063081372967</v>
      </c>
      <c r="O15">
        <v>1.8746723902116218E-100</v>
      </c>
      <c r="P15"/>
      <c r="Q15"/>
      <c r="R15"/>
    </row>
    <row r="16" spans="1:18" x14ac:dyDescent="0.25">
      <c r="A16" s="5">
        <v>15</v>
      </c>
      <c r="B16" s="5">
        <f t="shared" si="0"/>
        <v>2.7080502011022101</v>
      </c>
      <c r="C16" s="5">
        <v>6966</v>
      </c>
      <c r="D16" s="5">
        <v>0</v>
      </c>
      <c r="E16" s="5">
        <v>1</v>
      </c>
      <c r="F16" s="5">
        <f t="shared" si="1"/>
        <v>0</v>
      </c>
      <c r="G16" s="5">
        <f t="shared" si="2"/>
        <v>6966</v>
      </c>
      <c r="J16" t="s">
        <v>28</v>
      </c>
      <c r="K16">
        <v>102</v>
      </c>
      <c r="L16">
        <v>8.4191072642064241E-2</v>
      </c>
      <c r="M16">
        <v>8.2540267296141417E-4</v>
      </c>
      <c r="N16"/>
      <c r="O16"/>
      <c r="P16"/>
      <c r="Q16"/>
      <c r="R16"/>
    </row>
    <row r="17" spans="1:18" ht="15.75" thickBot="1" x14ac:dyDescent="0.3">
      <c r="A17" s="5">
        <v>8</v>
      </c>
      <c r="B17" s="5">
        <f t="shared" si="0"/>
        <v>2.0794415416798357</v>
      </c>
      <c r="C17" s="5">
        <v>1419</v>
      </c>
      <c r="D17" s="5">
        <v>0</v>
      </c>
      <c r="E17" s="5">
        <v>1</v>
      </c>
      <c r="F17" s="5">
        <f t="shared" si="1"/>
        <v>0</v>
      </c>
      <c r="G17" s="5">
        <f t="shared" si="2"/>
        <v>1419</v>
      </c>
      <c r="J17" s="6" t="s">
        <v>29</v>
      </c>
      <c r="K17" s="6">
        <v>107</v>
      </c>
      <c r="L17" s="6">
        <v>8.4855782131467485</v>
      </c>
      <c r="M17" s="6"/>
      <c r="N17" s="6"/>
      <c r="O17" s="6"/>
      <c r="P17"/>
      <c r="Q17"/>
      <c r="R17"/>
    </row>
    <row r="18" spans="1:18" ht="15.75" thickBot="1" x14ac:dyDescent="0.3">
      <c r="A18" s="5">
        <v>11</v>
      </c>
      <c r="B18" s="5">
        <f t="shared" si="0"/>
        <v>2.3978952727983707</v>
      </c>
      <c r="C18" s="5">
        <v>3963</v>
      </c>
      <c r="D18" s="5">
        <v>1</v>
      </c>
      <c r="E18" s="5">
        <v>0</v>
      </c>
      <c r="F18" s="5">
        <f t="shared" si="1"/>
        <v>3963</v>
      </c>
      <c r="G18" s="5">
        <f t="shared" si="2"/>
        <v>0</v>
      </c>
      <c r="J18"/>
      <c r="K18"/>
      <c r="L18"/>
      <c r="M18"/>
      <c r="N18"/>
      <c r="O18"/>
      <c r="P18"/>
      <c r="Q18"/>
      <c r="R18"/>
    </row>
    <row r="19" spans="1:18" x14ac:dyDescent="0.25">
      <c r="A19" s="5">
        <v>12</v>
      </c>
      <c r="B19" s="5">
        <f t="shared" si="0"/>
        <v>2.4849066497880004</v>
      </c>
      <c r="C19" s="5">
        <v>4855</v>
      </c>
      <c r="D19" s="5">
        <v>0</v>
      </c>
      <c r="E19" s="5">
        <v>1</v>
      </c>
      <c r="F19" s="5">
        <f t="shared" si="1"/>
        <v>0</v>
      </c>
      <c r="G19" s="5">
        <f t="shared" si="2"/>
        <v>4855</v>
      </c>
      <c r="J19" s="14"/>
      <c r="K19" s="14" t="s">
        <v>36</v>
      </c>
      <c r="L19" s="7" t="s">
        <v>24</v>
      </c>
      <c r="M19" s="7" t="s">
        <v>37</v>
      </c>
      <c r="N19" s="7" t="s">
        <v>38</v>
      </c>
      <c r="O19" s="7" t="s">
        <v>39</v>
      </c>
      <c r="P19" s="7" t="s">
        <v>40</v>
      </c>
      <c r="Q19" s="7" t="s">
        <v>41</v>
      </c>
      <c r="R19" s="7" t="s">
        <v>42</v>
      </c>
    </row>
    <row r="20" spans="1:18" x14ac:dyDescent="0.25">
      <c r="A20" s="5">
        <v>14</v>
      </c>
      <c r="B20" s="5">
        <f t="shared" si="0"/>
        <v>2.6390573296152584</v>
      </c>
      <c r="C20" s="5">
        <v>6566</v>
      </c>
      <c r="D20" s="5">
        <v>1</v>
      </c>
      <c r="E20" s="5">
        <v>0</v>
      </c>
      <c r="F20" s="5">
        <f t="shared" si="1"/>
        <v>6566</v>
      </c>
      <c r="G20" s="5">
        <f t="shared" si="2"/>
        <v>0</v>
      </c>
      <c r="I20" s="5" t="s">
        <v>44</v>
      </c>
      <c r="J20" s="5" t="s">
        <v>30</v>
      </c>
      <c r="K20" s="10">
        <v>1.9949526532011819</v>
      </c>
      <c r="L20">
        <v>8.6079202194796409E-3</v>
      </c>
      <c r="M20">
        <v>231.75780006494753</v>
      </c>
      <c r="N20">
        <v>1.1483173704199119E-140</v>
      </c>
      <c r="O20">
        <v>1.9778788842597566</v>
      </c>
      <c r="P20">
        <v>2.0120264221426072</v>
      </c>
      <c r="Q20">
        <v>1.9778788842597566</v>
      </c>
      <c r="R20">
        <v>2.0120264221426072</v>
      </c>
    </row>
    <row r="21" spans="1:18" x14ac:dyDescent="0.25">
      <c r="A21" s="5">
        <v>14</v>
      </c>
      <c r="B21" s="5">
        <f t="shared" si="0"/>
        <v>2.6390573296152584</v>
      </c>
      <c r="C21" s="5">
        <v>5841</v>
      </c>
      <c r="D21" s="5">
        <v>1</v>
      </c>
      <c r="E21" s="5">
        <v>0</v>
      </c>
      <c r="F21" s="5">
        <f t="shared" si="1"/>
        <v>5841</v>
      </c>
      <c r="G21" s="5">
        <f t="shared" si="2"/>
        <v>0</v>
      </c>
      <c r="I21" s="5" t="s">
        <v>45</v>
      </c>
      <c r="J21" s="5" t="s">
        <v>53</v>
      </c>
      <c r="K21" s="10">
        <v>1.0482756737669671E-4</v>
      </c>
      <c r="L21">
        <v>1.7569540868070739E-6</v>
      </c>
      <c r="M21">
        <v>59.664374933781367</v>
      </c>
      <c r="N21">
        <v>3.9133247977127304E-81</v>
      </c>
      <c r="O21">
        <v>1.013426572760022E-4</v>
      </c>
      <c r="P21">
        <v>1.0831247747739122E-4</v>
      </c>
      <c r="Q21">
        <v>1.013426572760022E-4</v>
      </c>
      <c r="R21">
        <v>1.0831247747739122E-4</v>
      </c>
    </row>
    <row r="22" spans="1:18" x14ac:dyDescent="0.25">
      <c r="A22" s="5">
        <v>19</v>
      </c>
      <c r="B22" s="5">
        <f t="shared" si="0"/>
        <v>2.9444389791664403</v>
      </c>
      <c r="C22" s="5">
        <v>8857</v>
      </c>
      <c r="D22" s="5">
        <v>0</v>
      </c>
      <c r="E22" s="5">
        <v>1</v>
      </c>
      <c r="F22" s="5">
        <f t="shared" si="1"/>
        <v>0</v>
      </c>
      <c r="G22" s="5">
        <f t="shared" si="2"/>
        <v>8857</v>
      </c>
      <c r="I22" s="5" t="s">
        <v>46</v>
      </c>
      <c r="J22" s="5" t="s">
        <v>17</v>
      </c>
      <c r="K22" s="10">
        <v>7.1233154526203685E-2</v>
      </c>
      <c r="L22">
        <v>1.6242666704779588E-2</v>
      </c>
      <c r="M22">
        <v>4.385557853332207</v>
      </c>
      <c r="N22">
        <v>2.8209443667365688E-5</v>
      </c>
      <c r="O22">
        <v>3.9015902130856192E-2</v>
      </c>
      <c r="P22">
        <v>0.10345040692155118</v>
      </c>
      <c r="Q22">
        <v>3.9015902130856192E-2</v>
      </c>
      <c r="R22">
        <v>0.10345040692155118</v>
      </c>
    </row>
    <row r="23" spans="1:18" x14ac:dyDescent="0.25">
      <c r="A23" s="5">
        <v>13</v>
      </c>
      <c r="B23" s="5">
        <f t="shared" si="0"/>
        <v>2.5649493574615367</v>
      </c>
      <c r="C23" s="5">
        <v>5207</v>
      </c>
      <c r="D23" s="5">
        <v>0</v>
      </c>
      <c r="E23" s="5">
        <v>1</v>
      </c>
      <c r="F23" s="5">
        <f t="shared" si="1"/>
        <v>0</v>
      </c>
      <c r="G23" s="5">
        <f t="shared" si="2"/>
        <v>5207</v>
      </c>
      <c r="I23" s="5" t="s">
        <v>47</v>
      </c>
      <c r="J23" s="5" t="s">
        <v>18</v>
      </c>
      <c r="K23" s="10">
        <v>-4.9515735785750678E-2</v>
      </c>
      <c r="L23">
        <v>1.7228114467975692E-2</v>
      </c>
      <c r="M23">
        <v>-2.8741239140123258</v>
      </c>
      <c r="N23">
        <v>4.9311079424746327E-3</v>
      </c>
      <c r="O23">
        <v>-8.3687619146959047E-2</v>
      </c>
      <c r="P23">
        <v>-1.5343852424542316E-2</v>
      </c>
      <c r="Q23">
        <v>-8.3687619146959047E-2</v>
      </c>
      <c r="R23">
        <v>-1.5343852424542316E-2</v>
      </c>
    </row>
    <row r="24" spans="1:18" x14ac:dyDescent="0.25">
      <c r="A24" s="5">
        <v>9</v>
      </c>
      <c r="B24" s="5">
        <f t="shared" si="0"/>
        <v>2.1972245773362196</v>
      </c>
      <c r="C24" s="5">
        <v>1740</v>
      </c>
      <c r="D24" s="5">
        <v>0</v>
      </c>
      <c r="E24" s="5">
        <v>0</v>
      </c>
      <c r="F24" s="5">
        <f t="shared" si="1"/>
        <v>0</v>
      </c>
      <c r="G24" s="5">
        <f t="shared" si="2"/>
        <v>0</v>
      </c>
      <c r="I24" s="5" t="s">
        <v>60</v>
      </c>
      <c r="J24" s="5" t="s">
        <v>55</v>
      </c>
      <c r="K24" s="15">
        <v>-1.203638258275893E-5</v>
      </c>
      <c r="L24">
        <v>3.105355692678839E-6</v>
      </c>
      <c r="M24">
        <v>-3.8760077021565698</v>
      </c>
      <c r="N24" s="16">
        <v>1.8801765224334802E-4</v>
      </c>
      <c r="O24">
        <v>-1.819584087533866E-5</v>
      </c>
      <c r="P24">
        <v>-5.8769242901792011E-6</v>
      </c>
      <c r="Q24">
        <v>-1.819584087533866E-5</v>
      </c>
      <c r="R24">
        <v>-5.8769242901792011E-6</v>
      </c>
    </row>
    <row r="25" spans="1:18" ht="15.75" thickBot="1" x14ac:dyDescent="0.3">
      <c r="A25" s="5">
        <v>19</v>
      </c>
      <c r="B25" s="5">
        <f t="shared" si="0"/>
        <v>2.9444389791664403</v>
      </c>
      <c r="C25" s="5">
        <v>9147</v>
      </c>
      <c r="D25" s="5">
        <v>0</v>
      </c>
      <c r="E25" s="5">
        <v>0</v>
      </c>
      <c r="F25" s="5">
        <f t="shared" si="1"/>
        <v>0</v>
      </c>
      <c r="G25" s="5">
        <f t="shared" si="2"/>
        <v>0</v>
      </c>
      <c r="I25" s="5" t="s">
        <v>61</v>
      </c>
      <c r="J25" s="9" t="s">
        <v>54</v>
      </c>
      <c r="K25" s="17">
        <v>6.5888257025108877E-6</v>
      </c>
      <c r="L25" s="6">
        <v>2.6872729091438067E-6</v>
      </c>
      <c r="M25" s="6">
        <v>2.4518632551578681</v>
      </c>
      <c r="N25" s="18">
        <v>1.5910677389738524E-2</v>
      </c>
      <c r="O25" s="6">
        <v>1.2586326287596669E-6</v>
      </c>
      <c r="P25" s="6">
        <v>1.1919018776262109E-5</v>
      </c>
      <c r="Q25" s="6">
        <v>1.2586326287596669E-6</v>
      </c>
      <c r="R25" s="6">
        <v>1.1919018776262109E-5</v>
      </c>
    </row>
    <row r="26" spans="1:18" x14ac:dyDescent="0.25">
      <c r="A26" s="5">
        <v>13</v>
      </c>
      <c r="B26" s="5">
        <f t="shared" si="0"/>
        <v>2.5649493574615367</v>
      </c>
      <c r="C26" s="5">
        <v>5467</v>
      </c>
      <c r="D26" s="5">
        <v>0</v>
      </c>
      <c r="E26" s="5">
        <v>1</v>
      </c>
      <c r="F26" s="5">
        <f t="shared" si="1"/>
        <v>0</v>
      </c>
      <c r="G26" s="5">
        <f t="shared" si="2"/>
        <v>5467</v>
      </c>
      <c r="J26"/>
      <c r="K26"/>
      <c r="L26"/>
      <c r="M26"/>
      <c r="N26"/>
      <c r="O26"/>
      <c r="P26"/>
      <c r="Q26"/>
      <c r="R26"/>
    </row>
    <row r="27" spans="1:18" x14ac:dyDescent="0.25">
      <c r="A27" s="5">
        <v>10</v>
      </c>
      <c r="B27" s="5">
        <f t="shared" si="0"/>
        <v>2.3025850929940459</v>
      </c>
      <c r="C27" s="5">
        <v>2201</v>
      </c>
      <c r="D27" s="5">
        <v>1</v>
      </c>
      <c r="E27" s="5">
        <v>0</v>
      </c>
      <c r="F27" s="5">
        <f t="shared" si="1"/>
        <v>2201</v>
      </c>
      <c r="G27" s="5">
        <f t="shared" si="2"/>
        <v>0</v>
      </c>
      <c r="J27"/>
      <c r="K27"/>
      <c r="L27"/>
      <c r="M27"/>
      <c r="N27"/>
      <c r="O27"/>
      <c r="P27"/>
      <c r="Q27"/>
      <c r="R27"/>
    </row>
    <row r="28" spans="1:18" x14ac:dyDescent="0.25">
      <c r="A28" s="5">
        <v>16</v>
      </c>
      <c r="B28" s="5">
        <f t="shared" si="0"/>
        <v>2.7725887222397811</v>
      </c>
      <c r="C28" s="5">
        <v>7704</v>
      </c>
      <c r="D28" s="5">
        <v>1</v>
      </c>
      <c r="E28" s="5">
        <v>0</v>
      </c>
      <c r="F28" s="5">
        <f t="shared" si="1"/>
        <v>7704</v>
      </c>
      <c r="G28" s="5">
        <f t="shared" si="2"/>
        <v>0</v>
      </c>
      <c r="J28"/>
      <c r="K28"/>
      <c r="L28"/>
      <c r="M28"/>
      <c r="N28"/>
      <c r="O28"/>
      <c r="P28"/>
      <c r="Q28"/>
      <c r="R28"/>
    </row>
    <row r="29" spans="1:18" x14ac:dyDescent="0.25">
      <c r="A29" s="5">
        <v>14</v>
      </c>
      <c r="B29" s="5">
        <f t="shared" si="0"/>
        <v>2.6390573296152584</v>
      </c>
      <c r="C29" s="5">
        <v>5784</v>
      </c>
      <c r="D29" s="5">
        <v>1</v>
      </c>
      <c r="E29" s="5">
        <v>0</v>
      </c>
      <c r="F29" s="5">
        <f t="shared" si="1"/>
        <v>5784</v>
      </c>
      <c r="G29" s="5">
        <f t="shared" si="2"/>
        <v>0</v>
      </c>
      <c r="J29" t="s">
        <v>57</v>
      </c>
      <c r="K29"/>
      <c r="L29"/>
      <c r="M29"/>
      <c r="N29"/>
      <c r="O29"/>
      <c r="P29"/>
      <c r="Q29"/>
      <c r="R29"/>
    </row>
    <row r="30" spans="1:18" ht="15.75" thickBot="1" x14ac:dyDescent="0.3">
      <c r="A30" s="5">
        <v>11</v>
      </c>
      <c r="B30" s="5">
        <f t="shared" si="0"/>
        <v>2.3978952727983707</v>
      </c>
      <c r="C30" s="5">
        <v>3547</v>
      </c>
      <c r="D30" s="5">
        <v>1</v>
      </c>
      <c r="E30" s="5">
        <v>0</v>
      </c>
      <c r="F30" s="5">
        <f t="shared" si="1"/>
        <v>3547</v>
      </c>
      <c r="G30" s="5">
        <f t="shared" si="2"/>
        <v>0</v>
      </c>
      <c r="J30"/>
      <c r="K30"/>
      <c r="L30"/>
      <c r="M30"/>
      <c r="N30"/>
      <c r="O30"/>
      <c r="P30"/>
      <c r="Q30"/>
      <c r="R30"/>
    </row>
    <row r="31" spans="1:18" x14ac:dyDescent="0.25">
      <c r="A31" s="5">
        <v>10</v>
      </c>
      <c r="B31" s="5">
        <f t="shared" si="0"/>
        <v>2.3025850929940459</v>
      </c>
      <c r="C31" s="5">
        <v>2712</v>
      </c>
      <c r="D31" s="5">
        <v>1</v>
      </c>
      <c r="E31" s="5">
        <v>0</v>
      </c>
      <c r="F31" s="5">
        <f t="shared" si="1"/>
        <v>2712</v>
      </c>
      <c r="G31" s="5">
        <f t="shared" si="2"/>
        <v>0</v>
      </c>
      <c r="J31" s="7" t="s">
        <v>58</v>
      </c>
      <c r="K31" s="7" t="s">
        <v>59</v>
      </c>
      <c r="L31" s="7" t="s">
        <v>28</v>
      </c>
      <c r="M31"/>
      <c r="N31"/>
      <c r="O31"/>
      <c r="P31"/>
      <c r="Q31"/>
      <c r="R31"/>
    </row>
    <row r="32" spans="1:18" x14ac:dyDescent="0.25">
      <c r="A32" s="5">
        <v>20</v>
      </c>
      <c r="B32" s="5">
        <f t="shared" si="0"/>
        <v>2.9957322735539909</v>
      </c>
      <c r="C32" s="5">
        <v>9524</v>
      </c>
      <c r="D32" s="5">
        <v>0</v>
      </c>
      <c r="E32" s="5">
        <v>0</v>
      </c>
      <c r="F32" s="5">
        <f t="shared" si="1"/>
        <v>0</v>
      </c>
      <c r="G32" s="5">
        <f t="shared" si="2"/>
        <v>0</v>
      </c>
      <c r="J32">
        <v>1</v>
      </c>
      <c r="K32">
        <v>2.8548175177279238</v>
      </c>
      <c r="L32">
        <v>-2.1604173671707638E-2</v>
      </c>
      <c r="M32"/>
      <c r="N32"/>
      <c r="O32"/>
      <c r="P32"/>
      <c r="Q32"/>
      <c r="R32"/>
    </row>
    <row r="33" spans="1:18" x14ac:dyDescent="0.25">
      <c r="A33" s="5">
        <v>15</v>
      </c>
      <c r="B33" s="5">
        <f t="shared" si="0"/>
        <v>2.7080502011022101</v>
      </c>
      <c r="C33" s="5">
        <v>7048</v>
      </c>
      <c r="D33" s="5">
        <v>0</v>
      </c>
      <c r="E33" s="5">
        <v>1</v>
      </c>
      <c r="F33" s="5">
        <f t="shared" si="1"/>
        <v>0</v>
      </c>
      <c r="G33" s="5">
        <f t="shared" si="2"/>
        <v>7048</v>
      </c>
      <c r="J33">
        <v>2</v>
      </c>
      <c r="K33">
        <v>2.895595917594914</v>
      </c>
      <c r="L33">
        <v>4.8843061571526292E-2</v>
      </c>
      <c r="M33"/>
      <c r="N33"/>
      <c r="O33"/>
      <c r="P33"/>
      <c r="Q33"/>
      <c r="R33"/>
    </row>
    <row r="34" spans="1:18" x14ac:dyDescent="0.25">
      <c r="A34" s="5">
        <v>8</v>
      </c>
      <c r="B34" s="5">
        <f t="shared" si="0"/>
        <v>2.0794415416798357</v>
      </c>
      <c r="C34" s="5">
        <v>800</v>
      </c>
      <c r="D34" s="5">
        <v>0</v>
      </c>
      <c r="E34" s="5">
        <v>0</v>
      </c>
      <c r="F34" s="5">
        <f t="shared" si="1"/>
        <v>0</v>
      </c>
      <c r="G34" s="5">
        <f t="shared" si="2"/>
        <v>0</v>
      </c>
      <c r="J34">
        <v>3</v>
      </c>
      <c r="K34">
        <v>2.6944749199671381</v>
      </c>
      <c r="L34">
        <v>-5.5417590351879653E-2</v>
      </c>
      <c r="M34"/>
      <c r="N34"/>
      <c r="O34"/>
      <c r="P34"/>
      <c r="Q34"/>
      <c r="R34"/>
    </row>
    <row r="35" spans="1:18" x14ac:dyDescent="0.25">
      <c r="A35" s="5">
        <v>15</v>
      </c>
      <c r="B35" s="5">
        <f t="shared" si="0"/>
        <v>2.7080502011022101</v>
      </c>
      <c r="C35" s="5">
        <v>7115</v>
      </c>
      <c r="D35" s="5">
        <v>0</v>
      </c>
      <c r="E35" s="5">
        <v>1</v>
      </c>
      <c r="F35" s="5">
        <f t="shared" si="1"/>
        <v>0</v>
      </c>
      <c r="G35" s="5">
        <f t="shared" si="2"/>
        <v>7115</v>
      </c>
      <c r="J35">
        <v>4</v>
      </c>
      <c r="K35">
        <v>2.1955926171601794</v>
      </c>
      <c r="L35">
        <v>1.6319601760401703E-3</v>
      </c>
      <c r="M35"/>
      <c r="N35"/>
      <c r="O35"/>
      <c r="P35"/>
      <c r="Q35"/>
      <c r="R35"/>
    </row>
    <row r="36" spans="1:18" x14ac:dyDescent="0.25">
      <c r="A36" s="5">
        <v>8</v>
      </c>
      <c r="B36" s="5">
        <f t="shared" si="0"/>
        <v>2.0794415416798357</v>
      </c>
      <c r="C36" s="5">
        <v>857</v>
      </c>
      <c r="D36" s="5">
        <v>0</v>
      </c>
      <c r="E36" s="5">
        <v>0</v>
      </c>
      <c r="F36" s="5">
        <f t="shared" si="1"/>
        <v>0</v>
      </c>
      <c r="G36" s="5">
        <f t="shared" si="2"/>
        <v>0</v>
      </c>
      <c r="J36">
        <v>5</v>
      </c>
      <c r="K36">
        <v>2.773996965335543</v>
      </c>
      <c r="L36">
        <v>-1.4082430957618186E-3</v>
      </c>
      <c r="M36"/>
      <c r="N36"/>
      <c r="O36"/>
      <c r="P36"/>
      <c r="Q36"/>
      <c r="R36"/>
    </row>
    <row r="37" spans="1:18" x14ac:dyDescent="0.25">
      <c r="A37" s="5">
        <v>17</v>
      </c>
      <c r="B37" s="5">
        <f t="shared" si="0"/>
        <v>2.8332133440562162</v>
      </c>
      <c r="C37" s="5">
        <v>7947</v>
      </c>
      <c r="D37" s="5">
        <v>1</v>
      </c>
      <c r="E37" s="5">
        <v>0</v>
      </c>
      <c r="F37" s="5">
        <f t="shared" si="1"/>
        <v>7947</v>
      </c>
      <c r="G37" s="5">
        <f t="shared" si="2"/>
        <v>0</v>
      </c>
      <c r="J37">
        <v>6</v>
      </c>
      <c r="K37">
        <v>2.4348451849137001</v>
      </c>
      <c r="L37">
        <v>5.0061464874300299E-2</v>
      </c>
      <c r="M37"/>
      <c r="N37"/>
      <c r="O37"/>
      <c r="P37"/>
      <c r="Q37"/>
      <c r="R37"/>
    </row>
    <row r="38" spans="1:18" x14ac:dyDescent="0.25">
      <c r="A38" s="5">
        <v>11</v>
      </c>
      <c r="B38" s="5">
        <f t="shared" si="0"/>
        <v>2.3978952727983707</v>
      </c>
      <c r="C38" s="5">
        <v>3456</v>
      </c>
      <c r="D38" s="5">
        <v>0</v>
      </c>
      <c r="E38" s="5">
        <v>0</v>
      </c>
      <c r="F38" s="5">
        <f t="shared" si="1"/>
        <v>0</v>
      </c>
      <c r="G38" s="5">
        <f t="shared" si="2"/>
        <v>0</v>
      </c>
      <c r="J38">
        <v>7</v>
      </c>
      <c r="K38">
        <v>2.3184850391821024</v>
      </c>
      <c r="L38">
        <v>-1.5899946188056457E-2</v>
      </c>
      <c r="M38"/>
      <c r="N38"/>
      <c r="O38"/>
      <c r="P38"/>
      <c r="Q38"/>
      <c r="R38"/>
    </row>
    <row r="39" spans="1:18" x14ac:dyDescent="0.25">
      <c r="A39" s="5">
        <v>11</v>
      </c>
      <c r="B39" s="5">
        <f t="shared" si="0"/>
        <v>2.3978952727983707</v>
      </c>
      <c r="C39" s="5">
        <v>3708</v>
      </c>
      <c r="D39" s="5">
        <v>1</v>
      </c>
      <c r="E39" s="5">
        <v>0</v>
      </c>
      <c r="F39" s="5">
        <f t="shared" si="1"/>
        <v>3708</v>
      </c>
      <c r="G39" s="5">
        <f t="shared" si="2"/>
        <v>0</v>
      </c>
      <c r="J39">
        <v>8</v>
      </c>
      <c r="K39">
        <v>2.9960559216486358</v>
      </c>
      <c r="L39">
        <v>-3.2364809464491273E-4</v>
      </c>
      <c r="M39"/>
      <c r="N39"/>
      <c r="O39"/>
      <c r="P39"/>
      <c r="Q39"/>
      <c r="R39"/>
    </row>
    <row r="40" spans="1:18" x14ac:dyDescent="0.25">
      <c r="A40" s="5">
        <v>15</v>
      </c>
      <c r="B40" s="5">
        <f t="shared" si="0"/>
        <v>2.7080502011022101</v>
      </c>
      <c r="C40" s="5">
        <v>6918</v>
      </c>
      <c r="D40" s="5">
        <v>0</v>
      </c>
      <c r="E40" s="5">
        <v>1</v>
      </c>
      <c r="F40" s="5">
        <f t="shared" si="1"/>
        <v>0</v>
      </c>
      <c r="G40" s="5">
        <f t="shared" si="2"/>
        <v>6918</v>
      </c>
      <c r="J40">
        <v>9</v>
      </c>
      <c r="K40">
        <v>2.6226545429366301</v>
      </c>
      <c r="L40">
        <v>1.6402786678628267E-2</v>
      </c>
      <c r="M40"/>
      <c r="N40"/>
      <c r="O40"/>
      <c r="P40"/>
      <c r="Q40"/>
      <c r="R40"/>
    </row>
    <row r="41" spans="1:18" x14ac:dyDescent="0.25">
      <c r="A41" s="5">
        <v>10</v>
      </c>
      <c r="B41" s="5">
        <f t="shared" si="0"/>
        <v>2.3025850929940459</v>
      </c>
      <c r="C41" s="5">
        <v>2248</v>
      </c>
      <c r="D41" s="5">
        <v>1</v>
      </c>
      <c r="E41" s="5">
        <v>0</v>
      </c>
      <c r="F41" s="5">
        <f t="shared" si="1"/>
        <v>2248</v>
      </c>
      <c r="G41" s="5">
        <f t="shared" si="2"/>
        <v>0</v>
      </c>
      <c r="J41">
        <v>10</v>
      </c>
      <c r="K41">
        <v>2.9271842098821459</v>
      </c>
      <c r="L41">
        <v>1.7254769284294369E-2</v>
      </c>
      <c r="M41"/>
      <c r="N41"/>
      <c r="O41"/>
      <c r="P41"/>
      <c r="Q41"/>
      <c r="R41"/>
    </row>
    <row r="42" spans="1:18" x14ac:dyDescent="0.25">
      <c r="A42" s="5">
        <v>14</v>
      </c>
      <c r="B42" s="5">
        <f t="shared" si="0"/>
        <v>2.6390573296152584</v>
      </c>
      <c r="C42" s="5">
        <v>6351</v>
      </c>
      <c r="D42" s="5">
        <v>1</v>
      </c>
      <c r="E42" s="5">
        <v>0</v>
      </c>
      <c r="F42" s="5">
        <f t="shared" si="1"/>
        <v>6351</v>
      </c>
      <c r="G42" s="5">
        <f t="shared" si="2"/>
        <v>0</v>
      </c>
      <c r="J42">
        <v>11</v>
      </c>
      <c r="K42">
        <v>2.1249287266660346</v>
      </c>
      <c r="L42">
        <v>-4.5487184986198859E-2</v>
      </c>
      <c r="M42"/>
      <c r="N42"/>
      <c r="O42"/>
      <c r="P42"/>
      <c r="Q42"/>
      <c r="R42"/>
    </row>
    <row r="43" spans="1:18" x14ac:dyDescent="0.25">
      <c r="A43" s="5">
        <v>9</v>
      </c>
      <c r="B43" s="5">
        <f t="shared" si="0"/>
        <v>2.1972245773362196</v>
      </c>
      <c r="C43" s="5">
        <v>1998</v>
      </c>
      <c r="D43" s="5">
        <v>0</v>
      </c>
      <c r="E43" s="5">
        <v>0</v>
      </c>
      <c r="F43" s="5">
        <f t="shared" si="1"/>
        <v>0</v>
      </c>
      <c r="G43" s="5">
        <f t="shared" si="2"/>
        <v>0</v>
      </c>
      <c r="J43">
        <v>12</v>
      </c>
      <c r="K43">
        <v>2.9609386865774421</v>
      </c>
      <c r="L43">
        <v>-1.6499707411001818E-2</v>
      </c>
      <c r="M43"/>
      <c r="N43"/>
      <c r="O43"/>
      <c r="P43"/>
      <c r="Q43"/>
      <c r="R43"/>
    </row>
    <row r="44" spans="1:18" x14ac:dyDescent="0.25">
      <c r="A44" s="5">
        <v>11</v>
      </c>
      <c r="B44" s="5">
        <f t="shared" si="0"/>
        <v>2.3978952727983707</v>
      </c>
      <c r="C44" s="5">
        <v>3945</v>
      </c>
      <c r="D44" s="5">
        <v>1</v>
      </c>
      <c r="E44" s="5">
        <v>0</v>
      </c>
      <c r="F44" s="5">
        <f t="shared" si="1"/>
        <v>3945</v>
      </c>
      <c r="G44" s="5">
        <f t="shared" si="2"/>
        <v>0</v>
      </c>
      <c r="J44">
        <v>13</v>
      </c>
      <c r="K44">
        <v>2.7875220163080825</v>
      </c>
      <c r="L44">
        <v>-1.493329406830135E-2</v>
      </c>
      <c r="M44"/>
      <c r="N44"/>
      <c r="O44"/>
      <c r="P44"/>
      <c r="Q44"/>
      <c r="R44"/>
    </row>
    <row r="45" spans="1:18" x14ac:dyDescent="0.25">
      <c r="A45" s="5">
        <v>10</v>
      </c>
      <c r="B45" s="5">
        <f t="shared" si="0"/>
        <v>2.3025850929940459</v>
      </c>
      <c r="C45" s="5">
        <v>2791</v>
      </c>
      <c r="D45" s="5">
        <v>0</v>
      </c>
      <c r="E45" s="5">
        <v>0</v>
      </c>
      <c r="F45" s="5">
        <f t="shared" si="1"/>
        <v>0</v>
      </c>
      <c r="G45" s="5">
        <f t="shared" si="2"/>
        <v>0</v>
      </c>
      <c r="J45">
        <v>14</v>
      </c>
      <c r="K45">
        <v>2.744960954151825</v>
      </c>
      <c r="L45">
        <v>-3.6910753049614886E-2</v>
      </c>
      <c r="M45"/>
      <c r="N45"/>
      <c r="O45"/>
      <c r="P45"/>
      <c r="Q45"/>
      <c r="R45"/>
    </row>
    <row r="46" spans="1:18" x14ac:dyDescent="0.25">
      <c r="A46" s="5">
        <v>10</v>
      </c>
      <c r="B46" s="5">
        <f t="shared" si="0"/>
        <v>2.3025850929940459</v>
      </c>
      <c r="C46" s="5">
        <v>3253</v>
      </c>
      <c r="D46" s="5">
        <v>0</v>
      </c>
      <c r="E46" s="5">
        <v>0</v>
      </c>
      <c r="F46" s="5">
        <f t="shared" si="1"/>
        <v>0</v>
      </c>
      <c r="G46" s="5">
        <f t="shared" si="2"/>
        <v>0</v>
      </c>
      <c r="J46">
        <v>15</v>
      </c>
      <c r="K46">
        <v>2.7215635116051913</v>
      </c>
      <c r="L46">
        <v>-1.3513310502981213E-2</v>
      </c>
      <c r="M46"/>
      <c r="N46"/>
      <c r="O46"/>
      <c r="P46"/>
      <c r="Q46"/>
      <c r="R46"/>
    </row>
    <row r="47" spans="1:18" x14ac:dyDescent="0.25">
      <c r="A47" s="5">
        <v>14</v>
      </c>
      <c r="B47" s="5">
        <f t="shared" si="0"/>
        <v>2.6390573296152584</v>
      </c>
      <c r="C47" s="5">
        <v>6031</v>
      </c>
      <c r="D47" s="5">
        <v>1</v>
      </c>
      <c r="E47" s="5">
        <v>0</v>
      </c>
      <c r="F47" s="5">
        <f t="shared" si="1"/>
        <v>6031</v>
      </c>
      <c r="G47" s="5">
        <f t="shared" si="2"/>
        <v>0</v>
      </c>
      <c r="J47">
        <v>16</v>
      </c>
      <c r="K47">
        <v>2.103536779194827</v>
      </c>
      <c r="L47">
        <v>-2.4095237514991208E-2</v>
      </c>
      <c r="M47"/>
      <c r="N47"/>
      <c r="O47"/>
      <c r="P47"/>
      <c r="Q47"/>
      <c r="R47"/>
    </row>
    <row r="48" spans="1:18" x14ac:dyDescent="0.25">
      <c r="A48" s="5">
        <v>17</v>
      </c>
      <c r="B48" s="5">
        <f t="shared" si="0"/>
        <v>2.8332133440562162</v>
      </c>
      <c r="C48" s="5">
        <v>8075</v>
      </c>
      <c r="D48" s="5">
        <v>0</v>
      </c>
      <c r="E48" s="5">
        <v>1</v>
      </c>
      <c r="F48" s="5">
        <f t="shared" si="1"/>
        <v>0</v>
      </c>
      <c r="G48" s="5">
        <f t="shared" si="2"/>
        <v>8075</v>
      </c>
      <c r="J48">
        <v>17</v>
      </c>
      <c r="K48">
        <v>2.4339172730657608</v>
      </c>
      <c r="L48">
        <v>-3.6022000267390109E-2</v>
      </c>
      <c r="M48"/>
      <c r="N48"/>
      <c r="O48"/>
      <c r="P48"/>
      <c r="Q48"/>
      <c r="R48"/>
    </row>
    <row r="49" spans="1:18" x14ac:dyDescent="0.25">
      <c r="A49" s="5">
        <v>17</v>
      </c>
      <c r="B49" s="5">
        <f t="shared" si="0"/>
        <v>2.8332133440562162</v>
      </c>
      <c r="C49" s="5">
        <v>7830</v>
      </c>
      <c r="D49" s="5">
        <v>1</v>
      </c>
      <c r="E49" s="5">
        <v>0</v>
      </c>
      <c r="F49" s="5">
        <f t="shared" si="1"/>
        <v>7830</v>
      </c>
      <c r="G49" s="5">
        <f t="shared" si="2"/>
        <v>0</v>
      </c>
      <c r="J49">
        <v>18</v>
      </c>
      <c r="K49">
        <v>2.4863635058149844</v>
      </c>
      <c r="L49">
        <v>-1.456856026984088E-3</v>
      </c>
      <c r="M49"/>
      <c r="N49"/>
      <c r="O49"/>
      <c r="P49"/>
      <c r="Q49"/>
      <c r="R49"/>
    </row>
    <row r="50" spans="1:18" x14ac:dyDescent="0.25">
      <c r="A50" s="5">
        <v>8</v>
      </c>
      <c r="B50" s="5">
        <f t="shared" si="0"/>
        <v>2.0794415416798357</v>
      </c>
      <c r="C50" s="5">
        <v>870</v>
      </c>
      <c r="D50" s="5">
        <v>0</v>
      </c>
      <c r="E50" s="5">
        <v>0</v>
      </c>
      <c r="F50" s="5">
        <f t="shared" si="1"/>
        <v>0</v>
      </c>
      <c r="G50" s="5">
        <f t="shared" si="2"/>
        <v>0</v>
      </c>
      <c r="J50">
        <v>19</v>
      </c>
      <c r="K50">
        <v>2.6754527270843811</v>
      </c>
      <c r="L50">
        <v>-3.6395397469122681E-2</v>
      </c>
      <c r="M50"/>
      <c r="N50"/>
      <c r="O50"/>
      <c r="P50"/>
      <c r="Q50"/>
      <c r="R50"/>
    </row>
    <row r="51" spans="1:18" x14ac:dyDescent="0.25">
      <c r="A51" s="5">
        <v>20</v>
      </c>
      <c r="B51" s="5">
        <f t="shared" si="0"/>
        <v>2.9957322735539909</v>
      </c>
      <c r="C51" s="5">
        <v>9705</v>
      </c>
      <c r="D51" s="5">
        <v>0</v>
      </c>
      <c r="E51" s="5">
        <v>0</v>
      </c>
      <c r="F51" s="5">
        <f t="shared" si="1"/>
        <v>0</v>
      </c>
      <c r="G51" s="5">
        <f t="shared" si="2"/>
        <v>0</v>
      </c>
      <c r="J51">
        <v>20</v>
      </c>
      <c r="K51">
        <v>2.6081791181087759</v>
      </c>
      <c r="L51">
        <v>3.0878211506482511E-2</v>
      </c>
      <c r="M51"/>
      <c r="N51"/>
      <c r="O51"/>
      <c r="P51"/>
      <c r="Q51"/>
      <c r="R51"/>
    </row>
    <row r="52" spans="1:18" x14ac:dyDescent="0.25">
      <c r="A52" s="5">
        <v>8</v>
      </c>
      <c r="B52" s="5">
        <f t="shared" si="0"/>
        <v>2.0794415416798357</v>
      </c>
      <c r="C52" s="5">
        <v>1134</v>
      </c>
      <c r="D52" s="5">
        <v>0</v>
      </c>
      <c r="E52" s="5">
        <v>0</v>
      </c>
      <c r="F52" s="5">
        <f t="shared" si="1"/>
        <v>0</v>
      </c>
      <c r="G52" s="5">
        <f t="shared" si="2"/>
        <v>0</v>
      </c>
      <c r="J52">
        <v>21</v>
      </c>
      <c r="K52">
        <v>2.932251910917973</v>
      </c>
      <c r="L52">
        <v>1.218706824846727E-2</v>
      </c>
      <c r="M52"/>
      <c r="N52"/>
      <c r="O52"/>
      <c r="P52"/>
      <c r="Q52"/>
      <c r="R52"/>
    </row>
    <row r="53" spans="1:18" x14ac:dyDescent="0.25">
      <c r="A53" s="5">
        <v>14</v>
      </c>
      <c r="B53" s="5">
        <f t="shared" si="0"/>
        <v>2.6390573296152584</v>
      </c>
      <c r="C53" s="5">
        <v>6145</v>
      </c>
      <c r="D53" s="5">
        <v>1</v>
      </c>
      <c r="E53" s="5">
        <v>0</v>
      </c>
      <c r="F53" s="5">
        <f t="shared" si="1"/>
        <v>6145</v>
      </c>
      <c r="G53" s="5">
        <f t="shared" si="2"/>
        <v>0</v>
      </c>
      <c r="J53">
        <v>22</v>
      </c>
      <c r="K53">
        <v>2.5255820761788654</v>
      </c>
      <c r="L53">
        <v>3.9367281282671307E-2</v>
      </c>
      <c r="M53"/>
      <c r="N53"/>
      <c r="O53"/>
      <c r="P53"/>
      <c r="Q53"/>
      <c r="R53"/>
    </row>
    <row r="54" spans="1:18" x14ac:dyDescent="0.25">
      <c r="A54" s="5">
        <v>19</v>
      </c>
      <c r="B54" s="5">
        <f t="shared" si="0"/>
        <v>2.9444389791664403</v>
      </c>
      <c r="C54" s="5">
        <v>8526</v>
      </c>
      <c r="D54" s="5">
        <v>0</v>
      </c>
      <c r="E54" s="5">
        <v>1</v>
      </c>
      <c r="F54" s="5">
        <f t="shared" si="1"/>
        <v>0</v>
      </c>
      <c r="G54" s="5">
        <f t="shared" si="2"/>
        <v>8526</v>
      </c>
      <c r="J54">
        <v>23</v>
      </c>
      <c r="K54">
        <v>2.177352620436634</v>
      </c>
      <c r="L54">
        <v>1.9871956899585541E-2</v>
      </c>
      <c r="M54"/>
      <c r="N54"/>
      <c r="O54"/>
      <c r="P54"/>
      <c r="Q54"/>
      <c r="R54"/>
    </row>
    <row r="55" spans="1:18" x14ac:dyDescent="0.25">
      <c r="A55" s="5">
        <v>10</v>
      </c>
      <c r="B55" s="5">
        <f t="shared" si="0"/>
        <v>2.3025850929940459</v>
      </c>
      <c r="C55" s="5">
        <v>3174</v>
      </c>
      <c r="D55" s="5">
        <v>0</v>
      </c>
      <c r="E55" s="5">
        <v>0</v>
      </c>
      <c r="F55" s="5">
        <f t="shared" si="1"/>
        <v>0</v>
      </c>
      <c r="G55" s="5">
        <f t="shared" si="2"/>
        <v>0</v>
      </c>
      <c r="J55">
        <v>24</v>
      </c>
      <c r="K55">
        <v>2.9538104119958266</v>
      </c>
      <c r="L55">
        <v>-9.3714328293863502E-3</v>
      </c>
      <c r="M55"/>
      <c r="N55"/>
      <c r="O55"/>
      <c r="P55"/>
      <c r="Q55"/>
      <c r="R55"/>
    </row>
    <row r="56" spans="1:18" x14ac:dyDescent="0.25">
      <c r="A56" s="5">
        <v>8</v>
      </c>
      <c r="B56" s="5">
        <f t="shared" si="0"/>
        <v>2.0794415416798357</v>
      </c>
      <c r="C56" s="5">
        <v>1240</v>
      </c>
      <c r="D56" s="5">
        <v>0</v>
      </c>
      <c r="E56" s="5">
        <v>1</v>
      </c>
      <c r="F56" s="5">
        <f t="shared" si="1"/>
        <v>0</v>
      </c>
      <c r="G56" s="5">
        <f t="shared" si="2"/>
        <v>1240</v>
      </c>
      <c r="J56">
        <v>25</v>
      </c>
      <c r="K56">
        <v>2.5545503383794594</v>
      </c>
      <c r="L56">
        <v>1.0399019082077299E-2</v>
      </c>
      <c r="M56"/>
      <c r="N56"/>
      <c r="O56"/>
      <c r="P56"/>
      <c r="Q56"/>
      <c r="R56"/>
    </row>
    <row r="57" spans="1:18" x14ac:dyDescent="0.25">
      <c r="A57" s="5">
        <v>13</v>
      </c>
      <c r="B57" s="5">
        <f t="shared" si="0"/>
        <v>2.5649493574615367</v>
      </c>
      <c r="C57" s="5">
        <v>5681</v>
      </c>
      <c r="D57" s="5">
        <v>1</v>
      </c>
      <c r="E57" s="5">
        <v>0</v>
      </c>
      <c r="F57" s="5">
        <f t="shared" si="1"/>
        <v>5681</v>
      </c>
      <c r="G57" s="5">
        <f t="shared" si="2"/>
        <v>0</v>
      </c>
      <c r="J57">
        <v>26</v>
      </c>
      <c r="K57">
        <v>2.2704192054588428</v>
      </c>
      <c r="L57">
        <v>3.2165887535203108E-2</v>
      </c>
      <c r="M57"/>
      <c r="N57"/>
      <c r="O57"/>
      <c r="P57"/>
      <c r="Q57"/>
      <c r="R57"/>
    </row>
    <row r="58" spans="1:18" x14ac:dyDescent="0.25">
      <c r="A58" s="5">
        <v>11</v>
      </c>
      <c r="B58" s="5">
        <f t="shared" si="0"/>
        <v>2.3978952727983707</v>
      </c>
      <c r="C58" s="5">
        <v>3531</v>
      </c>
      <c r="D58" s="5">
        <v>0</v>
      </c>
      <c r="E58" s="5">
        <v>0</v>
      </c>
      <c r="F58" s="5">
        <f t="shared" si="1"/>
        <v>0</v>
      </c>
      <c r="G58" s="5">
        <f t="shared" si="2"/>
        <v>0</v>
      </c>
      <c r="J58">
        <v>27</v>
      </c>
      <c r="K58">
        <v>2.7810490953798821</v>
      </c>
      <c r="L58">
        <v>-8.4603731401009519E-3</v>
      </c>
      <c r="M58"/>
      <c r="N58"/>
      <c r="O58"/>
      <c r="P58"/>
      <c r="Q58"/>
      <c r="R58"/>
    </row>
    <row r="59" spans="1:18" x14ac:dyDescent="0.25">
      <c r="A59" s="5">
        <v>9</v>
      </c>
      <c r="B59" s="5">
        <f t="shared" si="0"/>
        <v>2.1972245773362196</v>
      </c>
      <c r="C59" s="5">
        <v>2095</v>
      </c>
      <c r="D59" s="5">
        <v>0</v>
      </c>
      <c r="E59" s="5">
        <v>0</v>
      </c>
      <c r="F59" s="5">
        <f t="shared" si="1"/>
        <v>0</v>
      </c>
      <c r="G59" s="5">
        <f t="shared" si="2"/>
        <v>0</v>
      </c>
      <c r="J59">
        <v>28</v>
      </c>
      <c r="K59">
        <v>2.6028900205755217</v>
      </c>
      <c r="L59">
        <v>3.616730903973675E-2</v>
      </c>
      <c r="M59"/>
      <c r="N59"/>
      <c r="O59"/>
      <c r="P59"/>
      <c r="Q59"/>
      <c r="R59"/>
    </row>
    <row r="60" spans="1:18" x14ac:dyDescent="0.25">
      <c r="A60" s="5">
        <v>8</v>
      </c>
      <c r="B60" s="5">
        <f t="shared" si="0"/>
        <v>2.0794415416798357</v>
      </c>
      <c r="C60" s="5">
        <v>852</v>
      </c>
      <c r="D60" s="5">
        <v>0</v>
      </c>
      <c r="E60" s="5">
        <v>0</v>
      </c>
      <c r="F60" s="5">
        <f t="shared" si="1"/>
        <v>0</v>
      </c>
      <c r="G60" s="5">
        <f t="shared" si="2"/>
        <v>0</v>
      </c>
      <c r="J60">
        <v>29</v>
      </c>
      <c r="K60">
        <v>2.3953161401914831</v>
      </c>
      <c r="L60">
        <v>2.5791326068875797E-3</v>
      </c>
      <c r="M60"/>
      <c r="N60"/>
      <c r="O60"/>
      <c r="P60"/>
      <c r="Q60"/>
      <c r="R60"/>
    </row>
    <row r="61" spans="1:18" x14ac:dyDescent="0.25">
      <c r="A61" s="5">
        <v>20</v>
      </c>
      <c r="B61" s="5">
        <f t="shared" si="0"/>
        <v>2.9957322735539909</v>
      </c>
      <c r="C61" s="5">
        <v>9823</v>
      </c>
      <c r="D61" s="5">
        <v>0</v>
      </c>
      <c r="E61" s="5">
        <v>1</v>
      </c>
      <c r="F61" s="5">
        <f t="shared" si="1"/>
        <v>0</v>
      </c>
      <c r="G61" s="5">
        <f t="shared" si="2"/>
        <v>9823</v>
      </c>
      <c r="J61">
        <v>30</v>
      </c>
      <c r="K61">
        <v>2.317835500888545</v>
      </c>
      <c r="L61">
        <v>-1.5250407894499052E-2</v>
      </c>
      <c r="M61"/>
      <c r="N61"/>
      <c r="O61"/>
      <c r="P61"/>
      <c r="Q61"/>
      <c r="R61"/>
    </row>
    <row r="62" spans="1:18" x14ac:dyDescent="0.25">
      <c r="A62" s="5">
        <v>10</v>
      </c>
      <c r="B62" s="5">
        <f t="shared" si="0"/>
        <v>2.3025850929940459</v>
      </c>
      <c r="C62" s="5">
        <v>2358</v>
      </c>
      <c r="D62" s="5">
        <v>1</v>
      </c>
      <c r="E62" s="5">
        <v>0</v>
      </c>
      <c r="F62" s="5">
        <f t="shared" si="1"/>
        <v>2358</v>
      </c>
      <c r="G62" s="5">
        <f t="shared" si="2"/>
        <v>0</v>
      </c>
      <c r="J62">
        <v>31</v>
      </c>
      <c r="K62">
        <v>2.9933304048968412</v>
      </c>
      <c r="L62">
        <v>2.4018686571496417E-3</v>
      </c>
      <c r="M62"/>
      <c r="N62"/>
      <c r="O62"/>
      <c r="P62"/>
      <c r="Q62"/>
      <c r="R62"/>
    </row>
    <row r="63" spans="1:18" x14ac:dyDescent="0.25">
      <c r="A63" s="5">
        <v>8</v>
      </c>
      <c r="B63" s="5">
        <f t="shared" si="0"/>
        <v>2.0794415416798357</v>
      </c>
      <c r="C63" s="5">
        <v>997</v>
      </c>
      <c r="D63" s="5">
        <v>0</v>
      </c>
      <c r="E63" s="5">
        <v>0</v>
      </c>
      <c r="F63" s="5">
        <f t="shared" si="1"/>
        <v>0</v>
      </c>
      <c r="G63" s="5">
        <f t="shared" si="2"/>
        <v>0</v>
      </c>
      <c r="J63">
        <v>32</v>
      </c>
      <c r="K63">
        <v>2.7306996558376864</v>
      </c>
      <c r="L63">
        <v>-2.2649454735476304E-2</v>
      </c>
      <c r="M63"/>
      <c r="N63"/>
      <c r="O63"/>
      <c r="P63"/>
      <c r="Q63"/>
      <c r="R63"/>
    </row>
    <row r="64" spans="1:18" x14ac:dyDescent="0.25">
      <c r="A64" s="5">
        <v>10</v>
      </c>
      <c r="B64" s="5">
        <f t="shared" si="0"/>
        <v>2.3025850929940459</v>
      </c>
      <c r="C64" s="5">
        <v>2454</v>
      </c>
      <c r="D64" s="5">
        <v>1</v>
      </c>
      <c r="E64" s="5">
        <v>0</v>
      </c>
      <c r="F64" s="5">
        <f t="shared" si="1"/>
        <v>2454</v>
      </c>
      <c r="G64" s="5">
        <f t="shared" si="2"/>
        <v>0</v>
      </c>
      <c r="J64">
        <v>33</v>
      </c>
      <c r="K64">
        <v>2.0788147071025391</v>
      </c>
      <c r="L64">
        <v>6.2683457729661995E-4</v>
      </c>
      <c r="M64"/>
      <c r="N64"/>
      <c r="O64"/>
      <c r="P64"/>
      <c r="Q64"/>
      <c r="R64"/>
    </row>
    <row r="65" spans="1:18" x14ac:dyDescent="0.25">
      <c r="A65" s="5">
        <v>14</v>
      </c>
      <c r="B65" s="5">
        <f t="shared" si="0"/>
        <v>2.6390573296152584</v>
      </c>
      <c r="C65" s="5">
        <v>6467</v>
      </c>
      <c r="D65" s="5">
        <v>1</v>
      </c>
      <c r="E65" s="5">
        <v>0</v>
      </c>
      <c r="F65" s="5">
        <f t="shared" si="1"/>
        <v>6467</v>
      </c>
      <c r="G65" s="5">
        <f t="shared" si="2"/>
        <v>0</v>
      </c>
      <c r="J65">
        <v>34</v>
      </c>
      <c r="K65">
        <v>2.7381645541739936</v>
      </c>
      <c r="L65">
        <v>-3.0114353071783562E-2</v>
      </c>
      <c r="M65"/>
      <c r="N65"/>
      <c r="O65"/>
      <c r="P65"/>
      <c r="Q65"/>
      <c r="R65"/>
    </row>
    <row r="66" spans="1:18" x14ac:dyDescent="0.25">
      <c r="A66" s="5">
        <v>9</v>
      </c>
      <c r="B66" s="5">
        <f t="shared" si="0"/>
        <v>2.1972245773362196</v>
      </c>
      <c r="C66" s="5">
        <v>1622</v>
      </c>
      <c r="D66" s="5">
        <v>0</v>
      </c>
      <c r="E66" s="5">
        <v>0</v>
      </c>
      <c r="F66" s="5">
        <f t="shared" si="1"/>
        <v>0</v>
      </c>
      <c r="G66" s="5">
        <f t="shared" si="2"/>
        <v>0</v>
      </c>
      <c r="J66">
        <v>35</v>
      </c>
      <c r="K66">
        <v>2.084789878443011</v>
      </c>
      <c r="L66">
        <v>-5.3483367631752543E-3</v>
      </c>
      <c r="M66"/>
      <c r="N66"/>
      <c r="O66"/>
      <c r="P66"/>
      <c r="Q66"/>
      <c r="R66"/>
    </row>
    <row r="67" spans="1:18" x14ac:dyDescent="0.25">
      <c r="A67" s="5">
        <v>14</v>
      </c>
      <c r="B67" s="5">
        <f t="shared" ref="B67:B109" si="3">LN(A67)</f>
        <v>2.6390573296152584</v>
      </c>
      <c r="C67" s="5">
        <v>5857</v>
      </c>
      <c r="D67" s="5">
        <v>1</v>
      </c>
      <c r="E67" s="5">
        <v>0</v>
      </c>
      <c r="F67" s="5">
        <f t="shared" ref="F67:F109" si="4">C67*D67</f>
        <v>5857</v>
      </c>
      <c r="G67" s="5">
        <f t="shared" ref="G67:G109" si="5">C67*E67</f>
        <v>0</v>
      </c>
      <c r="J67">
        <v>36</v>
      </c>
      <c r="K67">
        <v>2.8035973532848093</v>
      </c>
      <c r="L67">
        <v>2.9615990771406864E-2</v>
      </c>
      <c r="M67"/>
      <c r="N67"/>
      <c r="O67"/>
      <c r="P67"/>
      <c r="Q67"/>
      <c r="R67"/>
    </row>
    <row r="68" spans="1:18" x14ac:dyDescent="0.25">
      <c r="A68" s="5">
        <v>15</v>
      </c>
      <c r="B68" s="5">
        <f t="shared" si="3"/>
        <v>2.7080502011022101</v>
      </c>
      <c r="C68" s="5">
        <v>7012</v>
      </c>
      <c r="D68" s="5">
        <v>0</v>
      </c>
      <c r="E68" s="5">
        <v>1</v>
      </c>
      <c r="F68" s="5">
        <f t="shared" si="4"/>
        <v>0</v>
      </c>
      <c r="G68" s="5">
        <f t="shared" si="5"/>
        <v>7012</v>
      </c>
      <c r="J68">
        <v>37</v>
      </c>
      <c r="K68">
        <v>2.3572367260550458</v>
      </c>
      <c r="L68">
        <v>4.0658546743324919E-2</v>
      </c>
      <c r="M68"/>
      <c r="N68"/>
      <c r="O68"/>
      <c r="P68"/>
      <c r="Q68"/>
      <c r="R68"/>
    </row>
    <row r="69" spans="1:18" x14ac:dyDescent="0.25">
      <c r="A69" s="5">
        <v>8</v>
      </c>
      <c r="B69" s="5">
        <f t="shared" si="3"/>
        <v>2.0794415416798357</v>
      </c>
      <c r="C69" s="5">
        <v>1209</v>
      </c>
      <c r="D69" s="5">
        <v>0</v>
      </c>
      <c r="E69" s="5">
        <v>1</v>
      </c>
      <c r="F69" s="5">
        <f t="shared" si="4"/>
        <v>0</v>
      </c>
      <c r="G69" s="5">
        <f t="shared" si="5"/>
        <v>1209</v>
      </c>
      <c r="J69">
        <v>38</v>
      </c>
      <c r="K69">
        <v>2.410255520943307</v>
      </c>
      <c r="L69">
        <v>-1.2360248144936303E-2</v>
      </c>
      <c r="M69"/>
      <c r="N69"/>
      <c r="O69"/>
      <c r="P69"/>
      <c r="Q69"/>
      <c r="R69"/>
    </row>
    <row r="70" spans="1:18" x14ac:dyDescent="0.25">
      <c r="A70" s="5">
        <v>16</v>
      </c>
      <c r="B70" s="5">
        <f t="shared" si="3"/>
        <v>2.7725887222397811</v>
      </c>
      <c r="C70" s="5">
        <v>7396</v>
      </c>
      <c r="D70" s="5">
        <v>0</v>
      </c>
      <c r="E70" s="5">
        <v>1</v>
      </c>
      <c r="F70" s="5">
        <f t="shared" si="4"/>
        <v>0</v>
      </c>
      <c r="G70" s="5">
        <f t="shared" si="5"/>
        <v>7396</v>
      </c>
      <c r="J70">
        <v>39</v>
      </c>
      <c r="K70">
        <v>2.7162155247373896</v>
      </c>
      <c r="L70">
        <v>-8.1653236351795222E-3</v>
      </c>
      <c r="M70"/>
      <c r="N70"/>
      <c r="O70"/>
      <c r="P70"/>
      <c r="Q70"/>
      <c r="R70"/>
    </row>
    <row r="71" spans="1:18" x14ac:dyDescent="0.25">
      <c r="A71" s="5">
        <v>12</v>
      </c>
      <c r="B71" s="5">
        <f t="shared" si="3"/>
        <v>2.4849066497880004</v>
      </c>
      <c r="C71" s="5">
        <v>4791</v>
      </c>
      <c r="D71" s="5">
        <v>1</v>
      </c>
      <c r="E71" s="5">
        <v>0</v>
      </c>
      <c r="F71" s="5">
        <f t="shared" si="4"/>
        <v>4791</v>
      </c>
      <c r="G71" s="5">
        <f t="shared" si="5"/>
        <v>0</v>
      </c>
      <c r="J71">
        <v>40</v>
      </c>
      <c r="K71">
        <v>2.2747803911441578</v>
      </c>
      <c r="L71">
        <v>2.7804701849888147E-2</v>
      </c>
      <c r="M71"/>
      <c r="N71"/>
      <c r="O71"/>
      <c r="P71"/>
      <c r="Q71"/>
      <c r="R71"/>
    </row>
    <row r="72" spans="1:18" x14ac:dyDescent="0.25">
      <c r="A72" s="5">
        <v>18</v>
      </c>
      <c r="B72" s="5">
        <f t="shared" si="3"/>
        <v>2.8903717578961645</v>
      </c>
      <c r="C72" s="5">
        <v>8465</v>
      </c>
      <c r="D72" s="5">
        <v>0</v>
      </c>
      <c r="E72" s="5">
        <v>1</v>
      </c>
      <c r="F72" s="5">
        <f t="shared" si="4"/>
        <v>0</v>
      </c>
      <c r="G72" s="5">
        <f t="shared" si="5"/>
        <v>8465</v>
      </c>
      <c r="J72">
        <v>41</v>
      </c>
      <c r="K72">
        <v>2.6555026223536844</v>
      </c>
      <c r="L72">
        <v>-1.6445292738425987E-2</v>
      </c>
      <c r="M72"/>
      <c r="N72"/>
      <c r="O72"/>
      <c r="P72"/>
      <c r="Q72"/>
      <c r="R72"/>
    </row>
    <row r="73" spans="1:18" x14ac:dyDescent="0.25">
      <c r="A73" s="5">
        <v>14</v>
      </c>
      <c r="B73" s="5">
        <f t="shared" si="3"/>
        <v>2.6390573296152584</v>
      </c>
      <c r="C73" s="5">
        <v>5720</v>
      </c>
      <c r="D73" s="5">
        <v>1</v>
      </c>
      <c r="E73" s="5">
        <v>0</v>
      </c>
      <c r="F73" s="5">
        <f t="shared" si="4"/>
        <v>5720</v>
      </c>
      <c r="G73" s="5">
        <f t="shared" si="5"/>
        <v>0</v>
      </c>
      <c r="J73">
        <v>42</v>
      </c>
      <c r="K73">
        <v>2.2043981328198221</v>
      </c>
      <c r="L73">
        <v>-7.173555483602545E-3</v>
      </c>
      <c r="M73"/>
      <c r="N73"/>
      <c r="O73"/>
      <c r="P73"/>
      <c r="Q73"/>
      <c r="R73"/>
    </row>
    <row r="74" spans="1:18" x14ac:dyDescent="0.25">
      <c r="A74" s="5">
        <v>13</v>
      </c>
      <c r="B74" s="5">
        <f t="shared" si="3"/>
        <v>2.5649493574615367</v>
      </c>
      <c r="C74" s="5">
        <v>5117</v>
      </c>
      <c r="D74" s="5">
        <v>0</v>
      </c>
      <c r="E74" s="5">
        <v>1</v>
      </c>
      <c r="F74" s="5">
        <f t="shared" si="4"/>
        <v>0</v>
      </c>
      <c r="G74" s="5">
        <f t="shared" si="5"/>
        <v>5117</v>
      </c>
      <c r="J74">
        <v>43</v>
      </c>
      <c r="K74">
        <v>2.43224703173947</v>
      </c>
      <c r="L74">
        <v>-3.435175894109932E-2</v>
      </c>
      <c r="M74"/>
      <c r="N74"/>
      <c r="O74"/>
      <c r="P74"/>
      <c r="Q74"/>
      <c r="R74"/>
    </row>
    <row r="75" spans="1:18" x14ac:dyDescent="0.25">
      <c r="A75" s="5">
        <v>14</v>
      </c>
      <c r="B75" s="5">
        <f t="shared" si="3"/>
        <v>2.6390573296152584</v>
      </c>
      <c r="C75" s="5">
        <v>6637</v>
      </c>
      <c r="D75" s="5">
        <v>1</v>
      </c>
      <c r="E75" s="5">
        <v>0</v>
      </c>
      <c r="F75" s="5">
        <f t="shared" si="4"/>
        <v>6637</v>
      </c>
      <c r="G75" s="5">
        <f t="shared" si="5"/>
        <v>0</v>
      </c>
      <c r="J75">
        <v>44</v>
      </c>
      <c r="K75">
        <v>2.2875263937495425</v>
      </c>
      <c r="L75">
        <v>1.5058699244503426E-2</v>
      </c>
      <c r="M75"/>
      <c r="N75"/>
      <c r="O75"/>
      <c r="P75"/>
      <c r="Q75"/>
      <c r="R75"/>
    </row>
    <row r="76" spans="1:18" x14ac:dyDescent="0.25">
      <c r="A76" s="5">
        <v>17</v>
      </c>
      <c r="B76" s="5">
        <f t="shared" si="3"/>
        <v>2.8332133440562162</v>
      </c>
      <c r="C76" s="5">
        <v>8006</v>
      </c>
      <c r="D76" s="5">
        <v>1</v>
      </c>
      <c r="E76" s="5">
        <v>0</v>
      </c>
      <c r="F76" s="5">
        <f t="shared" si="4"/>
        <v>8006</v>
      </c>
      <c r="G76" s="5">
        <f t="shared" si="5"/>
        <v>0</v>
      </c>
      <c r="J76">
        <v>45</v>
      </c>
      <c r="K76">
        <v>2.3359567298775761</v>
      </c>
      <c r="L76">
        <v>-3.3371636883530176E-2</v>
      </c>
      <c r="M76"/>
      <c r="N76"/>
      <c r="O76"/>
      <c r="P76"/>
      <c r="Q76"/>
      <c r="R76"/>
    </row>
    <row r="77" spans="1:18" x14ac:dyDescent="0.25">
      <c r="A77" s="5">
        <v>18</v>
      </c>
      <c r="B77" s="5">
        <f t="shared" si="3"/>
        <v>2.8903717578961645</v>
      </c>
      <c r="C77" s="5">
        <v>8216</v>
      </c>
      <c r="D77" s="5">
        <v>0</v>
      </c>
      <c r="E77" s="5">
        <v>1</v>
      </c>
      <c r="F77" s="5">
        <f t="shared" si="4"/>
        <v>0</v>
      </c>
      <c r="G77" s="5">
        <f t="shared" si="5"/>
        <v>8216</v>
      </c>
      <c r="J77">
        <v>46</v>
      </c>
      <c r="K77">
        <v>2.6258094432196244</v>
      </c>
      <c r="L77">
        <v>1.3247886395634012E-2</v>
      </c>
      <c r="M77"/>
      <c r="N77"/>
      <c r="O77"/>
      <c r="P77"/>
      <c r="Q77"/>
      <c r="R77"/>
    </row>
    <row r="78" spans="1:18" x14ac:dyDescent="0.25">
      <c r="A78" s="5">
        <v>11</v>
      </c>
      <c r="B78" s="5">
        <f t="shared" si="3"/>
        <v>2.3978952727983707</v>
      </c>
      <c r="C78" s="5">
        <v>3565</v>
      </c>
      <c r="D78" s="5">
        <v>1</v>
      </c>
      <c r="E78" s="5">
        <v>0</v>
      </c>
      <c r="F78" s="5">
        <f t="shared" si="4"/>
        <v>3565</v>
      </c>
      <c r="G78" s="5">
        <f t="shared" si="5"/>
        <v>0</v>
      </c>
      <c r="J78">
        <v>47</v>
      </c>
      <c r="K78">
        <v>2.8451242915300328</v>
      </c>
      <c r="L78">
        <v>-1.1910947473816602E-2</v>
      </c>
      <c r="M78"/>
      <c r="N78"/>
      <c r="O78"/>
      <c r="P78"/>
      <c r="Q78"/>
      <c r="R78"/>
    </row>
    <row r="79" spans="1:18" x14ac:dyDescent="0.25">
      <c r="A79" s="5">
        <v>12</v>
      </c>
      <c r="B79" s="5">
        <f t="shared" si="3"/>
        <v>2.4849066497880004</v>
      </c>
      <c r="C79" s="5">
        <v>3998</v>
      </c>
      <c r="D79" s="5">
        <v>1</v>
      </c>
      <c r="E79" s="5">
        <v>0</v>
      </c>
      <c r="F79" s="5">
        <f t="shared" si="4"/>
        <v>3998</v>
      </c>
      <c r="G79" s="5">
        <f t="shared" si="5"/>
        <v>0</v>
      </c>
      <c r="J79">
        <v>48</v>
      </c>
      <c r="K79">
        <v>2.7927407846639185</v>
      </c>
      <c r="L79">
        <v>4.0472559392297658E-2</v>
      </c>
      <c r="M79"/>
      <c r="N79"/>
      <c r="O79"/>
      <c r="P79"/>
      <c r="Q79"/>
      <c r="R79"/>
    </row>
    <row r="80" spans="1:18" x14ac:dyDescent="0.25">
      <c r="A80" s="5">
        <v>11</v>
      </c>
      <c r="B80" s="5">
        <f t="shared" si="3"/>
        <v>2.3978952727983707</v>
      </c>
      <c r="C80" s="5">
        <v>3348</v>
      </c>
      <c r="D80" s="5">
        <v>0</v>
      </c>
      <c r="E80" s="5">
        <v>0</v>
      </c>
      <c r="F80" s="5">
        <f t="shared" si="4"/>
        <v>0</v>
      </c>
      <c r="G80" s="5">
        <f t="shared" si="5"/>
        <v>0</v>
      </c>
      <c r="J80">
        <v>49</v>
      </c>
      <c r="K80">
        <v>2.0861526368189081</v>
      </c>
      <c r="L80">
        <v>-6.7110951390723095E-3</v>
      </c>
      <c r="M80"/>
      <c r="N80"/>
      <c r="O80"/>
      <c r="P80"/>
      <c r="Q80"/>
      <c r="R80"/>
    </row>
    <row r="81" spans="1:18" x14ac:dyDescent="0.25">
      <c r="A81" s="5">
        <v>11</v>
      </c>
      <c r="B81" s="5">
        <f t="shared" si="3"/>
        <v>2.3978952727983707</v>
      </c>
      <c r="C81" s="5">
        <v>3731</v>
      </c>
      <c r="D81" s="5">
        <v>1</v>
      </c>
      <c r="E81" s="5">
        <v>0</v>
      </c>
      <c r="F81" s="5">
        <f t="shared" si="4"/>
        <v>3731</v>
      </c>
      <c r="G81" s="5">
        <f t="shared" si="5"/>
        <v>0</v>
      </c>
      <c r="J81">
        <v>50</v>
      </c>
      <c r="K81">
        <v>3.0123041945920237</v>
      </c>
      <c r="L81">
        <v>-1.6571921038032844E-2</v>
      </c>
      <c r="M81"/>
      <c r="N81"/>
      <c r="O81"/>
      <c r="P81"/>
      <c r="Q81"/>
      <c r="R81"/>
    </row>
    <row r="82" spans="1:18" x14ac:dyDescent="0.25">
      <c r="A82" s="5">
        <v>8</v>
      </c>
      <c r="B82" s="5">
        <f t="shared" si="3"/>
        <v>2.0794415416798357</v>
      </c>
      <c r="C82" s="5">
        <v>853</v>
      </c>
      <c r="D82" s="5">
        <v>0</v>
      </c>
      <c r="E82" s="5">
        <v>0</v>
      </c>
      <c r="F82" s="5">
        <f t="shared" si="4"/>
        <v>0</v>
      </c>
      <c r="G82" s="5">
        <f t="shared" si="5"/>
        <v>0</v>
      </c>
      <c r="J82">
        <v>51</v>
      </c>
      <c r="K82">
        <v>2.1138271146063561</v>
      </c>
      <c r="L82">
        <v>-3.4385572926520336E-2</v>
      </c>
      <c r="M82"/>
      <c r="N82"/>
      <c r="O82"/>
      <c r="P82"/>
      <c r="Q82"/>
      <c r="R82"/>
    </row>
    <row r="83" spans="1:18" x14ac:dyDescent="0.25">
      <c r="A83" s="5">
        <v>20</v>
      </c>
      <c r="B83" s="5">
        <f t="shared" si="3"/>
        <v>2.9957322735539909</v>
      </c>
      <c r="C83" s="5">
        <v>9962</v>
      </c>
      <c r="D83" s="5">
        <v>0</v>
      </c>
      <c r="E83" s="5">
        <v>1</v>
      </c>
      <c r="F83" s="5">
        <f t="shared" si="4"/>
        <v>0</v>
      </c>
      <c r="G83" s="5">
        <f t="shared" si="5"/>
        <v>9962</v>
      </c>
      <c r="J83">
        <v>52</v>
      </c>
      <c r="K83">
        <v>2.6363876382861333</v>
      </c>
      <c r="L83">
        <v>2.6696913291250901E-3</v>
      </c>
      <c r="M83"/>
      <c r="N83"/>
      <c r="O83"/>
      <c r="P83"/>
      <c r="Q83"/>
      <c r="R83"/>
    </row>
    <row r="84" spans="1:18" x14ac:dyDescent="0.25">
      <c r="A84" s="5">
        <v>18</v>
      </c>
      <c r="B84" s="5">
        <f t="shared" si="3"/>
        <v>2.8903717578961645</v>
      </c>
      <c r="C84" s="5">
        <v>8412</v>
      </c>
      <c r="D84" s="5">
        <v>0</v>
      </c>
      <c r="E84" s="5">
        <v>1</v>
      </c>
      <c r="F84" s="5">
        <f t="shared" si="4"/>
        <v>0</v>
      </c>
      <c r="G84" s="5">
        <f t="shared" si="5"/>
        <v>8412</v>
      </c>
      <c r="J84">
        <v>53</v>
      </c>
      <c r="K84">
        <v>2.8953730848087553</v>
      </c>
      <c r="L84">
        <v>4.9065894357684936E-2</v>
      </c>
      <c r="M84"/>
      <c r="N84"/>
      <c r="O84"/>
      <c r="P84"/>
      <c r="Q84"/>
      <c r="R84"/>
    </row>
    <row r="85" spans="1:18" x14ac:dyDescent="0.25">
      <c r="A85" s="5">
        <v>14</v>
      </c>
      <c r="B85" s="5">
        <f t="shared" si="3"/>
        <v>2.6390573296152584</v>
      </c>
      <c r="C85" s="5">
        <v>6640</v>
      </c>
      <c r="D85" s="5">
        <v>1</v>
      </c>
      <c r="E85" s="5">
        <v>0</v>
      </c>
      <c r="F85" s="5">
        <f t="shared" si="4"/>
        <v>6640</v>
      </c>
      <c r="G85" s="5">
        <f t="shared" si="5"/>
        <v>0</v>
      </c>
      <c r="J85">
        <v>54</v>
      </c>
      <c r="K85">
        <v>2.3276753520548175</v>
      </c>
      <c r="L85">
        <v>-2.5090259060771558E-2</v>
      </c>
      <c r="M85"/>
      <c r="N85"/>
      <c r="O85"/>
      <c r="P85"/>
      <c r="Q85"/>
      <c r="R85"/>
    </row>
    <row r="86" spans="1:18" x14ac:dyDescent="0.25">
      <c r="A86" s="5">
        <v>9</v>
      </c>
      <c r="B86" s="5">
        <f t="shared" si="3"/>
        <v>2.1972245773362196</v>
      </c>
      <c r="C86" s="5">
        <v>2145</v>
      </c>
      <c r="D86" s="5">
        <v>1</v>
      </c>
      <c r="E86" s="5">
        <v>0</v>
      </c>
      <c r="F86" s="5">
        <f t="shared" si="4"/>
        <v>2145</v>
      </c>
      <c r="G86" s="5">
        <f t="shared" si="5"/>
        <v>0</v>
      </c>
      <c r="J86">
        <v>55</v>
      </c>
      <c r="K86">
        <v>2.0835932448336489</v>
      </c>
      <c r="L86">
        <v>-4.151703153813191E-3</v>
      </c>
      <c r="M86"/>
      <c r="N86"/>
      <c r="O86"/>
      <c r="P86"/>
      <c r="Q86"/>
      <c r="R86"/>
    </row>
    <row r="87" spans="1:18" x14ac:dyDescent="0.25">
      <c r="A87" s="5">
        <v>18</v>
      </c>
      <c r="B87" s="5">
        <f t="shared" si="3"/>
        <v>2.8903717578961645</v>
      </c>
      <c r="C87" s="5">
        <v>8165</v>
      </c>
      <c r="D87" s="5">
        <v>0</v>
      </c>
      <c r="E87" s="5">
        <v>1</v>
      </c>
      <c r="F87" s="5">
        <f t="shared" si="4"/>
        <v>0</v>
      </c>
      <c r="G87" s="5">
        <f t="shared" si="5"/>
        <v>8165</v>
      </c>
      <c r="J87">
        <v>56</v>
      </c>
      <c r="K87">
        <v>2.5933325285417461</v>
      </c>
      <c r="L87">
        <v>-2.838317108020938E-2</v>
      </c>
      <c r="M87"/>
      <c r="N87"/>
      <c r="O87"/>
      <c r="P87"/>
      <c r="Q87"/>
      <c r="R87"/>
    </row>
    <row r="88" spans="1:18" x14ac:dyDescent="0.25">
      <c r="A88" s="5">
        <v>15</v>
      </c>
      <c r="B88" s="5">
        <f t="shared" si="3"/>
        <v>2.7080502011022101</v>
      </c>
      <c r="C88" s="5">
        <v>6788</v>
      </c>
      <c r="D88" s="5">
        <v>0</v>
      </c>
      <c r="E88" s="5">
        <v>1</v>
      </c>
      <c r="F88" s="5">
        <f t="shared" si="4"/>
        <v>0</v>
      </c>
      <c r="G88" s="5">
        <f t="shared" si="5"/>
        <v>6788</v>
      </c>
      <c r="J88">
        <v>57</v>
      </c>
      <c r="K88">
        <v>2.3650987936082979</v>
      </c>
      <c r="L88">
        <v>3.279647919007278E-2</v>
      </c>
      <c r="M88"/>
      <c r="N88"/>
      <c r="O88"/>
      <c r="P88"/>
      <c r="Q88"/>
      <c r="R88"/>
    </row>
    <row r="89" spans="1:18" x14ac:dyDescent="0.25">
      <c r="A89" s="5">
        <v>12</v>
      </c>
      <c r="B89" s="5">
        <f t="shared" si="3"/>
        <v>2.4849066497880004</v>
      </c>
      <c r="C89" s="5">
        <v>4419</v>
      </c>
      <c r="D89" s="5">
        <v>1</v>
      </c>
      <c r="E89" s="5">
        <v>0</v>
      </c>
      <c r="F89" s="5">
        <f t="shared" si="4"/>
        <v>4419</v>
      </c>
      <c r="G89" s="5">
        <f t="shared" si="5"/>
        <v>0</v>
      </c>
      <c r="J89">
        <v>58</v>
      </c>
      <c r="K89">
        <v>2.2145664068553614</v>
      </c>
      <c r="L89">
        <v>-1.7341829519141871E-2</v>
      </c>
      <c r="M89"/>
      <c r="N89"/>
      <c r="O89"/>
      <c r="P89"/>
      <c r="Q89"/>
      <c r="R89"/>
    </row>
    <row r="90" spans="1:18" x14ac:dyDescent="0.25">
      <c r="A90" s="5">
        <v>16</v>
      </c>
      <c r="B90" s="5">
        <f t="shared" si="3"/>
        <v>2.7725887222397811</v>
      </c>
      <c r="C90" s="5">
        <v>7229</v>
      </c>
      <c r="D90" s="5">
        <v>0</v>
      </c>
      <c r="E90" s="5">
        <v>1</v>
      </c>
      <c r="F90" s="5">
        <f t="shared" si="4"/>
        <v>0</v>
      </c>
      <c r="G90" s="5">
        <f t="shared" si="5"/>
        <v>7229</v>
      </c>
      <c r="J90">
        <v>59</v>
      </c>
      <c r="K90">
        <v>2.0842657406061273</v>
      </c>
      <c r="L90">
        <v>-4.8241989262916007E-3</v>
      </c>
      <c r="M90"/>
      <c r="N90"/>
      <c r="O90"/>
      <c r="P90"/>
      <c r="Q90"/>
      <c r="R90"/>
    </row>
    <row r="91" spans="1:18" x14ac:dyDescent="0.25">
      <c r="A91" s="5">
        <v>14</v>
      </c>
      <c r="B91" s="5">
        <f t="shared" si="3"/>
        <v>2.6390573296152584</v>
      </c>
      <c r="C91" s="5">
        <v>6510</v>
      </c>
      <c r="D91" s="5">
        <v>1</v>
      </c>
      <c r="E91" s="5">
        <v>0</v>
      </c>
      <c r="F91" s="5">
        <f t="shared" si="4"/>
        <v>6510</v>
      </c>
      <c r="G91" s="5">
        <f t="shared" si="5"/>
        <v>0</v>
      </c>
      <c r="J91">
        <v>60</v>
      </c>
      <c r="K91">
        <v>3.0398801466324876</v>
      </c>
      <c r="L91">
        <v>-4.4147873078496769E-2</v>
      </c>
      <c r="M91"/>
      <c r="N91"/>
      <c r="O91"/>
      <c r="P91"/>
      <c r="Q91"/>
      <c r="R91"/>
    </row>
    <row r="92" spans="1:18" x14ac:dyDescent="0.25">
      <c r="A92" s="5">
        <v>17</v>
      </c>
      <c r="B92" s="5">
        <f t="shared" si="3"/>
        <v>2.8332133440562162</v>
      </c>
      <c r="C92" s="5">
        <v>8038</v>
      </c>
      <c r="D92" s="5">
        <v>0</v>
      </c>
      <c r="E92" s="5">
        <v>1</v>
      </c>
      <c r="F92" s="5">
        <f t="shared" si="4"/>
        <v>0</v>
      </c>
      <c r="G92" s="5">
        <f t="shared" si="5"/>
        <v>8038</v>
      </c>
      <c r="J92">
        <v>61</v>
      </c>
      <c r="K92">
        <v>2.2849874214714907</v>
      </c>
      <c r="L92">
        <v>1.7597671522555203E-2</v>
      </c>
      <c r="M92"/>
      <c r="N92"/>
      <c r="O92"/>
      <c r="P92"/>
      <c r="Q92"/>
      <c r="R92"/>
    </row>
    <row r="93" spans="1:18" x14ac:dyDescent="0.25">
      <c r="A93" s="5">
        <v>16</v>
      </c>
      <c r="B93" s="5">
        <f t="shared" si="3"/>
        <v>2.7725887222397811</v>
      </c>
      <c r="C93" s="5">
        <v>7195</v>
      </c>
      <c r="D93" s="5">
        <v>0</v>
      </c>
      <c r="E93" s="5">
        <v>1</v>
      </c>
      <c r="F93" s="5">
        <f t="shared" si="4"/>
        <v>0</v>
      </c>
      <c r="G93" s="5">
        <f t="shared" si="5"/>
        <v>7195</v>
      </c>
      <c r="J93">
        <v>62</v>
      </c>
      <c r="K93">
        <v>2.0994657378757484</v>
      </c>
      <c r="L93">
        <v>-2.0024196195912669E-2</v>
      </c>
      <c r="M93"/>
      <c r="N93"/>
      <c r="O93"/>
      <c r="P93"/>
      <c r="Q93"/>
      <c r="R93"/>
    </row>
    <row r="94" spans="1:18" x14ac:dyDescent="0.25">
      <c r="A94" s="5">
        <v>14</v>
      </c>
      <c r="B94" s="5">
        <f t="shared" si="3"/>
        <v>2.6390573296152584</v>
      </c>
      <c r="C94" s="5">
        <v>6049</v>
      </c>
      <c r="D94" s="5">
        <v>1</v>
      </c>
      <c r="E94" s="5">
        <v>0</v>
      </c>
      <c r="F94" s="5">
        <f t="shared" si="4"/>
        <v>6049</v>
      </c>
      <c r="G94" s="5">
        <f t="shared" si="5"/>
        <v>0</v>
      </c>
      <c r="J94">
        <v>63</v>
      </c>
      <c r="K94">
        <v>2.2938953752117093</v>
      </c>
      <c r="L94">
        <v>8.6897177823366256E-3</v>
      </c>
      <c r="M94"/>
      <c r="N94"/>
      <c r="O94"/>
      <c r="P94"/>
      <c r="Q94"/>
      <c r="R94"/>
    </row>
    <row r="95" spans="1:18" x14ac:dyDescent="0.25">
      <c r="A95" s="5">
        <v>13</v>
      </c>
      <c r="B95" s="5">
        <f t="shared" si="3"/>
        <v>2.5649493574615367</v>
      </c>
      <c r="C95" s="5">
        <v>5222</v>
      </c>
      <c r="D95" s="5">
        <v>0</v>
      </c>
      <c r="E95" s="5">
        <v>1</v>
      </c>
      <c r="F95" s="5">
        <f t="shared" si="4"/>
        <v>0</v>
      </c>
      <c r="G95" s="5">
        <f t="shared" si="5"/>
        <v>5222</v>
      </c>
      <c r="J95">
        <v>64</v>
      </c>
      <c r="K95">
        <v>2.6662663997897811</v>
      </c>
      <c r="L95">
        <v>-2.7209070174522676E-2</v>
      </c>
      <c r="M95"/>
      <c r="N95"/>
      <c r="O95"/>
      <c r="P95"/>
      <c r="Q95"/>
      <c r="R95"/>
    </row>
    <row r="96" spans="1:18" x14ac:dyDescent="0.25">
      <c r="A96" s="5">
        <v>12</v>
      </c>
      <c r="B96" s="5">
        <f t="shared" si="3"/>
        <v>2.4849066497880004</v>
      </c>
      <c r="C96" s="5">
        <v>4240</v>
      </c>
      <c r="D96" s="5">
        <v>1</v>
      </c>
      <c r="E96" s="5">
        <v>0</v>
      </c>
      <c r="F96" s="5">
        <f t="shared" si="4"/>
        <v>4240</v>
      </c>
      <c r="G96" s="5">
        <f t="shared" si="5"/>
        <v>0</v>
      </c>
      <c r="J96">
        <v>65</v>
      </c>
      <c r="K96">
        <v>2.1649829674861838</v>
      </c>
      <c r="L96">
        <v>3.2241609850035768E-2</v>
      </c>
      <c r="M96"/>
      <c r="N96"/>
      <c r="O96"/>
      <c r="P96"/>
      <c r="Q96"/>
      <c r="R96"/>
    </row>
    <row r="97" spans="1:18" x14ac:dyDescent="0.25">
      <c r="A97" s="5">
        <v>17</v>
      </c>
      <c r="B97" s="5">
        <f t="shared" si="3"/>
        <v>2.8332133440562162</v>
      </c>
      <c r="C97" s="5">
        <v>8090</v>
      </c>
      <c r="D97" s="5">
        <v>0</v>
      </c>
      <c r="E97" s="5">
        <v>1</v>
      </c>
      <c r="F97" s="5">
        <f t="shared" si="4"/>
        <v>0</v>
      </c>
      <c r="G97" s="5">
        <f t="shared" si="5"/>
        <v>8090</v>
      </c>
      <c r="J97">
        <v>66</v>
      </c>
      <c r="K97">
        <v>2.6096637770654789</v>
      </c>
      <c r="L97">
        <v>2.9393552549779489E-2</v>
      </c>
      <c r="M97"/>
      <c r="N97"/>
      <c r="O97"/>
      <c r="P97"/>
      <c r="Q97"/>
      <c r="R97"/>
    </row>
    <row r="98" spans="1:18" x14ac:dyDescent="0.25">
      <c r="A98" s="5">
        <v>14</v>
      </c>
      <c r="B98" s="5">
        <f t="shared" si="3"/>
        <v>2.6390573296152584</v>
      </c>
      <c r="C98" s="5">
        <v>5944</v>
      </c>
      <c r="D98" s="5">
        <v>1</v>
      </c>
      <c r="E98" s="5">
        <v>0</v>
      </c>
      <c r="F98" s="5">
        <f t="shared" si="4"/>
        <v>5944</v>
      </c>
      <c r="G98" s="5">
        <f t="shared" si="5"/>
        <v>0</v>
      </c>
      <c r="J98">
        <v>67</v>
      </c>
      <c r="K98">
        <v>2.7266886656868352</v>
      </c>
      <c r="L98">
        <v>-1.8638464584625147E-2</v>
      </c>
      <c r="M98"/>
      <c r="N98"/>
      <c r="O98"/>
      <c r="P98"/>
      <c r="Q98"/>
      <c r="R98"/>
    </row>
    <row r="99" spans="1:18" x14ac:dyDescent="0.25">
      <c r="A99" s="5">
        <v>10</v>
      </c>
      <c r="B99" s="5">
        <f t="shared" si="3"/>
        <v>2.3025850929940459</v>
      </c>
      <c r="C99" s="5">
        <v>2861</v>
      </c>
      <c r="D99" s="5">
        <v>0</v>
      </c>
      <c r="E99" s="5">
        <v>0</v>
      </c>
      <c r="F99" s="5">
        <f t="shared" si="4"/>
        <v>0</v>
      </c>
      <c r="G99" s="5">
        <f t="shared" si="5"/>
        <v>0</v>
      </c>
      <c r="J99">
        <v>68</v>
      </c>
      <c r="K99">
        <v>2.0801393366481933</v>
      </c>
      <c r="L99">
        <v>-6.9779496835753463E-4</v>
      </c>
      <c r="M99"/>
      <c r="N99"/>
      <c r="O99"/>
      <c r="P99"/>
      <c r="Q99"/>
      <c r="R99"/>
    </row>
    <row r="100" spans="1:18" x14ac:dyDescent="0.25">
      <c r="A100" s="5">
        <v>19</v>
      </c>
      <c r="B100" s="5">
        <f t="shared" si="3"/>
        <v>2.9444389791664403</v>
      </c>
      <c r="C100" s="5">
        <v>8495</v>
      </c>
      <c r="D100" s="5">
        <v>0</v>
      </c>
      <c r="E100" s="5">
        <v>1</v>
      </c>
      <c r="F100" s="5">
        <f t="shared" si="4"/>
        <v>0</v>
      </c>
      <c r="G100" s="5">
        <f t="shared" si="5"/>
        <v>8495</v>
      </c>
      <c r="J100">
        <v>69</v>
      </c>
      <c r="K100">
        <v>2.7694725606292505</v>
      </c>
      <c r="L100">
        <v>3.1161616105306322E-3</v>
      </c>
      <c r="M100"/>
      <c r="N100"/>
      <c r="O100"/>
      <c r="P100"/>
      <c r="Q100"/>
      <c r="R100"/>
    </row>
    <row r="101" spans="1:18" x14ac:dyDescent="0.25">
      <c r="A101" s="5">
        <v>15</v>
      </c>
      <c r="B101" s="5">
        <f t="shared" si="3"/>
        <v>2.7080502011022101</v>
      </c>
      <c r="C101" s="5">
        <v>6963</v>
      </c>
      <c r="D101" s="5">
        <v>0</v>
      </c>
      <c r="E101" s="5">
        <v>1</v>
      </c>
      <c r="F101" s="5">
        <f t="shared" si="4"/>
        <v>0</v>
      </c>
      <c r="G101" s="5">
        <f t="shared" si="5"/>
        <v>6963</v>
      </c>
      <c r="J101">
        <v>70</v>
      </c>
      <c r="K101">
        <v>2.5107483740751415</v>
      </c>
      <c r="L101">
        <v>-2.5841724287141155E-2</v>
      </c>
      <c r="M101"/>
      <c r="N101"/>
      <c r="O101"/>
      <c r="P101"/>
      <c r="Q101"/>
      <c r="R101"/>
    </row>
    <row r="102" spans="1:18" x14ac:dyDescent="0.25">
      <c r="A102" s="5">
        <v>16</v>
      </c>
      <c r="B102" s="5">
        <f t="shared" si="3"/>
        <v>2.7725887222397811</v>
      </c>
      <c r="C102" s="5">
        <v>7548</v>
      </c>
      <c r="D102" s="5">
        <v>0</v>
      </c>
      <c r="E102" s="5">
        <v>1</v>
      </c>
      <c r="F102" s="5">
        <f t="shared" si="4"/>
        <v>0</v>
      </c>
      <c r="G102" s="5">
        <f t="shared" si="5"/>
        <v>7548</v>
      </c>
      <c r="J102">
        <v>71</v>
      </c>
      <c r="K102">
        <v>2.8885766848309236</v>
      </c>
      <c r="L102">
        <v>1.7950730652409597E-3</v>
      </c>
      <c r="M102"/>
      <c r="N102"/>
      <c r="O102"/>
      <c r="P102"/>
      <c r="Q102"/>
      <c r="R102"/>
    </row>
    <row r="103" spans="1:18" x14ac:dyDescent="0.25">
      <c r="A103" s="5">
        <v>19</v>
      </c>
      <c r="B103" s="5">
        <f t="shared" si="3"/>
        <v>2.9444389791664403</v>
      </c>
      <c r="C103" s="5">
        <v>8840</v>
      </c>
      <c r="D103" s="5">
        <v>0</v>
      </c>
      <c r="E103" s="5">
        <v>1</v>
      </c>
      <c r="F103" s="5">
        <f t="shared" si="4"/>
        <v>0</v>
      </c>
      <c r="G103" s="5">
        <f t="shared" si="5"/>
        <v>8840</v>
      </c>
      <c r="J103">
        <v>72</v>
      </c>
      <c r="K103">
        <v>2.5969513847487096</v>
      </c>
      <c r="L103">
        <v>4.2105944866548839E-2</v>
      </c>
      <c r="M103"/>
      <c r="N103"/>
      <c r="O103"/>
      <c r="P103"/>
      <c r="Q103"/>
      <c r="R103"/>
    </row>
    <row r="104" spans="1:18" x14ac:dyDescent="0.25">
      <c r="A104" s="5">
        <v>18</v>
      </c>
      <c r="B104" s="5">
        <f t="shared" si="3"/>
        <v>2.8903717578961645</v>
      </c>
      <c r="C104" s="5">
        <v>8276</v>
      </c>
      <c r="D104" s="5">
        <v>0</v>
      </c>
      <c r="E104" s="5">
        <v>1</v>
      </c>
      <c r="F104" s="5">
        <f t="shared" si="4"/>
        <v>0</v>
      </c>
      <c r="G104" s="5">
        <f t="shared" si="5"/>
        <v>8276</v>
      </c>
      <c r="J104">
        <v>73</v>
      </c>
      <c r="K104">
        <v>2.5155546008017367</v>
      </c>
      <c r="L104">
        <v>4.9394756659800088E-2</v>
      </c>
      <c r="M104"/>
      <c r="N104"/>
      <c r="O104"/>
      <c r="P104"/>
      <c r="Q104"/>
      <c r="R104"/>
    </row>
    <row r="105" spans="1:18" x14ac:dyDescent="0.25">
      <c r="A105" s="5">
        <v>18</v>
      </c>
      <c r="B105" s="5">
        <f t="shared" si="3"/>
        <v>2.8903717578961645</v>
      </c>
      <c r="C105" s="5">
        <v>8474</v>
      </c>
      <c r="D105" s="5">
        <v>0</v>
      </c>
      <c r="E105" s="5">
        <v>1</v>
      </c>
      <c r="F105" s="5">
        <f t="shared" si="4"/>
        <v>0</v>
      </c>
      <c r="G105" s="5">
        <f t="shared" si="5"/>
        <v>8474</v>
      </c>
      <c r="J105">
        <v>74</v>
      </c>
      <c r="K105">
        <v>2.6820409012047506</v>
      </c>
      <c r="L105">
        <v>-4.2983571589492175E-2</v>
      </c>
      <c r="M105"/>
      <c r="N105"/>
      <c r="O105"/>
      <c r="P105"/>
      <c r="Q105"/>
      <c r="R105"/>
    </row>
    <row r="106" spans="1:18" x14ac:dyDescent="0.25">
      <c r="A106" s="5">
        <v>12</v>
      </c>
      <c r="B106" s="5">
        <f t="shared" si="3"/>
        <v>2.4849066497880004</v>
      </c>
      <c r="C106" s="5">
        <v>4255</v>
      </c>
      <c r="D106" s="5">
        <v>1</v>
      </c>
      <c r="E106" s="5">
        <v>0</v>
      </c>
      <c r="F106" s="5">
        <f t="shared" si="4"/>
        <v>4255</v>
      </c>
      <c r="G106" s="5">
        <f t="shared" si="5"/>
        <v>0</v>
      </c>
      <c r="J106">
        <v>75</v>
      </c>
      <c r="K106">
        <v>2.8090720331876518</v>
      </c>
      <c r="L106">
        <v>2.4141310868564414E-2</v>
      </c>
      <c r="M106"/>
      <c r="N106"/>
      <c r="O106"/>
      <c r="P106"/>
      <c r="Q106"/>
      <c r="R106"/>
    </row>
    <row r="107" spans="1:18" x14ac:dyDescent="0.25">
      <c r="A107" s="5">
        <v>12</v>
      </c>
      <c r="B107" s="5">
        <f t="shared" si="3"/>
        <v>2.4849066497880004</v>
      </c>
      <c r="C107" s="5">
        <v>4836</v>
      </c>
      <c r="D107" s="5">
        <v>1</v>
      </c>
      <c r="E107" s="5">
        <v>0</v>
      </c>
      <c r="F107" s="5">
        <f t="shared" si="4"/>
        <v>4836</v>
      </c>
      <c r="G107" s="5">
        <f t="shared" si="5"/>
        <v>0</v>
      </c>
      <c r="J107">
        <v>76</v>
      </c>
      <c r="K107">
        <v>2.8608340029542014</v>
      </c>
      <c r="L107">
        <v>2.953775494196309E-2</v>
      </c>
      <c r="M107"/>
      <c r="N107"/>
      <c r="O107"/>
      <c r="P107"/>
      <c r="Q107"/>
      <c r="R107"/>
    </row>
    <row r="108" spans="1:18" x14ac:dyDescent="0.25">
      <c r="A108" s="5">
        <v>9</v>
      </c>
      <c r="B108" s="5">
        <f t="shared" si="3"/>
        <v>2.1972245773362196</v>
      </c>
      <c r="C108" s="5">
        <v>2123</v>
      </c>
      <c r="D108" s="5">
        <v>0</v>
      </c>
      <c r="E108" s="5">
        <v>0</v>
      </c>
      <c r="F108" s="5">
        <f t="shared" si="4"/>
        <v>0</v>
      </c>
      <c r="G108" s="5">
        <f t="shared" si="5"/>
        <v>0</v>
      </c>
      <c r="J108">
        <v>77</v>
      </c>
      <c r="K108">
        <v>2.3969863815177739</v>
      </c>
      <c r="L108">
        <v>9.0889128059679081E-4</v>
      </c>
      <c r="M108"/>
      <c r="N108"/>
      <c r="O108"/>
      <c r="P108"/>
      <c r="Q108"/>
      <c r="R108"/>
    </row>
    <row r="109" spans="1:18" x14ac:dyDescent="0.25">
      <c r="A109" s="5">
        <v>20</v>
      </c>
      <c r="B109" s="5">
        <f t="shared" si="3"/>
        <v>2.9957322735539909</v>
      </c>
      <c r="C109" s="5">
        <v>9980</v>
      </c>
      <c r="D109" s="5">
        <v>0</v>
      </c>
      <c r="E109" s="5">
        <v>1</v>
      </c>
      <c r="F109" s="5">
        <f t="shared" si="4"/>
        <v>0</v>
      </c>
      <c r="G109" s="5">
        <f t="shared" si="5"/>
        <v>9980</v>
      </c>
      <c r="J109">
        <v>78</v>
      </c>
      <c r="K109">
        <v>2.4371649645335487</v>
      </c>
      <c r="L109">
        <v>4.774168525445166E-2</v>
      </c>
      <c r="M109"/>
      <c r="N109"/>
      <c r="O109"/>
      <c r="P109"/>
      <c r="Q109"/>
      <c r="R109"/>
    </row>
    <row r="110" spans="1:18" x14ac:dyDescent="0.25">
      <c r="J110">
        <v>79</v>
      </c>
      <c r="K110">
        <v>2.3459153487783624</v>
      </c>
      <c r="L110">
        <v>5.1979924020008283E-2</v>
      </c>
      <c r="M110"/>
      <c r="N110"/>
      <c r="O110"/>
      <c r="P110"/>
      <c r="Q110"/>
      <c r="R110"/>
    </row>
    <row r="111" spans="1:18" x14ac:dyDescent="0.25">
      <c r="J111">
        <v>80</v>
      </c>
      <c r="K111">
        <v>2.4123897181935674</v>
      </c>
      <c r="L111">
        <v>-1.4494445395196731E-2</v>
      </c>
      <c r="M111"/>
      <c r="N111"/>
      <c r="O111"/>
      <c r="P111"/>
      <c r="Q111"/>
      <c r="R111"/>
    </row>
    <row r="112" spans="1:18" x14ac:dyDescent="0.25">
      <c r="J112">
        <v>81</v>
      </c>
      <c r="K112">
        <v>2.0843705681735041</v>
      </c>
      <c r="L112">
        <v>-4.9290264936683315E-3</v>
      </c>
      <c r="M112"/>
      <c r="N112"/>
      <c r="O112"/>
      <c r="P112"/>
      <c r="Q112"/>
      <c r="R112"/>
    </row>
    <row r="113" spans="10:18" x14ac:dyDescent="0.25">
      <c r="J113">
        <v>82</v>
      </c>
      <c r="K113">
        <v>3.0553670252704976</v>
      </c>
      <c r="L113">
        <v>-5.9634751716506784E-2</v>
      </c>
      <c r="M113"/>
      <c r="N113"/>
      <c r="O113"/>
      <c r="P113"/>
      <c r="Q113"/>
      <c r="R113"/>
    </row>
    <row r="114" spans="10:18" x14ac:dyDescent="0.25">
      <c r="J114">
        <v>83</v>
      </c>
      <c r="K114">
        <v>2.8826716159977255</v>
      </c>
      <c r="L114">
        <v>7.7001418984390391E-3</v>
      </c>
      <c r="M114"/>
      <c r="N114"/>
      <c r="O114"/>
      <c r="P114"/>
      <c r="Q114"/>
      <c r="R114"/>
    </row>
    <row r="115" spans="10:18" x14ac:dyDescent="0.25">
      <c r="J115">
        <v>84</v>
      </c>
      <c r="K115">
        <v>2.6823192747591325</v>
      </c>
      <c r="L115">
        <v>-4.3261945143874048E-2</v>
      </c>
      <c r="M115"/>
      <c r="N115"/>
      <c r="O115"/>
      <c r="P115"/>
      <c r="Q115"/>
      <c r="R115"/>
    </row>
    <row r="116" spans="10:18" x14ac:dyDescent="0.25">
      <c r="J116">
        <v>85</v>
      </c>
      <c r="K116">
        <v>2.2652228991103822</v>
      </c>
      <c r="L116">
        <v>-6.7998321774162651E-2</v>
      </c>
      <c r="M116"/>
      <c r="N116"/>
      <c r="O116"/>
      <c r="P116"/>
      <c r="Q116"/>
      <c r="R116"/>
    </row>
    <row r="117" spans="10:18" x14ac:dyDescent="0.25">
      <c r="J117">
        <v>86</v>
      </c>
      <c r="K117">
        <v>2.8551517669071611</v>
      </c>
      <c r="L117">
        <v>3.5219990989003414E-2</v>
      </c>
      <c r="M117"/>
      <c r="N117"/>
      <c r="O117"/>
      <c r="P117"/>
      <c r="Q117"/>
      <c r="R117"/>
    </row>
    <row r="118" spans="10:18" x14ac:dyDescent="0.25">
      <c r="J118">
        <v>87</v>
      </c>
      <c r="K118">
        <v>2.7017313936370928</v>
      </c>
      <c r="L118">
        <v>6.3188074651172599E-3</v>
      </c>
      <c r="M118"/>
      <c r="N118"/>
      <c r="O118"/>
      <c r="P118"/>
      <c r="Q118"/>
      <c r="R118"/>
    </row>
    <row r="119" spans="10:18" x14ac:dyDescent="0.25">
      <c r="J119">
        <v>88</v>
      </c>
      <c r="K119">
        <v>2.4762300533317965</v>
      </c>
      <c r="L119">
        <v>8.6765964562038889E-3</v>
      </c>
      <c r="M119"/>
      <c r="N119"/>
      <c r="O119"/>
      <c r="P119"/>
      <c r="Q119"/>
      <c r="R119"/>
    </row>
    <row r="120" spans="10:18" x14ac:dyDescent="0.25">
      <c r="J120">
        <v>89</v>
      </c>
      <c r="K120">
        <v>2.750866022985023</v>
      </c>
      <c r="L120">
        <v>2.1722699254758115E-2</v>
      </c>
      <c r="M120"/>
      <c r="N120"/>
      <c r="O120"/>
      <c r="P120"/>
      <c r="Q120"/>
      <c r="R120"/>
    </row>
    <row r="121" spans="10:18" x14ac:dyDescent="0.25">
      <c r="J121">
        <v>90</v>
      </c>
      <c r="K121">
        <v>2.6702564207359205</v>
      </c>
      <c r="L121">
        <v>-3.1199091120662104E-2</v>
      </c>
      <c r="M121"/>
      <c r="N121"/>
      <c r="O121"/>
      <c r="P121"/>
      <c r="Q121"/>
      <c r="R121"/>
    </row>
    <row r="122" spans="10:18" x14ac:dyDescent="0.25">
      <c r="J122">
        <v>91</v>
      </c>
      <c r="K122">
        <v>2.8410018849861021</v>
      </c>
      <c r="L122">
        <v>-7.788540929885901E-3</v>
      </c>
      <c r="M122"/>
      <c r="N122"/>
      <c r="O122"/>
      <c r="P122"/>
      <c r="Q122"/>
      <c r="R122"/>
    </row>
    <row r="123" spans="10:18" x14ac:dyDescent="0.25">
      <c r="J123">
        <v>92</v>
      </c>
      <c r="K123">
        <v>2.7470778656203301</v>
      </c>
      <c r="L123">
        <v>2.5510856619451072E-2</v>
      </c>
      <c r="M123"/>
      <c r="N123"/>
      <c r="O123"/>
      <c r="P123"/>
      <c r="Q123"/>
      <c r="R123"/>
    </row>
    <row r="124" spans="10:18" x14ac:dyDescent="0.25">
      <c r="J124">
        <v>93</v>
      </c>
      <c r="K124">
        <v>2.6274796845459152</v>
      </c>
      <c r="L124">
        <v>1.1577645069343223E-2</v>
      </c>
      <c r="M124"/>
      <c r="N124"/>
      <c r="O124"/>
      <c r="P124"/>
      <c r="Q124"/>
      <c r="R124"/>
    </row>
    <row r="125" spans="10:18" x14ac:dyDescent="0.25">
      <c r="J125">
        <v>94</v>
      </c>
      <c r="K125">
        <v>2.5272533220750537</v>
      </c>
      <c r="L125">
        <v>3.7696035386483029E-2</v>
      </c>
      <c r="M125"/>
      <c r="N125"/>
      <c r="O125"/>
      <c r="P125"/>
      <c r="Q125"/>
      <c r="R125"/>
    </row>
    <row r="126" spans="10:18" x14ac:dyDescent="0.25">
      <c r="J126">
        <v>95</v>
      </c>
      <c r="K126">
        <v>2.4596204312536818</v>
      </c>
      <c r="L126">
        <v>2.5286218534318561E-2</v>
      </c>
      <c r="M126"/>
      <c r="N126"/>
      <c r="O126"/>
      <c r="P126"/>
      <c r="Q126"/>
      <c r="R126"/>
    </row>
    <row r="127" spans="10:18" x14ac:dyDescent="0.25">
      <c r="J127">
        <v>96</v>
      </c>
      <c r="K127">
        <v>2.8467955374262206</v>
      </c>
      <c r="L127">
        <v>-1.3582193370004436E-2</v>
      </c>
      <c r="M127"/>
      <c r="N127"/>
      <c r="O127"/>
      <c r="P127"/>
      <c r="Q127"/>
      <c r="R127"/>
    </row>
    <row r="128" spans="10:18" x14ac:dyDescent="0.25">
      <c r="J128">
        <v>97</v>
      </c>
      <c r="K128">
        <v>2.6177366101425519</v>
      </c>
      <c r="L128">
        <v>2.1320719472706529E-2</v>
      </c>
      <c r="M128"/>
      <c r="N128"/>
      <c r="O128"/>
      <c r="P128"/>
      <c r="Q128"/>
      <c r="R128"/>
    </row>
    <row r="129" spans="10:18" x14ac:dyDescent="0.25">
      <c r="J129">
        <v>98</v>
      </c>
      <c r="K129">
        <v>2.294864323465911</v>
      </c>
      <c r="L129">
        <v>7.7207695281349409E-3</v>
      </c>
      <c r="M129"/>
      <c r="N129"/>
      <c r="O129"/>
      <c r="P129"/>
      <c r="Q129"/>
      <c r="R129"/>
    </row>
    <row r="130" spans="10:18" x14ac:dyDescent="0.25">
      <c r="J130">
        <v>99</v>
      </c>
      <c r="K130">
        <v>2.8919191766232997</v>
      </c>
      <c r="L130">
        <v>5.2519802543140592E-2</v>
      </c>
      <c r="M130"/>
      <c r="N130"/>
      <c r="O130"/>
      <c r="P130"/>
      <c r="Q130"/>
      <c r="R130"/>
    </row>
    <row r="131" spans="10:18" x14ac:dyDescent="0.25">
      <c r="J131">
        <v>100</v>
      </c>
      <c r="K131">
        <v>2.7212292624259535</v>
      </c>
      <c r="L131">
        <v>-1.3179061323743468E-2</v>
      </c>
      <c r="M131"/>
      <c r="N131"/>
      <c r="O131"/>
      <c r="P131"/>
      <c r="Q131"/>
      <c r="R131"/>
    </row>
    <row r="132" spans="10:18" x14ac:dyDescent="0.25">
      <c r="J132">
        <v>101</v>
      </c>
      <c r="K132">
        <v>2.7864078523772902</v>
      </c>
      <c r="L132">
        <v>-1.3819130137509017E-2</v>
      </c>
      <c r="M132"/>
      <c r="N132"/>
      <c r="O132"/>
      <c r="P132"/>
      <c r="Q132"/>
      <c r="R132"/>
    </row>
    <row r="133" spans="10:18" x14ac:dyDescent="0.25">
      <c r="J133">
        <v>102</v>
      </c>
      <c r="K133">
        <v>2.9303578322356265</v>
      </c>
      <c r="L133">
        <v>1.4081146930813748E-2</v>
      </c>
      <c r="M133"/>
      <c r="N133"/>
      <c r="O133"/>
      <c r="P133"/>
      <c r="Q133"/>
      <c r="R133"/>
    </row>
    <row r="134" spans="10:18" x14ac:dyDescent="0.25">
      <c r="J134">
        <v>103</v>
      </c>
      <c r="K134">
        <v>2.8675189865389537</v>
      </c>
      <c r="L134">
        <v>2.2852771357210866E-2</v>
      </c>
      <c r="M134"/>
      <c r="N134"/>
      <c r="O134"/>
      <c r="P134"/>
      <c r="Q134"/>
      <c r="R134"/>
    </row>
    <row r="135" spans="10:18" x14ac:dyDescent="0.25">
      <c r="J135">
        <v>104</v>
      </c>
      <c r="K135">
        <v>2.8895794323686368</v>
      </c>
      <c r="L135">
        <v>7.9232552752772634E-4</v>
      </c>
      <c r="M135"/>
      <c r="N135"/>
      <c r="O135"/>
      <c r="P135"/>
      <c r="Q135"/>
      <c r="R135"/>
    </row>
    <row r="136" spans="10:18" x14ac:dyDescent="0.25">
      <c r="J136">
        <v>105</v>
      </c>
      <c r="K136">
        <v>2.4610122990255912</v>
      </c>
      <c r="L136">
        <v>2.38943507624092E-2</v>
      </c>
      <c r="M136"/>
      <c r="N136"/>
      <c r="O136"/>
      <c r="P136"/>
      <c r="Q136"/>
      <c r="R136"/>
    </row>
    <row r="137" spans="10:18" x14ac:dyDescent="0.25">
      <c r="J137">
        <v>106</v>
      </c>
      <c r="K137">
        <v>2.5149239773908687</v>
      </c>
      <c r="L137">
        <v>-3.0017327602868349E-2</v>
      </c>
      <c r="M137"/>
      <c r="N137"/>
      <c r="O137"/>
      <c r="P137"/>
      <c r="Q137"/>
      <c r="R137"/>
    </row>
    <row r="138" spans="10:18" x14ac:dyDescent="0.25">
      <c r="J138">
        <v>107</v>
      </c>
      <c r="K138">
        <v>2.217501578741909</v>
      </c>
      <c r="L138">
        <v>-2.0277001405689443E-2</v>
      </c>
      <c r="M138"/>
      <c r="N138"/>
      <c r="O138"/>
      <c r="P138"/>
      <c r="Q138"/>
      <c r="R138"/>
    </row>
    <row r="139" spans="10:18" ht="15.75" thickBot="1" x14ac:dyDescent="0.3">
      <c r="J139" s="6">
        <v>108</v>
      </c>
      <c r="K139" s="6">
        <v>3.0573725203459232</v>
      </c>
      <c r="L139" s="6">
        <v>-6.1640246791932363E-2</v>
      </c>
      <c r="M139"/>
      <c r="N139"/>
      <c r="O139"/>
      <c r="P139"/>
      <c r="Q139"/>
      <c r="R139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Jhon Roly Ordoñez Leon</cp:lastModifiedBy>
  <dcterms:created xsi:type="dcterms:W3CDTF">2023-08-22T23:21:12Z</dcterms:created>
  <dcterms:modified xsi:type="dcterms:W3CDTF">2025-05-31T03:34:53Z</dcterms:modified>
</cp:coreProperties>
</file>