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y\Google Drive\Universidades\UCL\MSc. Social Policy and Social Research\3. Dissertation\Dissertation\Data\1.Build\1.Inputs\"/>
    </mc:Choice>
  </mc:AlternateContent>
  <xr:revisionPtr revIDLastSave="0" documentId="13_ncr:1_{28F689D5-5F72-4277-826E-89B5940DFB46}" xr6:coauthVersionLast="46" xr6:coauthVersionMax="46" xr10:uidLastSave="{00000000-0000-0000-0000-000000000000}"/>
  <bookViews>
    <workbookView xWindow="-108" yWindow="-108" windowWidth="23256" windowHeight="13176" activeTab="2" xr2:uid="{D25B3B66-20A5-4542-BC98-775BC4D0DCE8}"/>
  </bookViews>
  <sheets>
    <sheet name="UN HH Size and Composition 2019" sheetId="1" r:id="rId1"/>
    <sheet name="Hoja2" sheetId="2" r:id="rId2"/>
    <sheet name="Hoja1" sheetId="3" r:id="rId3"/>
  </sheets>
  <definedNames>
    <definedName name="_xlnm._FilterDatabase" localSheetId="1" hidden="1">Hoja1!$A$1:$C$215</definedName>
    <definedName name="_xlnm._FilterDatabase" localSheetId="0" hidden="1">'UN HH Size and Composition 2019'!$A$1:$M$815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15" i="1" l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420" i="1"/>
  <c r="C420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375" i="1"/>
  <c r="C375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326" i="1"/>
  <c r="C326" i="1"/>
  <c r="D758" i="1"/>
  <c r="C758" i="1"/>
  <c r="D757" i="1"/>
  <c r="C757" i="1"/>
  <c r="D756" i="1"/>
  <c r="C756" i="1"/>
  <c r="D755" i="1"/>
  <c r="C755" i="1"/>
  <c r="D754" i="1"/>
  <c r="C754" i="1"/>
  <c r="D284" i="1"/>
  <c r="C284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141" i="1"/>
  <c r="C141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422" i="1"/>
  <c r="C422" i="1"/>
  <c r="D596" i="1"/>
  <c r="C596" i="1"/>
  <c r="D595" i="1"/>
  <c r="C595" i="1"/>
  <c r="D594" i="1"/>
  <c r="C594" i="1"/>
  <c r="D593" i="1"/>
  <c r="C593" i="1"/>
  <c r="D759" i="1"/>
  <c r="C759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753" i="1"/>
  <c r="C753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592" i="1"/>
  <c r="C592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33" i="1"/>
  <c r="C33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538" i="1"/>
  <c r="C538" i="1"/>
  <c r="D421" i="1"/>
  <c r="C421" i="1"/>
  <c r="D32" i="1"/>
  <c r="C32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1" i="1"/>
  <c r="C31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707" i="1"/>
  <c r="C707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483" i="1"/>
  <c r="C483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795" i="1"/>
  <c r="C795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777" i="1"/>
  <c r="C777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597" i="1"/>
  <c r="C597" i="1"/>
  <c r="D99" i="1"/>
  <c r="C99" i="1"/>
  <c r="D441" i="1"/>
  <c r="C441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115" i="1"/>
  <c r="C115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100" i="1"/>
  <c r="C100" i="1"/>
  <c r="D98" i="1"/>
  <c r="C98" i="1"/>
  <c r="D47" i="1"/>
  <c r="C47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M2" i="1"/>
  <c r="M27" i="1"/>
  <c r="M28" i="1"/>
  <c r="M30" i="1"/>
  <c r="M48" i="1"/>
  <c r="M49" i="1"/>
  <c r="M50" i="1"/>
  <c r="M51" i="1"/>
  <c r="M52" i="1"/>
  <c r="M53" i="1"/>
  <c r="M55" i="1"/>
  <c r="M56" i="1"/>
  <c r="M63" i="1"/>
  <c r="M64" i="1"/>
  <c r="M69" i="1"/>
  <c r="M70" i="1"/>
  <c r="M78" i="1"/>
  <c r="M108" i="1"/>
  <c r="M128" i="1"/>
  <c r="M136" i="1"/>
  <c r="M137" i="1"/>
  <c r="M138" i="1"/>
  <c r="M152" i="1"/>
  <c r="M154" i="1"/>
  <c r="M156" i="1"/>
  <c r="M157" i="1"/>
  <c r="M161" i="1"/>
  <c r="M165" i="1"/>
  <c r="M168" i="1"/>
  <c r="M169" i="1"/>
  <c r="M197" i="1"/>
  <c r="M199" i="1"/>
  <c r="M201" i="1"/>
  <c r="M210" i="1"/>
  <c r="M214" i="1"/>
  <c r="M215" i="1"/>
  <c r="M217" i="1"/>
  <c r="M219" i="1"/>
  <c r="M240" i="1"/>
  <c r="M242" i="1"/>
  <c r="M247" i="1"/>
  <c r="M251" i="1"/>
  <c r="M252" i="1"/>
  <c r="M254" i="1"/>
  <c r="M257" i="1"/>
  <c r="M258" i="1"/>
  <c r="M281" i="1"/>
  <c r="M483" i="1"/>
  <c r="M292" i="1"/>
  <c r="M297" i="1"/>
  <c r="M299" i="1"/>
  <c r="M306" i="1"/>
  <c r="M312" i="1"/>
  <c r="M317" i="1"/>
  <c r="M322" i="1"/>
  <c r="M323" i="1"/>
  <c r="M329" i="1"/>
  <c r="M332" i="1"/>
  <c r="M336" i="1"/>
  <c r="M344" i="1"/>
  <c r="M345" i="1"/>
  <c r="M350" i="1"/>
  <c r="M353" i="1"/>
  <c r="M355" i="1"/>
  <c r="M356" i="1"/>
  <c r="M366" i="1"/>
  <c r="M371" i="1"/>
  <c r="M377" i="1"/>
  <c r="M382" i="1"/>
  <c r="M404" i="1"/>
  <c r="M416" i="1"/>
  <c r="M538" i="1"/>
  <c r="M427" i="1"/>
  <c r="M434" i="1"/>
  <c r="M439" i="1"/>
  <c r="M440" i="1"/>
  <c r="M444" i="1"/>
  <c r="M458" i="1"/>
  <c r="M461" i="1"/>
  <c r="M462" i="1"/>
  <c r="M469" i="1"/>
  <c r="M470" i="1"/>
  <c r="M472" i="1"/>
  <c r="M474" i="1"/>
  <c r="M592" i="1"/>
  <c r="M485" i="1"/>
  <c r="M488" i="1"/>
  <c r="M497" i="1"/>
  <c r="M499" i="1"/>
  <c r="M508" i="1"/>
  <c r="M518" i="1"/>
  <c r="M519" i="1"/>
  <c r="M532" i="1"/>
  <c r="M540" i="1"/>
  <c r="M541" i="1"/>
  <c r="M543" i="1"/>
  <c r="M547" i="1"/>
  <c r="M556" i="1"/>
  <c r="M559" i="1"/>
  <c r="M561" i="1"/>
  <c r="M572" i="1"/>
  <c r="M573" i="1"/>
  <c r="M582" i="1"/>
  <c r="M586" i="1"/>
  <c r="M594" i="1"/>
  <c r="M596" i="1"/>
  <c r="M422" i="1"/>
  <c r="M599" i="1"/>
  <c r="M610" i="1"/>
  <c r="M633" i="1"/>
  <c r="M635" i="1"/>
  <c r="M636" i="1"/>
  <c r="M637" i="1"/>
  <c r="M654" i="1"/>
  <c r="M664" i="1"/>
  <c r="M675" i="1"/>
  <c r="M688" i="1"/>
  <c r="M709" i="1"/>
  <c r="M730" i="1"/>
  <c r="M758" i="1"/>
  <c r="M766" i="1"/>
  <c r="M768" i="1"/>
  <c r="M776" i="1"/>
  <c r="M780" i="1"/>
  <c r="M809" i="1"/>
</calcChain>
</file>

<file path=xl/sharedStrings.xml><?xml version="1.0" encoding="utf-8"?>
<sst xmlns="http://schemas.openxmlformats.org/spreadsheetml/2006/main" count="3728" uniqueCount="275">
  <si>
    <t>Afghanistan</t>
  </si>
  <si>
    <t>Niger</t>
  </si>
  <si>
    <t>Burkina Faso</t>
  </si>
  <si>
    <t>Senegal</t>
  </si>
  <si>
    <t>Côte d'Ivoire</t>
  </si>
  <si>
    <t>..</t>
  </si>
  <si>
    <t>Malaysia</t>
  </si>
  <si>
    <t>Mali</t>
  </si>
  <si>
    <t>Pakistan</t>
  </si>
  <si>
    <t>Togo</t>
  </si>
  <si>
    <t>Turkey</t>
  </si>
  <si>
    <t>Fiji</t>
  </si>
  <si>
    <t>Cameroon</t>
  </si>
  <si>
    <t>Romania</t>
  </si>
  <si>
    <t>Zambia</t>
  </si>
  <si>
    <t>Yemen</t>
  </si>
  <si>
    <t>Indonesia</t>
  </si>
  <si>
    <t>Bangladesh</t>
  </si>
  <si>
    <t>State of Palestine</t>
  </si>
  <si>
    <t>Sierra Leone</t>
  </si>
  <si>
    <t>Lithuania</t>
  </si>
  <si>
    <t>Greece</t>
  </si>
  <si>
    <t>India</t>
  </si>
  <si>
    <t>Guinea</t>
  </si>
  <si>
    <t>Gambia</t>
  </si>
  <si>
    <t>Israel</t>
  </si>
  <si>
    <t>Lao People's Dem. Republic</t>
  </si>
  <si>
    <t>Albania</t>
  </si>
  <si>
    <t>Portugal</t>
  </si>
  <si>
    <t>United States of America</t>
  </si>
  <si>
    <t>Philippines</t>
  </si>
  <si>
    <t>Iran (Islamic Republic of)</t>
  </si>
  <si>
    <t>Gabon</t>
  </si>
  <si>
    <t>Hungary</t>
  </si>
  <si>
    <t>Saint-Barthélemy</t>
  </si>
  <si>
    <t>China</t>
  </si>
  <si>
    <t>Switzerland</t>
  </si>
  <si>
    <t>Iraq</t>
  </si>
  <si>
    <t>Tajikistan</t>
  </si>
  <si>
    <t>Maldives</t>
  </si>
  <si>
    <t>Russian Federation</t>
  </si>
  <si>
    <t>Cyprus</t>
  </si>
  <si>
    <t>Uzbekistan</t>
  </si>
  <si>
    <t>Namibia</t>
  </si>
  <si>
    <t>Jordan</t>
  </si>
  <si>
    <t>Cambodia</t>
  </si>
  <si>
    <t>United Republic of Tanzania</t>
  </si>
  <si>
    <t>Brazil</t>
  </si>
  <si>
    <t>Austria</t>
  </si>
  <si>
    <t>Central African Republic</t>
  </si>
  <si>
    <t>Botswana</t>
  </si>
  <si>
    <t>Egypt</t>
  </si>
  <si>
    <t>Timor-Leste</t>
  </si>
  <si>
    <t>Bulgaria</t>
  </si>
  <si>
    <t>Congo</t>
  </si>
  <si>
    <t>Paraguay</t>
  </si>
  <si>
    <t>Angola</t>
  </si>
  <si>
    <t>Thailand</t>
  </si>
  <si>
    <t>Finland</t>
  </si>
  <si>
    <t>Spain</t>
  </si>
  <si>
    <t>Morocco</t>
  </si>
  <si>
    <t>Nigeria</t>
  </si>
  <si>
    <t>Nepal</t>
  </si>
  <si>
    <t>Benin</t>
  </si>
  <si>
    <t>Argentina</t>
  </si>
  <si>
    <t>Armenia</t>
  </si>
  <si>
    <t>Viet Nam</t>
  </si>
  <si>
    <t>Uruguay</t>
  </si>
  <si>
    <t>Germany</t>
  </si>
  <si>
    <t>Guatemala</t>
  </si>
  <si>
    <t>Liberia</t>
  </si>
  <si>
    <t>Peru</t>
  </si>
  <si>
    <t>Chile</t>
  </si>
  <si>
    <t>French Polynesia</t>
  </si>
  <si>
    <t>Liechtenstein</t>
  </si>
  <si>
    <t>Mozambique</t>
  </si>
  <si>
    <t>Papua New Guinea</t>
  </si>
  <si>
    <t>Comoros</t>
  </si>
  <si>
    <t>Japan</t>
  </si>
  <si>
    <t>Chad</t>
  </si>
  <si>
    <t>Ireland</t>
  </si>
  <si>
    <t>Kyrgyzstan</t>
  </si>
  <si>
    <t>Costa Rica</t>
  </si>
  <si>
    <t>Dem. Republic of the Congo</t>
  </si>
  <si>
    <t>Poland</t>
  </si>
  <si>
    <t>Luxembourg</t>
  </si>
  <si>
    <t>Mexico</t>
  </si>
  <si>
    <t>Italy</t>
  </si>
  <si>
    <t>United Kingdom</t>
  </si>
  <si>
    <t>Colombia</t>
  </si>
  <si>
    <t>Norway</t>
  </si>
  <si>
    <t>Venezuela (Bolivarian Republic of)</t>
  </si>
  <si>
    <t>Azerbaijan</t>
  </si>
  <si>
    <t>Myanmar</t>
  </si>
  <si>
    <t>Mongolia</t>
  </si>
  <si>
    <t>France</t>
  </si>
  <si>
    <t>Madagascar</t>
  </si>
  <si>
    <t>China, Macao SAR</t>
  </si>
  <si>
    <t>Nicaragua</t>
  </si>
  <si>
    <t>Canada</t>
  </si>
  <si>
    <t>Republic of Korea</t>
  </si>
  <si>
    <t>Haiti</t>
  </si>
  <si>
    <t>Trinidad and Tobago</t>
  </si>
  <si>
    <t>New Zealand</t>
  </si>
  <si>
    <t>Honduras</t>
  </si>
  <si>
    <t>Ghana</t>
  </si>
  <si>
    <t>Kazakhstan</t>
  </si>
  <si>
    <t>Dominican Republic</t>
  </si>
  <si>
    <t>Ecuador</t>
  </si>
  <si>
    <t>Lesotho</t>
  </si>
  <si>
    <t>Serbia</t>
  </si>
  <si>
    <t>Rwanda</t>
  </si>
  <si>
    <t>Australia</t>
  </si>
  <si>
    <t>Croatia</t>
  </si>
  <si>
    <t>Panama</t>
  </si>
  <si>
    <t>Belgium</t>
  </si>
  <si>
    <t>Uganda</t>
  </si>
  <si>
    <t>Slovenia</t>
  </si>
  <si>
    <t>Malta</t>
  </si>
  <si>
    <t>Puerto Rico</t>
  </si>
  <si>
    <t>Malawi</t>
  </si>
  <si>
    <t>Guyana</t>
  </si>
  <si>
    <t>Jamaica</t>
  </si>
  <si>
    <t>Bolivia (Plurinational State of)</t>
  </si>
  <si>
    <t>El Salvador</t>
  </si>
  <si>
    <t>Ethiopia</t>
  </si>
  <si>
    <t>Czechia</t>
  </si>
  <si>
    <t>Bermuda</t>
  </si>
  <si>
    <t>Republic of Moldova</t>
  </si>
  <si>
    <t>Zimbabwe</t>
  </si>
  <si>
    <t>Slovakia</t>
  </si>
  <si>
    <t>South Africa</t>
  </si>
  <si>
    <t>Belarus</t>
  </si>
  <si>
    <t>Georgia</t>
  </si>
  <si>
    <t>Ukraine</t>
  </si>
  <si>
    <t>Aruba</t>
  </si>
  <si>
    <t>China, Hong Kong SAR</t>
  </si>
  <si>
    <t>Cuba</t>
  </si>
  <si>
    <t>Montenegro</t>
  </si>
  <si>
    <t>Estonia</t>
  </si>
  <si>
    <t>Kenya</t>
  </si>
  <si>
    <t>Swaziland</t>
  </si>
  <si>
    <t>Sudan</t>
  </si>
  <si>
    <t>Bahamas</t>
  </si>
  <si>
    <t>Burundi</t>
  </si>
  <si>
    <t>Sao Tome and Principe</t>
  </si>
  <si>
    <t>South Sudan</t>
  </si>
  <si>
    <t>Sint Maarten (Dutch part)</t>
  </si>
  <si>
    <t>Latvia</t>
  </si>
  <si>
    <t>Réunion</t>
  </si>
  <si>
    <t>French Guiana</t>
  </si>
  <si>
    <t>Martinique</t>
  </si>
  <si>
    <t>Saint-Martin (French part)</t>
  </si>
  <si>
    <t>Guadeloupe</t>
  </si>
  <si>
    <t>Mayotte</t>
  </si>
  <si>
    <t>Tokelau</t>
  </si>
  <si>
    <t>Suriname</t>
  </si>
  <si>
    <t>Singapore</t>
  </si>
  <si>
    <t>Seychelles</t>
  </si>
  <si>
    <t>Samoa</t>
  </si>
  <si>
    <t>Saint Kitts and Nevis</t>
  </si>
  <si>
    <t>Saint Helena</t>
  </si>
  <si>
    <t>Palau</t>
  </si>
  <si>
    <t>Oman</t>
  </si>
  <si>
    <t>New Caledonia</t>
  </si>
  <si>
    <t>Netherlands</t>
  </si>
  <si>
    <t>Mauritius</t>
  </si>
  <si>
    <t>Isle of Man</t>
  </si>
  <si>
    <t>Dem. People's Rep. of Korea</t>
  </si>
  <si>
    <t>Cook Islands</t>
  </si>
  <si>
    <t>Cayman Islands</t>
  </si>
  <si>
    <t>Brunei Darussalam</t>
  </si>
  <si>
    <t>Bhutan</t>
  </si>
  <si>
    <t>Unknown</t>
  </si>
  <si>
    <t>Non-relatives</t>
  </si>
  <si>
    <t>Extended family</t>
  </si>
  <si>
    <t>Single father with children</t>
  </si>
  <si>
    <t>Single mother with children</t>
  </si>
  <si>
    <t>Single parent with children</t>
  </si>
  <si>
    <t>Couple with children</t>
  </si>
  <si>
    <t>Couple only</t>
  </si>
  <si>
    <t>One-person</t>
  </si>
  <si>
    <t>year</t>
  </si>
  <si>
    <t>Country or area</t>
  </si>
  <si>
    <t>Latin America &amp; Caribbean</t>
  </si>
  <si>
    <t>North Africa &amp; Middle East</t>
  </si>
  <si>
    <t>Sub-Sahara Africa</t>
  </si>
  <si>
    <t>East Asia &amp; Pacific</t>
  </si>
  <si>
    <t>South Asia</t>
  </si>
  <si>
    <t>Europe</t>
  </si>
  <si>
    <t>Central Asia</t>
  </si>
  <si>
    <t>North America</t>
  </si>
  <si>
    <t>Latin America</t>
  </si>
  <si>
    <t>East Asia</t>
  </si>
  <si>
    <t>Caribbean</t>
  </si>
  <si>
    <t>Pacific</t>
  </si>
  <si>
    <t>region1</t>
  </si>
  <si>
    <t>region2</t>
  </si>
  <si>
    <t>countryname</t>
  </si>
  <si>
    <t>Andorra</t>
  </si>
  <si>
    <t>Anguilla</t>
  </si>
  <si>
    <t>Netherlands Antilles (former)</t>
  </si>
  <si>
    <t>United Arab Emirates</t>
  </si>
  <si>
    <t>American Samoa</t>
  </si>
  <si>
    <t>Antigua and Barbuda</t>
  </si>
  <si>
    <t>Bahrain</t>
  </si>
  <si>
    <t>Bahamas, The</t>
  </si>
  <si>
    <t>Bosnia and Herzegovina</t>
  </si>
  <si>
    <t>Belize</t>
  </si>
  <si>
    <t>Bolivia</t>
  </si>
  <si>
    <t>Barbados</t>
  </si>
  <si>
    <t>Congo, Rep.</t>
  </si>
  <si>
    <t>Cape Verde</t>
  </si>
  <si>
    <t>Czech Republic</t>
  </si>
  <si>
    <t>Djibouti</t>
  </si>
  <si>
    <t>Dominica</t>
  </si>
  <si>
    <t>Denmark</t>
  </si>
  <si>
    <t>Algeria</t>
  </si>
  <si>
    <t>Egypt, Arab Rep.</t>
  </si>
  <si>
    <t>Eritrea</t>
  </si>
  <si>
    <t>Micronesia, Fed. Sts.</t>
  </si>
  <si>
    <t>Gambia, The</t>
  </si>
  <si>
    <t>Guinea-Bissau</t>
  </si>
  <si>
    <t>Equatorial Guinea</t>
  </si>
  <si>
    <t>Grenada</t>
  </si>
  <si>
    <t>Greenland</t>
  </si>
  <si>
    <t>Guam</t>
  </si>
  <si>
    <t>Hong Kong SAR, China</t>
  </si>
  <si>
    <t>Iran, Islamic Rep.</t>
  </si>
  <si>
    <t>Iceland</t>
  </si>
  <si>
    <t>Jersey, Channel Islands</t>
  </si>
  <si>
    <t>Kyrgyz Republic</t>
  </si>
  <si>
    <t>Kiribati</t>
  </si>
  <si>
    <t>St. Kitts and Nevis</t>
  </si>
  <si>
    <t>Korea, Rep.</t>
  </si>
  <si>
    <t>Kosovo</t>
  </si>
  <si>
    <t>Kuwait</t>
  </si>
  <si>
    <t>Lao PDR</t>
  </si>
  <si>
    <t>Lebanon</t>
  </si>
  <si>
    <t>Libya</t>
  </si>
  <si>
    <t>St. Lucia</t>
  </si>
  <si>
    <t>Sri Lanka</t>
  </si>
  <si>
    <t>Macao SAR, China</t>
  </si>
  <si>
    <t>Monaco</t>
  </si>
  <si>
    <t>Moldova</t>
  </si>
  <si>
    <t>Marshall Islands</t>
  </si>
  <si>
    <t>North Macedonia</t>
  </si>
  <si>
    <t>Mauritania</t>
  </si>
  <si>
    <t>Niue</t>
  </si>
  <si>
    <t>Nauru</t>
  </si>
  <si>
    <t>Korea, Dem. Rep.</t>
  </si>
  <si>
    <t>Qatar</t>
  </si>
  <si>
    <t>Saudi Arabia</t>
  </si>
  <si>
    <t>Solomon Islands</t>
  </si>
  <si>
    <t>San Marino</t>
  </si>
  <si>
    <t>Somalia</t>
  </si>
  <si>
    <t>São Tomé and Principe</t>
  </si>
  <si>
    <t>Slovak Republic</t>
  </si>
  <si>
    <t>Sweden</t>
  </si>
  <si>
    <t>Syrian Arab Republic</t>
  </si>
  <si>
    <t>Turkmenistan</t>
  </si>
  <si>
    <t>Tonga</t>
  </si>
  <si>
    <t>Tunisia</t>
  </si>
  <si>
    <t>Tuvalu</t>
  </si>
  <si>
    <t>Taiwan, China</t>
  </si>
  <si>
    <t>Tanzania</t>
  </si>
  <si>
    <t>United States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</si>
  <si>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</si>
  <si>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</si>
  <si>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</si>
  <si>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</si>
  <si>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</si>
  <si>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</si>
  <si>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Yemen, Rep.</t>
  </si>
  <si>
    <t>Congo, Dem.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</si>
</sst>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1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64" fontId="2" fillId="2" borderId="0" xfId="0" applyNumberFormat="1" applyFont="1" applyFill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73125" cy="752565"/>
    <xdr:pic>
      <xdr:nvPicPr>
        <xdr:cNvPr id="2" name="Picture 1" descr="UN_Logo.gif">
          <a:extLst>
            <a:ext uri="{FF2B5EF4-FFF2-40B4-BE49-F238E27FC236}">
              <a16:creationId xmlns:a16="http://schemas.microsoft.com/office/drawing/2014/main" id="{30AB7E41-2A12-4BEB-AD9F-BE2D3BB79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3125" cy="752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476E-F569-4C01-A60E-3FDE8F69D301}">
  <sheetPr filterMode="1"/>
  <dimension ref="A1:CY815"/>
  <sheetViews>
    <sheetView workbookViewId="0">
      <selection activeCell="I32" sqref="I32"/>
    </sheetView>
  </sheetViews>
  <sheetFormatPr baseColWidth="10" defaultColWidth="8.88671875" defaultRowHeight="14.4" x14ac:dyDescent="0.3"/>
  <cols>
    <col min="1" max="1" width="19" customWidth="1"/>
    <col min="2" max="4" width="13.44140625" customWidth="1"/>
    <col min="5" max="5" width="12.5546875" customWidth="1"/>
    <col min="6" max="6" width="8.33203125" customWidth="1"/>
    <col min="7" max="7" width="9.109375" customWidth="1"/>
    <col min="8" max="8" width="11" customWidth="1"/>
    <col min="9" max="9" width="10.33203125" customWidth="1"/>
    <col min="10" max="10" width="11.44140625" customWidth="1"/>
    <col min="11" max="11" width="10.6640625" customWidth="1"/>
    <col min="12" max="12" width="10.33203125" customWidth="1"/>
    <col min="13" max="13" width="9.44140625" customWidth="1"/>
  </cols>
  <sheetData>
    <row r="1" spans="1:103" s="7" customFormat="1" ht="89.25" customHeight="1" x14ac:dyDescent="0.3">
      <c r="A1" s="7" t="s">
        <v>183</v>
      </c>
      <c r="B1" s="7" t="s">
        <v>182</v>
      </c>
      <c r="C1" s="7" t="s">
        <v>196</v>
      </c>
      <c r="D1" s="7" t="s">
        <v>197</v>
      </c>
      <c r="E1" s="10" t="s">
        <v>181</v>
      </c>
      <c r="F1" s="9" t="s">
        <v>180</v>
      </c>
      <c r="G1" s="9" t="s">
        <v>179</v>
      </c>
      <c r="H1" s="9" t="s">
        <v>178</v>
      </c>
      <c r="I1" s="9" t="s">
        <v>177</v>
      </c>
      <c r="J1" s="9" t="s">
        <v>176</v>
      </c>
      <c r="K1" s="9" t="s">
        <v>175</v>
      </c>
      <c r="L1" s="9" t="s">
        <v>174</v>
      </c>
      <c r="M1" s="9" t="s">
        <v>173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</row>
    <row r="2" spans="1:103" hidden="1" x14ac:dyDescent="0.3">
      <c r="A2" t="s">
        <v>65</v>
      </c>
      <c r="B2" s="3">
        <v>2001</v>
      </c>
      <c r="C2" s="3" t="str">
        <f>+VLOOKUP(A2,Hoja2!$A$1:$C$172,2,0)</f>
        <v>Central Asia</v>
      </c>
      <c r="D2" s="3" t="str">
        <f>+VLOOKUP(A2,Hoja2!$A$1:$C$172,3,0)</f>
        <v>Central Asia</v>
      </c>
      <c r="E2" s="2">
        <v>10.18498932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>
        <f>100-E2</f>
        <v>89.81501068</v>
      </c>
    </row>
    <row r="3" spans="1:103" hidden="1" x14ac:dyDescent="0.3">
      <c r="A3" t="s">
        <v>65</v>
      </c>
      <c r="B3" s="3">
        <v>2011</v>
      </c>
      <c r="C3" s="3" t="str">
        <f>+VLOOKUP(A3,Hoja2!$A$1:$C$172,2,0)</f>
        <v>Central Asia</v>
      </c>
      <c r="D3" s="3" t="str">
        <f>+VLOOKUP(A3,Hoja2!$A$1:$C$172,3,0)</f>
        <v>Central Asia</v>
      </c>
      <c r="E3" s="2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</row>
    <row r="4" spans="1:103" hidden="1" x14ac:dyDescent="0.3">
      <c r="A4" t="s">
        <v>48</v>
      </c>
      <c r="B4" s="3">
        <v>1971</v>
      </c>
      <c r="C4" s="3" t="str">
        <f>+VLOOKUP(A4,Hoja2!$A$1:$C$172,2,0)</f>
        <v>Europe</v>
      </c>
      <c r="D4" s="3" t="str">
        <f>+VLOOKUP(A4,Hoja2!$A$1:$C$172,3,0)</f>
        <v>Europe</v>
      </c>
      <c r="E4" s="2">
        <v>25.508004329999999</v>
      </c>
      <c r="F4" s="1">
        <v>19.562155136855701</v>
      </c>
      <c r="G4" s="1" t="s">
        <v>5</v>
      </c>
      <c r="H4" s="1" t="s">
        <v>5</v>
      </c>
      <c r="I4" s="1" t="s">
        <v>5</v>
      </c>
      <c r="J4" s="1" t="s">
        <v>5</v>
      </c>
      <c r="K4" s="1">
        <v>0</v>
      </c>
      <c r="L4" s="1">
        <v>4.6714607021394201</v>
      </c>
      <c r="M4" s="1">
        <v>0</v>
      </c>
    </row>
    <row r="5" spans="1:103" hidden="1" x14ac:dyDescent="0.3">
      <c r="A5" t="s">
        <v>48</v>
      </c>
      <c r="B5" s="3">
        <v>2001</v>
      </c>
      <c r="C5" s="3" t="str">
        <f>+VLOOKUP(A5,Hoja2!$A$1:$C$172,2,0)</f>
        <v>Europe</v>
      </c>
      <c r="D5" s="3" t="str">
        <f>+VLOOKUP(A5,Hoja2!$A$1:$C$172,3,0)</f>
        <v>Europe</v>
      </c>
      <c r="E5" s="2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</row>
    <row r="6" spans="1:103" hidden="1" x14ac:dyDescent="0.3">
      <c r="A6" t="s">
        <v>48</v>
      </c>
      <c r="B6" s="3">
        <v>2011</v>
      </c>
      <c r="C6" s="3" t="str">
        <f>+VLOOKUP(A6,Hoja2!$A$1:$C$172,2,0)</f>
        <v>Europe</v>
      </c>
      <c r="D6" s="3" t="str">
        <f>+VLOOKUP(A6,Hoja2!$A$1:$C$172,3,0)</f>
        <v>Europe</v>
      </c>
      <c r="E6" s="2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</row>
    <row r="7" spans="1:103" hidden="1" x14ac:dyDescent="0.3">
      <c r="A7" t="s">
        <v>48</v>
      </c>
      <c r="B7" s="3">
        <v>2011</v>
      </c>
      <c r="C7" s="3" t="str">
        <f>+VLOOKUP(A7,Hoja2!$A$1:$C$172,2,0)</f>
        <v>Europe</v>
      </c>
      <c r="D7" s="3" t="str">
        <f>+VLOOKUP(A7,Hoja2!$A$1:$C$172,3,0)</f>
        <v>Europe</v>
      </c>
      <c r="E7" s="2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</row>
    <row r="8" spans="1:103" hidden="1" x14ac:dyDescent="0.3">
      <c r="A8" t="s">
        <v>92</v>
      </c>
      <c r="B8" s="3">
        <v>1999</v>
      </c>
      <c r="C8" s="3" t="str">
        <f>+VLOOKUP(A8,Hoja2!$A$1:$C$172,2,0)</f>
        <v>Central Asia</v>
      </c>
      <c r="D8" s="3" t="str">
        <f>+VLOOKUP(A8,Hoja2!$A$1:$C$172,3,0)</f>
        <v>Central Asia</v>
      </c>
      <c r="E8" s="2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</row>
    <row r="9" spans="1:103" hidden="1" x14ac:dyDescent="0.3">
      <c r="A9" t="s">
        <v>17</v>
      </c>
      <c r="B9" s="3">
        <v>2011</v>
      </c>
      <c r="C9" s="3" t="str">
        <f>+VLOOKUP(A9,Hoja2!$A$1:$C$172,2,0)</f>
        <v>South Asia</v>
      </c>
      <c r="D9" s="3" t="str">
        <f>+VLOOKUP(A9,Hoja2!$A$1:$C$172,3,0)</f>
        <v>South Asia</v>
      </c>
      <c r="E9" s="2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</row>
    <row r="10" spans="1:103" hidden="1" x14ac:dyDescent="0.3">
      <c r="A10" t="s">
        <v>115</v>
      </c>
      <c r="B10" s="3">
        <v>2001</v>
      </c>
      <c r="C10" s="3" t="str">
        <f>+VLOOKUP(A10,Hoja2!$A$1:$C$172,2,0)</f>
        <v>Europe</v>
      </c>
      <c r="D10" s="3" t="str">
        <f>+VLOOKUP(A10,Hoja2!$A$1:$C$172,3,0)</f>
        <v>Europe</v>
      </c>
      <c r="E10" s="2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</row>
    <row r="11" spans="1:103" hidden="1" x14ac:dyDescent="0.3">
      <c r="A11" t="s">
        <v>115</v>
      </c>
      <c r="B11" s="3">
        <v>2001</v>
      </c>
      <c r="C11" s="3" t="str">
        <f>+VLOOKUP(A11,Hoja2!$A$1:$C$172,2,0)</f>
        <v>Europe</v>
      </c>
      <c r="D11" s="3" t="str">
        <f>+VLOOKUP(A11,Hoja2!$A$1:$C$172,3,0)</f>
        <v>Europe</v>
      </c>
      <c r="E11" s="2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</row>
    <row r="12" spans="1:103" hidden="1" x14ac:dyDescent="0.3">
      <c r="A12" t="s">
        <v>115</v>
      </c>
      <c r="B12" s="3">
        <v>2011</v>
      </c>
      <c r="C12" s="3" t="str">
        <f>+VLOOKUP(A12,Hoja2!$A$1:$C$172,2,0)</f>
        <v>Europe</v>
      </c>
      <c r="D12" s="3" t="str">
        <f>+VLOOKUP(A12,Hoja2!$A$1:$C$172,3,0)</f>
        <v>Europe</v>
      </c>
      <c r="E12" s="2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</row>
    <row r="13" spans="1:103" hidden="1" x14ac:dyDescent="0.3">
      <c r="A13" t="s">
        <v>63</v>
      </c>
      <c r="B13" s="3">
        <v>2002</v>
      </c>
      <c r="C13" s="3" t="str">
        <f>+VLOOKUP(A13,Hoja2!$A$1:$C$172,2,0)</f>
        <v>Sub-Sahara Africa</v>
      </c>
      <c r="D13" s="3" t="str">
        <f>+VLOOKUP(A13,Hoja2!$A$1:$C$172,3,0)</f>
        <v>Sub-Sahara Africa</v>
      </c>
      <c r="E13" s="2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</row>
    <row r="14" spans="1:103" hidden="1" x14ac:dyDescent="0.3">
      <c r="A14" t="s">
        <v>63</v>
      </c>
      <c r="B14" s="3">
        <v>2013</v>
      </c>
      <c r="C14" s="3" t="str">
        <f>+VLOOKUP(A14,Hoja2!$A$1:$C$172,2,0)</f>
        <v>Sub-Sahara Africa</v>
      </c>
      <c r="D14" s="3" t="str">
        <f>+VLOOKUP(A14,Hoja2!$A$1:$C$172,3,0)</f>
        <v>Sub-Sahara Africa</v>
      </c>
      <c r="E14" s="2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</row>
    <row r="15" spans="1:103" hidden="1" x14ac:dyDescent="0.3">
      <c r="A15" t="s">
        <v>172</v>
      </c>
      <c r="B15" s="3">
        <v>2005</v>
      </c>
      <c r="C15" s="3" t="str">
        <f>+VLOOKUP(A15,Hoja2!$A$1:$C$172,2,0)</f>
        <v>South Asia</v>
      </c>
      <c r="D15" s="3" t="str">
        <f>+VLOOKUP(A15,Hoja2!$A$1:$C$172,3,0)</f>
        <v>South Asia</v>
      </c>
      <c r="E15" s="2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</row>
    <row r="16" spans="1:103" hidden="1" x14ac:dyDescent="0.3">
      <c r="A16" t="s">
        <v>123</v>
      </c>
      <c r="B16" s="3">
        <v>2001</v>
      </c>
      <c r="C16" s="3" t="str">
        <f>+VLOOKUP(A16,Hoja2!$A$1:$C$172,2,0)</f>
        <v>Latin America &amp; Caribbean</v>
      </c>
      <c r="D16" s="3" t="str">
        <f>+VLOOKUP(A16,Hoja2!$A$1:$C$172,3,0)</f>
        <v>Latin America</v>
      </c>
      <c r="E16" s="2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</row>
    <row r="17" spans="1:13" hidden="1" x14ac:dyDescent="0.3">
      <c r="A17" t="s">
        <v>50</v>
      </c>
      <c r="B17" s="3">
        <v>2001</v>
      </c>
      <c r="C17" s="3" t="str">
        <f>+VLOOKUP(A17,Hoja2!$A$1:$C$172,2,0)</f>
        <v>Sub-Sahara Africa</v>
      </c>
      <c r="D17" s="3" t="str">
        <f>+VLOOKUP(A17,Hoja2!$A$1:$C$172,3,0)</f>
        <v>Sub-Sahara Africa</v>
      </c>
      <c r="E17" s="2">
        <v>23.361650189999999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</row>
    <row r="18" spans="1:13" hidden="1" x14ac:dyDescent="0.3">
      <c r="A18" t="s">
        <v>50</v>
      </c>
      <c r="B18" s="3">
        <v>2011</v>
      </c>
      <c r="C18" s="3" t="str">
        <f>+VLOOKUP(A18,Hoja2!$A$1:$C$172,2,0)</f>
        <v>Sub-Sahara Africa</v>
      </c>
      <c r="D18" s="3" t="str">
        <f>+VLOOKUP(A18,Hoja2!$A$1:$C$172,3,0)</f>
        <v>Sub-Sahara Africa</v>
      </c>
      <c r="E18" s="2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</row>
    <row r="19" spans="1:13" hidden="1" x14ac:dyDescent="0.3">
      <c r="A19" t="s">
        <v>171</v>
      </c>
      <c r="B19" s="3">
        <v>2011</v>
      </c>
      <c r="C19" s="3" t="str">
        <f>+VLOOKUP(A19,Hoja2!$A$1:$C$172,2,0)</f>
        <v>East Asia &amp; Pacific</v>
      </c>
      <c r="D19" s="3" t="str">
        <f>+VLOOKUP(A19,Hoja2!$A$1:$C$172,3,0)</f>
        <v>East Asia</v>
      </c>
      <c r="E19" s="2">
        <v>7.2160264959999996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</row>
    <row r="20" spans="1:13" hidden="1" x14ac:dyDescent="0.3">
      <c r="A20" t="s">
        <v>53</v>
      </c>
      <c r="B20" s="3">
        <v>2001</v>
      </c>
      <c r="C20" s="3" t="str">
        <f>+VLOOKUP(A20,Hoja2!$A$1:$C$172,2,0)</f>
        <v>Europe</v>
      </c>
      <c r="D20" s="3" t="str">
        <f>+VLOOKUP(A20,Hoja2!$A$1:$C$172,3,0)</f>
        <v>Europe</v>
      </c>
      <c r="E20" s="2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</row>
    <row r="21" spans="1:13" hidden="1" x14ac:dyDescent="0.3">
      <c r="A21" t="s">
        <v>53</v>
      </c>
      <c r="B21" s="3">
        <v>2011</v>
      </c>
      <c r="C21" s="3" t="str">
        <f>+VLOOKUP(A21,Hoja2!$A$1:$C$172,2,0)</f>
        <v>Europe</v>
      </c>
      <c r="D21" s="3" t="str">
        <f>+VLOOKUP(A21,Hoja2!$A$1:$C$172,3,0)</f>
        <v>Europe</v>
      </c>
      <c r="E21" s="2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</row>
    <row r="22" spans="1:13" hidden="1" x14ac:dyDescent="0.3">
      <c r="A22" t="s">
        <v>2</v>
      </c>
      <c r="B22" s="3">
        <v>1985</v>
      </c>
      <c r="C22" s="3" t="str">
        <f>+VLOOKUP(A22,Hoja2!$A$1:$C$172,2,0)</f>
        <v>Sub-Sahara Africa</v>
      </c>
      <c r="D22" s="3" t="str">
        <f>+VLOOKUP(A22,Hoja2!$A$1:$C$172,3,0)</f>
        <v>Sub-Sahara Africa</v>
      </c>
      <c r="E22" s="2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</row>
    <row r="23" spans="1:13" hidden="1" x14ac:dyDescent="0.3">
      <c r="A23" t="s">
        <v>144</v>
      </c>
      <c r="B23" s="3">
        <v>2008</v>
      </c>
      <c r="C23" s="3" t="str">
        <f>+VLOOKUP(A23,Hoja2!$A$1:$C$172,2,0)</f>
        <v>Sub-Sahara Africa</v>
      </c>
      <c r="D23" s="3" t="str">
        <f>+VLOOKUP(A23,Hoja2!$A$1:$C$172,3,0)</f>
        <v>Sub-Sahara Africa</v>
      </c>
      <c r="E23" s="2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</row>
    <row r="24" spans="1:13" hidden="1" x14ac:dyDescent="0.3">
      <c r="A24" t="s">
        <v>45</v>
      </c>
      <c r="B24" s="3">
        <v>2008</v>
      </c>
      <c r="C24" s="3" t="str">
        <f>+VLOOKUP(A24,Hoja2!$A$1:$C$172,2,0)</f>
        <v>East Asia &amp; Pacific</v>
      </c>
      <c r="D24" s="3" t="str">
        <f>+VLOOKUP(A24,Hoja2!$A$1:$C$172,3,0)</f>
        <v>East Asia</v>
      </c>
      <c r="E24" s="2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</row>
    <row r="25" spans="1:13" hidden="1" x14ac:dyDescent="0.3">
      <c r="A25" t="s">
        <v>170</v>
      </c>
      <c r="B25" s="3">
        <v>2010</v>
      </c>
      <c r="C25" s="3" t="str">
        <f>+VLOOKUP(A25,Hoja2!$A$1:$C$172,2,0)</f>
        <v>Latin America &amp; Caribbean</v>
      </c>
      <c r="D25" s="3" t="str">
        <f>+VLOOKUP(A25,Hoja2!$A$1:$C$172,3,0)</f>
        <v>Caribbean</v>
      </c>
      <c r="E25" s="2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</row>
    <row r="26" spans="1:13" hidden="1" x14ac:dyDescent="0.3">
      <c r="A26" t="s">
        <v>72</v>
      </c>
      <c r="B26" s="3">
        <v>2002</v>
      </c>
      <c r="C26" s="3" t="str">
        <f>+VLOOKUP(A26,Hoja2!$A$1:$C$172,2,0)</f>
        <v>Latin America &amp; Caribbean</v>
      </c>
      <c r="D26" s="3" t="str">
        <f>+VLOOKUP(A26,Hoja2!$A$1:$C$172,3,0)</f>
        <v>Latin America</v>
      </c>
      <c r="E26" s="2">
        <v>11.60583055</v>
      </c>
      <c r="F26" s="1">
        <v>9.6626356084509002</v>
      </c>
      <c r="G26" s="1">
        <v>47.3157440659946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</row>
    <row r="27" spans="1:13" hidden="1" x14ac:dyDescent="0.3">
      <c r="A27" t="s">
        <v>35</v>
      </c>
      <c r="B27" s="3">
        <v>1982</v>
      </c>
      <c r="C27" s="3" t="str">
        <f>+VLOOKUP(A27,Hoja2!$A$1:$C$172,2,0)</f>
        <v>East Asia &amp; Pacific</v>
      </c>
      <c r="D27" s="3" t="str">
        <f>+VLOOKUP(A27,Hoja2!$A$1:$C$172,3,0)</f>
        <v>East Asia</v>
      </c>
      <c r="E27" s="2">
        <v>7.9939965439999998</v>
      </c>
      <c r="F27" s="1">
        <v>4.7913208738161703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>
        <v>0.30480480821410799</v>
      </c>
      <c r="M27" s="1">
        <f>100-SUM(E27:F27)+0.3</f>
        <v>87.514682582183823</v>
      </c>
    </row>
    <row r="28" spans="1:13" hidden="1" x14ac:dyDescent="0.3">
      <c r="A28" t="s">
        <v>35</v>
      </c>
      <c r="B28" s="3">
        <v>1990</v>
      </c>
      <c r="C28" s="3" t="str">
        <f>+VLOOKUP(A28,Hoja2!$A$1:$C$172,2,0)</f>
        <v>East Asia &amp; Pacific</v>
      </c>
      <c r="D28" s="3" t="str">
        <f>+VLOOKUP(A28,Hoja2!$A$1:$C$172,3,0)</f>
        <v>East Asia</v>
      </c>
      <c r="E28" s="2">
        <v>6.3183873249999998</v>
      </c>
      <c r="F28" s="1">
        <v>6.4930719890129396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>
        <v>0.37783518372868302</v>
      </c>
      <c r="M28" s="1">
        <f>100-SUM(E28:F28)+0.38</f>
        <v>87.56854068598706</v>
      </c>
    </row>
    <row r="29" spans="1:13" hidden="1" x14ac:dyDescent="0.3">
      <c r="A29" t="s">
        <v>35</v>
      </c>
      <c r="B29" s="3">
        <v>2010</v>
      </c>
      <c r="C29" s="3" t="str">
        <f>+VLOOKUP(A29,Hoja2!$A$1:$C$172,2,0)</f>
        <v>East Asia &amp; Pacific</v>
      </c>
      <c r="D29" s="3" t="str">
        <f>+VLOOKUP(A29,Hoja2!$A$1:$C$172,3,0)</f>
        <v>East Asia</v>
      </c>
      <c r="E29" s="2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</row>
    <row r="30" spans="1:13" hidden="1" x14ac:dyDescent="0.3">
      <c r="A30" t="s">
        <v>136</v>
      </c>
      <c r="B30" s="3">
        <v>2006</v>
      </c>
      <c r="C30" s="3" t="str">
        <f>+VLOOKUP(A30,Hoja2!$A$1:$C$172,2,0)</f>
        <v>East Asia &amp; Pacific</v>
      </c>
      <c r="D30" s="3" t="str">
        <f>+VLOOKUP(A30,Hoja2!$A$1:$C$172,3,0)</f>
        <v>East Asia</v>
      </c>
      <c r="E30" s="2">
        <v>16.512257099999999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>
        <f>100-E30</f>
        <v>83.487742900000001</v>
      </c>
    </row>
    <row r="31" spans="1:13" x14ac:dyDescent="0.3">
      <c r="A31" t="s">
        <v>112</v>
      </c>
      <c r="B31" s="3">
        <v>2016</v>
      </c>
      <c r="C31" s="3" t="str">
        <f>+VLOOKUP(A31,Hoja2!$A$1:$C$172,2,0)</f>
        <v>East Asia &amp; Pacific</v>
      </c>
      <c r="D31" s="3" t="str">
        <f>+VLOOKUP(A31,Hoja2!$A$1:$C$172,3,0)</f>
        <v>Pacific</v>
      </c>
      <c r="E31" s="2">
        <v>22.83489153</v>
      </c>
      <c r="F31" s="1">
        <v>24.389313334588898</v>
      </c>
      <c r="G31" s="1">
        <v>29.4535436680166</v>
      </c>
      <c r="H31" s="1">
        <v>9.9315215734183209</v>
      </c>
      <c r="I31" s="1" t="s">
        <v>5</v>
      </c>
      <c r="J31" s="1" t="s">
        <v>5</v>
      </c>
      <c r="K31" s="1" t="s">
        <v>5</v>
      </c>
      <c r="L31" s="1" t="s">
        <v>5</v>
      </c>
      <c r="M31" s="1">
        <v>13.3907298922556</v>
      </c>
    </row>
    <row r="32" spans="1:13" x14ac:dyDescent="0.3">
      <c r="A32" t="s">
        <v>112</v>
      </c>
      <c r="B32" s="3">
        <v>2006</v>
      </c>
      <c r="C32" s="3" t="str">
        <f>+VLOOKUP(A32,Hoja2!$A$1:$C$172,2,0)</f>
        <v>East Asia &amp; Pacific</v>
      </c>
      <c r="D32" s="3" t="str">
        <f>+VLOOKUP(A32,Hoja2!$A$1:$C$172,3,0)</f>
        <v>Pacific</v>
      </c>
      <c r="E32" s="2">
        <v>24.362529739999999</v>
      </c>
      <c r="F32" s="1">
        <v>25.143594054840801</v>
      </c>
      <c r="G32" s="1">
        <v>30.718503581557801</v>
      </c>
      <c r="H32" s="1">
        <v>9.3264118157393696</v>
      </c>
      <c r="I32" s="1" t="s">
        <v>5</v>
      </c>
      <c r="J32" s="1" t="s">
        <v>5</v>
      </c>
      <c r="K32" s="1" t="s">
        <v>5</v>
      </c>
      <c r="L32" s="1" t="s">
        <v>5</v>
      </c>
      <c r="M32" s="1">
        <v>10.448960806528699</v>
      </c>
    </row>
    <row r="33" spans="1:13" x14ac:dyDescent="0.3">
      <c r="A33" t="s">
        <v>112</v>
      </c>
      <c r="B33" s="3">
        <v>2011</v>
      </c>
      <c r="C33" s="3" t="str">
        <f>+VLOOKUP(A33,Hoja2!$A$1:$C$172,2,0)</f>
        <v>East Asia &amp; Pacific</v>
      </c>
      <c r="D33" s="3" t="str">
        <f>+VLOOKUP(A33,Hoja2!$A$1:$C$172,3,0)</f>
        <v>Pacific</v>
      </c>
      <c r="E33" s="2">
        <v>24.337868969999999</v>
      </c>
      <c r="F33" s="1">
        <v>25.0918969599457</v>
      </c>
      <c r="G33" s="1">
        <v>29.896117712641299</v>
      </c>
      <c r="H33" s="1">
        <v>9.1037846109993907</v>
      </c>
      <c r="I33" s="1" t="s">
        <v>5</v>
      </c>
      <c r="J33" s="1" t="s">
        <v>5</v>
      </c>
      <c r="K33" s="1" t="s">
        <v>5</v>
      </c>
      <c r="L33" s="1" t="s">
        <v>5</v>
      </c>
      <c r="M33" s="1">
        <v>11.5703317465435</v>
      </c>
    </row>
    <row r="34" spans="1:13" hidden="1" x14ac:dyDescent="0.3">
      <c r="A34" t="s">
        <v>41</v>
      </c>
      <c r="B34" s="3">
        <v>2001</v>
      </c>
      <c r="C34" s="3" t="str">
        <f>+VLOOKUP(A34,Hoja2!$A$1:$C$172,2,0)</f>
        <v>Europe</v>
      </c>
      <c r="D34" s="3" t="str">
        <f>+VLOOKUP(A34,Hoja2!$A$1:$C$172,3,0)</f>
        <v>Europe</v>
      </c>
      <c r="E34" s="2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</row>
    <row r="35" spans="1:13" hidden="1" x14ac:dyDescent="0.3">
      <c r="A35" t="s">
        <v>41</v>
      </c>
      <c r="B35" s="3">
        <v>2011</v>
      </c>
      <c r="C35" s="3" t="str">
        <f>+VLOOKUP(A35,Hoja2!$A$1:$C$172,2,0)</f>
        <v>Europe</v>
      </c>
      <c r="D35" s="3" t="str">
        <f>+VLOOKUP(A35,Hoja2!$A$1:$C$172,3,0)</f>
        <v>Europe</v>
      </c>
      <c r="E35" s="2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</row>
    <row r="36" spans="1:13" hidden="1" x14ac:dyDescent="0.3">
      <c r="A36" t="s">
        <v>126</v>
      </c>
      <c r="B36" s="3">
        <v>2001</v>
      </c>
      <c r="C36" s="3" t="str">
        <f>+VLOOKUP(A36,Hoja2!$A$1:$C$172,2,0)</f>
        <v>Europe</v>
      </c>
      <c r="D36" s="3" t="str">
        <f>+VLOOKUP(A36,Hoja2!$A$1:$C$172,3,0)</f>
        <v>Europe</v>
      </c>
      <c r="E36" s="2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</row>
    <row r="37" spans="1:13" hidden="1" x14ac:dyDescent="0.3">
      <c r="A37" t="s">
        <v>126</v>
      </c>
      <c r="B37" s="3">
        <v>2011</v>
      </c>
      <c r="C37" s="3" t="str">
        <f>+VLOOKUP(A37,Hoja2!$A$1:$C$172,2,0)</f>
        <v>Europe</v>
      </c>
      <c r="D37" s="3" t="str">
        <f>+VLOOKUP(A37,Hoja2!$A$1:$C$172,3,0)</f>
        <v>Europe</v>
      </c>
      <c r="E37" s="2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</row>
    <row r="38" spans="1:13" hidden="1" x14ac:dyDescent="0.3">
      <c r="A38" t="s">
        <v>168</v>
      </c>
      <c r="B38" s="3">
        <v>2008</v>
      </c>
      <c r="C38" s="3" t="str">
        <f>+VLOOKUP(A38,Hoja2!$A$1:$C$172,2,0)</f>
        <v>East Asia &amp; Pacific</v>
      </c>
      <c r="D38" s="3" t="str">
        <f>+VLOOKUP(A38,Hoja2!$A$1:$C$172,3,0)</f>
        <v>East Asia</v>
      </c>
      <c r="E38" s="2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</row>
    <row r="39" spans="1:13" hidden="1" x14ac:dyDescent="0.3">
      <c r="A39" t="s">
        <v>107</v>
      </c>
      <c r="B39" s="3">
        <v>1991</v>
      </c>
      <c r="C39" s="3" t="str">
        <f>+VLOOKUP(A39,Hoja2!$A$1:$C$172,2,0)</f>
        <v>Latin America &amp; Caribbean</v>
      </c>
      <c r="D39" s="3" t="str">
        <f>+VLOOKUP(A39,Hoja2!$A$1:$C$172,3,0)</f>
        <v>Caribbean</v>
      </c>
      <c r="E39" s="2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</row>
    <row r="40" spans="1:13" hidden="1" x14ac:dyDescent="0.3">
      <c r="A40" t="s">
        <v>107</v>
      </c>
      <c r="B40" s="3">
        <v>2002</v>
      </c>
      <c r="C40" s="3" t="str">
        <f>+VLOOKUP(A40,Hoja2!$A$1:$C$172,2,0)</f>
        <v>Latin America &amp; Caribbean</v>
      </c>
      <c r="D40" s="3" t="str">
        <f>+VLOOKUP(A40,Hoja2!$A$1:$C$172,3,0)</f>
        <v>Caribbean</v>
      </c>
      <c r="E40" s="2">
        <v>10.602967939999999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</row>
    <row r="41" spans="1:13" hidden="1" x14ac:dyDescent="0.3">
      <c r="A41" t="s">
        <v>107</v>
      </c>
      <c r="B41" s="3">
        <v>2010</v>
      </c>
      <c r="C41" s="3" t="str">
        <f>+VLOOKUP(A41,Hoja2!$A$1:$C$172,2,0)</f>
        <v>Latin America &amp; Caribbean</v>
      </c>
      <c r="D41" s="3" t="str">
        <f>+VLOOKUP(A41,Hoja2!$A$1:$C$172,3,0)</f>
        <v>Caribbean</v>
      </c>
      <c r="E41" s="2">
        <v>14.60498005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</row>
    <row r="42" spans="1:13" hidden="1" x14ac:dyDescent="0.3">
      <c r="A42" t="s">
        <v>108</v>
      </c>
      <c r="B42" s="3">
        <v>2001</v>
      </c>
      <c r="C42" s="3" t="str">
        <f>+VLOOKUP(A42,Hoja2!$A$1:$C$172,2,0)</f>
        <v>Latin America &amp; Caribbean</v>
      </c>
      <c r="D42" s="3" t="str">
        <f>+VLOOKUP(A42,Hoja2!$A$1:$C$172,3,0)</f>
        <v>Latin America</v>
      </c>
      <c r="E42" s="2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</row>
    <row r="43" spans="1:13" hidden="1" x14ac:dyDescent="0.3">
      <c r="A43" t="s">
        <v>108</v>
      </c>
      <c r="B43" s="3">
        <v>2010</v>
      </c>
      <c r="C43" s="3" t="str">
        <f>+VLOOKUP(A43,Hoja2!$A$1:$C$172,2,0)</f>
        <v>Latin America &amp; Caribbean</v>
      </c>
      <c r="D43" s="3" t="str">
        <f>+VLOOKUP(A43,Hoja2!$A$1:$C$172,3,0)</f>
        <v>Latin America</v>
      </c>
      <c r="E43" s="2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</row>
    <row r="44" spans="1:13" hidden="1" x14ac:dyDescent="0.3">
      <c r="A44" t="s">
        <v>139</v>
      </c>
      <c r="B44" s="3">
        <v>2001</v>
      </c>
      <c r="C44" s="3" t="str">
        <f>+VLOOKUP(A44,Hoja2!$A$1:$C$172,2,0)</f>
        <v>Europe</v>
      </c>
      <c r="D44" s="3" t="str">
        <f>+VLOOKUP(A44,Hoja2!$A$1:$C$172,3,0)</f>
        <v>Europe</v>
      </c>
      <c r="E44" s="2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</row>
    <row r="45" spans="1:13" hidden="1" x14ac:dyDescent="0.3">
      <c r="A45" t="s">
        <v>139</v>
      </c>
      <c r="B45" s="3">
        <v>2011</v>
      </c>
      <c r="C45" s="3" t="str">
        <f>+VLOOKUP(A45,Hoja2!$A$1:$C$172,2,0)</f>
        <v>Europe</v>
      </c>
      <c r="D45" s="3" t="str">
        <f>+VLOOKUP(A45,Hoja2!$A$1:$C$172,3,0)</f>
        <v>Europe</v>
      </c>
      <c r="E45" s="2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</row>
    <row r="46" spans="1:13" hidden="1" x14ac:dyDescent="0.3">
      <c r="A46" t="s">
        <v>125</v>
      </c>
      <c r="B46" s="3">
        <v>2007</v>
      </c>
      <c r="C46" s="3" t="str">
        <f>+VLOOKUP(A46,Hoja2!$A$1:$C$172,2,0)</f>
        <v>Sub-Sahara Africa</v>
      </c>
      <c r="D46" s="3" t="str">
        <f>+VLOOKUP(A46,Hoja2!$A$1:$C$172,3,0)</f>
        <v>Sub-Sahara Africa</v>
      </c>
      <c r="E46" s="2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</row>
    <row r="47" spans="1:13" x14ac:dyDescent="0.3">
      <c r="A47" t="s">
        <v>169</v>
      </c>
      <c r="B47" s="3">
        <v>1996</v>
      </c>
      <c r="C47" s="3" t="str">
        <f>+VLOOKUP(A47,Hoja2!$A$1:$C$172,2,0)</f>
        <v>East Asia &amp; Pacific</v>
      </c>
      <c r="D47" s="3" t="str">
        <f>+VLOOKUP(A47,Hoja2!$A$1:$C$172,3,0)</f>
        <v>Pacific</v>
      </c>
      <c r="E47" s="2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</row>
    <row r="48" spans="1:13" hidden="1" x14ac:dyDescent="0.3">
      <c r="A48" t="s">
        <v>95</v>
      </c>
      <c r="B48" s="3">
        <v>1962</v>
      </c>
      <c r="C48" s="3" t="str">
        <f>+VLOOKUP(A48,Hoja2!$A$1:$C$172,2,0)</f>
        <v>Europe</v>
      </c>
      <c r="D48" s="3" t="str">
        <f>+VLOOKUP(A48,Hoja2!$A$1:$C$172,3,0)</f>
        <v>Europe</v>
      </c>
      <c r="E48" s="2">
        <v>19.600315899999998</v>
      </c>
      <c r="F48" s="1">
        <v>20.9621261545857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>
        <v>4.8901555471620402</v>
      </c>
      <c r="M48" s="1">
        <f t="shared" ref="M48:M53" si="0">100-(E48+F48+L48)</f>
        <v>54.54740239825226</v>
      </c>
    </row>
    <row r="49" spans="1:13" hidden="1" x14ac:dyDescent="0.3">
      <c r="A49" t="s">
        <v>95</v>
      </c>
      <c r="B49" s="3">
        <v>1968</v>
      </c>
      <c r="C49" s="3" t="str">
        <f>+VLOOKUP(A49,Hoja2!$A$1:$C$172,2,0)</f>
        <v>Europe</v>
      </c>
      <c r="D49" s="3" t="str">
        <f>+VLOOKUP(A49,Hoja2!$A$1:$C$172,3,0)</f>
        <v>Europe</v>
      </c>
      <c r="E49" s="2">
        <v>20.258048680000002</v>
      </c>
      <c r="F49" s="1">
        <v>21.0468189218833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>
        <v>3.9344896903238702</v>
      </c>
      <c r="M49" s="1">
        <f t="shared" si="0"/>
        <v>54.760642707792826</v>
      </c>
    </row>
    <row r="50" spans="1:13" hidden="1" x14ac:dyDescent="0.3">
      <c r="A50" t="s">
        <v>95</v>
      </c>
      <c r="B50" s="3">
        <v>1975</v>
      </c>
      <c r="C50" s="3" t="str">
        <f>+VLOOKUP(A50,Hoja2!$A$1:$C$172,2,0)</f>
        <v>Europe</v>
      </c>
      <c r="D50" s="3" t="str">
        <f>+VLOOKUP(A50,Hoja2!$A$1:$C$172,3,0)</f>
        <v>Europe</v>
      </c>
      <c r="E50" s="2">
        <v>22.177373899999999</v>
      </c>
      <c r="F50" s="1">
        <v>22.290089586423601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>
        <v>2.4794068449979001</v>
      </c>
      <c r="M50" s="1">
        <f t="shared" si="0"/>
        <v>53.053129668578507</v>
      </c>
    </row>
    <row r="51" spans="1:13" hidden="1" x14ac:dyDescent="0.3">
      <c r="A51" t="s">
        <v>95</v>
      </c>
      <c r="B51" s="3">
        <v>1982</v>
      </c>
      <c r="C51" s="3" t="str">
        <f>+VLOOKUP(A51,Hoja2!$A$1:$C$172,2,0)</f>
        <v>Europe</v>
      </c>
      <c r="D51" s="3" t="str">
        <f>+VLOOKUP(A51,Hoja2!$A$1:$C$172,3,0)</f>
        <v>Europe</v>
      </c>
      <c r="E51" s="2">
        <v>24.65344825</v>
      </c>
      <c r="F51" s="1">
        <v>23.1713249089795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>
        <v>1.7000671730263399</v>
      </c>
      <c r="M51" s="1">
        <f t="shared" si="0"/>
        <v>50.475159667994163</v>
      </c>
    </row>
    <row r="52" spans="1:13" hidden="1" x14ac:dyDescent="0.3">
      <c r="A52" t="s">
        <v>95</v>
      </c>
      <c r="B52" s="3">
        <v>1990</v>
      </c>
      <c r="C52" s="3" t="str">
        <f>+VLOOKUP(A52,Hoja2!$A$1:$C$172,2,0)</f>
        <v>Europe</v>
      </c>
      <c r="D52" s="3" t="str">
        <f>+VLOOKUP(A52,Hoja2!$A$1:$C$172,3,0)</f>
        <v>Europe</v>
      </c>
      <c r="E52" s="2">
        <v>27.133525779999999</v>
      </c>
      <c r="F52" s="1">
        <v>23.689068580538699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>
        <v>1.31775527051974</v>
      </c>
      <c r="M52" s="1">
        <f t="shared" si="0"/>
        <v>47.859650368941558</v>
      </c>
    </row>
    <row r="53" spans="1:13" hidden="1" x14ac:dyDescent="0.3">
      <c r="A53" t="s">
        <v>95</v>
      </c>
      <c r="B53" s="3">
        <v>1999</v>
      </c>
      <c r="C53" s="3" t="str">
        <f>+VLOOKUP(A53,Hoja2!$A$1:$C$172,2,0)</f>
        <v>Europe</v>
      </c>
      <c r="D53" s="3" t="str">
        <f>+VLOOKUP(A53,Hoja2!$A$1:$C$172,3,0)</f>
        <v>Europe</v>
      </c>
      <c r="E53" s="2">
        <v>30.984746529999999</v>
      </c>
      <c r="F53" s="1">
        <v>24.785747527339101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>
        <v>1.0171217169095199</v>
      </c>
      <c r="M53" s="1">
        <f t="shared" si="0"/>
        <v>43.212384225751379</v>
      </c>
    </row>
    <row r="54" spans="1:13" hidden="1" x14ac:dyDescent="0.3">
      <c r="A54" t="s">
        <v>95</v>
      </c>
      <c r="B54" s="3">
        <v>2001</v>
      </c>
      <c r="C54" s="3" t="str">
        <f>+VLOOKUP(A54,Hoja2!$A$1:$C$172,2,0)</f>
        <v>Europe</v>
      </c>
      <c r="D54" s="3" t="str">
        <f>+VLOOKUP(A54,Hoja2!$A$1:$C$172,3,0)</f>
        <v>Europe</v>
      </c>
      <c r="E54" s="2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</row>
    <row r="55" spans="1:13" hidden="1" x14ac:dyDescent="0.3">
      <c r="A55" t="s">
        <v>95</v>
      </c>
      <c r="B55" s="3">
        <v>2006</v>
      </c>
      <c r="C55" s="3" t="str">
        <f>+VLOOKUP(A55,Hoja2!$A$1:$C$172,2,0)</f>
        <v>Europe</v>
      </c>
      <c r="D55" s="3" t="str">
        <f>+VLOOKUP(A55,Hoja2!$A$1:$C$172,3,0)</f>
        <v>Europe</v>
      </c>
      <c r="E55" s="2">
        <v>32.838496309999996</v>
      </c>
      <c r="F55" s="1">
        <v>25.7829295611111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>
        <v>1.0798939415690501</v>
      </c>
      <c r="M55" s="1">
        <f>100-(E55+F55+L55)</f>
        <v>40.298680187319853</v>
      </c>
    </row>
    <row r="56" spans="1:13" hidden="1" x14ac:dyDescent="0.3">
      <c r="A56" t="s">
        <v>95</v>
      </c>
      <c r="B56" s="3">
        <v>2011</v>
      </c>
      <c r="C56" s="3" t="str">
        <f>+VLOOKUP(A56,Hoja2!$A$1:$C$172,2,0)</f>
        <v>Europe</v>
      </c>
      <c r="D56" s="3" t="str">
        <f>+VLOOKUP(A56,Hoja2!$A$1:$C$172,3,0)</f>
        <v>Europe</v>
      </c>
      <c r="E56" s="2">
        <v>34.098938459999999</v>
      </c>
      <c r="F56" s="1">
        <v>25.854220154666201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>
        <v>1.33438190714398</v>
      </c>
      <c r="M56" s="1">
        <f>100-(E56+F56+L56)</f>
        <v>38.712459478189821</v>
      </c>
    </row>
    <row r="57" spans="1:13" hidden="1" x14ac:dyDescent="0.3">
      <c r="A57" t="s">
        <v>95</v>
      </c>
      <c r="B57" s="3">
        <v>2011</v>
      </c>
      <c r="C57" s="3" t="str">
        <f>+VLOOKUP(A57,Hoja2!$A$1:$C$172,2,0)</f>
        <v>Europe</v>
      </c>
      <c r="D57" s="3" t="str">
        <f>+VLOOKUP(A57,Hoja2!$A$1:$C$172,3,0)</f>
        <v>Europe</v>
      </c>
      <c r="E57" s="2" t="s">
        <v>5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5</v>
      </c>
      <c r="M57" s="1" t="s">
        <v>5</v>
      </c>
    </row>
    <row r="58" spans="1:13" hidden="1" x14ac:dyDescent="0.3">
      <c r="A58" t="s">
        <v>133</v>
      </c>
      <c r="B58" s="3">
        <v>2002</v>
      </c>
      <c r="C58" s="3" t="str">
        <f>+VLOOKUP(A58,Hoja2!$A$1:$C$172,2,0)</f>
        <v>Central Asia</v>
      </c>
      <c r="D58" s="3" t="str">
        <f>+VLOOKUP(A58,Hoja2!$A$1:$C$172,3,0)</f>
        <v>Central Asia</v>
      </c>
      <c r="E58" s="2">
        <v>16.300663310000001</v>
      </c>
      <c r="F58" s="1" t="s">
        <v>5</v>
      </c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</row>
    <row r="59" spans="1:13" hidden="1" x14ac:dyDescent="0.3">
      <c r="A59" t="s">
        <v>68</v>
      </c>
      <c r="B59" s="3">
        <v>2005</v>
      </c>
      <c r="C59" s="3" t="str">
        <f>+VLOOKUP(A59,Hoja2!$A$1:$C$172,2,0)</f>
        <v>Europe</v>
      </c>
      <c r="D59" s="3" t="str">
        <f>+VLOOKUP(A59,Hoja2!$A$1:$C$172,3,0)</f>
        <v>Europe</v>
      </c>
      <c r="E59" s="2" t="s">
        <v>5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</row>
    <row r="60" spans="1:13" hidden="1" x14ac:dyDescent="0.3">
      <c r="A60" t="s">
        <v>68</v>
      </c>
      <c r="B60" s="3">
        <v>2011</v>
      </c>
      <c r="C60" s="3" t="str">
        <f>+VLOOKUP(A60,Hoja2!$A$1:$C$172,2,0)</f>
        <v>Europe</v>
      </c>
      <c r="D60" s="3" t="str">
        <f>+VLOOKUP(A60,Hoja2!$A$1:$C$172,3,0)</f>
        <v>Europe</v>
      </c>
      <c r="E60" s="2" t="s">
        <v>5</v>
      </c>
      <c r="F60" s="1" t="s">
        <v>5</v>
      </c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5</v>
      </c>
      <c r="M60" s="1" t="s">
        <v>5</v>
      </c>
    </row>
    <row r="61" spans="1:13" hidden="1" x14ac:dyDescent="0.3">
      <c r="A61" t="s">
        <v>21</v>
      </c>
      <c r="B61" s="3">
        <v>2001</v>
      </c>
      <c r="C61" s="3" t="str">
        <f>+VLOOKUP(A61,Hoja2!$A$1:$C$172,2,0)</f>
        <v>Europe</v>
      </c>
      <c r="D61" s="3" t="str">
        <f>+VLOOKUP(A61,Hoja2!$A$1:$C$172,3,0)</f>
        <v>Europe</v>
      </c>
      <c r="E61" s="2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</row>
    <row r="62" spans="1:13" hidden="1" x14ac:dyDescent="0.3">
      <c r="A62" t="s">
        <v>21</v>
      </c>
      <c r="B62" s="3">
        <v>2011</v>
      </c>
      <c r="C62" s="3" t="str">
        <f>+VLOOKUP(A62,Hoja2!$A$1:$C$172,2,0)</f>
        <v>Europe</v>
      </c>
      <c r="D62" s="3" t="str">
        <f>+VLOOKUP(A62,Hoja2!$A$1:$C$172,3,0)</f>
        <v>Europe</v>
      </c>
      <c r="E62" s="2" t="s">
        <v>5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</row>
    <row r="63" spans="1:13" hidden="1" x14ac:dyDescent="0.3">
      <c r="A63" t="s">
        <v>33</v>
      </c>
      <c r="B63" s="3">
        <v>1980</v>
      </c>
      <c r="C63" s="3" t="str">
        <f>+VLOOKUP(A63,Hoja2!$A$1:$C$172,2,0)</f>
        <v>Europe</v>
      </c>
      <c r="D63" s="3" t="str">
        <f>+VLOOKUP(A63,Hoja2!$A$1:$C$172,3,0)</f>
        <v>Europe</v>
      </c>
      <c r="E63" s="2">
        <v>19.84971049</v>
      </c>
      <c r="F63" s="1">
        <v>20.462578018412898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5</v>
      </c>
      <c r="L63" s="1">
        <v>0.933535294939143</v>
      </c>
      <c r="M63" s="1">
        <f>100-(E63+F63+L63)</f>
        <v>58.754176196647961</v>
      </c>
    </row>
    <row r="64" spans="1:13" hidden="1" x14ac:dyDescent="0.3">
      <c r="A64" t="s">
        <v>33</v>
      </c>
      <c r="B64" s="3">
        <v>1990</v>
      </c>
      <c r="C64" s="3" t="str">
        <f>+VLOOKUP(A64,Hoja2!$A$1:$C$172,2,0)</f>
        <v>Europe</v>
      </c>
      <c r="D64" s="3" t="str">
        <f>+VLOOKUP(A64,Hoja2!$A$1:$C$172,3,0)</f>
        <v>Europe</v>
      </c>
      <c r="E64" s="2">
        <v>24.450091570000001</v>
      </c>
      <c r="F64" s="1">
        <v>19.787444186094401</v>
      </c>
      <c r="G64" s="1" t="s">
        <v>5</v>
      </c>
      <c r="H64" s="1" t="s">
        <v>5</v>
      </c>
      <c r="I64" s="1" t="s">
        <v>5</v>
      </c>
      <c r="J64" s="1" t="s">
        <v>5</v>
      </c>
      <c r="K64" s="1" t="s">
        <v>5</v>
      </c>
      <c r="L64" s="1">
        <v>1.19138253873536</v>
      </c>
      <c r="M64" s="1">
        <f>100-(E64+F64+L64)</f>
        <v>54.571081705170236</v>
      </c>
    </row>
    <row r="65" spans="1:13" hidden="1" x14ac:dyDescent="0.3">
      <c r="A65" t="s">
        <v>33</v>
      </c>
      <c r="B65" s="3">
        <v>2001</v>
      </c>
      <c r="C65" s="3" t="str">
        <f>+VLOOKUP(A65,Hoja2!$A$1:$C$172,2,0)</f>
        <v>Europe</v>
      </c>
      <c r="D65" s="3" t="str">
        <f>+VLOOKUP(A65,Hoja2!$A$1:$C$172,3,0)</f>
        <v>Europe</v>
      </c>
      <c r="E65" s="2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</row>
    <row r="66" spans="1:13" hidden="1" x14ac:dyDescent="0.3">
      <c r="A66" t="s">
        <v>33</v>
      </c>
      <c r="B66" s="3">
        <v>2011</v>
      </c>
      <c r="C66" s="3" t="str">
        <f>+VLOOKUP(A66,Hoja2!$A$1:$C$172,2,0)</f>
        <v>Europe</v>
      </c>
      <c r="D66" s="3" t="str">
        <f>+VLOOKUP(A66,Hoja2!$A$1:$C$172,3,0)</f>
        <v>Europe</v>
      </c>
      <c r="E66" s="2" t="s">
        <v>5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5</v>
      </c>
      <c r="M66" s="1" t="s">
        <v>5</v>
      </c>
    </row>
    <row r="67" spans="1:13" hidden="1" x14ac:dyDescent="0.3">
      <c r="A67" t="s">
        <v>22</v>
      </c>
      <c r="B67" s="3">
        <v>2001</v>
      </c>
      <c r="C67" s="3" t="str">
        <f>+VLOOKUP(A67,Hoja2!$A$1:$C$172,2,0)</f>
        <v>South Asia</v>
      </c>
      <c r="D67" s="3" t="str">
        <f>+VLOOKUP(A67,Hoja2!$A$1:$C$172,3,0)</f>
        <v>South Asia</v>
      </c>
      <c r="E67" s="2" t="s">
        <v>5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5</v>
      </c>
    </row>
    <row r="68" spans="1:13" hidden="1" x14ac:dyDescent="0.3">
      <c r="A68" t="s">
        <v>31</v>
      </c>
      <c r="B68" s="3">
        <v>1996</v>
      </c>
      <c r="C68" s="3" t="str">
        <f>+VLOOKUP(A68,Hoja2!$A$1:$C$172,2,0)</f>
        <v>North Africa &amp; Middle East</v>
      </c>
      <c r="D68" s="3" t="str">
        <f>+VLOOKUP(A68,Hoja2!$A$1:$C$172,3,0)</f>
        <v>North Africa &amp; Middle East</v>
      </c>
      <c r="E68" s="2" t="s">
        <v>5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5</v>
      </c>
      <c r="M68" s="1" t="s">
        <v>5</v>
      </c>
    </row>
    <row r="69" spans="1:13" hidden="1" x14ac:dyDescent="0.3">
      <c r="A69" t="s">
        <v>31</v>
      </c>
      <c r="B69" s="3">
        <v>2006</v>
      </c>
      <c r="C69" s="3" t="str">
        <f>+VLOOKUP(A69,Hoja2!$A$1:$C$172,2,0)</f>
        <v>North Africa &amp; Middle East</v>
      </c>
      <c r="D69" s="3" t="str">
        <f>+VLOOKUP(A69,Hoja2!$A$1:$C$172,3,0)</f>
        <v>North Africa &amp; Middle East</v>
      </c>
      <c r="E69" s="2">
        <v>5.2046063650000001</v>
      </c>
      <c r="F69" s="1" t="s">
        <v>5</v>
      </c>
      <c r="G69" s="1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>
        <f>100-E69</f>
        <v>94.795393634999996</v>
      </c>
    </row>
    <row r="70" spans="1:13" hidden="1" x14ac:dyDescent="0.3">
      <c r="A70" t="s">
        <v>31</v>
      </c>
      <c r="B70" s="3">
        <v>2011</v>
      </c>
      <c r="C70" s="3" t="str">
        <f>+VLOOKUP(A70,Hoja2!$A$1:$C$172,2,0)</f>
        <v>North Africa &amp; Middle East</v>
      </c>
      <c r="D70" s="3" t="str">
        <f>+VLOOKUP(A70,Hoja2!$A$1:$C$172,3,0)</f>
        <v>North Africa &amp; Middle East</v>
      </c>
      <c r="E70" s="2">
        <v>7.1618974480000004</v>
      </c>
      <c r="F70" s="1" t="s">
        <v>5</v>
      </c>
      <c r="G70" s="1" t="s">
        <v>5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5</v>
      </c>
      <c r="M70" s="1">
        <f>100-E70</f>
        <v>92.838102551999995</v>
      </c>
    </row>
    <row r="71" spans="1:13" hidden="1" x14ac:dyDescent="0.3">
      <c r="A71" t="s">
        <v>31</v>
      </c>
      <c r="B71" s="3">
        <v>2016</v>
      </c>
      <c r="C71" s="3" t="str">
        <f>+VLOOKUP(A71,Hoja2!$A$1:$C$172,2,0)</f>
        <v>North Africa &amp; Middle East</v>
      </c>
      <c r="D71" s="3" t="str">
        <f>+VLOOKUP(A71,Hoja2!$A$1:$C$172,3,0)</f>
        <v>North Africa &amp; Middle East</v>
      </c>
      <c r="E71" s="2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5</v>
      </c>
    </row>
    <row r="72" spans="1:13" hidden="1" x14ac:dyDescent="0.3">
      <c r="A72" t="s">
        <v>80</v>
      </c>
      <c r="B72" s="3">
        <v>1996</v>
      </c>
      <c r="C72" s="3" t="str">
        <f>+VLOOKUP(A72,Hoja2!$A$1:$C$172,2,0)</f>
        <v>Europe</v>
      </c>
      <c r="D72" s="3" t="str">
        <f>+VLOOKUP(A72,Hoja2!$A$1:$C$172,3,0)</f>
        <v>Europe</v>
      </c>
      <c r="E72" s="2" t="s">
        <v>5</v>
      </c>
      <c r="F72" s="1" t="s">
        <v>5</v>
      </c>
      <c r="G72" s="1" t="s">
        <v>5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5</v>
      </c>
      <c r="M72" s="1" t="s">
        <v>5</v>
      </c>
    </row>
    <row r="73" spans="1:13" hidden="1" x14ac:dyDescent="0.3">
      <c r="A73" t="s">
        <v>80</v>
      </c>
      <c r="B73" s="3">
        <v>2006</v>
      </c>
      <c r="C73" s="3" t="str">
        <f>+VLOOKUP(A73,Hoja2!$A$1:$C$172,2,0)</f>
        <v>Europe</v>
      </c>
      <c r="D73" s="3" t="str">
        <f>+VLOOKUP(A73,Hoja2!$A$1:$C$172,3,0)</f>
        <v>Europe</v>
      </c>
      <c r="E73" s="2" t="s">
        <v>5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5</v>
      </c>
      <c r="K73" s="1" t="s">
        <v>5</v>
      </c>
      <c r="L73" s="1" t="s">
        <v>5</v>
      </c>
      <c r="M73" s="1" t="s">
        <v>5</v>
      </c>
    </row>
    <row r="74" spans="1:13" hidden="1" x14ac:dyDescent="0.3">
      <c r="A74" t="s">
        <v>80</v>
      </c>
      <c r="B74" s="3">
        <v>2011</v>
      </c>
      <c r="C74" s="3" t="str">
        <f>+VLOOKUP(A74,Hoja2!$A$1:$C$172,2,0)</f>
        <v>Europe</v>
      </c>
      <c r="D74" s="3" t="str">
        <f>+VLOOKUP(A74,Hoja2!$A$1:$C$172,3,0)</f>
        <v>Europe</v>
      </c>
      <c r="E74" s="2" t="s">
        <v>5</v>
      </c>
      <c r="F74" s="1" t="s">
        <v>5</v>
      </c>
      <c r="G74" s="1" t="s">
        <v>5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</row>
    <row r="75" spans="1:13" hidden="1" x14ac:dyDescent="0.3">
      <c r="A75" t="s">
        <v>167</v>
      </c>
      <c r="B75" s="3">
        <v>2016</v>
      </c>
      <c r="C75" s="3" t="str">
        <f>+VLOOKUP(A75,Hoja2!$A$1:$C$172,2,0)</f>
        <v>Europe</v>
      </c>
      <c r="D75" s="3" t="str">
        <f>+VLOOKUP(A75,Hoja2!$A$1:$C$172,3,0)</f>
        <v>Europe</v>
      </c>
      <c r="E75" s="2" t="s">
        <v>5</v>
      </c>
      <c r="F75" s="1" t="s">
        <v>5</v>
      </c>
      <c r="G75" s="1" t="s">
        <v>5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5</v>
      </c>
      <c r="M75" s="1" t="s">
        <v>5</v>
      </c>
    </row>
    <row r="76" spans="1:13" hidden="1" x14ac:dyDescent="0.3">
      <c r="A76" t="s">
        <v>87</v>
      </c>
      <c r="B76" s="3">
        <v>2001</v>
      </c>
      <c r="C76" s="3" t="str">
        <f>+VLOOKUP(A76,Hoja2!$A$1:$C$172,2,0)</f>
        <v>Europe</v>
      </c>
      <c r="D76" s="3" t="str">
        <f>+VLOOKUP(A76,Hoja2!$A$1:$C$172,3,0)</f>
        <v>Europe</v>
      </c>
      <c r="E76" s="2" t="s">
        <v>5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5</v>
      </c>
    </row>
    <row r="77" spans="1:13" hidden="1" x14ac:dyDescent="0.3">
      <c r="A77" t="s">
        <v>87</v>
      </c>
      <c r="B77" s="3">
        <v>2011</v>
      </c>
      <c r="C77" s="3" t="str">
        <f>+VLOOKUP(A77,Hoja2!$A$1:$C$172,2,0)</f>
        <v>Europe</v>
      </c>
      <c r="D77" s="3" t="str">
        <f>+VLOOKUP(A77,Hoja2!$A$1:$C$172,3,0)</f>
        <v>Europe</v>
      </c>
      <c r="E77" s="2" t="s">
        <v>5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</row>
    <row r="78" spans="1:13" hidden="1" x14ac:dyDescent="0.3">
      <c r="A78" t="s">
        <v>81</v>
      </c>
      <c r="B78" s="3">
        <v>2009</v>
      </c>
      <c r="C78" s="3" t="str">
        <f>+VLOOKUP(A78,Hoja2!$A$1:$C$172,2,0)</f>
        <v>Central Asia</v>
      </c>
      <c r="D78" s="3" t="str">
        <f>+VLOOKUP(A78,Hoja2!$A$1:$C$172,3,0)</f>
        <v>Central Asia</v>
      </c>
      <c r="E78" s="2">
        <v>8.6351920690000004</v>
      </c>
      <c r="F78" s="1" t="s">
        <v>5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5</v>
      </c>
      <c r="M78" s="1">
        <f>100-E78</f>
        <v>91.364807931000001</v>
      </c>
    </row>
    <row r="79" spans="1:13" hidden="1" x14ac:dyDescent="0.3">
      <c r="A79" t="s">
        <v>148</v>
      </c>
      <c r="B79" s="3">
        <v>2001</v>
      </c>
      <c r="C79" s="3" t="str">
        <f>+VLOOKUP(A79,Hoja2!$A$1:$C$172,2,0)</f>
        <v>Europe</v>
      </c>
      <c r="D79" s="3" t="str">
        <f>+VLOOKUP(A79,Hoja2!$A$1:$C$172,3,0)</f>
        <v>Europe</v>
      </c>
      <c r="E79" s="2" t="s">
        <v>5</v>
      </c>
      <c r="F79" s="1" t="s">
        <v>5</v>
      </c>
      <c r="G79" s="1" t="s">
        <v>5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5</v>
      </c>
      <c r="M79" s="1" t="s">
        <v>5</v>
      </c>
    </row>
    <row r="80" spans="1:13" hidden="1" x14ac:dyDescent="0.3">
      <c r="A80" t="s">
        <v>148</v>
      </c>
      <c r="B80" s="3">
        <v>2011</v>
      </c>
      <c r="C80" s="3" t="str">
        <f>+VLOOKUP(A80,Hoja2!$A$1:$C$172,2,0)</f>
        <v>Europe</v>
      </c>
      <c r="D80" s="3" t="str">
        <f>+VLOOKUP(A80,Hoja2!$A$1:$C$172,3,0)</f>
        <v>Europe</v>
      </c>
      <c r="E80" s="2" t="s">
        <v>5</v>
      </c>
      <c r="F80" s="1" t="s">
        <v>5</v>
      </c>
      <c r="G80" s="1" t="s">
        <v>5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5</v>
      </c>
      <c r="M80" s="1" t="s">
        <v>5</v>
      </c>
    </row>
    <row r="81" spans="1:13" hidden="1" x14ac:dyDescent="0.3">
      <c r="A81" t="s">
        <v>109</v>
      </c>
      <c r="B81" s="3">
        <v>2006</v>
      </c>
      <c r="C81" s="3" t="str">
        <f>+VLOOKUP(A81,Hoja2!$A$1:$C$172,2,0)</f>
        <v>Sub-Sahara Africa</v>
      </c>
      <c r="D81" s="3" t="str">
        <f>+VLOOKUP(A81,Hoja2!$A$1:$C$172,3,0)</f>
        <v>Sub-Sahara Africa</v>
      </c>
      <c r="E81" s="2" t="s">
        <v>5</v>
      </c>
      <c r="F81" s="1" t="s">
        <v>5</v>
      </c>
      <c r="G81" s="1" t="s">
        <v>5</v>
      </c>
      <c r="H81" s="1" t="s">
        <v>5</v>
      </c>
      <c r="I81" s="1" t="s">
        <v>5</v>
      </c>
      <c r="J81" s="1" t="s">
        <v>5</v>
      </c>
      <c r="K81" s="1" t="s">
        <v>5</v>
      </c>
      <c r="L81" s="1" t="s">
        <v>5</v>
      </c>
      <c r="M81" s="1" t="s">
        <v>5</v>
      </c>
    </row>
    <row r="82" spans="1:13" hidden="1" x14ac:dyDescent="0.3">
      <c r="A82" t="s">
        <v>20</v>
      </c>
      <c r="B82" s="3">
        <v>2002</v>
      </c>
      <c r="C82" s="3" t="str">
        <f>+VLOOKUP(A82,Hoja2!$A$1:$C$172,2,0)</f>
        <v>Europe</v>
      </c>
      <c r="D82" s="3" t="str">
        <f>+VLOOKUP(A82,Hoja2!$A$1:$C$172,3,0)</f>
        <v>Europe</v>
      </c>
      <c r="E82" s="2" t="s">
        <v>5</v>
      </c>
      <c r="F82" s="1" t="s">
        <v>5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5</v>
      </c>
    </row>
    <row r="83" spans="1:13" hidden="1" x14ac:dyDescent="0.3">
      <c r="A83" t="s">
        <v>20</v>
      </c>
      <c r="B83" s="3">
        <v>2011</v>
      </c>
      <c r="C83" s="3" t="str">
        <f>+VLOOKUP(A83,Hoja2!$A$1:$C$172,2,0)</f>
        <v>Europe</v>
      </c>
      <c r="D83" s="3" t="str">
        <f>+VLOOKUP(A83,Hoja2!$A$1:$C$172,3,0)</f>
        <v>Europe</v>
      </c>
      <c r="E83" s="2" t="s">
        <v>5</v>
      </c>
      <c r="F83" s="1" t="s">
        <v>5</v>
      </c>
      <c r="G83" s="1" t="s">
        <v>5</v>
      </c>
      <c r="H83" s="1" t="s">
        <v>5</v>
      </c>
      <c r="I83" s="1" t="s">
        <v>5</v>
      </c>
      <c r="J83" s="1" t="s">
        <v>5</v>
      </c>
      <c r="K83" s="1" t="s">
        <v>5</v>
      </c>
      <c r="L83" s="1" t="s">
        <v>5</v>
      </c>
      <c r="M83" s="1" t="s">
        <v>5</v>
      </c>
    </row>
    <row r="84" spans="1:13" hidden="1" x14ac:dyDescent="0.3">
      <c r="A84" t="s">
        <v>85</v>
      </c>
      <c r="B84" s="3">
        <v>2001</v>
      </c>
      <c r="C84" s="3" t="str">
        <f>+VLOOKUP(A84,Hoja2!$A$1:$C$172,2,0)</f>
        <v>Europe</v>
      </c>
      <c r="D84" s="3" t="str">
        <f>+VLOOKUP(A84,Hoja2!$A$1:$C$172,3,0)</f>
        <v>Europe</v>
      </c>
      <c r="E84" s="2" t="s">
        <v>5</v>
      </c>
      <c r="F84" s="1" t="s">
        <v>5</v>
      </c>
      <c r="G84" s="1" t="s">
        <v>5</v>
      </c>
      <c r="H84" s="1" t="s">
        <v>5</v>
      </c>
      <c r="I84" s="1" t="s">
        <v>5</v>
      </c>
      <c r="J84" s="1" t="s">
        <v>5</v>
      </c>
      <c r="K84" s="1" t="s">
        <v>5</v>
      </c>
      <c r="L84" s="1" t="s">
        <v>5</v>
      </c>
      <c r="M84" s="1" t="s">
        <v>5</v>
      </c>
    </row>
    <row r="85" spans="1:13" hidden="1" x14ac:dyDescent="0.3">
      <c r="A85" t="s">
        <v>85</v>
      </c>
      <c r="B85" s="3">
        <v>2001</v>
      </c>
      <c r="C85" s="3" t="str">
        <f>+VLOOKUP(A85,Hoja2!$A$1:$C$172,2,0)</f>
        <v>Europe</v>
      </c>
      <c r="D85" s="3" t="str">
        <f>+VLOOKUP(A85,Hoja2!$A$1:$C$172,3,0)</f>
        <v>Europe</v>
      </c>
      <c r="E85" s="2" t="s">
        <v>5</v>
      </c>
      <c r="F85" s="1" t="s">
        <v>5</v>
      </c>
      <c r="G85" s="1" t="s">
        <v>5</v>
      </c>
      <c r="H85" s="1" t="s">
        <v>5</v>
      </c>
      <c r="I85" s="1" t="s">
        <v>5</v>
      </c>
      <c r="J85" s="1" t="s">
        <v>5</v>
      </c>
      <c r="K85" s="1" t="s">
        <v>5</v>
      </c>
      <c r="L85" s="1" t="s">
        <v>5</v>
      </c>
      <c r="M85" s="1" t="s">
        <v>5</v>
      </c>
    </row>
    <row r="86" spans="1:13" hidden="1" x14ac:dyDescent="0.3">
      <c r="A86" t="s">
        <v>85</v>
      </c>
      <c r="B86" s="3">
        <v>2011</v>
      </c>
      <c r="C86" s="3" t="str">
        <f>+VLOOKUP(A86,Hoja2!$A$1:$C$172,2,0)</f>
        <v>Europe</v>
      </c>
      <c r="D86" s="3" t="str">
        <f>+VLOOKUP(A86,Hoja2!$A$1:$C$172,3,0)</f>
        <v>Europe</v>
      </c>
      <c r="E86" s="2" t="s">
        <v>5</v>
      </c>
      <c r="F86" s="1" t="s">
        <v>5</v>
      </c>
      <c r="G86" s="1" t="s">
        <v>5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5</v>
      </c>
      <c r="M86" s="1" t="s">
        <v>5</v>
      </c>
    </row>
    <row r="87" spans="1:13" hidden="1" x14ac:dyDescent="0.3">
      <c r="A87" t="s">
        <v>39</v>
      </c>
      <c r="B87" s="3">
        <v>2014</v>
      </c>
      <c r="C87" s="3" t="str">
        <f>+VLOOKUP(A87,Hoja2!$A$1:$C$172,2,0)</f>
        <v>South Asia</v>
      </c>
      <c r="D87" s="3" t="str">
        <f>+VLOOKUP(A87,Hoja2!$A$1:$C$172,3,0)</f>
        <v>South Asia</v>
      </c>
      <c r="E87" s="2" t="s">
        <v>5</v>
      </c>
      <c r="F87" s="1" t="s">
        <v>5</v>
      </c>
      <c r="G87" s="1" t="s">
        <v>5</v>
      </c>
      <c r="H87" s="1" t="s">
        <v>5</v>
      </c>
      <c r="I87" s="1" t="s">
        <v>5</v>
      </c>
      <c r="J87" s="1" t="s">
        <v>5</v>
      </c>
      <c r="K87" s="1" t="s">
        <v>5</v>
      </c>
      <c r="L87" s="1" t="s">
        <v>5</v>
      </c>
      <c r="M87" s="1" t="s">
        <v>5</v>
      </c>
    </row>
    <row r="88" spans="1:13" hidden="1" x14ac:dyDescent="0.3">
      <c r="A88" t="s">
        <v>7</v>
      </c>
      <c r="B88" s="3">
        <v>2009</v>
      </c>
      <c r="C88" s="3" t="str">
        <f>+VLOOKUP(A88,Hoja2!$A$1:$C$172,2,0)</f>
        <v>Sub-Sahara Africa</v>
      </c>
      <c r="D88" s="3" t="str">
        <f>+VLOOKUP(A88,Hoja2!$A$1:$C$172,3,0)</f>
        <v>Sub-Sahara Africa</v>
      </c>
      <c r="E88" s="2" t="s">
        <v>5</v>
      </c>
      <c r="F88" s="1" t="s">
        <v>5</v>
      </c>
      <c r="G88" s="1" t="s">
        <v>5</v>
      </c>
      <c r="H88" s="1" t="s">
        <v>5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</v>
      </c>
    </row>
    <row r="89" spans="1:13" hidden="1" x14ac:dyDescent="0.3">
      <c r="A89" t="s">
        <v>118</v>
      </c>
      <c r="B89" s="3">
        <v>1995</v>
      </c>
      <c r="C89" s="3" t="str">
        <f>+VLOOKUP(A89,Hoja2!$A$1:$C$172,2,0)</f>
        <v>Europe</v>
      </c>
      <c r="D89" s="3" t="str">
        <f>+VLOOKUP(A89,Hoja2!$A$1:$C$172,3,0)</f>
        <v>Europe</v>
      </c>
      <c r="E89" s="2">
        <v>14.82938424</v>
      </c>
      <c r="F89" s="1" t="s">
        <v>5</v>
      </c>
      <c r="G89" s="1" t="s">
        <v>5</v>
      </c>
      <c r="H89" s="1" t="s">
        <v>5</v>
      </c>
      <c r="I89" s="1" t="s">
        <v>5</v>
      </c>
      <c r="J89" s="1" t="s">
        <v>5</v>
      </c>
      <c r="K89" s="1" t="s">
        <v>5</v>
      </c>
      <c r="L89" s="1" t="s">
        <v>5</v>
      </c>
      <c r="M89" s="1" t="s">
        <v>5</v>
      </c>
    </row>
    <row r="90" spans="1:13" hidden="1" x14ac:dyDescent="0.3">
      <c r="A90" t="s">
        <v>118</v>
      </c>
      <c r="B90" s="3">
        <v>2005</v>
      </c>
      <c r="C90" s="3" t="str">
        <f>+VLOOKUP(A90,Hoja2!$A$1:$C$172,2,0)</f>
        <v>Europe</v>
      </c>
      <c r="D90" s="3" t="str">
        <f>+VLOOKUP(A90,Hoja2!$A$1:$C$172,3,0)</f>
        <v>Europe</v>
      </c>
      <c r="E90" s="2">
        <v>18.92923923</v>
      </c>
      <c r="F90" s="1" t="s">
        <v>5</v>
      </c>
      <c r="G90" s="1" t="s">
        <v>5</v>
      </c>
      <c r="H90" s="1" t="s">
        <v>5</v>
      </c>
      <c r="I90" s="1" t="s">
        <v>5</v>
      </c>
      <c r="J90" s="1" t="s">
        <v>5</v>
      </c>
      <c r="K90" s="1" t="s">
        <v>5</v>
      </c>
      <c r="L90" s="1" t="s">
        <v>5</v>
      </c>
      <c r="M90" s="1" t="s">
        <v>5</v>
      </c>
    </row>
    <row r="91" spans="1:13" hidden="1" x14ac:dyDescent="0.3">
      <c r="A91" t="s">
        <v>118</v>
      </c>
      <c r="B91" s="3">
        <v>2011</v>
      </c>
      <c r="C91" s="3" t="str">
        <f>+VLOOKUP(A91,Hoja2!$A$1:$C$172,2,0)</f>
        <v>Europe</v>
      </c>
      <c r="D91" s="3" t="str">
        <f>+VLOOKUP(A91,Hoja2!$A$1:$C$172,3,0)</f>
        <v>Europe</v>
      </c>
      <c r="E91" s="2" t="s">
        <v>5</v>
      </c>
      <c r="F91" s="1" t="s">
        <v>5</v>
      </c>
      <c r="G91" s="1" t="s">
        <v>5</v>
      </c>
      <c r="H91" s="1" t="s">
        <v>5</v>
      </c>
      <c r="I91" s="1" t="s">
        <v>5</v>
      </c>
      <c r="J91" s="1" t="s">
        <v>5</v>
      </c>
      <c r="K91" s="1" t="s">
        <v>5</v>
      </c>
      <c r="L91" s="1" t="s">
        <v>5</v>
      </c>
      <c r="M91" s="1" t="s">
        <v>5</v>
      </c>
    </row>
    <row r="92" spans="1:13" hidden="1" x14ac:dyDescent="0.3">
      <c r="A92" t="s">
        <v>166</v>
      </c>
      <c r="B92" s="3">
        <v>2000</v>
      </c>
      <c r="C92" s="3" t="str">
        <f>+VLOOKUP(A92,Hoja2!$A$1:$C$172,2,0)</f>
        <v>Sub-Sahara Africa</v>
      </c>
      <c r="D92" s="3" t="str">
        <f>+VLOOKUP(A92,Hoja2!$A$1:$C$172,3,0)</f>
        <v>Sub-Sahara Africa</v>
      </c>
      <c r="E92" s="2" t="s">
        <v>5</v>
      </c>
      <c r="F92" s="1" t="s">
        <v>5</v>
      </c>
      <c r="G92" s="1" t="s">
        <v>5</v>
      </c>
      <c r="H92" s="1" t="s">
        <v>5</v>
      </c>
      <c r="I92" s="1" t="s">
        <v>5</v>
      </c>
      <c r="J92" s="1" t="s">
        <v>5</v>
      </c>
      <c r="K92" s="1" t="s">
        <v>5</v>
      </c>
      <c r="L92" s="1" t="s">
        <v>5</v>
      </c>
      <c r="M92" s="1" t="s">
        <v>5</v>
      </c>
    </row>
    <row r="93" spans="1:13" hidden="1" x14ac:dyDescent="0.3">
      <c r="A93" t="s">
        <v>166</v>
      </c>
      <c r="B93" s="3">
        <v>2011</v>
      </c>
      <c r="C93" s="3" t="str">
        <f>+VLOOKUP(A93,Hoja2!$A$1:$C$172,2,0)</f>
        <v>Sub-Sahara Africa</v>
      </c>
      <c r="D93" s="3" t="str">
        <f>+VLOOKUP(A93,Hoja2!$A$1:$C$172,3,0)</f>
        <v>Sub-Sahara Africa</v>
      </c>
      <c r="E93" s="2" t="s">
        <v>5</v>
      </c>
      <c r="F93" s="1" t="s">
        <v>5</v>
      </c>
      <c r="G93" s="1" t="s">
        <v>5</v>
      </c>
      <c r="H93" s="1" t="s">
        <v>5</v>
      </c>
      <c r="I93" s="1" t="s">
        <v>5</v>
      </c>
      <c r="J93" s="1" t="s">
        <v>5</v>
      </c>
      <c r="K93" s="1" t="s">
        <v>5</v>
      </c>
      <c r="L93" s="1" t="s">
        <v>5</v>
      </c>
      <c r="M93" s="1" t="s">
        <v>5</v>
      </c>
    </row>
    <row r="94" spans="1:13" hidden="1" x14ac:dyDescent="0.3">
      <c r="A94" t="s">
        <v>62</v>
      </c>
      <c r="B94" s="3">
        <v>2001</v>
      </c>
      <c r="C94" s="3" t="str">
        <f>+VLOOKUP(A94,Hoja2!$A$1:$C$172,2,0)</f>
        <v>South Asia</v>
      </c>
      <c r="D94" s="3" t="str">
        <f>+VLOOKUP(A94,Hoja2!$A$1:$C$172,3,0)</f>
        <v>South Asia</v>
      </c>
      <c r="E94" s="2" t="s">
        <v>5</v>
      </c>
      <c r="F94" s="1" t="s">
        <v>5</v>
      </c>
      <c r="G94" s="1" t="s">
        <v>5</v>
      </c>
      <c r="H94" s="1" t="s">
        <v>5</v>
      </c>
      <c r="I94" s="1" t="s">
        <v>5</v>
      </c>
      <c r="J94" s="1" t="s">
        <v>5</v>
      </c>
      <c r="K94" s="1" t="s">
        <v>5</v>
      </c>
      <c r="L94" s="1" t="s">
        <v>5</v>
      </c>
      <c r="M94" s="1" t="s">
        <v>5</v>
      </c>
    </row>
    <row r="95" spans="1:13" hidden="1" x14ac:dyDescent="0.3">
      <c r="A95" t="s">
        <v>62</v>
      </c>
      <c r="B95" s="3">
        <v>2011</v>
      </c>
      <c r="C95" s="3" t="str">
        <f>+VLOOKUP(A95,Hoja2!$A$1:$C$172,2,0)</f>
        <v>South Asia</v>
      </c>
      <c r="D95" s="3" t="str">
        <f>+VLOOKUP(A95,Hoja2!$A$1:$C$172,3,0)</f>
        <v>South Asia</v>
      </c>
      <c r="E95" s="2" t="s">
        <v>5</v>
      </c>
      <c r="F95" s="1" t="s">
        <v>5</v>
      </c>
      <c r="G95" s="1" t="s">
        <v>5</v>
      </c>
      <c r="H95" s="1" t="s">
        <v>5</v>
      </c>
      <c r="I95" s="1" t="s">
        <v>5</v>
      </c>
      <c r="J95" s="1" t="s">
        <v>5</v>
      </c>
      <c r="K95" s="1" t="s">
        <v>5</v>
      </c>
      <c r="L95" s="1" t="s">
        <v>5</v>
      </c>
      <c r="M95" s="1" t="s">
        <v>5</v>
      </c>
    </row>
    <row r="96" spans="1:13" hidden="1" x14ac:dyDescent="0.3">
      <c r="A96" t="s">
        <v>165</v>
      </c>
      <c r="B96" s="3">
        <v>2001</v>
      </c>
      <c r="C96" s="3" t="str">
        <f>+VLOOKUP(A96,Hoja2!$A$1:$C$172,2,0)</f>
        <v>Europe</v>
      </c>
      <c r="D96" s="3" t="str">
        <f>+VLOOKUP(A96,Hoja2!$A$1:$C$172,3,0)</f>
        <v>Europe</v>
      </c>
      <c r="E96" s="2" t="s">
        <v>5</v>
      </c>
      <c r="F96" s="1" t="s">
        <v>5</v>
      </c>
      <c r="G96" s="1" t="s">
        <v>5</v>
      </c>
      <c r="H96" s="1" t="s">
        <v>5</v>
      </c>
      <c r="I96" s="1" t="s">
        <v>5</v>
      </c>
      <c r="J96" s="1" t="s">
        <v>5</v>
      </c>
      <c r="K96" s="1" t="s">
        <v>5</v>
      </c>
      <c r="L96" s="1" t="s">
        <v>5</v>
      </c>
      <c r="M96" s="1" t="s">
        <v>5</v>
      </c>
    </row>
    <row r="97" spans="1:13" hidden="1" x14ac:dyDescent="0.3">
      <c r="A97" t="s">
        <v>165</v>
      </c>
      <c r="B97" s="3">
        <v>2011</v>
      </c>
      <c r="C97" s="3" t="str">
        <f>+VLOOKUP(A97,Hoja2!$A$1:$C$172,2,0)</f>
        <v>Europe</v>
      </c>
      <c r="D97" s="3" t="str">
        <f>+VLOOKUP(A97,Hoja2!$A$1:$C$172,3,0)</f>
        <v>Europe</v>
      </c>
      <c r="E97" s="2" t="s">
        <v>5</v>
      </c>
      <c r="F97" s="1" t="s">
        <v>5</v>
      </c>
      <c r="G97" s="1" t="s">
        <v>5</v>
      </c>
      <c r="H97" s="1" t="s">
        <v>5</v>
      </c>
      <c r="I97" s="1" t="s">
        <v>5</v>
      </c>
      <c r="J97" s="1" t="s">
        <v>5</v>
      </c>
      <c r="K97" s="1" t="s">
        <v>5</v>
      </c>
      <c r="L97" s="1" t="s">
        <v>5</v>
      </c>
      <c r="M97" s="1" t="s">
        <v>5</v>
      </c>
    </row>
    <row r="98" spans="1:13" x14ac:dyDescent="0.3">
      <c r="A98" t="s">
        <v>169</v>
      </c>
      <c r="B98" s="3">
        <v>2006</v>
      </c>
      <c r="C98" s="3" t="str">
        <f>+VLOOKUP(A98,Hoja2!$A$1:$C$172,2,0)</f>
        <v>East Asia &amp; Pacific</v>
      </c>
      <c r="D98" s="3" t="str">
        <f>+VLOOKUP(A98,Hoja2!$A$1:$C$172,3,0)</f>
        <v>Pacific</v>
      </c>
      <c r="E98" s="2" t="s">
        <v>5</v>
      </c>
      <c r="F98" s="1" t="s">
        <v>5</v>
      </c>
      <c r="G98" s="1" t="s">
        <v>5</v>
      </c>
      <c r="H98" s="1" t="s">
        <v>5</v>
      </c>
      <c r="I98" s="1" t="s">
        <v>5</v>
      </c>
      <c r="J98" s="1" t="s">
        <v>5</v>
      </c>
      <c r="K98" s="1" t="s">
        <v>5</v>
      </c>
      <c r="L98" s="1" t="s">
        <v>5</v>
      </c>
      <c r="M98" s="1" t="s">
        <v>5</v>
      </c>
    </row>
    <row r="99" spans="1:13" hidden="1" x14ac:dyDescent="0.3">
      <c r="A99" t="s">
        <v>163</v>
      </c>
      <c r="B99" s="3">
        <v>2003</v>
      </c>
      <c r="C99" s="3" t="str">
        <f>+VLOOKUP(A99,Hoja2!$A$1:$C$172,2,0)</f>
        <v>North Africa &amp; Middle East</v>
      </c>
      <c r="D99" s="3" t="str">
        <f>+VLOOKUP(A99,Hoja2!$A$1:$C$172,3,0)</f>
        <v>North Africa &amp; Middle East</v>
      </c>
      <c r="E99" s="2" t="s">
        <v>5</v>
      </c>
      <c r="F99" s="1" t="s">
        <v>5</v>
      </c>
      <c r="G99" s="1" t="s">
        <v>5</v>
      </c>
      <c r="H99" s="1" t="s">
        <v>5</v>
      </c>
      <c r="I99" s="1" t="s">
        <v>5</v>
      </c>
      <c r="J99" s="1" t="s">
        <v>5</v>
      </c>
      <c r="K99" s="1" t="s">
        <v>5</v>
      </c>
      <c r="L99" s="1" t="s">
        <v>5</v>
      </c>
      <c r="M99" s="1" t="s">
        <v>5</v>
      </c>
    </row>
    <row r="100" spans="1:13" x14ac:dyDescent="0.3">
      <c r="A100" t="s">
        <v>169</v>
      </c>
      <c r="B100" s="3">
        <v>2011</v>
      </c>
      <c r="C100" s="3" t="str">
        <f>+VLOOKUP(A100,Hoja2!$A$1:$C$172,2,0)</f>
        <v>East Asia &amp; Pacific</v>
      </c>
      <c r="D100" s="3" t="str">
        <f>+VLOOKUP(A100,Hoja2!$A$1:$C$172,3,0)</f>
        <v>Pacific</v>
      </c>
      <c r="E100" s="2" t="s">
        <v>5</v>
      </c>
      <c r="F100" s="1" t="s">
        <v>5</v>
      </c>
      <c r="G100" s="1" t="s">
        <v>5</v>
      </c>
      <c r="H100" s="1" t="s">
        <v>5</v>
      </c>
      <c r="I100" s="1" t="s">
        <v>5</v>
      </c>
      <c r="J100" s="1" t="s">
        <v>5</v>
      </c>
      <c r="K100" s="1" t="s">
        <v>5</v>
      </c>
      <c r="L100" s="1" t="s">
        <v>5</v>
      </c>
      <c r="M100" s="1" t="s">
        <v>5</v>
      </c>
    </row>
    <row r="101" spans="1:13" hidden="1" x14ac:dyDescent="0.3">
      <c r="A101" t="s">
        <v>71</v>
      </c>
      <c r="B101" s="3">
        <v>2007</v>
      </c>
      <c r="C101" s="3" t="str">
        <f>+VLOOKUP(A101,Hoja2!$A$1:$C$172,2,0)</f>
        <v>Latin America &amp; Caribbean</v>
      </c>
      <c r="D101" s="3" t="str">
        <f>+VLOOKUP(A101,Hoja2!$A$1:$C$172,3,0)</f>
        <v>Latin America</v>
      </c>
      <c r="E101" s="2" t="s">
        <v>5</v>
      </c>
      <c r="F101" s="1" t="s">
        <v>5</v>
      </c>
      <c r="G101" s="1" t="s">
        <v>5</v>
      </c>
      <c r="H101" s="1" t="s">
        <v>5</v>
      </c>
      <c r="I101" s="1" t="s">
        <v>5</v>
      </c>
      <c r="J101" s="1" t="s">
        <v>5</v>
      </c>
      <c r="K101" s="1" t="s">
        <v>5</v>
      </c>
      <c r="L101" s="1" t="s">
        <v>5</v>
      </c>
      <c r="M101" s="1" t="s">
        <v>5</v>
      </c>
    </row>
    <row r="102" spans="1:13" hidden="1" x14ac:dyDescent="0.3">
      <c r="A102" t="s">
        <v>30</v>
      </c>
      <c r="B102" s="3">
        <v>2007</v>
      </c>
      <c r="C102" s="3" t="str">
        <f>+VLOOKUP(A102,Hoja2!$A$1:$C$172,2,0)</f>
        <v>East Asia &amp; Pacific</v>
      </c>
      <c r="D102" s="3" t="str">
        <f>+VLOOKUP(A102,Hoja2!$A$1:$C$172,3,0)</f>
        <v>East Asia</v>
      </c>
      <c r="E102" s="2" t="s">
        <v>5</v>
      </c>
      <c r="F102" s="1" t="s">
        <v>5</v>
      </c>
      <c r="G102" s="1" t="s">
        <v>5</v>
      </c>
      <c r="H102" s="1" t="s">
        <v>5</v>
      </c>
      <c r="I102" s="1" t="s">
        <v>5</v>
      </c>
      <c r="J102" s="1" t="s">
        <v>5</v>
      </c>
      <c r="K102" s="1" t="s">
        <v>5</v>
      </c>
      <c r="L102" s="1" t="s">
        <v>5</v>
      </c>
      <c r="M102" s="1" t="s">
        <v>5</v>
      </c>
    </row>
    <row r="103" spans="1:13" hidden="1" x14ac:dyDescent="0.3">
      <c r="A103" t="s">
        <v>84</v>
      </c>
      <c r="B103" s="3">
        <v>1988</v>
      </c>
      <c r="C103" s="3" t="str">
        <f>+VLOOKUP(A103,Hoja2!$A$1:$C$172,2,0)</f>
        <v>Europe</v>
      </c>
      <c r="D103" s="3" t="str">
        <f>+VLOOKUP(A103,Hoja2!$A$1:$C$172,3,0)</f>
        <v>Europe</v>
      </c>
      <c r="E103" s="2" t="s">
        <v>5</v>
      </c>
      <c r="F103" s="1" t="s">
        <v>5</v>
      </c>
      <c r="G103" s="1" t="s">
        <v>5</v>
      </c>
      <c r="H103" s="1" t="s">
        <v>5</v>
      </c>
      <c r="I103" s="1" t="s">
        <v>5</v>
      </c>
      <c r="J103" s="1" t="s">
        <v>5</v>
      </c>
      <c r="K103" s="1" t="s">
        <v>5</v>
      </c>
      <c r="L103" s="1" t="s">
        <v>5</v>
      </c>
      <c r="M103" s="1" t="s">
        <v>5</v>
      </c>
    </row>
    <row r="104" spans="1:13" hidden="1" x14ac:dyDescent="0.3">
      <c r="A104" t="s">
        <v>84</v>
      </c>
      <c r="B104" s="3">
        <v>2001</v>
      </c>
      <c r="C104" s="3" t="str">
        <f>+VLOOKUP(A104,Hoja2!$A$1:$C$172,2,0)</f>
        <v>Europe</v>
      </c>
      <c r="D104" s="3" t="str">
        <f>+VLOOKUP(A104,Hoja2!$A$1:$C$172,3,0)</f>
        <v>Europe</v>
      </c>
      <c r="E104" s="2" t="s">
        <v>5</v>
      </c>
      <c r="F104" s="1" t="s">
        <v>5</v>
      </c>
      <c r="G104" s="1" t="s">
        <v>5</v>
      </c>
      <c r="H104" s="1" t="s">
        <v>5</v>
      </c>
      <c r="I104" s="1" t="s">
        <v>5</v>
      </c>
      <c r="J104" s="1" t="s">
        <v>5</v>
      </c>
      <c r="K104" s="1" t="s">
        <v>5</v>
      </c>
      <c r="L104" s="1" t="s">
        <v>5</v>
      </c>
      <c r="M104" s="1" t="s">
        <v>5</v>
      </c>
    </row>
    <row r="105" spans="1:13" hidden="1" x14ac:dyDescent="0.3">
      <c r="A105" t="s">
        <v>84</v>
      </c>
      <c r="B105" s="3">
        <v>2011</v>
      </c>
      <c r="C105" s="3" t="str">
        <f>+VLOOKUP(A105,Hoja2!$A$1:$C$172,2,0)</f>
        <v>Europe</v>
      </c>
      <c r="D105" s="3" t="str">
        <f>+VLOOKUP(A105,Hoja2!$A$1:$C$172,3,0)</f>
        <v>Europe</v>
      </c>
      <c r="E105" s="2" t="s">
        <v>5</v>
      </c>
      <c r="F105" s="1" t="s">
        <v>5</v>
      </c>
      <c r="G105" s="1" t="s">
        <v>5</v>
      </c>
      <c r="H105" s="1" t="s">
        <v>5</v>
      </c>
      <c r="I105" s="1" t="s">
        <v>5</v>
      </c>
      <c r="J105" s="1" t="s">
        <v>5</v>
      </c>
      <c r="K105" s="1" t="s">
        <v>5</v>
      </c>
      <c r="L105" s="1" t="s">
        <v>5</v>
      </c>
      <c r="M105" s="1" t="s">
        <v>5</v>
      </c>
    </row>
    <row r="106" spans="1:13" hidden="1" x14ac:dyDescent="0.3">
      <c r="A106" t="s">
        <v>28</v>
      </c>
      <c r="B106" s="3">
        <v>2001</v>
      </c>
      <c r="C106" s="3" t="str">
        <f>+VLOOKUP(A106,Hoja2!$A$1:$C$172,2,0)</f>
        <v>Europe</v>
      </c>
      <c r="D106" s="3" t="str">
        <f>+VLOOKUP(A106,Hoja2!$A$1:$C$172,3,0)</f>
        <v>Europe</v>
      </c>
      <c r="E106" s="2" t="s">
        <v>5</v>
      </c>
      <c r="F106" s="1" t="s">
        <v>5</v>
      </c>
      <c r="G106" s="1" t="s">
        <v>5</v>
      </c>
      <c r="H106" s="1" t="s">
        <v>5</v>
      </c>
      <c r="I106" s="1" t="s">
        <v>5</v>
      </c>
      <c r="J106" s="1" t="s">
        <v>5</v>
      </c>
      <c r="K106" s="1" t="s">
        <v>5</v>
      </c>
      <c r="L106" s="1" t="s">
        <v>5</v>
      </c>
      <c r="M106" s="1" t="s">
        <v>5</v>
      </c>
    </row>
    <row r="107" spans="1:13" hidden="1" x14ac:dyDescent="0.3">
      <c r="A107" t="s">
        <v>28</v>
      </c>
      <c r="B107" s="3">
        <v>2011</v>
      </c>
      <c r="C107" s="3" t="str">
        <f>+VLOOKUP(A107,Hoja2!$A$1:$C$172,2,0)</f>
        <v>Europe</v>
      </c>
      <c r="D107" s="3" t="str">
        <f>+VLOOKUP(A107,Hoja2!$A$1:$C$172,3,0)</f>
        <v>Europe</v>
      </c>
      <c r="E107" s="2" t="s">
        <v>5</v>
      </c>
      <c r="F107" s="1" t="s">
        <v>5</v>
      </c>
      <c r="G107" s="1" t="s">
        <v>5</v>
      </c>
      <c r="H107" s="1" t="s">
        <v>5</v>
      </c>
      <c r="I107" s="1" t="s">
        <v>5</v>
      </c>
      <c r="J107" s="1" t="s">
        <v>5</v>
      </c>
      <c r="K107" s="1" t="s">
        <v>5</v>
      </c>
      <c r="L107" s="1" t="s">
        <v>5</v>
      </c>
      <c r="M107" s="1" t="s">
        <v>5</v>
      </c>
    </row>
    <row r="108" spans="1:13" hidden="1" x14ac:dyDescent="0.3">
      <c r="A108" t="s">
        <v>119</v>
      </c>
      <c r="B108" s="3">
        <v>2000</v>
      </c>
      <c r="C108" s="3" t="str">
        <f>+VLOOKUP(A108,Hoja2!$A$1:$C$172,2,0)</f>
        <v>Latin America &amp; Caribbean</v>
      </c>
      <c r="D108" s="3" t="str">
        <f>+VLOOKUP(A108,Hoja2!$A$1:$C$172,3,0)</f>
        <v>Caribbean</v>
      </c>
      <c r="E108" s="2">
        <v>18.436247600000002</v>
      </c>
      <c r="F108" s="1" t="s">
        <v>5</v>
      </c>
      <c r="G108" s="1" t="s">
        <v>5</v>
      </c>
      <c r="H108" s="1" t="s">
        <v>5</v>
      </c>
      <c r="I108" s="1" t="s">
        <v>5</v>
      </c>
      <c r="J108" s="1" t="s">
        <v>5</v>
      </c>
      <c r="K108" s="1" t="s">
        <v>5</v>
      </c>
      <c r="L108" s="1" t="s">
        <v>5</v>
      </c>
      <c r="M108" s="1">
        <f>100-E108</f>
        <v>81.563752399999998</v>
      </c>
    </row>
    <row r="109" spans="1:13" hidden="1" x14ac:dyDescent="0.3">
      <c r="A109" t="s">
        <v>13</v>
      </c>
      <c r="B109" s="3">
        <v>2001</v>
      </c>
      <c r="C109" s="3" t="str">
        <f>+VLOOKUP(A109,Hoja2!$A$1:$C$172,2,0)</f>
        <v>Europe</v>
      </c>
      <c r="D109" s="3" t="str">
        <f>+VLOOKUP(A109,Hoja2!$A$1:$C$172,3,0)</f>
        <v>Europe</v>
      </c>
      <c r="E109" s="2" t="s">
        <v>5</v>
      </c>
      <c r="F109" s="1" t="s">
        <v>5</v>
      </c>
      <c r="G109" s="1" t="s">
        <v>5</v>
      </c>
      <c r="H109" s="1" t="s">
        <v>5</v>
      </c>
      <c r="I109" s="1" t="s">
        <v>5</v>
      </c>
      <c r="J109" s="1" t="s">
        <v>5</v>
      </c>
      <c r="K109" s="1" t="s">
        <v>5</v>
      </c>
      <c r="L109" s="1" t="s">
        <v>5</v>
      </c>
      <c r="M109" s="1" t="s">
        <v>5</v>
      </c>
    </row>
    <row r="110" spans="1:13" hidden="1" x14ac:dyDescent="0.3">
      <c r="A110" t="s">
        <v>13</v>
      </c>
      <c r="B110" s="3">
        <v>2011</v>
      </c>
      <c r="C110" s="3" t="str">
        <f>+VLOOKUP(A110,Hoja2!$A$1:$C$172,2,0)</f>
        <v>Europe</v>
      </c>
      <c r="D110" s="3" t="str">
        <f>+VLOOKUP(A110,Hoja2!$A$1:$C$172,3,0)</f>
        <v>Europe</v>
      </c>
      <c r="E110" s="2" t="s">
        <v>5</v>
      </c>
      <c r="F110" s="1" t="s">
        <v>5</v>
      </c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5</v>
      </c>
      <c r="L110" s="1" t="s">
        <v>5</v>
      </c>
      <c r="M110" s="1" t="s">
        <v>5</v>
      </c>
    </row>
    <row r="111" spans="1:13" hidden="1" x14ac:dyDescent="0.3">
      <c r="A111" t="s">
        <v>111</v>
      </c>
      <c r="B111" s="3">
        <v>2002</v>
      </c>
      <c r="C111" s="3" t="str">
        <f>+VLOOKUP(A111,Hoja2!$A$1:$C$172,2,0)</f>
        <v>Sub-Sahara Africa</v>
      </c>
      <c r="D111" s="3" t="str">
        <f>+VLOOKUP(A111,Hoja2!$A$1:$C$172,3,0)</f>
        <v>Sub-Sahara Africa</v>
      </c>
      <c r="E111" s="2" t="s">
        <v>5</v>
      </c>
      <c r="F111" s="1" t="s">
        <v>5</v>
      </c>
      <c r="G111" s="1" t="s">
        <v>5</v>
      </c>
      <c r="H111" s="1" t="s">
        <v>5</v>
      </c>
      <c r="I111" s="1" t="s">
        <v>5</v>
      </c>
      <c r="J111" s="1" t="s">
        <v>5</v>
      </c>
      <c r="K111" s="1" t="s">
        <v>5</v>
      </c>
      <c r="L111" s="1" t="s">
        <v>5</v>
      </c>
      <c r="M111" s="1" t="s">
        <v>5</v>
      </c>
    </row>
    <row r="112" spans="1:13" hidden="1" x14ac:dyDescent="0.3">
      <c r="A112" t="s">
        <v>111</v>
      </c>
      <c r="B112" s="3">
        <v>2012</v>
      </c>
      <c r="C112" s="3" t="str">
        <f>+VLOOKUP(A112,Hoja2!$A$1:$C$172,2,0)</f>
        <v>Sub-Sahara Africa</v>
      </c>
      <c r="D112" s="3" t="str">
        <f>+VLOOKUP(A112,Hoja2!$A$1:$C$172,3,0)</f>
        <v>Sub-Sahara Africa</v>
      </c>
      <c r="E112" s="2" t="s">
        <v>5</v>
      </c>
      <c r="F112" s="1" t="s">
        <v>5</v>
      </c>
      <c r="G112" s="1" t="s">
        <v>5</v>
      </c>
      <c r="H112" s="1" t="s">
        <v>5</v>
      </c>
      <c r="I112" s="1" t="s">
        <v>5</v>
      </c>
      <c r="J112" s="1" t="s">
        <v>5</v>
      </c>
      <c r="K112" s="1" t="s">
        <v>5</v>
      </c>
      <c r="L112" s="1" t="s">
        <v>5</v>
      </c>
      <c r="M112" s="1" t="s">
        <v>5</v>
      </c>
    </row>
    <row r="113" spans="1:13" hidden="1" x14ac:dyDescent="0.3">
      <c r="A113" t="s">
        <v>161</v>
      </c>
      <c r="B113" s="3">
        <v>2008</v>
      </c>
      <c r="C113" s="3" t="str">
        <f>+VLOOKUP(A113,Hoja2!$A$1:$C$172,2,0)</f>
        <v>Sub-Sahara Africa</v>
      </c>
      <c r="D113" s="3" t="str">
        <f>+VLOOKUP(A113,Hoja2!$A$1:$C$172,3,0)</f>
        <v>Sub-Sahara Africa</v>
      </c>
      <c r="E113" s="2" t="s">
        <v>5</v>
      </c>
      <c r="F113" s="1" t="s">
        <v>5</v>
      </c>
      <c r="G113" s="1" t="s">
        <v>5</v>
      </c>
      <c r="H113" s="1" t="s">
        <v>5</v>
      </c>
      <c r="I113" s="1" t="s">
        <v>5</v>
      </c>
      <c r="J113" s="1" t="s">
        <v>5</v>
      </c>
      <c r="K113" s="1" t="s">
        <v>5</v>
      </c>
      <c r="L113" s="1" t="s">
        <v>5</v>
      </c>
      <c r="M113" s="1" t="s">
        <v>5</v>
      </c>
    </row>
    <row r="114" spans="1:13" hidden="1" x14ac:dyDescent="0.3">
      <c r="A114" t="s">
        <v>160</v>
      </c>
      <c r="B114" s="3">
        <v>2011</v>
      </c>
      <c r="C114" s="3" t="str">
        <f>+VLOOKUP(A114,Hoja2!$A$1:$C$172,2,0)</f>
        <v>Latin America &amp; Caribbean</v>
      </c>
      <c r="D114" s="3" t="str">
        <f>+VLOOKUP(A114,Hoja2!$A$1:$C$172,3,0)</f>
        <v>Caribbean</v>
      </c>
      <c r="E114" s="2" t="s">
        <v>5</v>
      </c>
      <c r="F114" s="1" t="s">
        <v>5</v>
      </c>
      <c r="G114" s="1" t="s">
        <v>5</v>
      </c>
      <c r="H114" s="1" t="s">
        <v>5</v>
      </c>
      <c r="I114" s="1" t="s">
        <v>5</v>
      </c>
      <c r="J114" s="1" t="s">
        <v>5</v>
      </c>
      <c r="K114" s="1" t="s">
        <v>5</v>
      </c>
      <c r="L114" s="1" t="s">
        <v>5</v>
      </c>
      <c r="M114" s="1" t="s">
        <v>5</v>
      </c>
    </row>
    <row r="115" spans="1:13" x14ac:dyDescent="0.3">
      <c r="A115" t="s">
        <v>11</v>
      </c>
      <c r="B115" s="3">
        <v>1966</v>
      </c>
      <c r="C115" s="3" t="str">
        <f>+VLOOKUP(A115,Hoja2!$A$1:$C$172,2,0)</f>
        <v>East Asia &amp; Pacific</v>
      </c>
      <c r="D115" s="3" t="str">
        <f>+VLOOKUP(A115,Hoja2!$A$1:$C$172,3,0)</f>
        <v>Pacific</v>
      </c>
      <c r="E115" s="2" t="s">
        <v>5</v>
      </c>
      <c r="F115" s="1" t="s">
        <v>5</v>
      </c>
      <c r="G115" s="1" t="s">
        <v>5</v>
      </c>
      <c r="H115" s="1" t="s">
        <v>5</v>
      </c>
      <c r="I115" s="1" t="s">
        <v>5</v>
      </c>
      <c r="J115" s="1" t="s">
        <v>5</v>
      </c>
      <c r="K115" s="1" t="s">
        <v>5</v>
      </c>
      <c r="L115" s="1" t="s">
        <v>5</v>
      </c>
      <c r="M115" s="1" t="s">
        <v>5</v>
      </c>
    </row>
    <row r="116" spans="1:13" hidden="1" x14ac:dyDescent="0.3">
      <c r="A116" t="s">
        <v>145</v>
      </c>
      <c r="B116" s="3">
        <v>2001</v>
      </c>
      <c r="C116" s="3" t="str">
        <f>+VLOOKUP(A116,Hoja2!$A$1:$C$172,2,0)</f>
        <v>Sub-Sahara Africa</v>
      </c>
      <c r="D116" s="3" t="str">
        <f>+VLOOKUP(A116,Hoja2!$A$1:$C$172,3,0)</f>
        <v>Sub-Sahara Africa</v>
      </c>
      <c r="E116" s="2" t="s">
        <v>5</v>
      </c>
      <c r="F116" s="1" t="s">
        <v>5</v>
      </c>
      <c r="G116" s="1" t="s">
        <v>5</v>
      </c>
      <c r="H116" s="1" t="s">
        <v>5</v>
      </c>
      <c r="I116" s="1" t="s">
        <v>5</v>
      </c>
      <c r="J116" s="1" t="s">
        <v>5</v>
      </c>
      <c r="K116" s="1" t="s">
        <v>5</v>
      </c>
      <c r="L116" s="1" t="s">
        <v>5</v>
      </c>
      <c r="M116" s="1" t="s">
        <v>5</v>
      </c>
    </row>
    <row r="117" spans="1:13" hidden="1" x14ac:dyDescent="0.3">
      <c r="A117" t="s">
        <v>3</v>
      </c>
      <c r="B117" s="3">
        <v>2002</v>
      </c>
      <c r="C117" s="3" t="str">
        <f>+VLOOKUP(A117,Hoja2!$A$1:$C$172,2,0)</f>
        <v>Sub-Sahara Africa</v>
      </c>
      <c r="D117" s="3" t="str">
        <f>+VLOOKUP(A117,Hoja2!$A$1:$C$172,3,0)</f>
        <v>Sub-Sahara Africa</v>
      </c>
      <c r="E117" s="2" t="s">
        <v>5</v>
      </c>
      <c r="F117" s="1" t="s">
        <v>5</v>
      </c>
      <c r="G117" s="1" t="s">
        <v>5</v>
      </c>
      <c r="H117" s="1" t="s">
        <v>5</v>
      </c>
      <c r="I117" s="1" t="s">
        <v>5</v>
      </c>
      <c r="J117" s="1" t="s">
        <v>5</v>
      </c>
      <c r="K117" s="1" t="s">
        <v>5</v>
      </c>
      <c r="L117" s="1" t="s">
        <v>5</v>
      </c>
      <c r="M117" s="1" t="s">
        <v>5</v>
      </c>
    </row>
    <row r="118" spans="1:13" hidden="1" x14ac:dyDescent="0.3">
      <c r="A118" t="s">
        <v>158</v>
      </c>
      <c r="B118" s="3">
        <v>2002</v>
      </c>
      <c r="C118" s="3" t="str">
        <f>+VLOOKUP(A118,Hoja2!$A$1:$C$172,2,0)</f>
        <v>Sub-Sahara Africa</v>
      </c>
      <c r="D118" s="3" t="str">
        <f>+VLOOKUP(A118,Hoja2!$A$1:$C$172,3,0)</f>
        <v>Sub-Sahara Africa</v>
      </c>
      <c r="E118" s="2" t="s">
        <v>5</v>
      </c>
      <c r="F118" s="1" t="s">
        <v>5</v>
      </c>
      <c r="G118" s="1" t="s">
        <v>5</v>
      </c>
      <c r="H118" s="1" t="s">
        <v>5</v>
      </c>
      <c r="I118" s="1" t="s">
        <v>5</v>
      </c>
      <c r="J118" s="1" t="s">
        <v>5</v>
      </c>
      <c r="K118" s="1" t="s">
        <v>5</v>
      </c>
      <c r="L118" s="1" t="s">
        <v>5</v>
      </c>
      <c r="M118" s="1" t="s">
        <v>5</v>
      </c>
    </row>
    <row r="119" spans="1:13" hidden="1" x14ac:dyDescent="0.3">
      <c r="A119" t="s">
        <v>158</v>
      </c>
      <c r="B119" s="3">
        <v>2010</v>
      </c>
      <c r="C119" s="3" t="str">
        <f>+VLOOKUP(A119,Hoja2!$A$1:$C$172,2,0)</f>
        <v>Sub-Sahara Africa</v>
      </c>
      <c r="D119" s="3" t="str">
        <f>+VLOOKUP(A119,Hoja2!$A$1:$C$172,3,0)</f>
        <v>Sub-Sahara Africa</v>
      </c>
      <c r="E119" s="2" t="s">
        <v>5</v>
      </c>
      <c r="F119" s="1" t="s">
        <v>5</v>
      </c>
      <c r="G119" s="1" t="s">
        <v>5</v>
      </c>
      <c r="H119" s="1" t="s">
        <v>5</v>
      </c>
      <c r="I119" s="1" t="s">
        <v>5</v>
      </c>
      <c r="J119" s="1" t="s">
        <v>5</v>
      </c>
      <c r="K119" s="1" t="s">
        <v>5</v>
      </c>
      <c r="L119" s="1" t="s">
        <v>5</v>
      </c>
      <c r="M119" s="1" t="s">
        <v>5</v>
      </c>
    </row>
    <row r="120" spans="1:13" hidden="1" x14ac:dyDescent="0.3">
      <c r="A120" t="s">
        <v>157</v>
      </c>
      <c r="B120" s="3">
        <v>2000</v>
      </c>
      <c r="C120" s="3" t="str">
        <f>+VLOOKUP(A120,Hoja2!$A$1:$C$172,2,0)</f>
        <v>East Asia &amp; Pacific</v>
      </c>
      <c r="D120" s="3" t="str">
        <f>+VLOOKUP(A120,Hoja2!$A$1:$C$172,3,0)</f>
        <v>East Asia</v>
      </c>
      <c r="E120" s="2">
        <v>8.2384246359999995</v>
      </c>
      <c r="F120" s="1" t="s">
        <v>5</v>
      </c>
      <c r="G120" s="1" t="s">
        <v>5</v>
      </c>
      <c r="H120" s="1" t="s">
        <v>5</v>
      </c>
      <c r="I120" s="1" t="s">
        <v>5</v>
      </c>
      <c r="J120" s="1" t="s">
        <v>5</v>
      </c>
      <c r="K120" s="1" t="s">
        <v>5</v>
      </c>
      <c r="L120" s="1" t="s">
        <v>5</v>
      </c>
      <c r="M120" s="1" t="s">
        <v>5</v>
      </c>
    </row>
    <row r="121" spans="1:13" hidden="1" x14ac:dyDescent="0.3">
      <c r="A121" t="s">
        <v>157</v>
      </c>
      <c r="B121" s="3">
        <v>2010</v>
      </c>
      <c r="C121" s="3" t="str">
        <f>+VLOOKUP(A121,Hoja2!$A$1:$C$172,2,0)</f>
        <v>East Asia &amp; Pacific</v>
      </c>
      <c r="D121" s="3" t="str">
        <f>+VLOOKUP(A121,Hoja2!$A$1:$C$172,3,0)</f>
        <v>East Asia</v>
      </c>
      <c r="E121" s="2">
        <v>12.20643675</v>
      </c>
      <c r="F121" s="1" t="s">
        <v>5</v>
      </c>
      <c r="G121" s="1" t="s">
        <v>5</v>
      </c>
      <c r="H121" s="1" t="s">
        <v>5</v>
      </c>
      <c r="I121" s="1" t="s">
        <v>5</v>
      </c>
      <c r="J121" s="1" t="s">
        <v>5</v>
      </c>
      <c r="K121" s="1" t="s">
        <v>5</v>
      </c>
      <c r="L121" s="1" t="s">
        <v>5</v>
      </c>
      <c r="M121" s="1" t="s">
        <v>5</v>
      </c>
    </row>
    <row r="122" spans="1:13" hidden="1" x14ac:dyDescent="0.3">
      <c r="A122" t="s">
        <v>130</v>
      </c>
      <c r="B122" s="3">
        <v>2001</v>
      </c>
      <c r="C122" s="3" t="str">
        <f>+VLOOKUP(A122,Hoja2!$A$1:$C$172,2,0)</f>
        <v>Europe</v>
      </c>
      <c r="D122" s="3" t="str">
        <f>+VLOOKUP(A122,Hoja2!$A$1:$C$172,3,0)</f>
        <v>Europe</v>
      </c>
      <c r="E122" s="2" t="s">
        <v>5</v>
      </c>
      <c r="F122" s="1" t="s">
        <v>5</v>
      </c>
      <c r="G122" s="1" t="s">
        <v>5</v>
      </c>
      <c r="H122" s="1" t="s">
        <v>5</v>
      </c>
      <c r="I122" s="1" t="s">
        <v>5</v>
      </c>
      <c r="J122" s="1" t="s">
        <v>5</v>
      </c>
      <c r="K122" s="1" t="s">
        <v>5</v>
      </c>
      <c r="L122" s="1" t="s">
        <v>5</v>
      </c>
      <c r="M122" s="1" t="s">
        <v>5</v>
      </c>
    </row>
    <row r="123" spans="1:13" hidden="1" x14ac:dyDescent="0.3">
      <c r="A123" t="s">
        <v>130</v>
      </c>
      <c r="B123" s="3">
        <v>2011</v>
      </c>
      <c r="C123" s="3" t="str">
        <f>+VLOOKUP(A123,Hoja2!$A$1:$C$172,2,0)</f>
        <v>Europe</v>
      </c>
      <c r="D123" s="3" t="str">
        <f>+VLOOKUP(A123,Hoja2!$A$1:$C$172,3,0)</f>
        <v>Europe</v>
      </c>
      <c r="E123" s="2" t="s">
        <v>5</v>
      </c>
      <c r="F123" s="1" t="s">
        <v>5</v>
      </c>
      <c r="G123" s="1" t="s">
        <v>5</v>
      </c>
      <c r="H123" s="1" t="s">
        <v>5</v>
      </c>
      <c r="I123" s="1" t="s">
        <v>5</v>
      </c>
      <c r="J123" s="1" t="s">
        <v>5</v>
      </c>
      <c r="K123" s="1" t="s">
        <v>5</v>
      </c>
      <c r="L123" s="1" t="s">
        <v>5</v>
      </c>
      <c r="M123" s="1" t="s">
        <v>5</v>
      </c>
    </row>
    <row r="124" spans="1:13" hidden="1" x14ac:dyDescent="0.3">
      <c r="A124" t="s">
        <v>117</v>
      </c>
      <c r="B124" s="3">
        <v>2001</v>
      </c>
      <c r="C124" s="3" t="str">
        <f>+VLOOKUP(A124,Hoja2!$A$1:$C$172,2,0)</f>
        <v>Europe</v>
      </c>
      <c r="D124" s="3" t="str">
        <f>+VLOOKUP(A124,Hoja2!$A$1:$C$172,3,0)</f>
        <v>Europe</v>
      </c>
      <c r="E124" s="2" t="s">
        <v>5</v>
      </c>
      <c r="F124" s="1" t="s">
        <v>5</v>
      </c>
      <c r="G124" s="1" t="s">
        <v>5</v>
      </c>
      <c r="H124" s="1" t="s">
        <v>5</v>
      </c>
      <c r="I124" s="1" t="s">
        <v>5</v>
      </c>
      <c r="J124" s="1" t="s">
        <v>5</v>
      </c>
      <c r="K124" s="1" t="s">
        <v>5</v>
      </c>
      <c r="L124" s="1" t="s">
        <v>5</v>
      </c>
      <c r="M124" s="1" t="s">
        <v>5</v>
      </c>
    </row>
    <row r="125" spans="1:13" hidden="1" x14ac:dyDescent="0.3">
      <c r="A125" t="s">
        <v>117</v>
      </c>
      <c r="B125" s="3">
        <v>2011</v>
      </c>
      <c r="C125" s="3" t="str">
        <f>+VLOOKUP(A125,Hoja2!$A$1:$C$172,2,0)</f>
        <v>Europe</v>
      </c>
      <c r="D125" s="3" t="str">
        <f>+VLOOKUP(A125,Hoja2!$A$1:$C$172,3,0)</f>
        <v>Europe</v>
      </c>
      <c r="E125" s="2" t="s">
        <v>5</v>
      </c>
      <c r="F125" s="1" t="s">
        <v>5</v>
      </c>
      <c r="G125" s="1" t="s">
        <v>5</v>
      </c>
      <c r="H125" s="1" t="s">
        <v>5</v>
      </c>
      <c r="I125" s="1" t="s">
        <v>5</v>
      </c>
      <c r="J125" s="1" t="s">
        <v>5</v>
      </c>
      <c r="K125" s="1" t="s">
        <v>5</v>
      </c>
      <c r="L125" s="1" t="s">
        <v>5</v>
      </c>
      <c r="M125" s="1" t="s">
        <v>5</v>
      </c>
    </row>
    <row r="126" spans="1:13" hidden="1" x14ac:dyDescent="0.3">
      <c r="A126" t="s">
        <v>131</v>
      </c>
      <c r="B126" s="3">
        <v>1996</v>
      </c>
      <c r="C126" s="3" t="str">
        <f>+VLOOKUP(A126,Hoja2!$A$1:$C$172,2,0)</f>
        <v>Sub-Sahara Africa</v>
      </c>
      <c r="D126" s="3" t="str">
        <f>+VLOOKUP(A126,Hoja2!$A$1:$C$172,3,0)</f>
        <v>Sub-Sahara Africa</v>
      </c>
      <c r="E126" s="2" t="s">
        <v>5</v>
      </c>
      <c r="F126" s="1" t="s">
        <v>5</v>
      </c>
      <c r="G126" s="1" t="s">
        <v>5</v>
      </c>
      <c r="H126" s="1" t="s">
        <v>5</v>
      </c>
      <c r="I126" s="1" t="s">
        <v>5</v>
      </c>
      <c r="J126" s="1" t="s">
        <v>5</v>
      </c>
      <c r="K126" s="1" t="s">
        <v>5</v>
      </c>
      <c r="L126" s="1" t="s">
        <v>5</v>
      </c>
      <c r="M126" s="1" t="s">
        <v>5</v>
      </c>
    </row>
    <row r="127" spans="1:13" hidden="1" x14ac:dyDescent="0.3">
      <c r="A127" t="s">
        <v>131</v>
      </c>
      <c r="B127" s="3">
        <v>2001</v>
      </c>
      <c r="C127" s="3" t="str">
        <f>+VLOOKUP(A127,Hoja2!$A$1:$C$172,2,0)</f>
        <v>Sub-Sahara Africa</v>
      </c>
      <c r="D127" s="3" t="str">
        <f>+VLOOKUP(A127,Hoja2!$A$1:$C$172,3,0)</f>
        <v>Sub-Sahara Africa</v>
      </c>
      <c r="E127" s="2" t="s">
        <v>5</v>
      </c>
      <c r="F127" s="1" t="s">
        <v>5</v>
      </c>
      <c r="G127" s="1" t="s">
        <v>5</v>
      </c>
      <c r="H127" s="1" t="s">
        <v>5</v>
      </c>
      <c r="I127" s="1" t="s">
        <v>5</v>
      </c>
      <c r="J127" s="1" t="s">
        <v>5</v>
      </c>
      <c r="K127" s="1" t="s">
        <v>5</v>
      </c>
      <c r="L127" s="1" t="s">
        <v>5</v>
      </c>
      <c r="M127" s="1" t="s">
        <v>5</v>
      </c>
    </row>
    <row r="128" spans="1:13" hidden="1" x14ac:dyDescent="0.3">
      <c r="A128" t="s">
        <v>131</v>
      </c>
      <c r="B128" s="3">
        <v>2011</v>
      </c>
      <c r="C128" s="3" t="str">
        <f>+VLOOKUP(A128,Hoja2!$A$1:$C$172,2,0)</f>
        <v>Sub-Sahara Africa</v>
      </c>
      <c r="D128" s="3" t="str">
        <f>+VLOOKUP(A128,Hoja2!$A$1:$C$172,3,0)</f>
        <v>Sub-Sahara Africa</v>
      </c>
      <c r="E128" s="2">
        <v>27.57291214</v>
      </c>
      <c r="F128" s="1" t="s">
        <v>5</v>
      </c>
      <c r="G128" s="1" t="s">
        <v>5</v>
      </c>
      <c r="H128" s="1" t="s">
        <v>5</v>
      </c>
      <c r="I128" s="1" t="s">
        <v>5</v>
      </c>
      <c r="J128" s="1" t="s">
        <v>5</v>
      </c>
      <c r="K128" s="1" t="s">
        <v>5</v>
      </c>
      <c r="L128" s="1" t="s">
        <v>5</v>
      </c>
      <c r="M128" s="1">
        <f>100-E128</f>
        <v>72.42708786</v>
      </c>
    </row>
    <row r="129" spans="1:13" hidden="1" x14ac:dyDescent="0.3">
      <c r="A129" t="s">
        <v>59</v>
      </c>
      <c r="B129" s="3">
        <v>2001</v>
      </c>
      <c r="C129" s="3" t="str">
        <f>+VLOOKUP(A129,Hoja2!$A$1:$C$172,2,0)</f>
        <v>Europe</v>
      </c>
      <c r="D129" s="3" t="str">
        <f>+VLOOKUP(A129,Hoja2!$A$1:$C$172,3,0)</f>
        <v>Europe</v>
      </c>
      <c r="E129" s="2" t="s">
        <v>5</v>
      </c>
      <c r="F129" s="1" t="s">
        <v>5</v>
      </c>
      <c r="G129" s="1" t="s">
        <v>5</v>
      </c>
      <c r="H129" s="1" t="s">
        <v>5</v>
      </c>
      <c r="I129" s="1" t="s">
        <v>5</v>
      </c>
      <c r="J129" s="1" t="s">
        <v>5</v>
      </c>
      <c r="K129" s="1" t="s">
        <v>5</v>
      </c>
      <c r="L129" s="1" t="s">
        <v>5</v>
      </c>
      <c r="M129" s="1" t="s">
        <v>5</v>
      </c>
    </row>
    <row r="130" spans="1:13" hidden="1" x14ac:dyDescent="0.3">
      <c r="A130" t="s">
        <v>59</v>
      </c>
      <c r="B130" s="3">
        <v>2011</v>
      </c>
      <c r="C130" s="3" t="str">
        <f>+VLOOKUP(A130,Hoja2!$A$1:$C$172,2,0)</f>
        <v>Europe</v>
      </c>
      <c r="D130" s="3" t="str">
        <f>+VLOOKUP(A130,Hoja2!$A$1:$C$172,3,0)</f>
        <v>Europe</v>
      </c>
      <c r="E130" s="2" t="s">
        <v>5</v>
      </c>
      <c r="F130" s="1" t="s">
        <v>5</v>
      </c>
      <c r="G130" s="1" t="s">
        <v>5</v>
      </c>
      <c r="H130" s="1" t="s">
        <v>5</v>
      </c>
      <c r="I130" s="1" t="s">
        <v>5</v>
      </c>
      <c r="J130" s="1" t="s">
        <v>5</v>
      </c>
      <c r="K130" s="1" t="s">
        <v>5</v>
      </c>
      <c r="L130" s="1" t="s">
        <v>5</v>
      </c>
      <c r="M130" s="1" t="s">
        <v>5</v>
      </c>
    </row>
    <row r="131" spans="1:13" hidden="1" x14ac:dyDescent="0.3">
      <c r="A131" t="s">
        <v>59</v>
      </c>
      <c r="B131" s="3">
        <v>2011</v>
      </c>
      <c r="C131" s="3" t="str">
        <f>+VLOOKUP(A131,Hoja2!$A$1:$C$172,2,0)</f>
        <v>Europe</v>
      </c>
      <c r="D131" s="3" t="str">
        <f>+VLOOKUP(A131,Hoja2!$A$1:$C$172,3,0)</f>
        <v>Europe</v>
      </c>
      <c r="E131" s="2" t="s">
        <v>5</v>
      </c>
      <c r="F131" s="1" t="s">
        <v>5</v>
      </c>
      <c r="G131" s="1" t="s">
        <v>5</v>
      </c>
      <c r="H131" s="1" t="s">
        <v>5</v>
      </c>
      <c r="I131" s="1" t="s">
        <v>5</v>
      </c>
      <c r="J131" s="1" t="s">
        <v>5</v>
      </c>
      <c r="K131" s="1" t="s">
        <v>5</v>
      </c>
      <c r="L131" s="1" t="s">
        <v>5</v>
      </c>
      <c r="M131" s="1" t="s">
        <v>5</v>
      </c>
    </row>
    <row r="132" spans="1:13" hidden="1" x14ac:dyDescent="0.3">
      <c r="A132" t="s">
        <v>18</v>
      </c>
      <c r="B132" s="3">
        <v>2007</v>
      </c>
      <c r="C132" s="3" t="str">
        <f>+VLOOKUP(A132,Hoja2!$A$1:$C$172,2,0)</f>
        <v>North Africa &amp; Middle East</v>
      </c>
      <c r="D132" s="3" t="str">
        <f>+VLOOKUP(A132,Hoja2!$A$1:$C$172,3,0)</f>
        <v>North Africa &amp; Middle East</v>
      </c>
      <c r="E132" s="2">
        <v>3.5322897960000001</v>
      </c>
      <c r="F132" s="1" t="s">
        <v>5</v>
      </c>
      <c r="G132" s="1" t="s">
        <v>5</v>
      </c>
      <c r="H132" s="1" t="s">
        <v>5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5</v>
      </c>
    </row>
    <row r="133" spans="1:13" hidden="1" x14ac:dyDescent="0.3">
      <c r="A133" t="s">
        <v>156</v>
      </c>
      <c r="B133" s="3">
        <v>2004</v>
      </c>
      <c r="C133" s="3" t="str">
        <f>+VLOOKUP(A133,Hoja2!$A$1:$C$172,2,0)</f>
        <v>Latin America &amp; Caribbean</v>
      </c>
      <c r="D133" s="3" t="str">
        <f>+VLOOKUP(A133,Hoja2!$A$1:$C$172,3,0)</f>
        <v>Caribbean</v>
      </c>
      <c r="E133" s="2" t="s">
        <v>5</v>
      </c>
      <c r="F133" s="1" t="s">
        <v>5</v>
      </c>
      <c r="G133" s="1" t="s">
        <v>5</v>
      </c>
      <c r="H133" s="1" t="s">
        <v>5</v>
      </c>
      <c r="I133" s="1" t="s">
        <v>5</v>
      </c>
      <c r="J133" s="1" t="s">
        <v>5</v>
      </c>
      <c r="K133" s="1" t="s">
        <v>5</v>
      </c>
      <c r="L133" s="1" t="s">
        <v>5</v>
      </c>
      <c r="M133" s="1" t="s">
        <v>5</v>
      </c>
    </row>
    <row r="134" spans="1:13" hidden="1" x14ac:dyDescent="0.3">
      <c r="A134" t="s">
        <v>141</v>
      </c>
      <c r="B134" s="3">
        <v>1997</v>
      </c>
      <c r="C134" s="3" t="str">
        <f>+VLOOKUP(A134,Hoja2!$A$1:$C$172,2,0)</f>
        <v>Sub-Sahara Africa</v>
      </c>
      <c r="D134" s="3" t="str">
        <f>+VLOOKUP(A134,Hoja2!$A$1:$C$172,3,0)</f>
        <v>Sub-Sahara Africa</v>
      </c>
      <c r="E134" s="2" t="s">
        <v>5</v>
      </c>
      <c r="F134" s="1" t="s">
        <v>5</v>
      </c>
      <c r="G134" s="1" t="s">
        <v>5</v>
      </c>
      <c r="H134" s="1" t="s">
        <v>5</v>
      </c>
      <c r="I134" s="1" t="s">
        <v>5</v>
      </c>
      <c r="J134" s="1" t="s">
        <v>5</v>
      </c>
      <c r="K134" s="1" t="s">
        <v>5</v>
      </c>
      <c r="L134" s="1" t="s">
        <v>5</v>
      </c>
      <c r="M134" s="1" t="s">
        <v>5</v>
      </c>
    </row>
    <row r="135" spans="1:13" hidden="1" x14ac:dyDescent="0.3">
      <c r="A135" t="s">
        <v>141</v>
      </c>
      <c r="B135" s="3">
        <v>2007</v>
      </c>
      <c r="C135" s="3" t="str">
        <f>+VLOOKUP(A135,Hoja2!$A$1:$C$172,2,0)</f>
        <v>Sub-Sahara Africa</v>
      </c>
      <c r="D135" s="3" t="str">
        <f>+VLOOKUP(A135,Hoja2!$A$1:$C$172,3,0)</f>
        <v>Sub-Sahara Africa</v>
      </c>
      <c r="E135" s="2" t="s">
        <v>5</v>
      </c>
      <c r="F135" s="1" t="s">
        <v>5</v>
      </c>
      <c r="G135" s="1" t="s">
        <v>5</v>
      </c>
      <c r="H135" s="1" t="s">
        <v>5</v>
      </c>
      <c r="I135" s="1" t="s">
        <v>5</v>
      </c>
      <c r="J135" s="1" t="s">
        <v>5</v>
      </c>
      <c r="K135" s="1" t="s">
        <v>5</v>
      </c>
      <c r="L135" s="1" t="s">
        <v>5</v>
      </c>
      <c r="M135" s="1" t="s">
        <v>5</v>
      </c>
    </row>
    <row r="136" spans="1:13" hidden="1" x14ac:dyDescent="0.3">
      <c r="A136" t="s">
        <v>36</v>
      </c>
      <c r="B136" s="3">
        <v>1970</v>
      </c>
      <c r="C136" s="3" t="str">
        <f>+VLOOKUP(A136,Hoja2!$A$1:$C$172,2,0)</f>
        <v>Europe</v>
      </c>
      <c r="D136" s="3" t="str">
        <f>+VLOOKUP(A136,Hoja2!$A$1:$C$172,3,0)</f>
        <v>Europe</v>
      </c>
      <c r="E136" s="2">
        <v>19.921227600000002</v>
      </c>
      <c r="F136" s="1">
        <v>21.1827558640591</v>
      </c>
      <c r="G136" s="1" t="s">
        <v>5</v>
      </c>
      <c r="H136" s="1" t="s">
        <v>5</v>
      </c>
      <c r="I136" s="1" t="s">
        <v>5</v>
      </c>
      <c r="J136" s="1" t="s">
        <v>5</v>
      </c>
      <c r="K136" s="1" t="s">
        <v>5</v>
      </c>
      <c r="L136" s="1">
        <v>10.3924971240275</v>
      </c>
      <c r="M136" s="1">
        <f>100-(E136+F136+L136)</f>
        <v>48.503519411913402</v>
      </c>
    </row>
    <row r="137" spans="1:13" hidden="1" x14ac:dyDescent="0.3">
      <c r="A137" t="s">
        <v>36</v>
      </c>
      <c r="B137" s="3">
        <v>1980</v>
      </c>
      <c r="C137" s="3" t="str">
        <f>+VLOOKUP(A137,Hoja2!$A$1:$C$172,2,0)</f>
        <v>Europe</v>
      </c>
      <c r="D137" s="3" t="str">
        <f>+VLOOKUP(A137,Hoja2!$A$1:$C$172,3,0)</f>
        <v>Europe</v>
      </c>
      <c r="E137" s="2">
        <v>29.075263899999999</v>
      </c>
      <c r="F137" s="1">
        <v>22.886953114157201</v>
      </c>
      <c r="G137" s="1" t="s">
        <v>5</v>
      </c>
      <c r="H137" s="1" t="s">
        <v>5</v>
      </c>
      <c r="I137" s="1" t="s">
        <v>5</v>
      </c>
      <c r="J137" s="1" t="s">
        <v>5</v>
      </c>
      <c r="K137" s="1" t="s">
        <v>5</v>
      </c>
      <c r="L137" s="1">
        <v>5.6494868927005699</v>
      </c>
      <c r="M137" s="1">
        <f>100-(E137+F137+L137)</f>
        <v>42.388296093142223</v>
      </c>
    </row>
    <row r="138" spans="1:13" hidden="1" x14ac:dyDescent="0.3">
      <c r="A138" t="s">
        <v>36</v>
      </c>
      <c r="B138" s="3">
        <v>1990</v>
      </c>
      <c r="C138" s="3" t="str">
        <f>+VLOOKUP(A138,Hoja2!$A$1:$C$172,2,0)</f>
        <v>Europe</v>
      </c>
      <c r="D138" s="3" t="str">
        <f>+VLOOKUP(A138,Hoja2!$A$1:$C$172,3,0)</f>
        <v>Europe</v>
      </c>
      <c r="E138" s="2">
        <v>32.898573069999998</v>
      </c>
      <c r="F138" s="1">
        <v>25.475175913206801</v>
      </c>
      <c r="G138" s="1" t="s">
        <v>5</v>
      </c>
      <c r="H138" s="1" t="s">
        <v>5</v>
      </c>
      <c r="I138" s="1" t="s">
        <v>5</v>
      </c>
      <c r="J138" s="1" t="s">
        <v>5</v>
      </c>
      <c r="K138" s="1" t="s">
        <v>5</v>
      </c>
      <c r="L138" s="1">
        <v>3.1944716997000402</v>
      </c>
      <c r="M138" s="1">
        <f>100-(E138+F138+L138)</f>
        <v>38.431779317093167</v>
      </c>
    </row>
    <row r="139" spans="1:13" hidden="1" x14ac:dyDescent="0.3">
      <c r="A139" t="s">
        <v>36</v>
      </c>
      <c r="B139" s="3">
        <v>2000</v>
      </c>
      <c r="C139" s="3" t="str">
        <f>+VLOOKUP(A139,Hoja2!$A$1:$C$172,2,0)</f>
        <v>Europe</v>
      </c>
      <c r="D139" s="3" t="str">
        <f>+VLOOKUP(A139,Hoja2!$A$1:$C$172,3,0)</f>
        <v>Europe</v>
      </c>
      <c r="E139" s="2">
        <v>37.50545709</v>
      </c>
      <c r="F139" s="1">
        <v>25.883424180813499</v>
      </c>
      <c r="G139" s="1" t="s">
        <v>5</v>
      </c>
      <c r="H139" s="1" t="s">
        <v>5</v>
      </c>
      <c r="I139" s="1" t="s">
        <v>5</v>
      </c>
      <c r="J139" s="1" t="s">
        <v>5</v>
      </c>
      <c r="K139" s="1" t="s">
        <v>5</v>
      </c>
      <c r="L139" s="1">
        <v>2.48406531039902</v>
      </c>
      <c r="M139" s="1">
        <v>0</v>
      </c>
    </row>
    <row r="140" spans="1:13" hidden="1" x14ac:dyDescent="0.3">
      <c r="A140" t="s">
        <v>52</v>
      </c>
      <c r="B140" s="3">
        <v>2004</v>
      </c>
      <c r="C140" s="3" t="str">
        <f>+VLOOKUP(A140,Hoja2!$A$1:$C$172,2,0)</f>
        <v>East Asia &amp; Pacific</v>
      </c>
      <c r="D140" s="3" t="str">
        <f>+VLOOKUP(A140,Hoja2!$A$1:$C$172,3,0)</f>
        <v>East Asia</v>
      </c>
      <c r="E140" s="2" t="s">
        <v>5</v>
      </c>
      <c r="F140" s="1" t="s">
        <v>5</v>
      </c>
      <c r="G140" s="1" t="s">
        <v>5</v>
      </c>
      <c r="H140" s="1" t="s">
        <v>5</v>
      </c>
      <c r="I140" s="1" t="s">
        <v>5</v>
      </c>
      <c r="J140" s="1" t="s">
        <v>5</v>
      </c>
      <c r="K140" s="1" t="s">
        <v>5</v>
      </c>
      <c r="L140" s="1" t="s">
        <v>5</v>
      </c>
      <c r="M140" s="1" t="s">
        <v>5</v>
      </c>
    </row>
    <row r="141" spans="1:13" x14ac:dyDescent="0.3">
      <c r="A141" t="s">
        <v>11</v>
      </c>
      <c r="B141" s="3">
        <v>2014</v>
      </c>
      <c r="C141" s="3" t="str">
        <f>+VLOOKUP(A141,Hoja2!$A$1:$C$172,2,0)</f>
        <v>East Asia &amp; Pacific</v>
      </c>
      <c r="D141" s="3" t="str">
        <f>+VLOOKUP(A141,Hoja2!$A$1:$C$172,3,0)</f>
        <v>Pacific</v>
      </c>
      <c r="E141" s="2">
        <v>5.9437192379999999</v>
      </c>
      <c r="F141" s="1">
        <v>8.8433554461801904</v>
      </c>
      <c r="G141" s="1">
        <v>38.101861759041299</v>
      </c>
      <c r="H141" s="1">
        <v>5.8046222983094404</v>
      </c>
      <c r="I141" s="1">
        <v>4.1996576075326297</v>
      </c>
      <c r="J141" s="1">
        <v>1.6049646907768</v>
      </c>
      <c r="K141" s="1">
        <v>39.974320564947597</v>
      </c>
      <c r="L141" s="1">
        <v>1.33212069334475</v>
      </c>
      <c r="M141" s="1">
        <v>0</v>
      </c>
    </row>
    <row r="142" spans="1:13" hidden="1" x14ac:dyDescent="0.3">
      <c r="A142" t="s">
        <v>102</v>
      </c>
      <c r="B142" s="3">
        <v>2011</v>
      </c>
      <c r="C142" s="3" t="str">
        <f>+VLOOKUP(A142,Hoja2!$A$1:$C$172,2,0)</f>
        <v>Latin America &amp; Caribbean</v>
      </c>
      <c r="D142" s="3" t="str">
        <f>+VLOOKUP(A142,Hoja2!$A$1:$C$172,3,0)</f>
        <v>Caribbean</v>
      </c>
      <c r="E142" s="2" t="s">
        <v>5</v>
      </c>
      <c r="F142" s="1" t="s">
        <v>5</v>
      </c>
      <c r="G142" s="1" t="s">
        <v>5</v>
      </c>
      <c r="H142" s="1" t="s">
        <v>5</v>
      </c>
      <c r="I142" s="1" t="s">
        <v>5</v>
      </c>
      <c r="J142" s="1" t="s">
        <v>5</v>
      </c>
      <c r="K142" s="1" t="s">
        <v>5</v>
      </c>
      <c r="L142" s="1" t="s">
        <v>5</v>
      </c>
      <c r="M142" s="1" t="s">
        <v>5</v>
      </c>
    </row>
    <row r="143" spans="1:13" hidden="1" x14ac:dyDescent="0.3">
      <c r="A143" t="s">
        <v>10</v>
      </c>
      <c r="B143" s="3">
        <v>2000</v>
      </c>
      <c r="C143" s="3" t="str">
        <f>+VLOOKUP(A143,Hoja2!$A$1:$C$172,2,0)</f>
        <v>Europe</v>
      </c>
      <c r="D143" s="3" t="str">
        <f>+VLOOKUP(A143,Hoja2!$A$1:$C$172,3,0)</f>
        <v>Europe</v>
      </c>
      <c r="E143" s="2" t="s">
        <v>5</v>
      </c>
      <c r="F143" s="1" t="s">
        <v>5</v>
      </c>
      <c r="G143" s="1" t="s">
        <v>5</v>
      </c>
      <c r="H143" s="1" t="s">
        <v>5</v>
      </c>
      <c r="I143" s="1" t="s">
        <v>5</v>
      </c>
      <c r="J143" s="1" t="s">
        <v>5</v>
      </c>
      <c r="K143" s="1" t="s">
        <v>5</v>
      </c>
      <c r="L143" s="1" t="s">
        <v>5</v>
      </c>
      <c r="M143" s="1" t="s">
        <v>5</v>
      </c>
    </row>
    <row r="144" spans="1:13" hidden="1" x14ac:dyDescent="0.3">
      <c r="A144" t="s">
        <v>116</v>
      </c>
      <c r="B144" s="3">
        <v>2002</v>
      </c>
      <c r="C144" s="3" t="str">
        <f>+VLOOKUP(A144,Hoja2!$A$1:$C$172,2,0)</f>
        <v>Sub-Sahara Africa</v>
      </c>
      <c r="D144" s="3" t="str">
        <f>+VLOOKUP(A144,Hoja2!$A$1:$C$172,3,0)</f>
        <v>Sub-Sahara Africa</v>
      </c>
      <c r="E144" s="2" t="s">
        <v>5</v>
      </c>
      <c r="F144" s="1" t="s">
        <v>5</v>
      </c>
      <c r="G144" s="1" t="s">
        <v>5</v>
      </c>
      <c r="H144" s="1" t="s">
        <v>5</v>
      </c>
      <c r="I144" s="1" t="s">
        <v>5</v>
      </c>
      <c r="J144" s="1" t="s">
        <v>5</v>
      </c>
      <c r="K144" s="1" t="s">
        <v>5</v>
      </c>
      <c r="L144" s="1" t="s">
        <v>5</v>
      </c>
      <c r="M144" s="1" t="s">
        <v>5</v>
      </c>
    </row>
    <row r="145" spans="1:13" hidden="1" x14ac:dyDescent="0.3">
      <c r="A145" t="s">
        <v>134</v>
      </c>
      <c r="B145" s="3">
        <v>2001</v>
      </c>
      <c r="C145" s="3" t="str">
        <f>+VLOOKUP(A145,Hoja2!$A$1:$C$172,2,0)</f>
        <v>Europe</v>
      </c>
      <c r="D145" s="3" t="str">
        <f>+VLOOKUP(A145,Hoja2!$A$1:$C$172,3,0)</f>
        <v>Europe</v>
      </c>
      <c r="E145" s="2" t="s">
        <v>5</v>
      </c>
      <c r="F145" s="1" t="s">
        <v>5</v>
      </c>
      <c r="G145" s="1" t="s">
        <v>5</v>
      </c>
      <c r="H145" s="1" t="s">
        <v>5</v>
      </c>
      <c r="I145" s="1" t="s">
        <v>5</v>
      </c>
      <c r="J145" s="1" t="s">
        <v>5</v>
      </c>
      <c r="K145" s="1" t="s">
        <v>5</v>
      </c>
      <c r="L145" s="1" t="s">
        <v>5</v>
      </c>
      <c r="M145" s="1" t="s">
        <v>5</v>
      </c>
    </row>
    <row r="146" spans="1:13" hidden="1" x14ac:dyDescent="0.3">
      <c r="A146" t="s">
        <v>88</v>
      </c>
      <c r="B146" s="3">
        <v>2001</v>
      </c>
      <c r="C146" s="3" t="str">
        <f>+VLOOKUP(A146,Hoja2!$A$1:$C$172,2,0)</f>
        <v>Europe</v>
      </c>
      <c r="D146" s="3" t="str">
        <f>+VLOOKUP(A146,Hoja2!$A$1:$C$172,3,0)</f>
        <v>Europe</v>
      </c>
      <c r="E146" s="2" t="s">
        <v>5</v>
      </c>
      <c r="F146" s="1" t="s">
        <v>5</v>
      </c>
      <c r="G146" s="1" t="s">
        <v>5</v>
      </c>
      <c r="H146" s="1" t="s">
        <v>5</v>
      </c>
      <c r="I146" s="1" t="s">
        <v>5</v>
      </c>
      <c r="J146" s="1" t="s">
        <v>5</v>
      </c>
      <c r="K146" s="1" t="s">
        <v>5</v>
      </c>
      <c r="L146" s="1" t="s">
        <v>5</v>
      </c>
      <c r="M146" s="1" t="s">
        <v>5</v>
      </c>
    </row>
    <row r="147" spans="1:13" hidden="1" x14ac:dyDescent="0.3">
      <c r="A147" t="s">
        <v>88</v>
      </c>
      <c r="B147" s="3">
        <v>2011</v>
      </c>
      <c r="C147" s="3" t="str">
        <f>+VLOOKUP(A147,Hoja2!$A$1:$C$172,2,0)</f>
        <v>Europe</v>
      </c>
      <c r="D147" s="3" t="str">
        <f>+VLOOKUP(A147,Hoja2!$A$1:$C$172,3,0)</f>
        <v>Europe</v>
      </c>
      <c r="E147" s="2" t="s">
        <v>5</v>
      </c>
      <c r="F147" s="1" t="s">
        <v>5</v>
      </c>
      <c r="G147" s="1" t="s">
        <v>5</v>
      </c>
      <c r="H147" s="1" t="s">
        <v>5</v>
      </c>
      <c r="I147" s="1" t="s">
        <v>5</v>
      </c>
      <c r="J147" s="1" t="s">
        <v>5</v>
      </c>
      <c r="K147" s="1" t="s">
        <v>5</v>
      </c>
      <c r="L147" s="1" t="s">
        <v>5</v>
      </c>
      <c r="M147" s="1" t="s">
        <v>5</v>
      </c>
    </row>
    <row r="148" spans="1:13" hidden="1" x14ac:dyDescent="0.3">
      <c r="A148" t="s">
        <v>66</v>
      </c>
      <c r="B148" s="3">
        <v>1989</v>
      </c>
      <c r="C148" s="3" t="str">
        <f>+VLOOKUP(A148,Hoja2!$A$1:$C$172,2,0)</f>
        <v>East Asia &amp; Pacific</v>
      </c>
      <c r="D148" s="3" t="str">
        <f>+VLOOKUP(A148,Hoja2!$A$1:$C$172,3,0)</f>
        <v>East Asia</v>
      </c>
      <c r="E148" s="2">
        <v>4.9866999950000004</v>
      </c>
      <c r="F148" s="1">
        <v>3.9187438768143799</v>
      </c>
      <c r="G148" s="1" t="s">
        <v>5</v>
      </c>
      <c r="H148" s="1" t="s">
        <v>5</v>
      </c>
      <c r="I148" s="1" t="s">
        <v>5</v>
      </c>
      <c r="J148" s="1" t="s">
        <v>5</v>
      </c>
      <c r="K148" s="1" t="s">
        <v>5</v>
      </c>
      <c r="L148" s="1">
        <v>0.33576577934466201</v>
      </c>
      <c r="M148" s="1">
        <v>0.40430962229443701</v>
      </c>
    </row>
    <row r="149" spans="1:13" hidden="1" x14ac:dyDescent="0.3">
      <c r="A149" t="s">
        <v>66</v>
      </c>
      <c r="B149" s="3">
        <v>2009</v>
      </c>
      <c r="C149" s="3" t="str">
        <f>+VLOOKUP(A149,Hoja2!$A$1:$C$172,2,0)</f>
        <v>East Asia &amp; Pacific</v>
      </c>
      <c r="D149" s="3" t="str">
        <f>+VLOOKUP(A149,Hoja2!$A$1:$C$172,3,0)</f>
        <v>East Asia</v>
      </c>
      <c r="E149" s="2" t="s">
        <v>5</v>
      </c>
      <c r="F149" s="1" t="s">
        <v>5</v>
      </c>
      <c r="G149" s="1" t="s">
        <v>5</v>
      </c>
      <c r="H149" s="1" t="s">
        <v>5</v>
      </c>
      <c r="I149" s="1" t="s">
        <v>5</v>
      </c>
      <c r="J149" s="1" t="s">
        <v>5</v>
      </c>
      <c r="K149" s="1" t="s">
        <v>5</v>
      </c>
      <c r="L149" s="1" t="s">
        <v>5</v>
      </c>
      <c r="M149" s="1" t="s">
        <v>5</v>
      </c>
    </row>
    <row r="150" spans="1:13" hidden="1" x14ac:dyDescent="0.3">
      <c r="A150" t="s">
        <v>14</v>
      </c>
      <c r="B150" s="3">
        <v>2010</v>
      </c>
      <c r="C150" s="3" t="str">
        <f>+VLOOKUP(A150,Hoja2!$A$1:$C$172,2,0)</f>
        <v>Sub-Sahara Africa</v>
      </c>
      <c r="D150" s="3" t="str">
        <f>+VLOOKUP(A150,Hoja2!$A$1:$C$172,3,0)</f>
        <v>Sub-Sahara Africa</v>
      </c>
      <c r="E150" s="2" t="s">
        <v>5</v>
      </c>
      <c r="F150" s="1" t="s">
        <v>5</v>
      </c>
      <c r="G150" s="1" t="s">
        <v>5</v>
      </c>
      <c r="H150" s="1" t="s">
        <v>5</v>
      </c>
      <c r="I150" s="1" t="s">
        <v>5</v>
      </c>
      <c r="J150" s="1" t="s">
        <v>5</v>
      </c>
      <c r="K150" s="1" t="s">
        <v>5</v>
      </c>
      <c r="L150" s="1" t="s">
        <v>5</v>
      </c>
      <c r="M150" s="1" t="s">
        <v>5</v>
      </c>
    </row>
    <row r="151" spans="1:13" hidden="1" x14ac:dyDescent="0.3">
      <c r="A151" t="s">
        <v>154</v>
      </c>
      <c r="B151" s="3">
        <v>2012</v>
      </c>
      <c r="C151" s="3" t="str">
        <f>+VLOOKUP(A151,Hoja2!$A$1:$C$172,2,0)</f>
        <v>Sub-Sahara Africa</v>
      </c>
      <c r="D151" s="3" t="str">
        <f>+VLOOKUP(A151,Hoja2!$A$1:$C$172,3,0)</f>
        <v>Sub-Sahara Africa</v>
      </c>
      <c r="E151" s="2">
        <v>14.71089508</v>
      </c>
      <c r="F151" s="1" t="s">
        <v>5</v>
      </c>
      <c r="G151" s="1">
        <v>60.032578914047797</v>
      </c>
      <c r="H151" s="1">
        <v>21.318744521977301</v>
      </c>
      <c r="I151" s="1" t="s">
        <v>5</v>
      </c>
      <c r="J151" s="1" t="s">
        <v>5</v>
      </c>
      <c r="K151" s="1" t="s">
        <v>5</v>
      </c>
      <c r="L151" s="1" t="s">
        <v>5</v>
      </c>
      <c r="M151" s="1" t="s">
        <v>5</v>
      </c>
    </row>
    <row r="152" spans="1:13" hidden="1" x14ac:dyDescent="0.3">
      <c r="A152" t="s">
        <v>153</v>
      </c>
      <c r="B152" s="3">
        <v>2015</v>
      </c>
      <c r="C152" s="3" t="str">
        <f>+VLOOKUP(A152,Hoja2!$A$1:$C$172,2,0)</f>
        <v>Latin America &amp; Caribbean</v>
      </c>
      <c r="D152" s="3" t="str">
        <f>+VLOOKUP(A152,Hoja2!$A$1:$C$172,3,0)</f>
        <v>Caribbean</v>
      </c>
      <c r="E152" s="2">
        <v>34.517654669999999</v>
      </c>
      <c r="F152" s="1">
        <v>14.9866732810881</v>
      </c>
      <c r="G152" s="1">
        <v>20.410406893870402</v>
      </c>
      <c r="H152" s="1">
        <v>21.165647806011499</v>
      </c>
      <c r="I152" s="1" t="s">
        <v>5</v>
      </c>
      <c r="J152" s="1" t="s">
        <v>5</v>
      </c>
      <c r="K152" s="1" t="s">
        <v>5</v>
      </c>
      <c r="L152" s="1" t="s">
        <v>5</v>
      </c>
      <c r="M152" s="1">
        <f>100-SUM(E152:H152)</f>
        <v>8.9196173490300055</v>
      </c>
    </row>
    <row r="153" spans="1:13" hidden="1" x14ac:dyDescent="0.3">
      <c r="A153" t="s">
        <v>152</v>
      </c>
      <c r="B153" s="3">
        <v>2015</v>
      </c>
      <c r="C153" s="3" t="str">
        <f>+VLOOKUP(A153,Hoja2!$A$1:$C$172,2,0)</f>
        <v>Latin America &amp; Caribbean</v>
      </c>
      <c r="D153" s="3" t="str">
        <f>+VLOOKUP(A153,Hoja2!$A$1:$C$172,3,0)</f>
        <v>Caribbean</v>
      </c>
      <c r="E153" s="2">
        <v>29.333959889999999</v>
      </c>
      <c r="F153" s="1">
        <v>13.448137517863801</v>
      </c>
      <c r="G153" s="1">
        <v>23.945575862059499</v>
      </c>
      <c r="H153" s="1">
        <v>21.118635257682101</v>
      </c>
      <c r="I153" s="1" t="s">
        <v>5</v>
      </c>
      <c r="J153" s="1" t="s">
        <v>5</v>
      </c>
      <c r="K153" s="1" t="s">
        <v>5</v>
      </c>
      <c r="L153" s="1" t="s">
        <v>5</v>
      </c>
      <c r="M153" s="1">
        <v>12.153691469200799</v>
      </c>
    </row>
    <row r="154" spans="1:13" hidden="1" x14ac:dyDescent="0.3">
      <c r="A154" t="s">
        <v>151</v>
      </c>
      <c r="B154" s="3">
        <v>2015</v>
      </c>
      <c r="C154" s="3" t="str">
        <f>+VLOOKUP(A154,Hoja2!$A$1:$C$172,2,0)</f>
        <v>Latin America &amp; Caribbean</v>
      </c>
      <c r="D154" s="3" t="str">
        <f>+VLOOKUP(A154,Hoja2!$A$1:$C$172,3,0)</f>
        <v>Caribbean</v>
      </c>
      <c r="E154" s="2">
        <v>35.51331287</v>
      </c>
      <c r="F154" s="1">
        <v>15.4982313796952</v>
      </c>
      <c r="G154" s="1">
        <v>18.603782822068901</v>
      </c>
      <c r="H154" s="1">
        <v>20.822416859247799</v>
      </c>
      <c r="I154" s="1" t="s">
        <v>5</v>
      </c>
      <c r="J154" s="1" t="s">
        <v>5</v>
      </c>
      <c r="K154" s="1" t="s">
        <v>5</v>
      </c>
      <c r="L154" s="1" t="s">
        <v>5</v>
      </c>
      <c r="M154" s="1">
        <f>100-SUM(E154:H154)</f>
        <v>9.5622560689881055</v>
      </c>
    </row>
    <row r="155" spans="1:13" hidden="1" x14ac:dyDescent="0.3">
      <c r="A155" t="s">
        <v>111</v>
      </c>
      <c r="B155" s="3">
        <v>2000</v>
      </c>
      <c r="C155" s="3" t="str">
        <f>+VLOOKUP(A155,Hoja2!$A$1:$C$172,2,0)</f>
        <v>Sub-Sahara Africa</v>
      </c>
      <c r="D155" s="3" t="str">
        <f>+VLOOKUP(A155,Hoja2!$A$1:$C$172,3,0)</f>
        <v>Sub-Sahara Africa</v>
      </c>
      <c r="E155" s="2">
        <v>5.9948790340000002</v>
      </c>
      <c r="F155" s="1">
        <v>3.8345432335917802</v>
      </c>
      <c r="G155" s="1">
        <v>37.104595772433299</v>
      </c>
      <c r="H155" s="1">
        <v>20.554888117585602</v>
      </c>
      <c r="I155" s="1">
        <v>18.747175438823799</v>
      </c>
      <c r="J155" s="1">
        <v>1.8077126787617801</v>
      </c>
      <c r="K155" s="1">
        <v>24.587806260033101</v>
      </c>
      <c r="L155" s="1">
        <v>7.8264854129326098</v>
      </c>
      <c r="M155" s="1">
        <v>9.68021691635291E-2</v>
      </c>
    </row>
    <row r="156" spans="1:13" hidden="1" x14ac:dyDescent="0.3">
      <c r="A156" t="s">
        <v>148</v>
      </c>
      <c r="B156" s="3">
        <v>2000</v>
      </c>
      <c r="C156" s="3" t="str">
        <f>+VLOOKUP(A156,Hoja2!$A$1:$C$172,2,0)</f>
        <v>Europe</v>
      </c>
      <c r="D156" s="3" t="str">
        <f>+VLOOKUP(A156,Hoja2!$A$1:$C$172,3,0)</f>
        <v>Europe</v>
      </c>
      <c r="E156" s="2">
        <v>24.980195500000001</v>
      </c>
      <c r="F156" s="1">
        <v>15.462329108374201</v>
      </c>
      <c r="G156" s="1">
        <v>30.1399517716928</v>
      </c>
      <c r="H156" s="1">
        <v>20.2882737454661</v>
      </c>
      <c r="I156" s="1" t="s">
        <v>5</v>
      </c>
      <c r="J156" s="1" t="s">
        <v>5</v>
      </c>
      <c r="K156" s="1" t="s">
        <v>5</v>
      </c>
      <c r="L156" s="1" t="s">
        <v>5</v>
      </c>
      <c r="M156" s="1">
        <f>100-SUM(E156:H156)</f>
        <v>9.1292498744669075</v>
      </c>
    </row>
    <row r="157" spans="1:13" hidden="1" x14ac:dyDescent="0.3">
      <c r="A157" t="s">
        <v>150</v>
      </c>
      <c r="B157" s="3">
        <v>2015</v>
      </c>
      <c r="C157" s="3" t="str">
        <f>+VLOOKUP(A157,Hoja2!$A$1:$C$172,2,0)</f>
        <v>Latin America &amp; Caribbean</v>
      </c>
      <c r="D157" s="3" t="str">
        <f>+VLOOKUP(A157,Hoja2!$A$1:$C$172,3,0)</f>
        <v>Caribbean</v>
      </c>
      <c r="E157" s="2">
        <v>22.613682600000001</v>
      </c>
      <c r="F157" s="1">
        <v>10.7219203479698</v>
      </c>
      <c r="G157" s="1">
        <v>26.431248074324699</v>
      </c>
      <c r="H157" s="1">
        <v>20.024162585605598</v>
      </c>
      <c r="I157" s="1" t="s">
        <v>5</v>
      </c>
      <c r="J157" s="1" t="s">
        <v>5</v>
      </c>
      <c r="K157" s="1" t="s">
        <v>5</v>
      </c>
      <c r="L157" s="1" t="s">
        <v>5</v>
      </c>
      <c r="M157" s="1">
        <f>100-SUM(E157:H157)</f>
        <v>20.208986392099902</v>
      </c>
    </row>
    <row r="158" spans="1:13" hidden="1" x14ac:dyDescent="0.3">
      <c r="A158" t="s">
        <v>111</v>
      </c>
      <c r="B158" s="3">
        <v>2002</v>
      </c>
      <c r="C158" s="3" t="str">
        <f>+VLOOKUP(A158,Hoja2!$A$1:$C$172,2,0)</f>
        <v>Sub-Sahara Africa</v>
      </c>
      <c r="D158" s="3" t="str">
        <f>+VLOOKUP(A158,Hoja2!$A$1:$C$172,3,0)</f>
        <v>Sub-Sahara Africa</v>
      </c>
      <c r="E158" s="2">
        <v>7.1643183940000004</v>
      </c>
      <c r="F158" s="1">
        <v>4.5000341428994197</v>
      </c>
      <c r="G158" s="1">
        <v>36.165297157034601</v>
      </c>
      <c r="H158" s="1">
        <v>19.386338287847401</v>
      </c>
      <c r="I158" s="1">
        <v>18.0189151662759</v>
      </c>
      <c r="J158" s="1">
        <v>1.36742312157148</v>
      </c>
      <c r="K158" s="1">
        <v>23.6940340973755</v>
      </c>
      <c r="L158" s="1">
        <v>7.5182664511870296</v>
      </c>
      <c r="M158" s="1">
        <v>1.5717114697380099</v>
      </c>
    </row>
    <row r="159" spans="1:13" hidden="1" x14ac:dyDescent="0.3">
      <c r="A159" t="s">
        <v>105</v>
      </c>
      <c r="B159" s="3">
        <v>1993</v>
      </c>
      <c r="C159" s="3" t="str">
        <f>+VLOOKUP(A159,Hoja2!$A$1:$C$172,2,0)</f>
        <v>Sub-Sahara Africa</v>
      </c>
      <c r="D159" s="3" t="str">
        <f>+VLOOKUP(A159,Hoja2!$A$1:$C$172,3,0)</f>
        <v>Sub-Sahara Africa</v>
      </c>
      <c r="E159" s="2">
        <v>24.31642304</v>
      </c>
      <c r="F159" s="1">
        <v>3.3705932932072198</v>
      </c>
      <c r="G159" s="1">
        <v>23.9380911435942</v>
      </c>
      <c r="H159" s="1">
        <v>19.380911435941499</v>
      </c>
      <c r="I159" s="1">
        <v>16.801375752364599</v>
      </c>
      <c r="J159" s="1">
        <v>2.5795356835769598</v>
      </c>
      <c r="K159" s="1">
        <v>25.9501289767842</v>
      </c>
      <c r="L159" s="1">
        <v>3.0438521066208102</v>
      </c>
      <c r="M159" s="1">
        <v>0</v>
      </c>
    </row>
    <row r="160" spans="1:13" hidden="1" x14ac:dyDescent="0.3">
      <c r="A160" t="s">
        <v>149</v>
      </c>
      <c r="B160" s="3">
        <v>2015</v>
      </c>
      <c r="C160" s="3" t="str">
        <f>+VLOOKUP(A160,Hoja2!$A$1:$C$172,2,0)</f>
        <v>Sub-Sahara Africa</v>
      </c>
      <c r="D160" s="3" t="str">
        <f>+VLOOKUP(A160,Hoja2!$A$1:$C$172,3,0)</f>
        <v>Sub-Sahara Africa</v>
      </c>
      <c r="E160" s="2">
        <v>26.304584040000002</v>
      </c>
      <c r="F160" s="1">
        <v>15.542840732794</v>
      </c>
      <c r="G160" s="1">
        <v>29.9296468450028</v>
      </c>
      <c r="H160" s="1">
        <v>18.852952126946199</v>
      </c>
      <c r="I160" s="1" t="s">
        <v>5</v>
      </c>
      <c r="J160" s="1" t="s">
        <v>5</v>
      </c>
      <c r="K160" s="1" t="s">
        <v>5</v>
      </c>
      <c r="L160" s="1" t="s">
        <v>5</v>
      </c>
      <c r="M160" s="1">
        <v>9.3699762585200297</v>
      </c>
    </row>
    <row r="161" spans="1:13" hidden="1" x14ac:dyDescent="0.3">
      <c r="A161" t="s">
        <v>148</v>
      </c>
      <c r="B161" s="3">
        <v>2011</v>
      </c>
      <c r="C161" s="3" t="str">
        <f>+VLOOKUP(A161,Hoja2!$A$1:$C$172,2,0)</f>
        <v>Europe</v>
      </c>
      <c r="D161" s="3" t="str">
        <f>+VLOOKUP(A161,Hoja2!$A$1:$C$172,3,0)</f>
        <v>Europe</v>
      </c>
      <c r="E161" s="2">
        <v>34.415106360000003</v>
      </c>
      <c r="F161" s="1">
        <v>15.067519710452</v>
      </c>
      <c r="G161" s="1">
        <v>24.307677277765301</v>
      </c>
      <c r="H161" s="1">
        <v>18.460892532532899</v>
      </c>
      <c r="I161" s="1" t="s">
        <v>5</v>
      </c>
      <c r="J161" s="1" t="s">
        <v>5</v>
      </c>
      <c r="K161" s="1" t="s">
        <v>5</v>
      </c>
      <c r="L161" s="1" t="s">
        <v>5</v>
      </c>
      <c r="M161" s="1">
        <f>100-SUM(E161:H161)</f>
        <v>7.7488041192498116</v>
      </c>
    </row>
    <row r="162" spans="1:13" hidden="1" x14ac:dyDescent="0.3">
      <c r="A162" t="s">
        <v>119</v>
      </c>
      <c r="B162" s="3">
        <v>1990</v>
      </c>
      <c r="C162" s="3" t="str">
        <f>+VLOOKUP(A162,Hoja2!$A$1:$C$172,2,0)</f>
        <v>Latin America &amp; Caribbean</v>
      </c>
      <c r="D162" s="3" t="str">
        <f>+VLOOKUP(A162,Hoja2!$A$1:$C$172,3,0)</f>
        <v>Caribbean</v>
      </c>
      <c r="E162" s="2">
        <v>14.49140263</v>
      </c>
      <c r="F162" s="1">
        <v>13.692286176447301</v>
      </c>
      <c r="G162" s="1">
        <v>39.141949860609699</v>
      </c>
      <c r="H162" s="1">
        <v>17.907468669308098</v>
      </c>
      <c r="I162" s="1">
        <v>16.634754110498299</v>
      </c>
      <c r="J162" s="1">
        <v>1.2727145588097699</v>
      </c>
      <c r="K162" s="1">
        <v>10.043508708425801</v>
      </c>
      <c r="L162" s="1">
        <v>4.7233839512406304</v>
      </c>
      <c r="M162" s="1">
        <v>0</v>
      </c>
    </row>
    <row r="163" spans="1:13" hidden="1" x14ac:dyDescent="0.3">
      <c r="A163" t="s">
        <v>111</v>
      </c>
      <c r="B163" s="3">
        <v>2005</v>
      </c>
      <c r="C163" s="3" t="str">
        <f>+VLOOKUP(A163,Hoja2!$A$1:$C$172,2,0)</f>
        <v>Sub-Sahara Africa</v>
      </c>
      <c r="D163" s="3" t="str">
        <f>+VLOOKUP(A163,Hoja2!$A$1:$C$172,3,0)</f>
        <v>Sub-Sahara Africa</v>
      </c>
      <c r="E163" s="2">
        <v>6.5420975260000001</v>
      </c>
      <c r="F163" s="1">
        <v>3.1932165005680302</v>
      </c>
      <c r="G163" s="1">
        <v>40.907386965800498</v>
      </c>
      <c r="H163" s="1">
        <v>17.661155625264101</v>
      </c>
      <c r="I163" s="1">
        <v>16.122378486381901</v>
      </c>
      <c r="J163" s="1">
        <v>1.53877713888219</v>
      </c>
      <c r="K163" s="1">
        <v>23.6378781335893</v>
      </c>
      <c r="L163" s="1">
        <v>8.0198009129557608</v>
      </c>
      <c r="M163" s="1">
        <v>3.8464335695247202E-2</v>
      </c>
    </row>
    <row r="164" spans="1:13" hidden="1" x14ac:dyDescent="0.3">
      <c r="A164" t="s">
        <v>105</v>
      </c>
      <c r="B164" s="3">
        <v>1999</v>
      </c>
      <c r="C164" s="3" t="str">
        <f>+VLOOKUP(A164,Hoja2!$A$1:$C$172,2,0)</f>
        <v>Sub-Sahara Africa</v>
      </c>
      <c r="D164" s="3" t="str">
        <f>+VLOOKUP(A164,Hoja2!$A$1:$C$172,3,0)</f>
        <v>Sub-Sahara Africa</v>
      </c>
      <c r="E164" s="2">
        <v>26.134272899999999</v>
      </c>
      <c r="F164" s="1">
        <v>4.0827854349276897</v>
      </c>
      <c r="G164" s="1">
        <v>24.5728231849459</v>
      </c>
      <c r="H164" s="1">
        <v>16.716046397345998</v>
      </c>
      <c r="I164" s="1">
        <v>14.4688629009077</v>
      </c>
      <c r="J164" s="1">
        <v>2.2471834964383901</v>
      </c>
      <c r="K164" s="1">
        <v>26.412702376181901</v>
      </c>
      <c r="L164" s="1">
        <v>2.08136971137395</v>
      </c>
      <c r="M164" s="1">
        <v>0</v>
      </c>
    </row>
    <row r="165" spans="1:13" hidden="1" x14ac:dyDescent="0.3">
      <c r="A165" t="s">
        <v>123</v>
      </c>
      <c r="B165" s="3">
        <v>2012</v>
      </c>
      <c r="C165" s="3" t="str">
        <f>+VLOOKUP(A165,Hoja2!$A$1:$C$172,2,0)</f>
        <v>Latin America &amp; Caribbean</v>
      </c>
      <c r="D165" s="3" t="str">
        <f>+VLOOKUP(A165,Hoja2!$A$1:$C$172,3,0)</f>
        <v>Latin America</v>
      </c>
      <c r="E165" s="2">
        <v>20.479418949999999</v>
      </c>
      <c r="F165" s="1">
        <v>5.5036227411624896</v>
      </c>
      <c r="G165" s="1">
        <v>25.3726476834286</v>
      </c>
      <c r="H165" s="1">
        <v>16.660686645575201</v>
      </c>
      <c r="I165" s="1" t="s">
        <v>5</v>
      </c>
      <c r="J165" s="1" t="s">
        <v>5</v>
      </c>
      <c r="K165" s="1" t="s">
        <v>5</v>
      </c>
      <c r="L165" s="1" t="s">
        <v>5</v>
      </c>
      <c r="M165" s="1">
        <f>100-SUM(E165:H165)</f>
        <v>31.983623979833709</v>
      </c>
    </row>
    <row r="166" spans="1:13" hidden="1" x14ac:dyDescent="0.3">
      <c r="A166" t="s">
        <v>111</v>
      </c>
      <c r="B166" s="3">
        <v>2008</v>
      </c>
      <c r="C166" s="3" t="str">
        <f>+VLOOKUP(A166,Hoja2!$A$1:$C$172,2,0)</f>
        <v>Sub-Sahara Africa</v>
      </c>
      <c r="D166" s="3" t="str">
        <f>+VLOOKUP(A166,Hoja2!$A$1:$C$172,3,0)</f>
        <v>Sub-Sahara Africa</v>
      </c>
      <c r="E166" s="2">
        <v>8.2559097250000004</v>
      </c>
      <c r="F166" s="1">
        <v>3.9203635502271901</v>
      </c>
      <c r="G166" s="1">
        <v>42.819857019049302</v>
      </c>
      <c r="H166" s="1">
        <v>16.609540207363299</v>
      </c>
      <c r="I166" s="1">
        <v>14.917916066288401</v>
      </c>
      <c r="J166" s="1">
        <v>1.69162414107495</v>
      </c>
      <c r="K166" s="1">
        <v>21.6922014593538</v>
      </c>
      <c r="L166" s="1">
        <v>6.4524604450245802</v>
      </c>
      <c r="M166" s="1">
        <v>0.24966759349361201</v>
      </c>
    </row>
    <row r="167" spans="1:13" hidden="1" x14ac:dyDescent="0.3">
      <c r="A167" t="s">
        <v>119</v>
      </c>
      <c r="B167" s="3">
        <v>2010</v>
      </c>
      <c r="C167" s="3" t="str">
        <f>+VLOOKUP(A167,Hoja2!$A$1:$C$172,2,0)</f>
        <v>Latin America &amp; Caribbean</v>
      </c>
      <c r="D167" s="3" t="str">
        <f>+VLOOKUP(A167,Hoja2!$A$1:$C$172,3,0)</f>
        <v>Caribbean</v>
      </c>
      <c r="E167" s="2">
        <v>23.057118710000001</v>
      </c>
      <c r="F167" s="1">
        <v>18.127015525467101</v>
      </c>
      <c r="G167" s="1">
        <v>26.550936189079501</v>
      </c>
      <c r="H167" s="1">
        <v>16.247967895592499</v>
      </c>
      <c r="I167" s="1">
        <v>14.926730557166101</v>
      </c>
      <c r="J167" s="1">
        <v>1.32123733842638</v>
      </c>
      <c r="K167" s="1">
        <v>13.891749940315799</v>
      </c>
      <c r="L167" s="1">
        <v>2.1252117367529499</v>
      </c>
      <c r="M167" s="1">
        <v>0</v>
      </c>
    </row>
    <row r="168" spans="1:13" hidden="1" x14ac:dyDescent="0.3">
      <c r="A168" t="s">
        <v>122</v>
      </c>
      <c r="B168" s="3">
        <v>2011</v>
      </c>
      <c r="C168" s="3" t="str">
        <f>+VLOOKUP(A168,Hoja2!$A$1:$C$172,2,0)</f>
        <v>Latin America &amp; Caribbean</v>
      </c>
      <c r="D168" s="3" t="str">
        <f>+VLOOKUP(A168,Hoja2!$A$1:$C$172,3,0)</f>
        <v>Caribbean</v>
      </c>
      <c r="E168" s="2">
        <v>28.17193365</v>
      </c>
      <c r="F168" s="1">
        <v>7.2066780557761598</v>
      </c>
      <c r="G168" s="1">
        <v>18.6694168128396</v>
      </c>
      <c r="H168" s="1">
        <v>16.200798761291502</v>
      </c>
      <c r="I168" s="1" t="s">
        <v>5</v>
      </c>
      <c r="J168" s="1" t="s">
        <v>5</v>
      </c>
      <c r="K168" s="1" t="s">
        <v>5</v>
      </c>
      <c r="L168" s="1" t="s">
        <v>5</v>
      </c>
      <c r="M168" s="1">
        <f>100-SUM(E168:H168)</f>
        <v>29.75117272009274</v>
      </c>
    </row>
    <row r="169" spans="1:13" hidden="1" x14ac:dyDescent="0.3">
      <c r="A169" t="s">
        <v>147</v>
      </c>
      <c r="B169" s="3">
        <v>2011</v>
      </c>
      <c r="C169" s="3" t="str">
        <f>+VLOOKUP(A169,Hoja2!$A$1:$C$172,2,0)</f>
        <v>Latin America &amp; Caribbean</v>
      </c>
      <c r="D169" s="3" t="str">
        <f>+VLOOKUP(A169,Hoja2!$A$1:$C$172,3,0)</f>
        <v>Caribbean</v>
      </c>
      <c r="E169" s="2">
        <v>31.328769250000001</v>
      </c>
      <c r="F169" s="1">
        <v>16.360665940563202</v>
      </c>
      <c r="G169" s="1">
        <v>26.326435350863498</v>
      </c>
      <c r="H169" s="1">
        <v>16.142834915201501</v>
      </c>
      <c r="I169" s="1" t="s">
        <v>5</v>
      </c>
      <c r="J169" s="1" t="s">
        <v>5</v>
      </c>
      <c r="K169" s="1" t="s">
        <v>5</v>
      </c>
      <c r="L169" s="1" t="s">
        <v>5</v>
      </c>
      <c r="M169" s="1">
        <f>100-SUM(E169:H169)</f>
        <v>9.8412945433718022</v>
      </c>
    </row>
    <row r="170" spans="1:13" hidden="1" x14ac:dyDescent="0.3">
      <c r="A170" t="s">
        <v>140</v>
      </c>
      <c r="B170" s="3">
        <v>1989</v>
      </c>
      <c r="C170" s="3" t="str">
        <f>+VLOOKUP(A170,Hoja2!$A$1:$C$172,2,0)</f>
        <v>Sub-Sahara Africa</v>
      </c>
      <c r="D170" s="3" t="str">
        <f>+VLOOKUP(A170,Hoja2!$A$1:$C$172,3,0)</f>
        <v>Sub-Sahara Africa</v>
      </c>
      <c r="E170" s="2">
        <v>14.05353992</v>
      </c>
      <c r="F170" s="1">
        <v>4.0334142037935603</v>
      </c>
      <c r="G170" s="1">
        <v>25.504061902661402</v>
      </c>
      <c r="H170" s="1">
        <v>16.1111417438612</v>
      </c>
      <c r="I170" s="1">
        <v>13.9919680929275</v>
      </c>
      <c r="J170" s="1">
        <v>2.11917365093369</v>
      </c>
      <c r="K170" s="1">
        <v>31.0790692545214</v>
      </c>
      <c r="L170" s="1">
        <v>9.0198132627554806</v>
      </c>
      <c r="M170" s="1">
        <v>0.19895971180708699</v>
      </c>
    </row>
    <row r="171" spans="1:13" hidden="1" x14ac:dyDescent="0.3">
      <c r="A171" t="s">
        <v>111</v>
      </c>
      <c r="B171" s="3">
        <v>2010</v>
      </c>
      <c r="C171" s="3" t="str">
        <f>+VLOOKUP(A171,Hoja2!$A$1:$C$172,2,0)</f>
        <v>Sub-Sahara Africa</v>
      </c>
      <c r="D171" s="3" t="str">
        <f>+VLOOKUP(A171,Hoja2!$A$1:$C$172,3,0)</f>
        <v>Sub-Sahara Africa</v>
      </c>
      <c r="E171" s="2">
        <v>6.5397065760000004</v>
      </c>
      <c r="F171" s="1">
        <v>3.3699520247625201</v>
      </c>
      <c r="G171" s="1">
        <v>39.232650253575798</v>
      </c>
      <c r="H171" s="1">
        <v>15.740379137206499</v>
      </c>
      <c r="I171" s="1">
        <v>14.0134671339053</v>
      </c>
      <c r="J171" s="1">
        <v>1.72691200330113</v>
      </c>
      <c r="K171" s="1">
        <v>26.865453562976199</v>
      </c>
      <c r="L171" s="1">
        <v>8.2379827528181906</v>
      </c>
      <c r="M171" s="1">
        <v>1.3875693045042801E-2</v>
      </c>
    </row>
    <row r="172" spans="1:13" hidden="1" x14ac:dyDescent="0.3">
      <c r="A172" t="s">
        <v>123</v>
      </c>
      <c r="B172" s="3">
        <v>2001</v>
      </c>
      <c r="C172" s="3" t="str">
        <f>+VLOOKUP(A172,Hoja2!$A$1:$C$172,2,0)</f>
        <v>Latin America &amp; Caribbean</v>
      </c>
      <c r="D172" s="3" t="str">
        <f>+VLOOKUP(A172,Hoja2!$A$1:$C$172,3,0)</f>
        <v>Latin America</v>
      </c>
      <c r="E172" s="2">
        <v>15.203377400000001</v>
      </c>
      <c r="F172" s="1">
        <v>5.0069519933260898</v>
      </c>
      <c r="G172" s="1">
        <v>31.415931440705801</v>
      </c>
      <c r="H172" s="1">
        <v>15.425335591677801</v>
      </c>
      <c r="I172" s="1">
        <v>12.0550092271911</v>
      </c>
      <c r="J172" s="1">
        <v>3.3703263644866901</v>
      </c>
      <c r="K172" s="1">
        <v>25.107060697221701</v>
      </c>
      <c r="L172" s="1">
        <v>7.8413428723108396</v>
      </c>
      <c r="M172" s="1">
        <v>0</v>
      </c>
    </row>
    <row r="173" spans="1:13" hidden="1" x14ac:dyDescent="0.3">
      <c r="A173" t="s">
        <v>140</v>
      </c>
      <c r="B173" s="3">
        <v>2009</v>
      </c>
      <c r="C173" s="3" t="str">
        <f>+VLOOKUP(A173,Hoja2!$A$1:$C$172,2,0)</f>
        <v>Sub-Sahara Africa</v>
      </c>
      <c r="D173" s="3" t="str">
        <f>+VLOOKUP(A173,Hoja2!$A$1:$C$172,3,0)</f>
        <v>Sub-Sahara Africa</v>
      </c>
      <c r="E173" s="2">
        <v>14.880638100000001</v>
      </c>
      <c r="F173" s="1">
        <v>5.06932152052162</v>
      </c>
      <c r="G173" s="1">
        <v>31.146289185808701</v>
      </c>
      <c r="H173" s="1">
        <v>15.4042837065364</v>
      </c>
      <c r="I173" s="1">
        <v>13.7464120239779</v>
      </c>
      <c r="J173" s="1">
        <v>1.6578716825584201</v>
      </c>
      <c r="K173" s="1">
        <v>28.5599693229548</v>
      </c>
      <c r="L173" s="1">
        <v>4.8427874708540504</v>
      </c>
      <c r="M173" s="1">
        <v>9.6710694234624694E-2</v>
      </c>
    </row>
    <row r="174" spans="1:13" hidden="1" x14ac:dyDescent="0.3">
      <c r="A174" t="s">
        <v>140</v>
      </c>
      <c r="B174" s="3">
        <v>1998</v>
      </c>
      <c r="C174" s="3" t="str">
        <f>+VLOOKUP(A174,Hoja2!$A$1:$C$172,2,0)</f>
        <v>Sub-Sahara Africa</v>
      </c>
      <c r="D174" s="3" t="str">
        <f>+VLOOKUP(A174,Hoja2!$A$1:$C$172,3,0)</f>
        <v>Sub-Sahara Africa</v>
      </c>
      <c r="E174" s="2">
        <v>15.7811697</v>
      </c>
      <c r="F174" s="1">
        <v>5.2463874396238204</v>
      </c>
      <c r="G174" s="1">
        <v>31.043892848389198</v>
      </c>
      <c r="H174" s="1">
        <v>15.3747272875131</v>
      </c>
      <c r="I174" s="1">
        <v>13.220601764675401</v>
      </c>
      <c r="J174" s="1">
        <v>2.1541255228377101</v>
      </c>
      <c r="K174" s="1">
        <v>26.449438496177301</v>
      </c>
      <c r="L174" s="1">
        <v>6.0123473837038199</v>
      </c>
      <c r="M174" s="1">
        <v>9.2036846070128506E-2</v>
      </c>
    </row>
    <row r="175" spans="1:13" hidden="1" x14ac:dyDescent="0.3">
      <c r="A175" t="s">
        <v>123</v>
      </c>
      <c r="B175" s="3">
        <v>1992</v>
      </c>
      <c r="C175" s="3" t="str">
        <f>+VLOOKUP(A175,Hoja2!$A$1:$C$172,2,0)</f>
        <v>Latin America &amp; Caribbean</v>
      </c>
      <c r="D175" s="3" t="str">
        <f>+VLOOKUP(A175,Hoja2!$A$1:$C$172,3,0)</f>
        <v>Latin America</v>
      </c>
      <c r="E175" s="2">
        <v>11.646180770000001</v>
      </c>
      <c r="F175" s="1">
        <v>5.5419136617993896</v>
      </c>
      <c r="G175" s="1">
        <v>37.9439859999585</v>
      </c>
      <c r="H175" s="1">
        <v>15.2215866252568</v>
      </c>
      <c r="I175" s="1">
        <v>11.347365654246</v>
      </c>
      <c r="J175" s="1">
        <v>3.87422097101078</v>
      </c>
      <c r="K175" s="1">
        <v>18.848178403690898</v>
      </c>
      <c r="L175" s="1">
        <v>10.363765900491799</v>
      </c>
      <c r="M175" s="1">
        <v>0.43438863949201401</v>
      </c>
    </row>
    <row r="176" spans="1:13" hidden="1" x14ac:dyDescent="0.3">
      <c r="A176" t="s">
        <v>145</v>
      </c>
      <c r="B176" s="3">
        <v>2008</v>
      </c>
      <c r="C176" s="3" t="str">
        <f>+VLOOKUP(A176,Hoja2!$A$1:$C$172,2,0)</f>
        <v>Sub-Sahara Africa</v>
      </c>
      <c r="D176" s="3" t="str">
        <f>+VLOOKUP(A176,Hoja2!$A$1:$C$172,3,0)</f>
        <v>Sub-Sahara Africa</v>
      </c>
      <c r="E176" s="2">
        <v>19.865746250000001</v>
      </c>
      <c r="F176" s="1">
        <v>4.6808483792131304</v>
      </c>
      <c r="G176" s="1">
        <v>26.706760032934699</v>
      </c>
      <c r="H176" s="1">
        <v>15.217154841436701</v>
      </c>
      <c r="I176" s="1">
        <v>13.7651294274559</v>
      </c>
      <c r="J176" s="1">
        <v>1.45202541398079</v>
      </c>
      <c r="K176" s="1">
        <v>31.840910929987398</v>
      </c>
      <c r="L176" s="1">
        <v>1.68857957022831</v>
      </c>
      <c r="M176" s="1">
        <v>0</v>
      </c>
    </row>
    <row r="177" spans="1:13" hidden="1" x14ac:dyDescent="0.3">
      <c r="A177" t="s">
        <v>119</v>
      </c>
      <c r="B177" s="3">
        <v>2005</v>
      </c>
      <c r="C177" s="3" t="str">
        <f>+VLOOKUP(A177,Hoja2!$A$1:$C$172,2,0)</f>
        <v>Latin America &amp; Caribbean</v>
      </c>
      <c r="D177" s="3" t="str">
        <f>+VLOOKUP(A177,Hoja2!$A$1:$C$172,3,0)</f>
        <v>Caribbean</v>
      </c>
      <c r="E177" s="2">
        <v>20.871349649999999</v>
      </c>
      <c r="F177" s="1">
        <v>18.001917211885399</v>
      </c>
      <c r="G177" s="1">
        <v>27.667235232001001</v>
      </c>
      <c r="H177" s="1">
        <v>15.1446968179231</v>
      </c>
      <c r="I177" s="1">
        <v>13.736719396645</v>
      </c>
      <c r="J177" s="1">
        <v>1.4079774212781799</v>
      </c>
      <c r="K177" s="1">
        <v>15.2026441879825</v>
      </c>
      <c r="L177" s="1">
        <v>3.1121568952980398</v>
      </c>
      <c r="M177" s="1">
        <v>0</v>
      </c>
    </row>
    <row r="178" spans="1:13" hidden="1" x14ac:dyDescent="0.3">
      <c r="A178" t="s">
        <v>62</v>
      </c>
      <c r="B178" s="3">
        <v>2011</v>
      </c>
      <c r="C178" s="3" t="str">
        <f>+VLOOKUP(A178,Hoja2!$A$1:$C$172,2,0)</f>
        <v>South Asia</v>
      </c>
      <c r="D178" s="3" t="str">
        <f>+VLOOKUP(A178,Hoja2!$A$1:$C$172,3,0)</f>
        <v>South Asia</v>
      </c>
      <c r="E178" s="2">
        <v>4.894019557</v>
      </c>
      <c r="F178" s="1">
        <v>6.9601260742247799</v>
      </c>
      <c r="G178" s="1">
        <v>29.980329560092901</v>
      </c>
      <c r="H178" s="1">
        <v>15.064936461903701</v>
      </c>
      <c r="I178" s="1">
        <v>14.136024104790801</v>
      </c>
      <c r="J178" s="1">
        <v>0.92891235711290898</v>
      </c>
      <c r="K178" s="1">
        <v>41.180462892309002</v>
      </c>
      <c r="L178" s="1">
        <v>1.9201254547276101</v>
      </c>
      <c r="M178" s="1">
        <v>0</v>
      </c>
    </row>
    <row r="179" spans="1:13" hidden="1" x14ac:dyDescent="0.3">
      <c r="A179" t="s">
        <v>111</v>
      </c>
      <c r="B179" s="3">
        <v>2012</v>
      </c>
      <c r="C179" s="3" t="str">
        <f>+VLOOKUP(A179,Hoja2!$A$1:$C$172,2,0)</f>
        <v>Sub-Sahara Africa</v>
      </c>
      <c r="D179" s="3" t="str">
        <f>+VLOOKUP(A179,Hoja2!$A$1:$C$172,3,0)</f>
        <v>Sub-Sahara Africa</v>
      </c>
      <c r="E179" s="2">
        <v>9.8617922060000005</v>
      </c>
      <c r="F179" s="1">
        <v>4.4019450550810202</v>
      </c>
      <c r="G179" s="1">
        <v>43.965833680468201</v>
      </c>
      <c r="H179" s="1">
        <v>15.0514928174016</v>
      </c>
      <c r="I179" s="1">
        <v>13.518875200547701</v>
      </c>
      <c r="J179" s="1">
        <v>1.5326176168538399</v>
      </c>
      <c r="K179" s="1">
        <v>16.777956042415099</v>
      </c>
      <c r="L179" s="1">
        <v>9.9409801988773498</v>
      </c>
      <c r="M179" s="1">
        <v>0</v>
      </c>
    </row>
    <row r="180" spans="1:13" hidden="1" x14ac:dyDescent="0.3">
      <c r="A180" t="s">
        <v>146</v>
      </c>
      <c r="B180" s="3">
        <v>2008</v>
      </c>
      <c r="C180" s="3" t="str">
        <f>+VLOOKUP(A180,Hoja2!$A$1:$C$172,2,0)</f>
        <v>Sub-Sahara Africa</v>
      </c>
      <c r="D180" s="3" t="str">
        <f>+VLOOKUP(A180,Hoja2!$A$1:$C$172,3,0)</f>
        <v>Sub-Sahara Africa</v>
      </c>
      <c r="E180" s="2">
        <v>4.3278114900000002</v>
      </c>
      <c r="F180" s="1">
        <v>2.0372829045166698</v>
      </c>
      <c r="G180" s="1">
        <v>25.951815314744799</v>
      </c>
      <c r="H180" s="1">
        <v>15.000862781191699</v>
      </c>
      <c r="I180" s="1">
        <v>13.573011086588499</v>
      </c>
      <c r="J180" s="1">
        <v>1.42785169460321</v>
      </c>
      <c r="K180" s="1">
        <v>41.634713068958298</v>
      </c>
      <c r="L180" s="1">
        <v>11.047514440989399</v>
      </c>
      <c r="M180" s="1">
        <v>0</v>
      </c>
    </row>
    <row r="181" spans="1:13" hidden="1" x14ac:dyDescent="0.3">
      <c r="A181" t="s">
        <v>62</v>
      </c>
      <c r="B181" s="3">
        <v>2016</v>
      </c>
      <c r="C181" s="3" t="str">
        <f>+VLOOKUP(A181,Hoja2!$A$1:$C$172,2,0)</f>
        <v>South Asia</v>
      </c>
      <c r="D181" s="3" t="str">
        <f>+VLOOKUP(A181,Hoja2!$A$1:$C$172,3,0)</f>
        <v>South Asia</v>
      </c>
      <c r="E181" s="2">
        <v>6.4479717389999998</v>
      </c>
      <c r="F181" s="1">
        <v>8.1850214138149902</v>
      </c>
      <c r="G181" s="1">
        <v>27.452079086685401</v>
      </c>
      <c r="H181" s="1">
        <v>15.0000131193817</v>
      </c>
      <c r="I181" s="1">
        <v>14.1938276758463</v>
      </c>
      <c r="J181" s="1">
        <v>0.806185443535402</v>
      </c>
      <c r="K181" s="1">
        <v>41.779226558895303</v>
      </c>
      <c r="L181" s="1">
        <v>1.1356880819267701</v>
      </c>
      <c r="M181" s="1">
        <v>0</v>
      </c>
    </row>
    <row r="182" spans="1:13" hidden="1" x14ac:dyDescent="0.3">
      <c r="A182" t="s">
        <v>140</v>
      </c>
      <c r="B182" s="3">
        <v>2015</v>
      </c>
      <c r="C182" s="3" t="str">
        <f>+VLOOKUP(A182,Hoja2!$A$1:$C$172,2,0)</f>
        <v>Sub-Sahara Africa</v>
      </c>
      <c r="D182" s="3" t="str">
        <f>+VLOOKUP(A182,Hoja2!$A$1:$C$172,3,0)</f>
        <v>Sub-Sahara Africa</v>
      </c>
      <c r="E182" s="2">
        <v>21.601374310000001</v>
      </c>
      <c r="F182" s="1">
        <v>5.4420037808702002</v>
      </c>
      <c r="G182" s="1">
        <v>29.623797630208902</v>
      </c>
      <c r="H182" s="1">
        <v>14.9091981735713</v>
      </c>
      <c r="I182" s="1">
        <v>13.075710174903801</v>
      </c>
      <c r="J182" s="1">
        <v>1.8334879986674599</v>
      </c>
      <c r="K182" s="1">
        <v>23.8852683470164</v>
      </c>
      <c r="L182" s="1">
        <v>4.4982330848617798</v>
      </c>
      <c r="M182" s="1">
        <v>4.0124672241452497E-2</v>
      </c>
    </row>
    <row r="183" spans="1:13" hidden="1" x14ac:dyDescent="0.3">
      <c r="A183" t="s">
        <v>144</v>
      </c>
      <c r="B183" s="3">
        <v>2016</v>
      </c>
      <c r="C183" s="3" t="str">
        <f>+VLOOKUP(A183,Hoja2!$A$1:$C$172,2,0)</f>
        <v>Sub-Sahara Africa</v>
      </c>
      <c r="D183" s="3" t="str">
        <f>+VLOOKUP(A183,Hoja2!$A$1:$C$172,3,0)</f>
        <v>Sub-Sahara Africa</v>
      </c>
      <c r="E183" s="2">
        <v>6.0420509510000002</v>
      </c>
      <c r="F183" s="1">
        <v>3.0676284335505399</v>
      </c>
      <c r="G183" s="1">
        <v>47.668331226286398</v>
      </c>
      <c r="H183" s="1">
        <v>14.760127573563301</v>
      </c>
      <c r="I183" s="1">
        <v>13.508238703064199</v>
      </c>
      <c r="J183" s="1">
        <v>1.25188887049911</v>
      </c>
      <c r="K183" s="1">
        <v>20.6127261069031</v>
      </c>
      <c r="L183" s="1">
        <v>7.8450787918495699</v>
      </c>
      <c r="M183" s="1">
        <v>4.0569170914017101E-3</v>
      </c>
    </row>
    <row r="184" spans="1:13" hidden="1" x14ac:dyDescent="0.3">
      <c r="A184" t="s">
        <v>140</v>
      </c>
      <c r="B184" s="3">
        <v>2003</v>
      </c>
      <c r="C184" s="3" t="str">
        <f>+VLOOKUP(A184,Hoja2!$A$1:$C$172,2,0)</f>
        <v>Sub-Sahara Africa</v>
      </c>
      <c r="D184" s="3" t="str">
        <f>+VLOOKUP(A184,Hoja2!$A$1:$C$172,3,0)</f>
        <v>Sub-Sahara Africa</v>
      </c>
      <c r="E184" s="2">
        <v>13.991013130000001</v>
      </c>
      <c r="F184" s="1">
        <v>4.9636876974015003</v>
      </c>
      <c r="G184" s="1">
        <v>32.656791204778798</v>
      </c>
      <c r="H184" s="1">
        <v>14.7175853813616</v>
      </c>
      <c r="I184" s="1">
        <v>12.917436608104101</v>
      </c>
      <c r="J184" s="1">
        <v>1.8001487732574999</v>
      </c>
      <c r="K184" s="1">
        <v>27.144055856304298</v>
      </c>
      <c r="L184" s="1">
        <v>6.44875952584262</v>
      </c>
      <c r="M184" s="1">
        <v>7.8107201730302001E-2</v>
      </c>
    </row>
    <row r="185" spans="1:13" hidden="1" x14ac:dyDescent="0.3">
      <c r="A185" t="s">
        <v>111</v>
      </c>
      <c r="B185" s="3">
        <v>2015</v>
      </c>
      <c r="C185" s="3" t="str">
        <f>+VLOOKUP(A185,Hoja2!$A$1:$C$172,2,0)</f>
        <v>Sub-Sahara Africa</v>
      </c>
      <c r="D185" s="3" t="str">
        <f>+VLOOKUP(A185,Hoja2!$A$1:$C$172,3,0)</f>
        <v>Sub-Sahara Africa</v>
      </c>
      <c r="E185" s="2">
        <v>8.1513547600000003</v>
      </c>
      <c r="F185" s="1">
        <v>3.2255754203957601</v>
      </c>
      <c r="G185" s="1">
        <v>42.3787871356528</v>
      </c>
      <c r="H185" s="1">
        <v>14.6642288035075</v>
      </c>
      <c r="I185" s="1">
        <v>13.495328068807099</v>
      </c>
      <c r="J185" s="1">
        <v>1.1689007347004099</v>
      </c>
      <c r="K185" s="1">
        <v>22.867571827937699</v>
      </c>
      <c r="L185" s="1">
        <v>8.7124820521606807</v>
      </c>
      <c r="M185" s="1">
        <v>0</v>
      </c>
    </row>
    <row r="186" spans="1:13" hidden="1" x14ac:dyDescent="0.3">
      <c r="A186" t="s">
        <v>140</v>
      </c>
      <c r="B186" s="3">
        <v>1993</v>
      </c>
      <c r="C186" s="3" t="str">
        <f>+VLOOKUP(A186,Hoja2!$A$1:$C$172,2,0)</f>
        <v>Sub-Sahara Africa</v>
      </c>
      <c r="D186" s="3" t="str">
        <f>+VLOOKUP(A186,Hoja2!$A$1:$C$172,3,0)</f>
        <v>Sub-Sahara Africa</v>
      </c>
      <c r="E186" s="2">
        <v>14.48191377</v>
      </c>
      <c r="F186" s="1">
        <v>4.1690511233360201</v>
      </c>
      <c r="G186" s="1">
        <v>29.378574086863701</v>
      </c>
      <c r="H186" s="1">
        <v>14.619625119436099</v>
      </c>
      <c r="I186" s="1">
        <v>12.9554528107069</v>
      </c>
      <c r="J186" s="1">
        <v>1.6641723087292399</v>
      </c>
      <c r="K186" s="1">
        <v>31.269011588361899</v>
      </c>
      <c r="L186" s="1">
        <v>6.0083037009975904</v>
      </c>
      <c r="M186" s="1">
        <v>7.3520608887370095E-2</v>
      </c>
    </row>
    <row r="187" spans="1:13" hidden="1" x14ac:dyDescent="0.3">
      <c r="A187" t="s">
        <v>119</v>
      </c>
      <c r="B187" s="3">
        <v>2000</v>
      </c>
      <c r="C187" s="3" t="str">
        <f>+VLOOKUP(A187,Hoja2!$A$1:$C$172,2,0)</f>
        <v>Latin America &amp; Caribbean</v>
      </c>
      <c r="D187" s="3" t="str">
        <f>+VLOOKUP(A187,Hoja2!$A$1:$C$172,3,0)</f>
        <v>Caribbean</v>
      </c>
      <c r="E187" s="2">
        <v>18.421739039999999</v>
      </c>
      <c r="F187" s="1">
        <v>15.9606762729669</v>
      </c>
      <c r="G187" s="1">
        <v>34.538362436326899</v>
      </c>
      <c r="H187" s="1">
        <v>14.573325669434899</v>
      </c>
      <c r="I187" s="1">
        <v>13.2132479733613</v>
      </c>
      <c r="J187" s="1">
        <v>1.3600776960735701</v>
      </c>
      <c r="K187" s="1">
        <v>14.577686163359999</v>
      </c>
      <c r="L187" s="1">
        <v>1.9282104136523099</v>
      </c>
      <c r="M187" s="1">
        <v>0</v>
      </c>
    </row>
    <row r="188" spans="1:13" hidden="1" x14ac:dyDescent="0.3">
      <c r="A188" t="s">
        <v>105</v>
      </c>
      <c r="B188" s="3">
        <v>2008</v>
      </c>
      <c r="C188" s="3" t="str">
        <f>+VLOOKUP(A188,Hoja2!$A$1:$C$172,2,0)</f>
        <v>Sub-Sahara Africa</v>
      </c>
      <c r="D188" s="3" t="str">
        <f>+VLOOKUP(A188,Hoja2!$A$1:$C$172,3,0)</f>
        <v>Sub-Sahara Africa</v>
      </c>
      <c r="E188" s="2">
        <v>21.929137390000001</v>
      </c>
      <c r="F188" s="1">
        <v>4.64960158757785</v>
      </c>
      <c r="G188" s="1">
        <v>27.126101628883902</v>
      </c>
      <c r="H188" s="1">
        <v>14.4850781981468</v>
      </c>
      <c r="I188" s="1">
        <v>11.5580443985633</v>
      </c>
      <c r="J188" s="1">
        <v>2.9270337995835098</v>
      </c>
      <c r="K188" s="1">
        <v>29.655895744821301</v>
      </c>
      <c r="L188" s="1">
        <v>2.1541854504097402</v>
      </c>
      <c r="M188" s="1">
        <v>0</v>
      </c>
    </row>
    <row r="189" spans="1:13" hidden="1" x14ac:dyDescent="0.3">
      <c r="A189" t="s">
        <v>140</v>
      </c>
      <c r="B189" s="3">
        <v>2009</v>
      </c>
      <c r="C189" s="3" t="str">
        <f>+VLOOKUP(A189,Hoja2!$A$1:$C$172,2,0)</f>
        <v>Sub-Sahara Africa</v>
      </c>
      <c r="D189" s="3" t="str">
        <f>+VLOOKUP(A189,Hoja2!$A$1:$C$172,3,0)</f>
        <v>Sub-Sahara Africa</v>
      </c>
      <c r="E189" s="2">
        <v>16.61193213</v>
      </c>
      <c r="F189" s="1">
        <v>4.3196720395875898</v>
      </c>
      <c r="G189" s="1">
        <v>29.601219798264101</v>
      </c>
      <c r="H189" s="1">
        <v>14.3567574813177</v>
      </c>
      <c r="I189" s="1">
        <v>12.408989868525399</v>
      </c>
      <c r="J189" s="1">
        <v>1.9477676127922401</v>
      </c>
      <c r="K189" s="1">
        <v>28.2626810987121</v>
      </c>
      <c r="L189" s="1">
        <v>6.8477374529450499</v>
      </c>
      <c r="M189" s="1">
        <v>0</v>
      </c>
    </row>
    <row r="190" spans="1:13" hidden="1" x14ac:dyDescent="0.3">
      <c r="A190" t="s">
        <v>140</v>
      </c>
      <c r="B190" s="3">
        <v>1999</v>
      </c>
      <c r="C190" s="3" t="str">
        <f>+VLOOKUP(A190,Hoja2!$A$1:$C$172,2,0)</f>
        <v>Sub-Sahara Africa</v>
      </c>
      <c r="D190" s="3" t="str">
        <f>+VLOOKUP(A190,Hoja2!$A$1:$C$172,3,0)</f>
        <v>Sub-Sahara Africa</v>
      </c>
      <c r="E190" s="2">
        <v>14.45744124</v>
      </c>
      <c r="F190" s="1">
        <v>4.6026631961528102</v>
      </c>
      <c r="G190" s="1">
        <v>24.991191454917701</v>
      </c>
      <c r="H190" s="1">
        <v>14.233974002888599</v>
      </c>
      <c r="I190" s="1">
        <v>12.432269430380799</v>
      </c>
      <c r="J190" s="1">
        <v>1.80170457250782</v>
      </c>
      <c r="K190" s="1">
        <v>33.453425809830698</v>
      </c>
      <c r="L190" s="1">
        <v>8.2613042995222692</v>
      </c>
      <c r="M190" s="1">
        <v>0</v>
      </c>
    </row>
    <row r="191" spans="1:13" hidden="1" x14ac:dyDescent="0.3">
      <c r="A191" t="s">
        <v>140</v>
      </c>
      <c r="B191" s="3">
        <v>2014</v>
      </c>
      <c r="C191" s="3" t="str">
        <f>+VLOOKUP(A191,Hoja2!$A$1:$C$172,2,0)</f>
        <v>Sub-Sahara Africa</v>
      </c>
      <c r="D191" s="3" t="str">
        <f>+VLOOKUP(A191,Hoja2!$A$1:$C$172,3,0)</f>
        <v>Sub-Sahara Africa</v>
      </c>
      <c r="E191" s="2">
        <v>19.290137179999999</v>
      </c>
      <c r="F191" s="1">
        <v>4.8515196987343199</v>
      </c>
      <c r="G191" s="1">
        <v>31.984460462486599</v>
      </c>
      <c r="H191" s="1">
        <v>14.1882655272495</v>
      </c>
      <c r="I191" s="1">
        <v>12.5110260572546</v>
      </c>
      <c r="J191" s="1">
        <v>1.67723946999493</v>
      </c>
      <c r="K191" s="1">
        <v>24.9301272490443</v>
      </c>
      <c r="L191" s="1">
        <v>4.7554898865574398</v>
      </c>
      <c r="M191" s="1">
        <v>0</v>
      </c>
    </row>
    <row r="192" spans="1:13" hidden="1" x14ac:dyDescent="0.3">
      <c r="A192" t="s">
        <v>144</v>
      </c>
      <c r="B192" s="3">
        <v>2010</v>
      </c>
      <c r="C192" s="3" t="str">
        <f>+VLOOKUP(A192,Hoja2!$A$1:$C$172,2,0)</f>
        <v>Sub-Sahara Africa</v>
      </c>
      <c r="D192" s="3" t="str">
        <f>+VLOOKUP(A192,Hoja2!$A$1:$C$172,3,0)</f>
        <v>Sub-Sahara Africa</v>
      </c>
      <c r="E192" s="2">
        <v>5.7719999519999998</v>
      </c>
      <c r="F192" s="1">
        <v>4.3261777462355298</v>
      </c>
      <c r="G192" s="1">
        <v>48.180146566248098</v>
      </c>
      <c r="H192" s="1">
        <v>14.0900842016122</v>
      </c>
      <c r="I192" s="1">
        <v>12.8183624519736</v>
      </c>
      <c r="J192" s="1">
        <v>1.27172174963858</v>
      </c>
      <c r="K192" s="1">
        <v>20.974540702775101</v>
      </c>
      <c r="L192" s="1">
        <v>6.6277893875289298</v>
      </c>
      <c r="M192" s="1">
        <v>2.9261443431123399E-2</v>
      </c>
    </row>
    <row r="193" spans="1:13" hidden="1" x14ac:dyDescent="0.3">
      <c r="A193" t="s">
        <v>122</v>
      </c>
      <c r="B193" s="3">
        <v>2001</v>
      </c>
      <c r="C193" s="3" t="str">
        <f>+VLOOKUP(A193,Hoja2!$A$1:$C$172,2,0)</f>
        <v>Latin America &amp; Caribbean</v>
      </c>
      <c r="D193" s="3" t="str">
        <f>+VLOOKUP(A193,Hoja2!$A$1:$C$172,3,0)</f>
        <v>Caribbean</v>
      </c>
      <c r="E193" s="2">
        <v>23.301607619999999</v>
      </c>
      <c r="F193" s="1">
        <v>7.1945977767894398</v>
      </c>
      <c r="G193" s="1">
        <v>21.547214473209301</v>
      </c>
      <c r="H193" s="1">
        <v>14.023296044919199</v>
      </c>
      <c r="I193" s="1">
        <v>11.294775059508501</v>
      </c>
      <c r="J193" s="1">
        <v>2.72852098541067</v>
      </c>
      <c r="K193" s="1">
        <v>28.216917469846599</v>
      </c>
      <c r="L193" s="1">
        <v>5.7163666144716601</v>
      </c>
      <c r="M193" s="1">
        <v>0</v>
      </c>
    </row>
    <row r="194" spans="1:13" hidden="1" x14ac:dyDescent="0.3">
      <c r="A194" t="s">
        <v>111</v>
      </c>
      <c r="B194" s="3">
        <v>1991</v>
      </c>
      <c r="C194" s="3" t="str">
        <f>+VLOOKUP(A194,Hoja2!$A$1:$C$172,2,0)</f>
        <v>Sub-Sahara Africa</v>
      </c>
      <c r="D194" s="3" t="str">
        <f>+VLOOKUP(A194,Hoja2!$A$1:$C$172,3,0)</f>
        <v>Sub-Sahara Africa</v>
      </c>
      <c r="E194" s="2">
        <v>8.4615691539999993</v>
      </c>
      <c r="F194" s="1">
        <v>5.2848231742189498</v>
      </c>
      <c r="G194" s="1">
        <v>46.406958649766601</v>
      </c>
      <c r="H194" s="1">
        <v>13.9066593959062</v>
      </c>
      <c r="I194" s="1">
        <v>12.1896072459335</v>
      </c>
      <c r="J194" s="1">
        <v>1.71705214997273</v>
      </c>
      <c r="K194" s="1">
        <v>17.983826991368201</v>
      </c>
      <c r="L194" s="1">
        <v>7.2060329578251601</v>
      </c>
      <c r="M194" s="1">
        <v>0.75012967667282904</v>
      </c>
    </row>
    <row r="195" spans="1:13" hidden="1" x14ac:dyDescent="0.3">
      <c r="A195" t="s">
        <v>75</v>
      </c>
      <c r="B195" s="3">
        <v>2007</v>
      </c>
      <c r="C195" s="3" t="str">
        <f>+VLOOKUP(A195,Hoja2!$A$1:$C$172,2,0)</f>
        <v>Sub-Sahara Africa</v>
      </c>
      <c r="D195" s="3" t="str">
        <f>+VLOOKUP(A195,Hoja2!$A$1:$C$172,3,0)</f>
        <v>Sub-Sahara Africa</v>
      </c>
      <c r="E195" s="2">
        <v>10.07291549</v>
      </c>
      <c r="F195" s="1">
        <v>7.6710826346682399</v>
      </c>
      <c r="G195" s="1">
        <v>37.5679518636368</v>
      </c>
      <c r="H195" s="1">
        <v>13.903796634269399</v>
      </c>
      <c r="I195" s="1">
        <v>12.110387639913601</v>
      </c>
      <c r="J195" s="1">
        <v>1.7934089943557701</v>
      </c>
      <c r="K195" s="1">
        <v>28.924518159512399</v>
      </c>
      <c r="L195" s="1">
        <v>1.8597352153217901</v>
      </c>
      <c r="M195" s="1">
        <v>0</v>
      </c>
    </row>
    <row r="196" spans="1:13" hidden="1" x14ac:dyDescent="0.3">
      <c r="A196" t="s">
        <v>105</v>
      </c>
      <c r="B196" s="3">
        <v>2014</v>
      </c>
      <c r="C196" s="3" t="str">
        <f>+VLOOKUP(A196,Hoja2!$A$1:$C$172,2,0)</f>
        <v>Sub-Sahara Africa</v>
      </c>
      <c r="D196" s="3" t="str">
        <f>+VLOOKUP(A196,Hoja2!$A$1:$C$172,3,0)</f>
        <v>Sub-Sahara Africa</v>
      </c>
      <c r="E196" s="2">
        <v>25.877679820000001</v>
      </c>
      <c r="F196" s="1">
        <v>5.5327726999222397</v>
      </c>
      <c r="G196" s="1">
        <v>27.147622273755399</v>
      </c>
      <c r="H196" s="1">
        <v>13.887574804246199</v>
      </c>
      <c r="I196" s="1">
        <v>11.897254408934</v>
      </c>
      <c r="J196" s="1">
        <v>1.9903203953122399</v>
      </c>
      <c r="K196" s="1">
        <v>25.311897261916201</v>
      </c>
      <c r="L196" s="1">
        <v>2.2424531403824099</v>
      </c>
      <c r="M196" s="1">
        <v>0</v>
      </c>
    </row>
    <row r="197" spans="1:13" hidden="1" x14ac:dyDescent="0.3">
      <c r="A197" t="s">
        <v>75</v>
      </c>
      <c r="B197" s="3">
        <v>1997</v>
      </c>
      <c r="C197" s="3" t="str">
        <f>+VLOOKUP(A197,Hoja2!$A$1:$C$172,2,0)</f>
        <v>Sub-Sahara Africa</v>
      </c>
      <c r="D197" s="3" t="str">
        <f>+VLOOKUP(A197,Hoja2!$A$1:$C$172,3,0)</f>
        <v>Sub-Sahara Africa</v>
      </c>
      <c r="E197" s="2">
        <v>10.36069655</v>
      </c>
      <c r="F197" s="1">
        <v>9.2937816542413607</v>
      </c>
      <c r="G197" s="1">
        <v>32.443686777581</v>
      </c>
      <c r="H197" s="1">
        <v>13.845658119046099</v>
      </c>
      <c r="I197" s="1">
        <v>12.485162612261499</v>
      </c>
      <c r="J197" s="1">
        <v>1.3604955067845801</v>
      </c>
      <c r="K197" s="1" t="s">
        <v>5</v>
      </c>
      <c r="L197" s="1" t="s">
        <v>5</v>
      </c>
      <c r="M197" s="1">
        <f>100-SUM(E197:H197)</f>
        <v>34.056176899131543</v>
      </c>
    </row>
    <row r="198" spans="1:13" hidden="1" x14ac:dyDescent="0.3">
      <c r="A198" t="s">
        <v>46</v>
      </c>
      <c r="B198" s="3">
        <v>2002</v>
      </c>
      <c r="C198" s="3" t="str">
        <f>+VLOOKUP(A198,Hoja2!$A$1:$C$172,2,0)</f>
        <v>Sub-Sahara Africa</v>
      </c>
      <c r="D198" s="3" t="str">
        <f>+VLOOKUP(A198,Hoja2!$A$1:$C$172,3,0)</f>
        <v>Sub-Sahara Africa</v>
      </c>
      <c r="E198" s="2">
        <v>11.22562791</v>
      </c>
      <c r="F198" s="1">
        <v>5.7018279940618797</v>
      </c>
      <c r="G198" s="1">
        <v>26.451240242051501</v>
      </c>
      <c r="H198" s="1">
        <v>13.842522193836</v>
      </c>
      <c r="I198" s="1">
        <v>11.9270485554557</v>
      </c>
      <c r="J198" s="1">
        <v>1.91547363838027</v>
      </c>
      <c r="K198" s="1">
        <v>26.4966781520049</v>
      </c>
      <c r="L198" s="1">
        <v>16.282103509978501</v>
      </c>
      <c r="M198" s="1">
        <v>0</v>
      </c>
    </row>
    <row r="199" spans="1:13" hidden="1" x14ac:dyDescent="0.3">
      <c r="A199" t="s">
        <v>82</v>
      </c>
      <c r="B199" s="3">
        <v>2011</v>
      </c>
      <c r="C199" s="3" t="str">
        <f>+VLOOKUP(A199,Hoja2!$A$1:$C$172,2,0)</f>
        <v>Latin America &amp; Caribbean</v>
      </c>
      <c r="D199" s="3" t="str">
        <f>+VLOOKUP(A199,Hoja2!$A$1:$C$172,3,0)</f>
        <v>Latin America</v>
      </c>
      <c r="E199" s="2">
        <v>11.27090877</v>
      </c>
      <c r="F199" s="1">
        <v>10.683672586725301</v>
      </c>
      <c r="G199" s="1">
        <v>41.758200004688803</v>
      </c>
      <c r="H199" s="1">
        <v>13.823090249567301</v>
      </c>
      <c r="I199" s="1" t="s">
        <v>5</v>
      </c>
      <c r="J199" s="1" t="s">
        <v>5</v>
      </c>
      <c r="K199" s="1" t="s">
        <v>5</v>
      </c>
      <c r="L199" s="1" t="s">
        <v>5</v>
      </c>
      <c r="M199" s="1">
        <f>100-SUM(E199:H199)</f>
        <v>22.464128389018597</v>
      </c>
    </row>
    <row r="200" spans="1:13" hidden="1" x14ac:dyDescent="0.3">
      <c r="A200" t="s">
        <v>82</v>
      </c>
      <c r="B200" s="3">
        <v>2011</v>
      </c>
      <c r="C200" s="3" t="str">
        <f>+VLOOKUP(A200,Hoja2!$A$1:$C$172,2,0)</f>
        <v>Latin America &amp; Caribbean</v>
      </c>
      <c r="D200" s="3" t="str">
        <f>+VLOOKUP(A200,Hoja2!$A$1:$C$172,3,0)</f>
        <v>Latin America</v>
      </c>
      <c r="E200" s="2">
        <v>11.2267724</v>
      </c>
      <c r="F200" s="1">
        <v>10.756769415888</v>
      </c>
      <c r="G200" s="1">
        <v>41.251241631604898</v>
      </c>
      <c r="H200" s="1">
        <v>13.7051902219997</v>
      </c>
      <c r="I200" s="1">
        <v>12.1692010756769</v>
      </c>
      <c r="J200" s="1">
        <v>1.53598914632275</v>
      </c>
      <c r="K200" s="1">
        <v>19.419522082872302</v>
      </c>
      <c r="L200" s="1">
        <v>3.6405042437555002</v>
      </c>
      <c r="M200" s="1">
        <v>0</v>
      </c>
    </row>
    <row r="201" spans="1:13" hidden="1" x14ac:dyDescent="0.3">
      <c r="A201" t="s">
        <v>105</v>
      </c>
      <c r="B201" s="3">
        <v>1984</v>
      </c>
      <c r="C201" s="3" t="str">
        <f>+VLOOKUP(A201,Hoja2!$A$1:$C$172,2,0)</f>
        <v>Sub-Sahara Africa</v>
      </c>
      <c r="D201" s="3" t="str">
        <f>+VLOOKUP(A201,Hoja2!$A$1:$C$172,3,0)</f>
        <v>Sub-Sahara Africa</v>
      </c>
      <c r="E201" s="2">
        <v>18.673904610000001</v>
      </c>
      <c r="F201" s="1">
        <v>3.1333850329585098</v>
      </c>
      <c r="G201" s="1">
        <v>20.322217913920099</v>
      </c>
      <c r="H201" s="1">
        <v>13.6192322605661</v>
      </c>
      <c r="I201" s="1">
        <v>10.389685924777</v>
      </c>
      <c r="J201" s="1">
        <v>3.2295463357890699</v>
      </c>
      <c r="K201" s="1" t="s">
        <v>5</v>
      </c>
      <c r="L201" s="1" t="s">
        <v>5</v>
      </c>
      <c r="M201" s="1">
        <f>100-SUM(E201:H201)</f>
        <v>44.251260182555292</v>
      </c>
    </row>
    <row r="202" spans="1:13" hidden="1" x14ac:dyDescent="0.3">
      <c r="A202" t="s">
        <v>105</v>
      </c>
      <c r="B202" s="3">
        <v>2003</v>
      </c>
      <c r="C202" s="3" t="str">
        <f>+VLOOKUP(A202,Hoja2!$A$1:$C$172,2,0)</f>
        <v>Sub-Sahara Africa</v>
      </c>
      <c r="D202" s="3" t="str">
        <f>+VLOOKUP(A202,Hoja2!$A$1:$C$172,3,0)</f>
        <v>Sub-Sahara Africa</v>
      </c>
      <c r="E202" s="2">
        <v>20.76049926</v>
      </c>
      <c r="F202" s="1">
        <v>3.4765609896001402</v>
      </c>
      <c r="G202" s="1">
        <v>26.3955159497091</v>
      </c>
      <c r="H202" s="1">
        <v>13.5838953131169</v>
      </c>
      <c r="I202" s="1">
        <v>11.474658810505399</v>
      </c>
      <c r="J202" s="1">
        <v>2.1092365026115001</v>
      </c>
      <c r="K202" s="1">
        <v>32.807372664283797</v>
      </c>
      <c r="L202" s="1">
        <v>2.90638728710872</v>
      </c>
      <c r="M202" s="1">
        <v>6.9768536022053795E-2</v>
      </c>
    </row>
    <row r="203" spans="1:13" hidden="1" x14ac:dyDescent="0.3">
      <c r="A203" t="s">
        <v>111</v>
      </c>
      <c r="B203" s="3">
        <v>2012</v>
      </c>
      <c r="C203" s="3" t="str">
        <f>+VLOOKUP(A203,Hoja2!$A$1:$C$172,2,0)</f>
        <v>Sub-Sahara Africa</v>
      </c>
      <c r="D203" s="3" t="str">
        <f>+VLOOKUP(A203,Hoja2!$A$1:$C$172,3,0)</f>
        <v>Sub-Sahara Africa</v>
      </c>
      <c r="E203" s="2">
        <v>7.3963821110000003</v>
      </c>
      <c r="F203" s="1">
        <v>3.8739196078885199</v>
      </c>
      <c r="G203" s="1">
        <v>42.391010349083601</v>
      </c>
      <c r="H203" s="1">
        <v>13.568625784730999</v>
      </c>
      <c r="I203" s="1">
        <v>12.009249451847399</v>
      </c>
      <c r="J203" s="1">
        <v>1.5593763328835</v>
      </c>
      <c r="K203" s="1">
        <v>23.061543775274401</v>
      </c>
      <c r="L203" s="1">
        <v>9.7085183718010093</v>
      </c>
      <c r="M203" s="1">
        <v>0</v>
      </c>
    </row>
    <row r="204" spans="1:13" hidden="1" x14ac:dyDescent="0.3">
      <c r="A204" t="s">
        <v>145</v>
      </c>
      <c r="B204" s="3">
        <v>2012</v>
      </c>
      <c r="C204" s="3" t="str">
        <f>+VLOOKUP(A204,Hoja2!$A$1:$C$172,2,0)</f>
        <v>Sub-Sahara Africa</v>
      </c>
      <c r="D204" s="3" t="str">
        <f>+VLOOKUP(A204,Hoja2!$A$1:$C$172,3,0)</f>
        <v>Sub-Sahara Africa</v>
      </c>
      <c r="E204" s="2">
        <v>16.81598743</v>
      </c>
      <c r="F204" s="1">
        <v>5.06343325474346</v>
      </c>
      <c r="G204" s="1">
        <v>31.739081621196799</v>
      </c>
      <c r="H204" s="1">
        <v>13.4343774559335</v>
      </c>
      <c r="I204" s="1" t="s">
        <v>5</v>
      </c>
      <c r="J204" s="1" t="s">
        <v>5</v>
      </c>
      <c r="K204" s="1" t="s">
        <v>5</v>
      </c>
      <c r="L204" s="1" t="s">
        <v>5</v>
      </c>
      <c r="M204" s="1">
        <v>32.947120242505903</v>
      </c>
    </row>
    <row r="205" spans="1:13" hidden="1" x14ac:dyDescent="0.3">
      <c r="A205" t="s">
        <v>64</v>
      </c>
      <c r="B205" s="3">
        <v>2010</v>
      </c>
      <c r="C205" s="3" t="str">
        <f>+VLOOKUP(A205,Hoja2!$A$1:$C$172,2,0)</f>
        <v>Latin America &amp; Caribbean</v>
      </c>
      <c r="D205" s="3" t="str">
        <f>+VLOOKUP(A205,Hoja2!$A$1:$C$172,3,0)</f>
        <v>Latin America</v>
      </c>
      <c r="E205" s="2">
        <v>17.740206659999998</v>
      </c>
      <c r="F205" s="1">
        <v>11.714062077354701</v>
      </c>
      <c r="G205" s="1">
        <v>36.831572089824697</v>
      </c>
      <c r="H205" s="1">
        <v>13.428920108798501</v>
      </c>
      <c r="I205" s="1" t="s">
        <v>5</v>
      </c>
      <c r="J205" s="1" t="s">
        <v>5</v>
      </c>
      <c r="K205" s="1" t="s">
        <v>5</v>
      </c>
      <c r="L205" s="1" t="s">
        <v>5</v>
      </c>
      <c r="M205" s="1">
        <v>20.285239060169602</v>
      </c>
    </row>
    <row r="206" spans="1:13" hidden="1" x14ac:dyDescent="0.3">
      <c r="A206" t="s">
        <v>56</v>
      </c>
      <c r="B206" s="3">
        <v>2016</v>
      </c>
      <c r="C206" s="3" t="str">
        <f>+VLOOKUP(A206,Hoja2!$A$1:$C$172,2,0)</f>
        <v>Sub-Sahara Africa</v>
      </c>
      <c r="D206" s="3" t="str">
        <f>+VLOOKUP(A206,Hoja2!$A$1:$C$172,3,0)</f>
        <v>Sub-Sahara Africa</v>
      </c>
      <c r="E206" s="2">
        <v>10.813146270000001</v>
      </c>
      <c r="F206" s="1">
        <v>5.3427719669459197</v>
      </c>
      <c r="G206" s="1">
        <v>36.079240171599899</v>
      </c>
      <c r="H206" s="1">
        <v>13.3879738492441</v>
      </c>
      <c r="I206" s="1">
        <v>12.1428534400589</v>
      </c>
      <c r="J206" s="1">
        <v>1.2451204091852099</v>
      </c>
      <c r="K206" s="1">
        <v>32.804379672852001</v>
      </c>
      <c r="L206" s="1">
        <v>1.5673814085141</v>
      </c>
      <c r="M206" s="1">
        <v>5.1066644639272503E-3</v>
      </c>
    </row>
    <row r="207" spans="1:13" hidden="1" x14ac:dyDescent="0.3">
      <c r="A207" t="s">
        <v>124</v>
      </c>
      <c r="B207" s="3">
        <v>2007</v>
      </c>
      <c r="C207" s="3" t="str">
        <f>+VLOOKUP(A207,Hoja2!$A$1:$C$172,2,0)</f>
        <v>Latin America &amp; Caribbean</v>
      </c>
      <c r="D207" s="3" t="str">
        <f>+VLOOKUP(A207,Hoja2!$A$1:$C$172,3,0)</f>
        <v>Latin America</v>
      </c>
      <c r="E207" s="2">
        <v>8.822713598</v>
      </c>
      <c r="F207" s="1">
        <v>6.8405368306508398</v>
      </c>
      <c r="G207" s="1">
        <v>36.6364871304311</v>
      </c>
      <c r="H207" s="1">
        <v>13.2429606765147</v>
      </c>
      <c r="I207" s="1">
        <v>11.5061556296807</v>
      </c>
      <c r="J207" s="1">
        <v>1.73680504683399</v>
      </c>
      <c r="K207" s="1">
        <v>31.173588045774299</v>
      </c>
      <c r="L207" s="1">
        <v>3.2837137187684502</v>
      </c>
      <c r="M207" s="1">
        <v>0</v>
      </c>
    </row>
    <row r="208" spans="1:13" hidden="1" x14ac:dyDescent="0.3">
      <c r="A208" t="s">
        <v>107</v>
      </c>
      <c r="B208" s="3">
        <v>2010</v>
      </c>
      <c r="C208" s="3" t="str">
        <f>+VLOOKUP(A208,Hoja2!$A$1:$C$172,2,0)</f>
        <v>Latin America &amp; Caribbean</v>
      </c>
      <c r="D208" s="3" t="str">
        <f>+VLOOKUP(A208,Hoja2!$A$1:$C$172,3,0)</f>
        <v>Caribbean</v>
      </c>
      <c r="E208" s="2">
        <v>13.56775571</v>
      </c>
      <c r="F208" s="1">
        <v>8.1822270666272292</v>
      </c>
      <c r="G208" s="1">
        <v>31.617036277659999</v>
      </c>
      <c r="H208" s="1">
        <v>13.241973977981401</v>
      </c>
      <c r="I208" s="1">
        <v>11.1734220453744</v>
      </c>
      <c r="J208" s="1">
        <v>2.0685519326069399</v>
      </c>
      <c r="K208" s="1">
        <v>30.069167838373399</v>
      </c>
      <c r="L208" s="1">
        <v>3.3218391270346199</v>
      </c>
      <c r="M208" s="1">
        <v>0</v>
      </c>
    </row>
    <row r="209" spans="1:13" hidden="1" x14ac:dyDescent="0.3">
      <c r="A209" t="s">
        <v>107</v>
      </c>
      <c r="B209" s="3">
        <v>2013</v>
      </c>
      <c r="C209" s="3" t="str">
        <f>+VLOOKUP(A209,Hoja2!$A$1:$C$172,2,0)</f>
        <v>Latin America &amp; Caribbean</v>
      </c>
      <c r="D209" s="3" t="str">
        <f>+VLOOKUP(A209,Hoja2!$A$1:$C$172,3,0)</f>
        <v>Caribbean</v>
      </c>
      <c r="E209" s="2">
        <v>14.33210278</v>
      </c>
      <c r="F209" s="1">
        <v>8.8905971673792994</v>
      </c>
      <c r="G209" s="1">
        <v>28.599785729482502</v>
      </c>
      <c r="H209" s="1">
        <v>13.1747805775356</v>
      </c>
      <c r="I209" s="1">
        <v>10.8047177556767</v>
      </c>
      <c r="J209" s="1">
        <v>2.3700628218589599</v>
      </c>
      <c r="K209" s="1">
        <v>28.487471376754598</v>
      </c>
      <c r="L209" s="1">
        <v>6.3705844877053197</v>
      </c>
      <c r="M209" s="1">
        <v>0.14467788148465299</v>
      </c>
    </row>
    <row r="210" spans="1:13" hidden="1" x14ac:dyDescent="0.3">
      <c r="A210" t="s">
        <v>117</v>
      </c>
      <c r="B210" s="3">
        <v>2015</v>
      </c>
      <c r="C210" s="3" t="str">
        <f>+VLOOKUP(A210,Hoja2!$A$1:$C$172,2,0)</f>
        <v>Europe</v>
      </c>
      <c r="D210" s="3" t="str">
        <f>+VLOOKUP(A210,Hoja2!$A$1:$C$172,3,0)</f>
        <v>Europe</v>
      </c>
      <c r="E210" s="2">
        <v>32.603245909999998</v>
      </c>
      <c r="F210" s="1">
        <v>14.1465204054398</v>
      </c>
      <c r="G210" s="1">
        <v>28.880458136765899</v>
      </c>
      <c r="H210" s="1">
        <v>13.1652166070921</v>
      </c>
      <c r="I210" s="1" t="s">
        <v>5</v>
      </c>
      <c r="J210" s="1" t="s">
        <v>5</v>
      </c>
      <c r="K210" s="1" t="s">
        <v>5</v>
      </c>
      <c r="L210" s="1" t="s">
        <v>5</v>
      </c>
      <c r="M210" s="1">
        <f>100-SUM(E210:H210)</f>
        <v>11.204558940702199</v>
      </c>
    </row>
    <row r="211" spans="1:13" hidden="1" x14ac:dyDescent="0.3">
      <c r="A211" t="s">
        <v>107</v>
      </c>
      <c r="B211" s="3">
        <v>2007</v>
      </c>
      <c r="C211" s="3" t="str">
        <f>+VLOOKUP(A211,Hoja2!$A$1:$C$172,2,0)</f>
        <v>Latin America &amp; Caribbean</v>
      </c>
      <c r="D211" s="3" t="str">
        <f>+VLOOKUP(A211,Hoja2!$A$1:$C$172,3,0)</f>
        <v>Caribbean</v>
      </c>
      <c r="E211" s="2">
        <v>12.225066480000001</v>
      </c>
      <c r="F211" s="1">
        <v>7.8013579078527204</v>
      </c>
      <c r="G211" s="1">
        <v>32.075086060562498</v>
      </c>
      <c r="H211" s="1">
        <v>13.146243564082701</v>
      </c>
      <c r="I211" s="1">
        <v>10.884470003887699</v>
      </c>
      <c r="J211" s="1">
        <v>2.26177356019498</v>
      </c>
      <c r="K211" s="1">
        <v>29.680716886238201</v>
      </c>
      <c r="L211" s="1">
        <v>4.7650687671551397</v>
      </c>
      <c r="M211" s="1">
        <v>0.30646033237808401</v>
      </c>
    </row>
    <row r="212" spans="1:13" hidden="1" x14ac:dyDescent="0.3">
      <c r="A212" t="s">
        <v>102</v>
      </c>
      <c r="B212" s="3">
        <v>2011</v>
      </c>
      <c r="C212" s="3" t="str">
        <f>+VLOOKUP(A212,Hoja2!$A$1:$C$172,2,0)</f>
        <v>Latin America &amp; Caribbean</v>
      </c>
      <c r="D212" s="3" t="str">
        <f>+VLOOKUP(A212,Hoja2!$A$1:$C$172,3,0)</f>
        <v>Caribbean</v>
      </c>
      <c r="E212" s="2">
        <v>19.210095150000001</v>
      </c>
      <c r="F212" s="1">
        <v>10.3509730087096</v>
      </c>
      <c r="G212" s="1">
        <v>30.052602834229202</v>
      </c>
      <c r="H212" s="1">
        <v>13.142085141855199</v>
      </c>
      <c r="I212" s="1">
        <v>10.023283221708001</v>
      </c>
      <c r="J212" s="1">
        <v>3.1188019201471699</v>
      </c>
      <c r="K212" s="1">
        <v>24.881428037598099</v>
      </c>
      <c r="L212" s="1">
        <v>2.3628158325907598</v>
      </c>
      <c r="M212" s="1">
        <v>0</v>
      </c>
    </row>
    <row r="213" spans="1:13" hidden="1" x14ac:dyDescent="0.3">
      <c r="A213" t="s">
        <v>144</v>
      </c>
      <c r="B213" s="3">
        <v>2012</v>
      </c>
      <c r="C213" s="3" t="str">
        <f>+VLOOKUP(A213,Hoja2!$A$1:$C$172,2,0)</f>
        <v>Sub-Sahara Africa</v>
      </c>
      <c r="D213" s="3" t="str">
        <f>+VLOOKUP(A213,Hoja2!$A$1:$C$172,3,0)</f>
        <v>Sub-Sahara Africa</v>
      </c>
      <c r="E213" s="2">
        <v>6.1911472090000004</v>
      </c>
      <c r="F213" s="1">
        <v>4.2698203931273104</v>
      </c>
      <c r="G213" s="1">
        <v>51.6679928964707</v>
      </c>
      <c r="H213" s="1">
        <v>13.120727165319201</v>
      </c>
      <c r="I213" s="1">
        <v>11.7926103612423</v>
      </c>
      <c r="J213" s="1">
        <v>1.32811680407691</v>
      </c>
      <c r="K213" s="1">
        <v>18.763748238737101</v>
      </c>
      <c r="L213" s="1">
        <v>5.8461294229661096</v>
      </c>
      <c r="M213" s="1">
        <v>0.14043467392337</v>
      </c>
    </row>
    <row r="214" spans="1:13" hidden="1" x14ac:dyDescent="0.3">
      <c r="A214" t="s">
        <v>29</v>
      </c>
      <c r="B214" s="3">
        <v>2009</v>
      </c>
      <c r="C214" s="3" t="str">
        <f>+VLOOKUP(A214,Hoja2!$A$1:$C$172,2,0)</f>
        <v>North America</v>
      </c>
      <c r="D214" s="3" t="str">
        <f>+VLOOKUP(A214,Hoja2!$A$1:$C$172,3,0)</f>
        <v>North America</v>
      </c>
      <c r="E214" s="2">
        <v>27.015702340000001</v>
      </c>
      <c r="F214" s="1">
        <v>23.361495135688699</v>
      </c>
      <c r="G214" s="1">
        <v>27.0882403140468</v>
      </c>
      <c r="H214" s="1">
        <v>13.1165727939921</v>
      </c>
      <c r="I214" s="1" t="s">
        <v>5</v>
      </c>
      <c r="J214" s="1" t="s">
        <v>5</v>
      </c>
      <c r="K214" s="1" t="s">
        <v>5</v>
      </c>
      <c r="L214" s="1" t="s">
        <v>5</v>
      </c>
      <c r="M214" s="1">
        <f>100-SUM(E214:H214)</f>
        <v>9.4179894162723912</v>
      </c>
    </row>
    <row r="215" spans="1:13" hidden="1" x14ac:dyDescent="0.3">
      <c r="A215" t="s">
        <v>125</v>
      </c>
      <c r="B215" s="3">
        <v>1994</v>
      </c>
      <c r="C215" s="3" t="str">
        <f>+VLOOKUP(A215,Hoja2!$A$1:$C$172,2,0)</f>
        <v>Sub-Sahara Africa</v>
      </c>
      <c r="D215" s="3" t="str">
        <f>+VLOOKUP(A215,Hoja2!$A$1:$C$172,3,0)</f>
        <v>Sub-Sahara Africa</v>
      </c>
      <c r="E215" s="2">
        <v>6.1110979820000004</v>
      </c>
      <c r="F215" s="1">
        <v>5.9688091547517299</v>
      </c>
      <c r="G215" s="1">
        <v>48.044846976721601</v>
      </c>
      <c r="H215" s="1">
        <v>13.0284035486479</v>
      </c>
      <c r="I215" s="1">
        <v>11.601993507892701</v>
      </c>
      <c r="J215" s="1">
        <v>1.42641004075523</v>
      </c>
      <c r="K215" s="1" t="s">
        <v>5</v>
      </c>
      <c r="L215" s="1" t="s">
        <v>5</v>
      </c>
      <c r="M215" s="1">
        <f>100-SUM(E215:H215)</f>
        <v>26.846842337878769</v>
      </c>
    </row>
    <row r="216" spans="1:13" hidden="1" x14ac:dyDescent="0.3">
      <c r="A216" t="s">
        <v>75</v>
      </c>
      <c r="B216" s="3">
        <v>2009</v>
      </c>
      <c r="C216" s="3" t="str">
        <f>+VLOOKUP(A216,Hoja2!$A$1:$C$172,2,0)</f>
        <v>Sub-Sahara Africa</v>
      </c>
      <c r="D216" s="3" t="str">
        <f>+VLOOKUP(A216,Hoja2!$A$1:$C$172,3,0)</f>
        <v>Sub-Sahara Africa</v>
      </c>
      <c r="E216" s="2">
        <v>9.5150432519999999</v>
      </c>
      <c r="F216" s="1">
        <v>6.87425376447551</v>
      </c>
      <c r="G216" s="1">
        <v>35.989770922466498</v>
      </c>
      <c r="H216" s="1">
        <v>12.9782783813967</v>
      </c>
      <c r="I216" s="1">
        <v>12.0581168478467</v>
      </c>
      <c r="J216" s="1">
        <v>0.92016153354993102</v>
      </c>
      <c r="K216" s="1">
        <v>32.0899778404196</v>
      </c>
      <c r="L216" s="1">
        <v>2.5526758391978701</v>
      </c>
      <c r="M216" s="1">
        <v>0</v>
      </c>
    </row>
    <row r="217" spans="1:13" hidden="1" x14ac:dyDescent="0.3">
      <c r="A217" t="s">
        <v>105</v>
      </c>
      <c r="B217" s="3">
        <v>2010</v>
      </c>
      <c r="C217" s="3" t="str">
        <f>+VLOOKUP(A217,Hoja2!$A$1:$C$172,2,0)</f>
        <v>Sub-Sahara Africa</v>
      </c>
      <c r="D217" s="3" t="str">
        <f>+VLOOKUP(A217,Hoja2!$A$1:$C$172,3,0)</f>
        <v>Sub-Sahara Africa</v>
      </c>
      <c r="E217" s="2">
        <v>17.572271839999999</v>
      </c>
      <c r="F217" s="1">
        <v>3.8107703923955798</v>
      </c>
      <c r="G217" s="1">
        <v>24.462826606105999</v>
      </c>
      <c r="H217" s="1">
        <v>12.935730883592401</v>
      </c>
      <c r="I217" s="1" t="s">
        <v>5</v>
      </c>
      <c r="J217" s="1" t="s">
        <v>5</v>
      </c>
      <c r="K217" s="1" t="s">
        <v>5</v>
      </c>
      <c r="L217" s="1" t="s">
        <v>5</v>
      </c>
      <c r="M217" s="1">
        <f>100-SUM(E217:H217)</f>
        <v>41.218400277906028</v>
      </c>
    </row>
    <row r="218" spans="1:13" hidden="1" x14ac:dyDescent="0.3">
      <c r="A218" t="s">
        <v>105</v>
      </c>
      <c r="B218" s="3">
        <v>2010</v>
      </c>
      <c r="C218" s="3" t="str">
        <f>+VLOOKUP(A218,Hoja2!$A$1:$C$172,2,0)</f>
        <v>Sub-Sahara Africa</v>
      </c>
      <c r="D218" s="3" t="str">
        <f>+VLOOKUP(A218,Hoja2!$A$1:$C$172,3,0)</f>
        <v>Sub-Sahara Africa</v>
      </c>
      <c r="E218" s="2">
        <v>17.569644149999998</v>
      </c>
      <c r="F218" s="1">
        <v>3.8477158474743698</v>
      </c>
      <c r="G218" s="1">
        <v>24.389173051171198</v>
      </c>
      <c r="H218" s="1">
        <v>12.9116999246299</v>
      </c>
      <c r="I218" s="1">
        <v>10.2516116757769</v>
      </c>
      <c r="J218" s="1">
        <v>2.66008824885298</v>
      </c>
      <c r="K218" s="1">
        <v>36.117635867377899</v>
      </c>
      <c r="L218" s="1">
        <v>5.1641311585771899</v>
      </c>
      <c r="M218" s="1">
        <v>0</v>
      </c>
    </row>
    <row r="219" spans="1:13" hidden="1" x14ac:dyDescent="0.3">
      <c r="A219" t="s">
        <v>126</v>
      </c>
      <c r="B219" s="3">
        <v>2001</v>
      </c>
      <c r="C219" s="3" t="str">
        <f>+VLOOKUP(A219,Hoja2!$A$1:$C$172,2,0)</f>
        <v>Europe</v>
      </c>
      <c r="D219" s="3" t="str">
        <f>+VLOOKUP(A219,Hoja2!$A$1:$C$172,3,0)</f>
        <v>Europe</v>
      </c>
      <c r="E219" s="2">
        <v>30.26921896</v>
      </c>
      <c r="F219" s="1">
        <v>28.312427287400499</v>
      </c>
      <c r="G219" s="1">
        <v>25.3035932624698</v>
      </c>
      <c r="H219" s="1">
        <v>12.8755231452876</v>
      </c>
      <c r="I219" s="1" t="s">
        <v>5</v>
      </c>
      <c r="J219" s="1" t="s">
        <v>5</v>
      </c>
      <c r="K219" s="1" t="s">
        <v>5</v>
      </c>
      <c r="L219" s="1" t="s">
        <v>5</v>
      </c>
      <c r="M219" s="1">
        <f>100-SUM(E219:H219)</f>
        <v>3.2392373448420955</v>
      </c>
    </row>
    <row r="220" spans="1:13" hidden="1" x14ac:dyDescent="0.3">
      <c r="A220" t="s">
        <v>143</v>
      </c>
      <c r="B220" s="3">
        <v>2010</v>
      </c>
      <c r="C220" s="3" t="str">
        <f>+VLOOKUP(A220,Hoja2!$A$1:$C$172,2,0)</f>
        <v>Latin America &amp; Caribbean</v>
      </c>
      <c r="D220" s="3" t="str">
        <f>+VLOOKUP(A220,Hoja2!$A$1:$C$172,3,0)</f>
        <v>Caribbean</v>
      </c>
      <c r="E220" s="2">
        <v>17.73097958</v>
      </c>
      <c r="F220" s="1">
        <v>8.3098152941863397</v>
      </c>
      <c r="G220" s="1">
        <v>23.676015492710999</v>
      </c>
      <c r="H220" s="1">
        <v>12.8729636621966</v>
      </c>
      <c r="I220" s="1" t="s">
        <v>5</v>
      </c>
      <c r="J220" s="1" t="s">
        <v>5</v>
      </c>
      <c r="K220" s="1" t="s">
        <v>5</v>
      </c>
      <c r="L220" s="1" t="s">
        <v>5</v>
      </c>
      <c r="M220" s="1">
        <v>37.410225967807897</v>
      </c>
    </row>
    <row r="221" spans="1:13" hidden="1" x14ac:dyDescent="0.3">
      <c r="A221" t="s">
        <v>142</v>
      </c>
      <c r="B221" s="3">
        <v>2008</v>
      </c>
      <c r="C221" s="3" t="str">
        <f>+VLOOKUP(A221,Hoja2!$A$1:$C$172,2,0)</f>
        <v>Sub-Sahara Africa</v>
      </c>
      <c r="D221" s="3" t="str">
        <f>+VLOOKUP(A221,Hoja2!$A$1:$C$172,3,0)</f>
        <v>Sub-Sahara Africa</v>
      </c>
      <c r="E221" s="2">
        <v>5.0573408750000004</v>
      </c>
      <c r="F221" s="1">
        <v>4.6337509886862103</v>
      </c>
      <c r="G221" s="1">
        <v>41.194578649603898</v>
      </c>
      <c r="H221" s="1">
        <v>12.8022234104125</v>
      </c>
      <c r="I221" s="1">
        <v>11.421820534983301</v>
      </c>
      <c r="J221" s="1">
        <v>1.3804028754292099</v>
      </c>
      <c r="K221" s="1">
        <v>30.756221162596599</v>
      </c>
      <c r="L221" s="1">
        <v>5.5558849136935002</v>
      </c>
      <c r="M221" s="1">
        <v>0</v>
      </c>
    </row>
    <row r="222" spans="1:13" hidden="1" x14ac:dyDescent="0.3">
      <c r="A222" t="s">
        <v>129</v>
      </c>
      <c r="B222" s="3">
        <v>1994</v>
      </c>
      <c r="C222" s="3" t="str">
        <f>+VLOOKUP(A222,Hoja2!$A$1:$C$172,2,0)</f>
        <v>Sub-Sahara Africa</v>
      </c>
      <c r="D222" s="3" t="str">
        <f>+VLOOKUP(A222,Hoja2!$A$1:$C$172,3,0)</f>
        <v>Sub-Sahara Africa</v>
      </c>
      <c r="E222" s="2">
        <v>13.498572859999999</v>
      </c>
      <c r="F222" s="1">
        <v>4.2593270819688502</v>
      </c>
      <c r="G222" s="1">
        <v>22.055491759874201</v>
      </c>
      <c r="H222" s="1">
        <v>12.7442643881186</v>
      </c>
      <c r="I222" s="1">
        <v>9.9054567495432195</v>
      </c>
      <c r="J222" s="1">
        <v>2.8388076385754002</v>
      </c>
      <c r="K222" s="1">
        <v>41.3527812876032</v>
      </c>
      <c r="L222" s="1">
        <v>5.9133761694338602</v>
      </c>
      <c r="M222" s="1">
        <v>0.17618645092836199</v>
      </c>
    </row>
    <row r="223" spans="1:13" hidden="1" x14ac:dyDescent="0.3">
      <c r="A223" t="s">
        <v>102</v>
      </c>
      <c r="B223" s="3">
        <v>2000</v>
      </c>
      <c r="C223" s="3" t="str">
        <f>+VLOOKUP(A223,Hoja2!$A$1:$C$172,2,0)</f>
        <v>Latin America &amp; Caribbean</v>
      </c>
      <c r="D223" s="3" t="str">
        <f>+VLOOKUP(A223,Hoja2!$A$1:$C$172,3,0)</f>
        <v>Caribbean</v>
      </c>
      <c r="E223" s="2">
        <v>15.187713309999999</v>
      </c>
      <c r="F223" s="1">
        <v>8.7934149769122705</v>
      </c>
      <c r="G223" s="1">
        <v>36.144013919560997</v>
      </c>
      <c r="H223" s="1">
        <v>12.7183296526802</v>
      </c>
      <c r="I223" s="1">
        <v>9.9109951147694595</v>
      </c>
      <c r="J223" s="1">
        <v>2.8073345379107302</v>
      </c>
      <c r="K223" s="1">
        <v>24.382654085525001</v>
      </c>
      <c r="L223" s="1">
        <v>2.3924245466104499</v>
      </c>
      <c r="M223" s="1">
        <v>0.38144950813089701</v>
      </c>
    </row>
    <row r="224" spans="1:13" hidden="1" x14ac:dyDescent="0.3">
      <c r="A224" t="s">
        <v>89</v>
      </c>
      <c r="B224" s="3">
        <v>2015</v>
      </c>
      <c r="C224" s="3" t="str">
        <f>+VLOOKUP(A224,Hoja2!$A$1:$C$172,2,0)</f>
        <v>Latin America &amp; Caribbean</v>
      </c>
      <c r="D224" s="3" t="str">
        <f>+VLOOKUP(A224,Hoja2!$A$1:$C$172,3,0)</f>
        <v>Latin America</v>
      </c>
      <c r="E224" s="2">
        <v>11.1259082</v>
      </c>
      <c r="F224" s="1">
        <v>9.7775578969900003</v>
      </c>
      <c r="G224" s="1">
        <v>34.1920022319187</v>
      </c>
      <c r="H224" s="1">
        <v>12.696493306545699</v>
      </c>
      <c r="I224" s="1">
        <v>11.4377583769287</v>
      </c>
      <c r="J224" s="1">
        <v>1.25873492961704</v>
      </c>
      <c r="K224" s="1">
        <v>28.928306488286701</v>
      </c>
      <c r="L224" s="1">
        <v>3.2797318747570801</v>
      </c>
      <c r="M224" s="1">
        <v>0</v>
      </c>
    </row>
    <row r="225" spans="1:13" hidden="1" x14ac:dyDescent="0.3">
      <c r="A225" t="s">
        <v>101</v>
      </c>
      <c r="B225" s="3">
        <v>2017</v>
      </c>
      <c r="C225" s="3" t="str">
        <f>+VLOOKUP(A225,Hoja2!$A$1:$C$172,2,0)</f>
        <v>Latin America &amp; Caribbean</v>
      </c>
      <c r="D225" s="3" t="str">
        <f>+VLOOKUP(A225,Hoja2!$A$1:$C$172,3,0)</f>
        <v>Caribbean</v>
      </c>
      <c r="E225" s="2">
        <v>9.4329314209999993</v>
      </c>
      <c r="F225" s="1">
        <v>4.65782927643885</v>
      </c>
      <c r="G225" s="1">
        <v>23.4099144382138</v>
      </c>
      <c r="H225" s="1">
        <v>12.6791759081732</v>
      </c>
      <c r="I225" s="1">
        <v>10.2937015462866</v>
      </c>
      <c r="J225" s="1">
        <v>2.3854743618865699</v>
      </c>
      <c r="K225" s="1">
        <v>43.505634512277297</v>
      </c>
      <c r="L225" s="1">
        <v>6.3145144443425103</v>
      </c>
      <c r="M225" s="1">
        <v>0</v>
      </c>
    </row>
    <row r="226" spans="1:13" hidden="1" x14ac:dyDescent="0.3">
      <c r="A226" t="s">
        <v>129</v>
      </c>
      <c r="B226" s="3">
        <v>2005</v>
      </c>
      <c r="C226" s="3" t="str">
        <f>+VLOOKUP(A226,Hoja2!$A$1:$C$172,2,0)</f>
        <v>Sub-Sahara Africa</v>
      </c>
      <c r="D226" s="3" t="str">
        <f>+VLOOKUP(A226,Hoja2!$A$1:$C$172,3,0)</f>
        <v>Sub-Sahara Africa</v>
      </c>
      <c r="E226" s="2">
        <v>10.15553456</v>
      </c>
      <c r="F226" s="1">
        <v>3.6602533308208098</v>
      </c>
      <c r="G226" s="1">
        <v>22.9353382205713</v>
      </c>
      <c r="H226" s="1">
        <v>12.6723392914969</v>
      </c>
      <c r="I226" s="1">
        <v>10.747229760262799</v>
      </c>
      <c r="J226" s="1">
        <v>1.9251095312340201</v>
      </c>
      <c r="K226" s="1">
        <v>45.796439667247597</v>
      </c>
      <c r="L226" s="1">
        <v>4.6589833728456398</v>
      </c>
      <c r="M226" s="1">
        <v>0.12111156154776</v>
      </c>
    </row>
    <row r="227" spans="1:13" hidden="1" x14ac:dyDescent="0.3">
      <c r="A227" t="s">
        <v>141</v>
      </c>
      <c r="B227" s="3">
        <v>2006</v>
      </c>
      <c r="C227" s="3" t="str">
        <f>+VLOOKUP(A227,Hoja2!$A$1:$C$172,2,0)</f>
        <v>Sub-Sahara Africa</v>
      </c>
      <c r="D227" s="3" t="str">
        <f>+VLOOKUP(A227,Hoja2!$A$1:$C$172,3,0)</f>
        <v>Sub-Sahara Africa</v>
      </c>
      <c r="E227" s="2">
        <v>19.254979710000001</v>
      </c>
      <c r="F227" s="1">
        <v>4.2461457282735404</v>
      </c>
      <c r="G227" s="1">
        <v>9.9378320005515697</v>
      </c>
      <c r="H227" s="1">
        <v>12.6608715534973</v>
      </c>
      <c r="I227" s="1">
        <v>10.695092729711</v>
      </c>
      <c r="J227" s="1">
        <v>1.9657788237863001</v>
      </c>
      <c r="K227" s="1">
        <v>45.2793539181299</v>
      </c>
      <c r="L227" s="1">
        <v>8.6035219973212698</v>
      </c>
      <c r="M227" s="1">
        <v>1.7295096847376901E-2</v>
      </c>
    </row>
    <row r="228" spans="1:13" hidden="1" x14ac:dyDescent="0.3">
      <c r="A228" t="s">
        <v>107</v>
      </c>
      <c r="B228" s="3">
        <v>2002</v>
      </c>
      <c r="C228" s="3" t="str">
        <f>+VLOOKUP(A228,Hoja2!$A$1:$C$172,2,0)</f>
        <v>Latin America &amp; Caribbean</v>
      </c>
      <c r="D228" s="3" t="str">
        <f>+VLOOKUP(A228,Hoja2!$A$1:$C$172,3,0)</f>
        <v>Caribbean</v>
      </c>
      <c r="E228" s="2">
        <v>9.9225859159999992</v>
      </c>
      <c r="F228" s="1">
        <v>7.6247705383551603</v>
      </c>
      <c r="G228" s="1">
        <v>39.083531420865903</v>
      </c>
      <c r="H228" s="1">
        <v>12.6352777900813</v>
      </c>
      <c r="I228" s="1">
        <v>10.219840250402299</v>
      </c>
      <c r="J228" s="1">
        <v>2.41543753967902</v>
      </c>
      <c r="K228" s="1">
        <v>27.5895331039947</v>
      </c>
      <c r="L228" s="1">
        <v>3.1443012308494902</v>
      </c>
      <c r="M228" s="1">
        <v>0</v>
      </c>
    </row>
    <row r="229" spans="1:13" hidden="1" x14ac:dyDescent="0.3">
      <c r="A229" t="s">
        <v>131</v>
      </c>
      <c r="B229" s="3">
        <v>1998</v>
      </c>
      <c r="C229" s="3" t="str">
        <f>+VLOOKUP(A229,Hoja2!$A$1:$C$172,2,0)</f>
        <v>Sub-Sahara Africa</v>
      </c>
      <c r="D229" s="3" t="str">
        <f>+VLOOKUP(A229,Hoja2!$A$1:$C$172,3,0)</f>
        <v>Sub-Sahara Africa</v>
      </c>
      <c r="E229" s="2">
        <v>12.028295290000001</v>
      </c>
      <c r="F229" s="1">
        <v>7.7006486015410101</v>
      </c>
      <c r="G229" s="1">
        <v>21.897722619246899</v>
      </c>
      <c r="H229" s="1">
        <v>12.581225088435399</v>
      </c>
      <c r="I229" s="1">
        <v>11.1255627018641</v>
      </c>
      <c r="J229" s="1">
        <v>1.4556623865713001</v>
      </c>
      <c r="K229" s="1">
        <v>41.974454017560298</v>
      </c>
      <c r="L229" s="1">
        <v>3.74777150244415</v>
      </c>
      <c r="M229" s="1">
        <v>6.9882882671923899E-2</v>
      </c>
    </row>
    <row r="230" spans="1:13" hidden="1" x14ac:dyDescent="0.3">
      <c r="A230" t="s">
        <v>69</v>
      </c>
      <c r="B230" s="3">
        <v>2015</v>
      </c>
      <c r="C230" s="3" t="str">
        <f>+VLOOKUP(A230,Hoja2!$A$1:$C$172,2,0)</f>
        <v>Latin America &amp; Caribbean</v>
      </c>
      <c r="D230" s="3" t="str">
        <f>+VLOOKUP(A230,Hoja2!$A$1:$C$172,3,0)</f>
        <v>Latin America</v>
      </c>
      <c r="E230" s="2">
        <v>4.3269587850000004</v>
      </c>
      <c r="F230" s="1">
        <v>5.2830199303908696</v>
      </c>
      <c r="G230" s="1">
        <v>42.836817202929097</v>
      </c>
      <c r="H230" s="1">
        <v>12.5804147942399</v>
      </c>
      <c r="I230" s="1">
        <v>11.4011052398104</v>
      </c>
      <c r="J230" s="1">
        <v>1.1793095544294701</v>
      </c>
      <c r="K230" s="1">
        <v>30.781090261286302</v>
      </c>
      <c r="L230" s="1">
        <v>4.1916990264595704</v>
      </c>
      <c r="M230" s="1">
        <v>0</v>
      </c>
    </row>
    <row r="231" spans="1:13" hidden="1" x14ac:dyDescent="0.3">
      <c r="A231" t="s">
        <v>129</v>
      </c>
      <c r="B231" s="3">
        <v>1999</v>
      </c>
      <c r="C231" s="3" t="str">
        <f>+VLOOKUP(A231,Hoja2!$A$1:$C$172,2,0)</f>
        <v>Sub-Sahara Africa</v>
      </c>
      <c r="D231" s="3" t="str">
        <f>+VLOOKUP(A231,Hoja2!$A$1:$C$172,3,0)</f>
        <v>Sub-Sahara Africa</v>
      </c>
      <c r="E231" s="2">
        <v>15.561738719999999</v>
      </c>
      <c r="F231" s="1">
        <v>5.7855075176830502</v>
      </c>
      <c r="G231" s="1">
        <v>24.543776042649501</v>
      </c>
      <c r="H231" s="1">
        <v>12.487667696511799</v>
      </c>
      <c r="I231" s="1">
        <v>9.6882751042320194</v>
      </c>
      <c r="J231" s="1">
        <v>2.7993925922797498</v>
      </c>
      <c r="K231" s="1">
        <v>36.370734161290898</v>
      </c>
      <c r="L231" s="1">
        <v>5.2505758604877197</v>
      </c>
      <c r="M231" s="1">
        <v>0</v>
      </c>
    </row>
    <row r="232" spans="1:13" hidden="1" x14ac:dyDescent="0.3">
      <c r="A232" t="s">
        <v>140</v>
      </c>
      <c r="B232" s="3">
        <v>1969</v>
      </c>
      <c r="C232" s="3" t="str">
        <f>+VLOOKUP(A232,Hoja2!$A$1:$C$172,2,0)</f>
        <v>Sub-Sahara Africa</v>
      </c>
      <c r="D232" s="3" t="str">
        <f>+VLOOKUP(A232,Hoja2!$A$1:$C$172,3,0)</f>
        <v>Sub-Sahara Africa</v>
      </c>
      <c r="E232" s="2">
        <v>12.54550141</v>
      </c>
      <c r="F232" s="1">
        <v>3.9582857755301601</v>
      </c>
      <c r="G232" s="1">
        <v>19.8595567807794</v>
      </c>
      <c r="H232" s="1">
        <v>12.44756128289</v>
      </c>
      <c r="I232" s="1">
        <v>10.2349765899933</v>
      </c>
      <c r="J232" s="1">
        <v>2.21258469289663</v>
      </c>
      <c r="K232" s="1">
        <v>30.3703978994814</v>
      </c>
      <c r="L232" s="1">
        <v>20.818696854610302</v>
      </c>
      <c r="M232" s="1">
        <v>0</v>
      </c>
    </row>
    <row r="233" spans="1:13" hidden="1" x14ac:dyDescent="0.3">
      <c r="A233" t="s">
        <v>131</v>
      </c>
      <c r="B233" s="3">
        <v>1996</v>
      </c>
      <c r="C233" s="3" t="str">
        <f>+VLOOKUP(A233,Hoja2!$A$1:$C$172,2,0)</f>
        <v>Sub-Sahara Africa</v>
      </c>
      <c r="D233" s="3" t="str">
        <f>+VLOOKUP(A233,Hoja2!$A$1:$C$172,3,0)</f>
        <v>Sub-Sahara Africa</v>
      </c>
      <c r="E233" s="2">
        <v>16.229593439999999</v>
      </c>
      <c r="F233" s="1">
        <v>9.8170367188916092</v>
      </c>
      <c r="G233" s="1">
        <v>23.882278456465698</v>
      </c>
      <c r="H233" s="1">
        <v>12.4445802825832</v>
      </c>
      <c r="I233" s="1">
        <v>10.5427766747092</v>
      </c>
      <c r="J233" s="1">
        <v>1.90180360787394</v>
      </c>
      <c r="K233" s="1">
        <v>29.5163729001234</v>
      </c>
      <c r="L233" s="1">
        <v>5.2298238708999296</v>
      </c>
      <c r="M233" s="1">
        <v>2.8803143280416799</v>
      </c>
    </row>
    <row r="234" spans="1:13" hidden="1" x14ac:dyDescent="0.3">
      <c r="A234" t="s">
        <v>128</v>
      </c>
      <c r="B234" s="3">
        <v>2004</v>
      </c>
      <c r="C234" s="3" t="str">
        <f>+VLOOKUP(A234,Hoja2!$A$1:$C$172,2,0)</f>
        <v>Europe</v>
      </c>
      <c r="D234" s="3" t="str">
        <f>+VLOOKUP(A234,Hoja2!$A$1:$C$172,3,0)</f>
        <v>Europe</v>
      </c>
      <c r="E234" s="2">
        <v>20.253713690000001</v>
      </c>
      <c r="F234" s="1">
        <v>19.499181412000201</v>
      </c>
      <c r="G234" s="1">
        <v>44.900678283871997</v>
      </c>
      <c r="H234" s="1">
        <v>12.4350276146443</v>
      </c>
      <c r="I234" s="1" t="s">
        <v>5</v>
      </c>
      <c r="J234" s="1" t="s">
        <v>5</v>
      </c>
      <c r="K234" s="1" t="s">
        <v>5</v>
      </c>
      <c r="L234" s="1" t="s">
        <v>5</v>
      </c>
      <c r="M234" s="1">
        <v>2.9113990035579702</v>
      </c>
    </row>
    <row r="235" spans="1:13" hidden="1" x14ac:dyDescent="0.3">
      <c r="A235" t="s">
        <v>62</v>
      </c>
      <c r="B235" s="3">
        <v>2006</v>
      </c>
      <c r="C235" s="3" t="str">
        <f>+VLOOKUP(A235,Hoja2!$A$1:$C$172,2,0)</f>
        <v>South Asia</v>
      </c>
      <c r="D235" s="3" t="str">
        <f>+VLOOKUP(A235,Hoja2!$A$1:$C$172,3,0)</f>
        <v>South Asia</v>
      </c>
      <c r="E235" s="2">
        <v>5.0458554510000004</v>
      </c>
      <c r="F235" s="1">
        <v>5.43594520012042</v>
      </c>
      <c r="G235" s="1">
        <v>33.251776258920898</v>
      </c>
      <c r="H235" s="1">
        <v>12.434082652435</v>
      </c>
      <c r="I235" s="1">
        <v>11.2800089637279</v>
      </c>
      <c r="J235" s="1">
        <v>1.1540736887071801</v>
      </c>
      <c r="K235" s="1">
        <v>41.584536040337802</v>
      </c>
      <c r="L235" s="1">
        <v>2.2478043967388501</v>
      </c>
      <c r="M235" s="1">
        <v>0</v>
      </c>
    </row>
    <row r="236" spans="1:13" hidden="1" x14ac:dyDescent="0.3">
      <c r="A236" t="s">
        <v>108</v>
      </c>
      <c r="B236" s="3">
        <v>2010</v>
      </c>
      <c r="C236" s="3" t="str">
        <f>+VLOOKUP(A236,Hoja2!$A$1:$C$172,2,0)</f>
        <v>Latin America &amp; Caribbean</v>
      </c>
      <c r="D236" s="3" t="str">
        <f>+VLOOKUP(A236,Hoja2!$A$1:$C$172,3,0)</f>
        <v>Latin America</v>
      </c>
      <c r="E236" s="2">
        <v>12.123486659999999</v>
      </c>
      <c r="F236" s="1">
        <v>7.21808576250102</v>
      </c>
      <c r="G236" s="1">
        <v>36.054211096793203</v>
      </c>
      <c r="H236" s="1">
        <v>12.424251172482901</v>
      </c>
      <c r="I236" s="1">
        <v>10.4837164625265</v>
      </c>
      <c r="J236" s="1">
        <v>1.94053470995646</v>
      </c>
      <c r="K236" s="1">
        <v>28.022276519635</v>
      </c>
      <c r="L236" s="1">
        <v>4.1576887848431499</v>
      </c>
      <c r="M236" s="1">
        <v>0</v>
      </c>
    </row>
    <row r="237" spans="1:13" hidden="1" x14ac:dyDescent="0.3">
      <c r="A237" t="s">
        <v>89</v>
      </c>
      <c r="B237" s="3">
        <v>2010</v>
      </c>
      <c r="C237" s="3" t="str">
        <f>+VLOOKUP(A237,Hoja2!$A$1:$C$172,2,0)</f>
        <v>Latin America &amp; Caribbean</v>
      </c>
      <c r="D237" s="3" t="str">
        <f>+VLOOKUP(A237,Hoja2!$A$1:$C$172,3,0)</f>
        <v>Latin America</v>
      </c>
      <c r="E237" s="2">
        <v>9.4380772620000002</v>
      </c>
      <c r="F237" s="1">
        <v>7.7655132490138801</v>
      </c>
      <c r="G237" s="1">
        <v>36.163332958245903</v>
      </c>
      <c r="H237" s="1">
        <v>12.379292391157801</v>
      </c>
      <c r="I237" s="1">
        <v>11.040621405890301</v>
      </c>
      <c r="J237" s="1">
        <v>1.3386709852674601</v>
      </c>
      <c r="K237" s="1">
        <v>30.057304950036599</v>
      </c>
      <c r="L237" s="1">
        <v>4.1937463174965997</v>
      </c>
      <c r="M237" s="1">
        <v>2.7328724849629599E-3</v>
      </c>
    </row>
    <row r="238" spans="1:13" hidden="1" x14ac:dyDescent="0.3">
      <c r="A238" t="s">
        <v>123</v>
      </c>
      <c r="B238" s="3">
        <v>1976</v>
      </c>
      <c r="C238" s="3" t="str">
        <f>+VLOOKUP(A238,Hoja2!$A$1:$C$172,2,0)</f>
        <v>Latin America &amp; Caribbean</v>
      </c>
      <c r="D238" s="3" t="str">
        <f>+VLOOKUP(A238,Hoja2!$A$1:$C$172,3,0)</f>
        <v>Latin America</v>
      </c>
      <c r="E238" s="2">
        <v>11.696963289999999</v>
      </c>
      <c r="F238" s="1">
        <v>5.9023138223730403</v>
      </c>
      <c r="G238" s="1">
        <v>36.2213656070059</v>
      </c>
      <c r="H238" s="1">
        <v>12.335259115422</v>
      </c>
      <c r="I238" s="1">
        <v>9.57924385015429</v>
      </c>
      <c r="J238" s="1">
        <v>2.7560152652676702</v>
      </c>
      <c r="K238" s="1">
        <v>24.578234496813302</v>
      </c>
      <c r="L238" s="1">
        <v>9.2658636700087502</v>
      </c>
      <c r="M238" s="1">
        <v>0</v>
      </c>
    </row>
    <row r="239" spans="1:13" hidden="1" x14ac:dyDescent="0.3">
      <c r="A239" t="s">
        <v>120</v>
      </c>
      <c r="B239" s="3">
        <v>2015</v>
      </c>
      <c r="C239" s="3" t="str">
        <f>+VLOOKUP(A239,Hoja2!$A$1:$C$172,2,0)</f>
        <v>Sub-Sahara Africa</v>
      </c>
      <c r="D239" s="3" t="str">
        <f>+VLOOKUP(A239,Hoja2!$A$1:$C$172,3,0)</f>
        <v>Sub-Sahara Africa</v>
      </c>
      <c r="E239" s="2">
        <v>6.4466569309999997</v>
      </c>
      <c r="F239" s="1">
        <v>4.70958761932601</v>
      </c>
      <c r="G239" s="1">
        <v>38.577668794373402</v>
      </c>
      <c r="H239" s="1">
        <v>12.299104553140401</v>
      </c>
      <c r="I239" s="1">
        <v>11.3846642724557</v>
      </c>
      <c r="J239" s="1">
        <v>0.914440280684643</v>
      </c>
      <c r="K239" s="1">
        <v>35.461976129729202</v>
      </c>
      <c r="L239" s="1">
        <v>2.5050059724472198</v>
      </c>
      <c r="M239" s="1">
        <v>0</v>
      </c>
    </row>
    <row r="240" spans="1:13" hidden="1" x14ac:dyDescent="0.3">
      <c r="A240" t="s">
        <v>132</v>
      </c>
      <c r="B240" s="3">
        <v>2009</v>
      </c>
      <c r="C240" s="3" t="str">
        <f>+VLOOKUP(A240,Hoja2!$A$1:$C$172,2,0)</f>
        <v>Europe</v>
      </c>
      <c r="D240" s="3" t="str">
        <f>+VLOOKUP(A240,Hoja2!$A$1:$C$172,3,0)</f>
        <v>Europe</v>
      </c>
      <c r="E240" s="2">
        <v>29.65364786</v>
      </c>
      <c r="F240" s="1">
        <v>16.543196616491201</v>
      </c>
      <c r="G240" s="1">
        <v>26.695375508082702</v>
      </c>
      <c r="H240" s="1">
        <v>12.284118902006901</v>
      </c>
      <c r="I240" s="1" t="s">
        <v>5</v>
      </c>
      <c r="J240" s="1" t="s">
        <v>5</v>
      </c>
      <c r="K240" s="1" t="s">
        <v>5</v>
      </c>
      <c r="L240" s="1" t="s">
        <v>5</v>
      </c>
      <c r="M240" s="1">
        <f>100-SUM(E240:H240)</f>
        <v>14.823661113419206</v>
      </c>
    </row>
    <row r="241" spans="1:13" hidden="1" x14ac:dyDescent="0.3">
      <c r="A241" t="s">
        <v>129</v>
      </c>
      <c r="B241" s="3">
        <v>2015</v>
      </c>
      <c r="C241" s="3" t="str">
        <f>+VLOOKUP(A241,Hoja2!$A$1:$C$172,2,0)</f>
        <v>Sub-Sahara Africa</v>
      </c>
      <c r="D241" s="3" t="str">
        <f>+VLOOKUP(A241,Hoja2!$A$1:$C$172,3,0)</f>
        <v>Sub-Sahara Africa</v>
      </c>
      <c r="E241" s="2">
        <v>12.373475750000001</v>
      </c>
      <c r="F241" s="1">
        <v>4.4183473315573698</v>
      </c>
      <c r="G241" s="1">
        <v>25.753607769924699</v>
      </c>
      <c r="H241" s="1">
        <v>12.283691495234001</v>
      </c>
      <c r="I241" s="1">
        <v>11.038209901362199</v>
      </c>
      <c r="J241" s="1">
        <v>1.24548159387178</v>
      </c>
      <c r="K241" s="1">
        <v>39.938798158813697</v>
      </c>
      <c r="L241" s="1">
        <v>5.2026315322041699</v>
      </c>
      <c r="M241" s="1">
        <v>2.9447961641157899E-2</v>
      </c>
    </row>
    <row r="242" spans="1:13" hidden="1" x14ac:dyDescent="0.3">
      <c r="A242" t="s">
        <v>127</v>
      </c>
      <c r="B242" s="3">
        <v>2010</v>
      </c>
      <c r="C242" s="3" t="str">
        <f>+VLOOKUP(A242,Hoja2!$A$1:$C$172,2,0)</f>
        <v>Latin America &amp; Caribbean</v>
      </c>
      <c r="D242" s="3" t="str">
        <f>+VLOOKUP(A242,Hoja2!$A$1:$C$172,3,0)</f>
        <v>Caribbean</v>
      </c>
      <c r="E242" s="2">
        <v>28.874939640000001</v>
      </c>
      <c r="F242" s="1">
        <v>20.417486907105399</v>
      </c>
      <c r="G242" s="1">
        <v>21.5317758050737</v>
      </c>
      <c r="H242" s="1">
        <v>12.268320766630801</v>
      </c>
      <c r="I242" s="1" t="s">
        <v>5</v>
      </c>
      <c r="J242" s="1" t="s">
        <v>5</v>
      </c>
      <c r="K242" s="1" t="s">
        <v>5</v>
      </c>
      <c r="L242" s="1" t="s">
        <v>5</v>
      </c>
      <c r="M242" s="1">
        <f>100-SUM(E242:H242)</f>
        <v>16.907476881190092</v>
      </c>
    </row>
    <row r="243" spans="1:13" hidden="1" x14ac:dyDescent="0.3">
      <c r="A243" t="s">
        <v>120</v>
      </c>
      <c r="B243" s="3">
        <v>1987</v>
      </c>
      <c r="C243" s="3" t="str">
        <f>+VLOOKUP(A243,Hoja2!$A$1:$C$172,2,0)</f>
        <v>Sub-Sahara Africa</v>
      </c>
      <c r="D243" s="3" t="str">
        <f>+VLOOKUP(A243,Hoja2!$A$1:$C$172,3,0)</f>
        <v>Sub-Sahara Africa</v>
      </c>
      <c r="E243" s="2">
        <v>10.82376097</v>
      </c>
      <c r="F243" s="1">
        <v>9.1362287041817201</v>
      </c>
      <c r="G243" s="1">
        <v>31.8571459301325</v>
      </c>
      <c r="H243" s="1">
        <v>12.2628420237481</v>
      </c>
      <c r="I243" s="1">
        <v>11.2362330063672</v>
      </c>
      <c r="J243" s="1">
        <v>1.02660901738083</v>
      </c>
      <c r="K243" s="1">
        <v>30.597143348821199</v>
      </c>
      <c r="L243" s="1">
        <v>5.3228790225434501</v>
      </c>
      <c r="M243" s="1">
        <v>0</v>
      </c>
    </row>
    <row r="244" spans="1:13" hidden="1" x14ac:dyDescent="0.3">
      <c r="A244" t="s">
        <v>129</v>
      </c>
      <c r="B244" s="3">
        <v>2010</v>
      </c>
      <c r="C244" s="3" t="str">
        <f>+VLOOKUP(A244,Hoja2!$A$1:$C$172,2,0)</f>
        <v>Sub-Sahara Africa</v>
      </c>
      <c r="D244" s="3" t="str">
        <f>+VLOOKUP(A244,Hoja2!$A$1:$C$172,3,0)</f>
        <v>Sub-Sahara Africa</v>
      </c>
      <c r="E244" s="2">
        <v>11.66068559</v>
      </c>
      <c r="F244" s="1">
        <v>4.09309485178259</v>
      </c>
      <c r="G244" s="1">
        <v>24.7615254753009</v>
      </c>
      <c r="H244" s="1">
        <v>12.2161497337596</v>
      </c>
      <c r="I244" s="1">
        <v>10.611018042265</v>
      </c>
      <c r="J244" s="1">
        <v>1.6051316914946401</v>
      </c>
      <c r="K244" s="1">
        <v>43.2495407886164</v>
      </c>
      <c r="L244" s="1">
        <v>4.0074075335024499</v>
      </c>
      <c r="M244" s="1">
        <v>1.15960276918187E-2</v>
      </c>
    </row>
    <row r="245" spans="1:13" hidden="1" x14ac:dyDescent="0.3">
      <c r="A245" t="s">
        <v>125</v>
      </c>
      <c r="B245" s="3">
        <v>2007</v>
      </c>
      <c r="C245" s="3" t="str">
        <f>+VLOOKUP(A245,Hoja2!$A$1:$C$172,2,0)</f>
        <v>Sub-Sahara Africa</v>
      </c>
      <c r="D245" s="3" t="str">
        <f>+VLOOKUP(A245,Hoja2!$A$1:$C$172,3,0)</f>
        <v>Sub-Sahara Africa</v>
      </c>
      <c r="E245" s="2">
        <v>8.338858729</v>
      </c>
      <c r="F245" s="1">
        <v>5.38557994451239</v>
      </c>
      <c r="G245" s="1">
        <v>48.228350876900997</v>
      </c>
      <c r="H245" s="1">
        <v>12.1955499800795</v>
      </c>
      <c r="I245" s="1">
        <v>10.9591591259813</v>
      </c>
      <c r="J245" s="1">
        <v>1.2363908540981901</v>
      </c>
      <c r="K245" s="1">
        <v>21.115020510295899</v>
      </c>
      <c r="L245" s="1">
        <v>4.7366399594492501</v>
      </c>
      <c r="M245" s="1">
        <v>0</v>
      </c>
    </row>
    <row r="246" spans="1:13" hidden="1" x14ac:dyDescent="0.3">
      <c r="A246" t="s">
        <v>45</v>
      </c>
      <c r="B246" s="3">
        <v>1998</v>
      </c>
      <c r="C246" s="3" t="str">
        <f>+VLOOKUP(A246,Hoja2!$A$1:$C$172,2,0)</f>
        <v>East Asia &amp; Pacific</v>
      </c>
      <c r="D246" s="3" t="str">
        <f>+VLOOKUP(A246,Hoja2!$A$1:$C$172,3,0)</f>
        <v>East Asia</v>
      </c>
      <c r="E246" s="2">
        <v>2.572143515</v>
      </c>
      <c r="F246" s="1">
        <v>3.8024800995370001</v>
      </c>
      <c r="G246" s="1">
        <v>49.993755810565197</v>
      </c>
      <c r="H246" s="1">
        <v>12.1738567351677</v>
      </c>
      <c r="I246" s="1">
        <v>10.8320498055051</v>
      </c>
      <c r="J246" s="1">
        <v>1.34180692966268</v>
      </c>
      <c r="K246" s="1">
        <v>29.832886989421901</v>
      </c>
      <c r="L246" s="1">
        <v>1.62487685070837</v>
      </c>
      <c r="M246" s="1">
        <v>0</v>
      </c>
    </row>
    <row r="247" spans="1:13" hidden="1" x14ac:dyDescent="0.3">
      <c r="A247" t="s">
        <v>139</v>
      </c>
      <c r="B247" s="3">
        <v>2000</v>
      </c>
      <c r="C247" s="3" t="str">
        <f>+VLOOKUP(A247,Hoja2!$A$1:$C$172,2,0)</f>
        <v>Europe</v>
      </c>
      <c r="D247" s="3" t="str">
        <f>+VLOOKUP(A247,Hoja2!$A$1:$C$172,3,0)</f>
        <v>Europe</v>
      </c>
      <c r="E247" s="2">
        <v>33.520475390000001</v>
      </c>
      <c r="F247" s="1">
        <v>16.9735212312894</v>
      </c>
      <c r="G247" s="1">
        <v>26.001178513938601</v>
      </c>
      <c r="H247" s="1">
        <v>12.135429461817701</v>
      </c>
      <c r="I247" s="1" t="s">
        <v>5</v>
      </c>
      <c r="J247" s="1" t="s">
        <v>5</v>
      </c>
      <c r="K247" s="1" t="s">
        <v>5</v>
      </c>
      <c r="L247" s="1" t="s">
        <v>5</v>
      </c>
      <c r="M247" s="1">
        <f>100-SUM(E247:H247)</f>
        <v>11.369395402954297</v>
      </c>
    </row>
    <row r="248" spans="1:13" hidden="1" x14ac:dyDescent="0.3">
      <c r="A248" t="s">
        <v>101</v>
      </c>
      <c r="B248" s="3">
        <v>2006</v>
      </c>
      <c r="C248" s="3" t="str">
        <f>+VLOOKUP(A248,Hoja2!$A$1:$C$172,2,0)</f>
        <v>Latin America &amp; Caribbean</v>
      </c>
      <c r="D248" s="3" t="str">
        <f>+VLOOKUP(A248,Hoja2!$A$1:$C$172,3,0)</f>
        <v>Caribbean</v>
      </c>
      <c r="E248" s="2">
        <v>8.6167121649999991</v>
      </c>
      <c r="F248" s="1">
        <v>4.1388605745825497</v>
      </c>
      <c r="G248" s="1">
        <v>24.372250579358699</v>
      </c>
      <c r="H248" s="1">
        <v>12.1315768592002</v>
      </c>
      <c r="I248" s="1">
        <v>9.6965454339708703</v>
      </c>
      <c r="J248" s="1">
        <v>2.4350314252292802</v>
      </c>
      <c r="K248" s="1">
        <v>40.683332144509698</v>
      </c>
      <c r="L248" s="1">
        <v>10.0572676773556</v>
      </c>
      <c r="M248" s="1">
        <v>0</v>
      </c>
    </row>
    <row r="249" spans="1:13" hidden="1" x14ac:dyDescent="0.3">
      <c r="A249" t="s">
        <v>6</v>
      </c>
      <c r="B249" s="3">
        <v>1970</v>
      </c>
      <c r="C249" s="3" t="str">
        <f>+VLOOKUP(A249,Hoja2!$A$1:$C$172,2,0)</f>
        <v>East Asia &amp; Pacific</v>
      </c>
      <c r="D249" s="3" t="str">
        <f>+VLOOKUP(A249,Hoja2!$A$1:$C$172,3,0)</f>
        <v>East Asia</v>
      </c>
      <c r="E249" s="2">
        <v>8.6426850640000001</v>
      </c>
      <c r="F249" s="1">
        <v>7.0220105124835701</v>
      </c>
      <c r="G249" s="1">
        <v>44.201708278580803</v>
      </c>
      <c r="H249" s="1">
        <v>12.1276828734122</v>
      </c>
      <c r="I249" s="1">
        <v>10.008760402978499</v>
      </c>
      <c r="J249" s="1">
        <v>2.11892247043364</v>
      </c>
      <c r="K249" s="1">
        <v>20.050372317126602</v>
      </c>
      <c r="L249" s="1">
        <v>7.9555409548839204</v>
      </c>
      <c r="M249" s="1">
        <v>0</v>
      </c>
    </row>
    <row r="250" spans="1:13" hidden="1" x14ac:dyDescent="0.3">
      <c r="A250" t="s">
        <v>70</v>
      </c>
      <c r="B250" s="3">
        <v>2008</v>
      </c>
      <c r="C250" s="3" t="str">
        <f>+VLOOKUP(A250,Hoja2!$A$1:$C$172,2,0)</f>
        <v>Sub-Sahara Africa</v>
      </c>
      <c r="D250" s="3" t="str">
        <f>+VLOOKUP(A250,Hoja2!$A$1:$C$172,3,0)</f>
        <v>Sub-Sahara Africa</v>
      </c>
      <c r="E250" s="2">
        <v>9.8484622500000008</v>
      </c>
      <c r="F250" s="1">
        <v>4.1926438564567601</v>
      </c>
      <c r="G250" s="1">
        <v>27.882349431733399</v>
      </c>
      <c r="H250" s="1">
        <v>12.100647316767599</v>
      </c>
      <c r="I250" s="1">
        <v>9.3115174656206197</v>
      </c>
      <c r="J250" s="1">
        <v>2.7891298511469702</v>
      </c>
      <c r="K250" s="1">
        <v>38.831548489097003</v>
      </c>
      <c r="L250" s="1">
        <v>7.1443486561465299</v>
      </c>
      <c r="M250" s="1">
        <v>0</v>
      </c>
    </row>
    <row r="251" spans="1:13" hidden="1" x14ac:dyDescent="0.3">
      <c r="A251" t="s">
        <v>138</v>
      </c>
      <c r="B251" s="3">
        <v>2011</v>
      </c>
      <c r="C251" s="3" t="str">
        <f>+VLOOKUP(A251,Hoja2!$A$1:$C$172,2,0)</f>
        <v>Europe</v>
      </c>
      <c r="D251" s="3" t="str">
        <f>+VLOOKUP(A251,Hoja2!$A$1:$C$172,3,0)</f>
        <v>Europe</v>
      </c>
      <c r="E251" s="2">
        <v>18.126632059999999</v>
      </c>
      <c r="F251" s="1">
        <v>13.421624827040899</v>
      </c>
      <c r="G251" s="1">
        <v>45.509305978922399</v>
      </c>
      <c r="H251" s="1">
        <v>12.080606735260799</v>
      </c>
      <c r="I251" s="1" t="s">
        <v>5</v>
      </c>
      <c r="J251" s="1" t="s">
        <v>5</v>
      </c>
      <c r="K251" s="1" t="s">
        <v>5</v>
      </c>
      <c r="L251" s="1" t="s">
        <v>5</v>
      </c>
      <c r="M251" s="1">
        <f>100-SUM(E251:H251)</f>
        <v>10.861830398775908</v>
      </c>
    </row>
    <row r="252" spans="1:13" hidden="1" x14ac:dyDescent="0.3">
      <c r="A252" t="s">
        <v>89</v>
      </c>
      <c r="B252" s="3">
        <v>2005</v>
      </c>
      <c r="C252" s="3" t="str">
        <f>+VLOOKUP(A252,Hoja2!$A$1:$C$172,2,0)</f>
        <v>Latin America &amp; Caribbean</v>
      </c>
      <c r="D252" s="3" t="str">
        <f>+VLOOKUP(A252,Hoja2!$A$1:$C$172,3,0)</f>
        <v>Latin America</v>
      </c>
      <c r="E252" s="2">
        <v>11.13016026</v>
      </c>
      <c r="F252" s="1">
        <v>7.2424776738477998</v>
      </c>
      <c r="G252" s="1">
        <v>37.110684720381897</v>
      </c>
      <c r="H252" s="1">
        <v>12.014011296484799</v>
      </c>
      <c r="I252" s="1" t="s">
        <v>5</v>
      </c>
      <c r="J252" s="1" t="s">
        <v>5</v>
      </c>
      <c r="K252" s="1" t="s">
        <v>5</v>
      </c>
      <c r="L252" s="1" t="s">
        <v>5</v>
      </c>
      <c r="M252" s="1">
        <f>100-SUM(E252:H252)</f>
        <v>32.502666049285509</v>
      </c>
    </row>
    <row r="253" spans="1:13" hidden="1" x14ac:dyDescent="0.3">
      <c r="A253" t="s">
        <v>40</v>
      </c>
      <c r="B253" s="3">
        <v>2002</v>
      </c>
      <c r="C253" s="3" t="str">
        <f>+VLOOKUP(A253,Hoja2!$A$1:$C$172,2,0)</f>
        <v>Europe</v>
      </c>
      <c r="D253" s="3" t="str">
        <f>+VLOOKUP(A253,Hoja2!$A$1:$C$172,3,0)</f>
        <v>Europe</v>
      </c>
      <c r="E253" s="2">
        <v>22.369488189999998</v>
      </c>
      <c r="F253" s="1">
        <v>14.786540191792399</v>
      </c>
      <c r="G253" s="1">
        <v>28.2872626923211</v>
      </c>
      <c r="H253" s="1">
        <v>11.9792078916406</v>
      </c>
      <c r="I253" s="1">
        <v>10.694193191173399</v>
      </c>
      <c r="J253" s="1">
        <v>1.2850147004672301</v>
      </c>
      <c r="K253" s="1">
        <v>19.431000721544599</v>
      </c>
      <c r="L253" s="1">
        <v>3.1465003175637398</v>
      </c>
      <c r="M253" s="1">
        <v>0</v>
      </c>
    </row>
    <row r="254" spans="1:13" hidden="1" x14ac:dyDescent="0.3">
      <c r="A254" t="s">
        <v>136</v>
      </c>
      <c r="B254" s="3">
        <v>2011</v>
      </c>
      <c r="C254" s="3" t="str">
        <f>+VLOOKUP(A254,Hoja2!$A$1:$C$172,2,0)</f>
        <v>East Asia &amp; Pacific</v>
      </c>
      <c r="D254" s="3" t="str">
        <f>+VLOOKUP(A254,Hoja2!$A$1:$C$172,3,0)</f>
        <v>East Asia</v>
      </c>
      <c r="E254" s="2">
        <v>17.058792740000001</v>
      </c>
      <c r="F254" s="1">
        <v>14.965070863003801</v>
      </c>
      <c r="G254" s="1">
        <v>39.438389798023998</v>
      </c>
      <c r="H254" s="1">
        <v>11.931335581451499</v>
      </c>
      <c r="I254" s="1" t="s">
        <v>5</v>
      </c>
      <c r="J254" s="1" t="s">
        <v>5</v>
      </c>
      <c r="K254" s="1" t="s">
        <v>5</v>
      </c>
      <c r="L254" s="1" t="s">
        <v>5</v>
      </c>
      <c r="M254" s="1">
        <f>100-SUM(E254:H254)</f>
        <v>16.606411017520713</v>
      </c>
    </row>
    <row r="255" spans="1:13" hidden="1" x14ac:dyDescent="0.3">
      <c r="A255" t="s">
        <v>63</v>
      </c>
      <c r="B255" s="3">
        <v>2013</v>
      </c>
      <c r="C255" s="3" t="str">
        <f>+VLOOKUP(A255,Hoja2!$A$1:$C$172,2,0)</f>
        <v>Sub-Sahara Africa</v>
      </c>
      <c r="D255" s="3" t="str">
        <f>+VLOOKUP(A255,Hoja2!$A$1:$C$172,3,0)</f>
        <v>Sub-Sahara Africa</v>
      </c>
      <c r="E255" s="2">
        <v>10.80992797</v>
      </c>
      <c r="F255" s="1">
        <v>3.4553014322808502</v>
      </c>
      <c r="G255" s="1">
        <v>33.756318479025097</v>
      </c>
      <c r="H255" s="1">
        <v>11.9155579915957</v>
      </c>
      <c r="I255" s="1">
        <v>9.9218806229618899</v>
      </c>
      <c r="J255" s="1">
        <v>1.9936773686337701</v>
      </c>
      <c r="K255" s="1">
        <v>34.987626023552103</v>
      </c>
      <c r="L255" s="1">
        <v>5.0752681028230402</v>
      </c>
      <c r="M255" s="1">
        <v>0</v>
      </c>
    </row>
    <row r="256" spans="1:13" hidden="1" x14ac:dyDescent="0.3">
      <c r="A256" t="s">
        <v>137</v>
      </c>
      <c r="B256" s="3">
        <v>2002</v>
      </c>
      <c r="C256" s="3" t="str">
        <f>+VLOOKUP(A256,Hoja2!$A$1:$C$172,2,0)</f>
        <v>Latin America &amp; Caribbean</v>
      </c>
      <c r="D256" s="3" t="str">
        <f>+VLOOKUP(A256,Hoja2!$A$1:$C$172,3,0)</f>
        <v>Caribbean</v>
      </c>
      <c r="E256" s="2">
        <v>13.730135539999999</v>
      </c>
      <c r="F256" s="1">
        <v>11.6677211867749</v>
      </c>
      <c r="G256" s="1">
        <v>30.722852254639701</v>
      </c>
      <c r="H256" s="1">
        <v>11.8739909944929</v>
      </c>
      <c r="I256" s="1">
        <v>10.185245608609399</v>
      </c>
      <c r="J256" s="1">
        <v>1.68874538588343</v>
      </c>
      <c r="K256" s="1">
        <v>28.6087995210682</v>
      </c>
      <c r="L256" s="1">
        <v>3.3965005064533802</v>
      </c>
      <c r="M256" s="1">
        <v>0</v>
      </c>
    </row>
    <row r="257" spans="1:13" hidden="1" x14ac:dyDescent="0.3">
      <c r="A257" t="s">
        <v>136</v>
      </c>
      <c r="B257" s="3">
        <v>2016</v>
      </c>
      <c r="C257" s="3" t="str">
        <f>+VLOOKUP(A257,Hoja2!$A$1:$C$172,2,0)</f>
        <v>East Asia &amp; Pacific</v>
      </c>
      <c r="D257" s="3" t="str">
        <f>+VLOOKUP(A257,Hoja2!$A$1:$C$172,3,0)</f>
        <v>East Asia</v>
      </c>
      <c r="E257" s="2">
        <v>18.28938844</v>
      </c>
      <c r="F257" s="1">
        <v>15.4561001285395</v>
      </c>
      <c r="G257" s="1">
        <v>36.657590007546602</v>
      </c>
      <c r="H257" s="1">
        <v>11.8630500284094</v>
      </c>
      <c r="I257" s="1" t="s">
        <v>5</v>
      </c>
      <c r="J257" s="1" t="s">
        <v>5</v>
      </c>
      <c r="K257" s="1" t="s">
        <v>5</v>
      </c>
      <c r="L257" s="1" t="s">
        <v>5</v>
      </c>
      <c r="M257" s="1">
        <f>100-SUM(E257:H257)</f>
        <v>17.733871395504494</v>
      </c>
    </row>
    <row r="258" spans="1:13" hidden="1" x14ac:dyDescent="0.3">
      <c r="A258" t="s">
        <v>106</v>
      </c>
      <c r="B258" s="3">
        <v>2009</v>
      </c>
      <c r="C258" s="3" t="str">
        <f>+VLOOKUP(A258,Hoja2!$A$1:$C$172,2,0)</f>
        <v>Central Asia</v>
      </c>
      <c r="D258" s="3" t="str">
        <f>+VLOOKUP(A258,Hoja2!$A$1:$C$172,3,0)</f>
        <v>Central Asia</v>
      </c>
      <c r="E258" s="2">
        <v>14.57024395</v>
      </c>
      <c r="F258" s="1">
        <v>8.5995611325667003</v>
      </c>
      <c r="G258" s="1">
        <v>32.408882181376498</v>
      </c>
      <c r="H258" s="1">
        <v>11.8628094119008</v>
      </c>
      <c r="I258" s="1" t="s">
        <v>5</v>
      </c>
      <c r="J258" s="1" t="s">
        <v>5</v>
      </c>
      <c r="K258" s="1" t="s">
        <v>5</v>
      </c>
      <c r="L258" s="1" t="s">
        <v>5</v>
      </c>
      <c r="M258" s="1">
        <f>100-SUM(E258:H258)</f>
        <v>32.558503324156007</v>
      </c>
    </row>
    <row r="259" spans="1:13" hidden="1" x14ac:dyDescent="0.3">
      <c r="A259" t="s">
        <v>116</v>
      </c>
      <c r="B259" s="3">
        <v>2009</v>
      </c>
      <c r="C259" s="3" t="str">
        <f>+VLOOKUP(A259,Hoja2!$A$1:$C$172,2,0)</f>
        <v>Sub-Sahara Africa</v>
      </c>
      <c r="D259" s="3" t="str">
        <f>+VLOOKUP(A259,Hoja2!$A$1:$C$172,3,0)</f>
        <v>Sub-Sahara Africa</v>
      </c>
      <c r="E259" s="2">
        <v>11.31977307</v>
      </c>
      <c r="F259" s="1">
        <v>4.15636311436326</v>
      </c>
      <c r="G259" s="1">
        <v>37.433743238827397</v>
      </c>
      <c r="H259" s="1">
        <v>11.821830502194199</v>
      </c>
      <c r="I259" s="1">
        <v>10.007306638860401</v>
      </c>
      <c r="J259" s="1">
        <v>1.8145238633338201</v>
      </c>
      <c r="K259" s="1">
        <v>32.106874975317403</v>
      </c>
      <c r="L259" s="1">
        <v>2.9745438958606498</v>
      </c>
      <c r="M259" s="1">
        <v>0.186871207934385</v>
      </c>
    </row>
    <row r="260" spans="1:13" hidden="1" x14ac:dyDescent="0.3">
      <c r="A260" t="s">
        <v>89</v>
      </c>
      <c r="B260" s="3">
        <v>2005</v>
      </c>
      <c r="C260" s="3" t="str">
        <f>+VLOOKUP(A260,Hoja2!$A$1:$C$172,2,0)</f>
        <v>Latin America &amp; Caribbean</v>
      </c>
      <c r="D260" s="3" t="str">
        <f>+VLOOKUP(A260,Hoja2!$A$1:$C$172,3,0)</f>
        <v>Latin America</v>
      </c>
      <c r="E260" s="2">
        <v>11.36768608</v>
      </c>
      <c r="F260" s="1">
        <v>7.3569691075954697</v>
      </c>
      <c r="G260" s="1">
        <v>37.195016145498997</v>
      </c>
      <c r="H260" s="1">
        <v>11.7495536205736</v>
      </c>
      <c r="I260" s="1">
        <v>10.028160707261399</v>
      </c>
      <c r="J260" s="1">
        <v>1.7213929133122201</v>
      </c>
      <c r="K260" s="1">
        <v>24.722569639441399</v>
      </c>
      <c r="L260" s="1">
        <v>7.6082054020780001</v>
      </c>
      <c r="M260" s="1">
        <v>0</v>
      </c>
    </row>
    <row r="261" spans="1:13" hidden="1" x14ac:dyDescent="0.3">
      <c r="A261" t="s">
        <v>45</v>
      </c>
      <c r="B261" s="3">
        <v>2004</v>
      </c>
      <c r="C261" s="3" t="str">
        <f>+VLOOKUP(A261,Hoja2!$A$1:$C$172,2,0)</f>
        <v>East Asia &amp; Pacific</v>
      </c>
      <c r="D261" s="3" t="str">
        <f>+VLOOKUP(A261,Hoja2!$A$1:$C$172,3,0)</f>
        <v>East Asia</v>
      </c>
      <c r="E261" s="2">
        <v>2.7192533050000001</v>
      </c>
      <c r="F261" s="1">
        <v>4.1621757362061098</v>
      </c>
      <c r="G261" s="1">
        <v>49.902498405009801</v>
      </c>
      <c r="H261" s="1">
        <v>11.744938072328599</v>
      </c>
      <c r="I261" s="1">
        <v>10.474083301034399</v>
      </c>
      <c r="J261" s="1">
        <v>1.27085477129423</v>
      </c>
      <c r="K261" s="1">
        <v>30.316925534675899</v>
      </c>
      <c r="L261" s="1">
        <v>1.1542089463073499</v>
      </c>
      <c r="M261" s="1">
        <v>0</v>
      </c>
    </row>
    <row r="262" spans="1:13" hidden="1" x14ac:dyDescent="0.3">
      <c r="A262" t="s">
        <v>64</v>
      </c>
      <c r="B262" s="3">
        <v>2010</v>
      </c>
      <c r="C262" s="3" t="str">
        <f>+VLOOKUP(A262,Hoja2!$A$1:$C$172,2,0)</f>
        <v>Latin America &amp; Caribbean</v>
      </c>
      <c r="D262" s="3" t="str">
        <f>+VLOOKUP(A262,Hoja2!$A$1:$C$172,3,0)</f>
        <v>Latin America</v>
      </c>
      <c r="E262" s="2">
        <v>17.59833909</v>
      </c>
      <c r="F262" s="1">
        <v>13.343126574353899</v>
      </c>
      <c r="G262" s="1">
        <v>36.772141186986801</v>
      </c>
      <c r="H262" s="1">
        <v>11.731185392953799</v>
      </c>
      <c r="I262" s="1">
        <v>9.7182307096977691</v>
      </c>
      <c r="J262" s="1">
        <v>2.0129546832560199</v>
      </c>
      <c r="K262" s="1">
        <v>18.066804363578999</v>
      </c>
      <c r="L262" s="1">
        <v>2.48840338951302</v>
      </c>
      <c r="M262" s="1">
        <v>0</v>
      </c>
    </row>
    <row r="263" spans="1:13" hidden="1" x14ac:dyDescent="0.3">
      <c r="A263" t="s">
        <v>46</v>
      </c>
      <c r="B263" s="3">
        <v>2012</v>
      </c>
      <c r="C263" s="3" t="str">
        <f>+VLOOKUP(A263,Hoja2!$A$1:$C$172,2,0)</f>
        <v>Sub-Sahara Africa</v>
      </c>
      <c r="D263" s="3" t="str">
        <f>+VLOOKUP(A263,Hoja2!$A$1:$C$172,3,0)</f>
        <v>Sub-Sahara Africa</v>
      </c>
      <c r="E263" s="2">
        <v>10.98521231</v>
      </c>
      <c r="F263" s="1">
        <v>5.3485309964261498</v>
      </c>
      <c r="G263" s="1">
        <v>27.569535524342999</v>
      </c>
      <c r="H263" s="1">
        <v>11.702387471353299</v>
      </c>
      <c r="I263" s="1">
        <v>9.8711795888121205</v>
      </c>
      <c r="J263" s="1">
        <v>1.83120788254115</v>
      </c>
      <c r="K263" s="1">
        <v>29.924554501912599</v>
      </c>
      <c r="L263" s="1">
        <v>14.4697791963203</v>
      </c>
      <c r="M263" s="1">
        <v>0</v>
      </c>
    </row>
    <row r="264" spans="1:13" hidden="1" x14ac:dyDescent="0.3">
      <c r="A264" t="s">
        <v>122</v>
      </c>
      <c r="B264" s="3">
        <v>1991</v>
      </c>
      <c r="C264" s="3" t="str">
        <f>+VLOOKUP(A264,Hoja2!$A$1:$C$172,2,0)</f>
        <v>Latin America &amp; Caribbean</v>
      </c>
      <c r="D264" s="3" t="str">
        <f>+VLOOKUP(A264,Hoja2!$A$1:$C$172,3,0)</f>
        <v>Caribbean</v>
      </c>
      <c r="E264" s="2">
        <v>19.74721392</v>
      </c>
      <c r="F264" s="1">
        <v>6.6662136450122302</v>
      </c>
      <c r="G264" s="1">
        <v>20.151535743408498</v>
      </c>
      <c r="H264" s="1">
        <v>11.682862190812701</v>
      </c>
      <c r="I264" s="1">
        <v>9.1499048654525694</v>
      </c>
      <c r="J264" s="1">
        <v>2.5329573253601501</v>
      </c>
      <c r="K264" s="1">
        <v>32.527521065506903</v>
      </c>
      <c r="L264" s="1">
        <v>7.7840445773307998</v>
      </c>
      <c r="M264" s="1">
        <v>1.4406088611035599</v>
      </c>
    </row>
    <row r="265" spans="1:13" hidden="1" x14ac:dyDescent="0.3">
      <c r="A265" t="s">
        <v>116</v>
      </c>
      <c r="B265" s="3">
        <v>2016</v>
      </c>
      <c r="C265" s="3" t="str">
        <f>+VLOOKUP(A265,Hoja2!$A$1:$C$172,2,0)</f>
        <v>Sub-Sahara Africa</v>
      </c>
      <c r="D265" s="3" t="str">
        <f>+VLOOKUP(A265,Hoja2!$A$1:$C$172,3,0)</f>
        <v>Sub-Sahara Africa</v>
      </c>
      <c r="E265" s="2">
        <v>13.68012832</v>
      </c>
      <c r="F265" s="1">
        <v>4.2465393956314896</v>
      </c>
      <c r="G265" s="1">
        <v>32.636736426595199</v>
      </c>
      <c r="H265" s="1">
        <v>11.680304509158701</v>
      </c>
      <c r="I265" s="1">
        <v>9.8203616800522404</v>
      </c>
      <c r="J265" s="1">
        <v>1.8599428291064599</v>
      </c>
      <c r="K265" s="1">
        <v>31.603645150859901</v>
      </c>
      <c r="L265" s="1">
        <v>6.14478239398274</v>
      </c>
      <c r="M265" s="1">
        <v>7.8638045290007393E-3</v>
      </c>
    </row>
    <row r="266" spans="1:13" hidden="1" x14ac:dyDescent="0.3">
      <c r="A266" t="s">
        <v>123</v>
      </c>
      <c r="B266" s="3">
        <v>2008</v>
      </c>
      <c r="C266" s="3" t="str">
        <f>+VLOOKUP(A266,Hoja2!$A$1:$C$172,2,0)</f>
        <v>Latin America &amp; Caribbean</v>
      </c>
      <c r="D266" s="3" t="str">
        <f>+VLOOKUP(A266,Hoja2!$A$1:$C$172,3,0)</f>
        <v>Latin America</v>
      </c>
      <c r="E266" s="2">
        <v>12.760753040000001</v>
      </c>
      <c r="F266" s="1">
        <v>8.1311444456930708</v>
      </c>
      <c r="G266" s="1">
        <v>43.0840390768699</v>
      </c>
      <c r="H266" s="1">
        <v>11.6656045553997</v>
      </c>
      <c r="I266" s="1">
        <v>9.0918827777366307</v>
      </c>
      <c r="J266" s="1">
        <v>2.5737217776631098</v>
      </c>
      <c r="K266" s="1">
        <v>22.726491921736699</v>
      </c>
      <c r="L266" s="1">
        <v>1.6319669631461799</v>
      </c>
      <c r="M266" s="1">
        <v>0</v>
      </c>
    </row>
    <row r="267" spans="1:13" hidden="1" x14ac:dyDescent="0.3">
      <c r="A267" t="s">
        <v>40</v>
      </c>
      <c r="B267" s="3">
        <v>2010</v>
      </c>
      <c r="C267" s="3" t="str">
        <f>+VLOOKUP(A267,Hoja2!$A$1:$C$172,2,0)</f>
        <v>Europe</v>
      </c>
      <c r="D267" s="3" t="str">
        <f>+VLOOKUP(A267,Hoja2!$A$1:$C$172,3,0)</f>
        <v>Europe</v>
      </c>
      <c r="E267" s="2">
        <v>25.966224820000001</v>
      </c>
      <c r="F267" s="1">
        <v>15.1164825216611</v>
      </c>
      <c r="G267" s="1">
        <v>23.567614003799399</v>
      </c>
      <c r="H267" s="1">
        <v>11.658156050741599</v>
      </c>
      <c r="I267" s="1">
        <v>10.1884195711031</v>
      </c>
      <c r="J267" s="1">
        <v>1.4697364796385299</v>
      </c>
      <c r="K267" s="1">
        <v>22.608587841771101</v>
      </c>
      <c r="L267" s="1">
        <v>1.0829347631119199</v>
      </c>
      <c r="M267" s="1">
        <v>0</v>
      </c>
    </row>
    <row r="268" spans="1:13" hidden="1" x14ac:dyDescent="0.3">
      <c r="A268" t="s">
        <v>71</v>
      </c>
      <c r="B268" s="3">
        <v>2007</v>
      </c>
      <c r="C268" s="3" t="str">
        <f>+VLOOKUP(A268,Hoja2!$A$1:$C$172,2,0)</f>
        <v>Latin America &amp; Caribbean</v>
      </c>
      <c r="D268" s="3" t="str">
        <f>+VLOOKUP(A268,Hoja2!$A$1:$C$172,3,0)</f>
        <v>Latin America</v>
      </c>
      <c r="E268" s="2">
        <v>11.77880023</v>
      </c>
      <c r="F268" s="1">
        <v>6.2766463146453102</v>
      </c>
      <c r="G268" s="1">
        <v>35.018162809260097</v>
      </c>
      <c r="H268" s="1">
        <v>11.657517389057301</v>
      </c>
      <c r="I268" s="1">
        <v>9.4200784562278503</v>
      </c>
      <c r="J268" s="1">
        <v>2.23743893282944</v>
      </c>
      <c r="K268" s="1">
        <v>29.7301419705278</v>
      </c>
      <c r="L268" s="1">
        <v>5.5387312837174401</v>
      </c>
      <c r="M268" s="1">
        <v>0</v>
      </c>
    </row>
    <row r="269" spans="1:13" hidden="1" x14ac:dyDescent="0.3">
      <c r="A269" t="s">
        <v>125</v>
      </c>
      <c r="B269" s="3">
        <v>2016</v>
      </c>
      <c r="C269" s="3" t="str">
        <f>+VLOOKUP(A269,Hoja2!$A$1:$C$172,2,0)</f>
        <v>Sub-Sahara Africa</v>
      </c>
      <c r="D269" s="3" t="str">
        <f>+VLOOKUP(A269,Hoja2!$A$1:$C$172,3,0)</f>
        <v>Sub-Sahara Africa</v>
      </c>
      <c r="E269" s="2">
        <v>7.5212164039999996</v>
      </c>
      <c r="F269" s="1">
        <v>4.7672737181100002</v>
      </c>
      <c r="G269" s="1">
        <v>47.067566244791102</v>
      </c>
      <c r="H269" s="1">
        <v>11.6483370570198</v>
      </c>
      <c r="I269" s="1">
        <v>10.250991547218</v>
      </c>
      <c r="J269" s="1">
        <v>1.3973455098018699</v>
      </c>
      <c r="K269" s="1">
        <v>25.367541018369302</v>
      </c>
      <c r="L269" s="1">
        <v>3.6280655575742302</v>
      </c>
      <c r="M269" s="1">
        <v>0</v>
      </c>
    </row>
    <row r="270" spans="1:13" hidden="1" x14ac:dyDescent="0.3">
      <c r="A270" t="s">
        <v>121</v>
      </c>
      <c r="B270" s="3">
        <v>2009</v>
      </c>
      <c r="C270" s="3" t="str">
        <f>+VLOOKUP(A270,Hoja2!$A$1:$C$172,2,0)</f>
        <v>Latin America &amp; Caribbean</v>
      </c>
      <c r="D270" s="3" t="str">
        <f>+VLOOKUP(A270,Hoja2!$A$1:$C$172,3,0)</f>
        <v>Caribbean</v>
      </c>
      <c r="E270" s="2">
        <v>12.87004026</v>
      </c>
      <c r="F270" s="1">
        <v>9.7337530165731092</v>
      </c>
      <c r="G270" s="1">
        <v>33.341019410104003</v>
      </c>
      <c r="H270" s="1">
        <v>11.635684056535201</v>
      </c>
      <c r="I270" s="1">
        <v>9.9475573543867704</v>
      </c>
      <c r="J270" s="1">
        <v>1.6881267021484001</v>
      </c>
      <c r="K270" s="1">
        <v>30.271394102111199</v>
      </c>
      <c r="L270" s="1">
        <v>2.1085861705904798</v>
      </c>
      <c r="M270" s="1">
        <v>3.9522982625416897E-2</v>
      </c>
    </row>
    <row r="271" spans="1:13" hidden="1" x14ac:dyDescent="0.3">
      <c r="A271" t="s">
        <v>71</v>
      </c>
      <c r="B271" s="3">
        <v>1993</v>
      </c>
      <c r="C271" s="3" t="str">
        <f>+VLOOKUP(A271,Hoja2!$A$1:$C$172,2,0)</f>
        <v>Latin America &amp; Caribbean</v>
      </c>
      <c r="D271" s="3" t="str">
        <f>+VLOOKUP(A271,Hoja2!$A$1:$C$172,3,0)</f>
        <v>Latin America</v>
      </c>
      <c r="E271" s="2">
        <v>9.4202214180000006</v>
      </c>
      <c r="F271" s="1">
        <v>4.7557584343354797</v>
      </c>
      <c r="G271" s="1">
        <v>36.571488535599997</v>
      </c>
      <c r="H271" s="1">
        <v>11.6197072249331</v>
      </c>
      <c r="I271" s="1">
        <v>9.0250275460412404</v>
      </c>
      <c r="J271" s="1">
        <v>2.5946796788918598</v>
      </c>
      <c r="K271" s="1">
        <v>29.091138045018099</v>
      </c>
      <c r="L271" s="1">
        <v>8.5416863424104097</v>
      </c>
      <c r="M271" s="1">
        <v>0</v>
      </c>
    </row>
    <row r="272" spans="1:13" hidden="1" x14ac:dyDescent="0.3">
      <c r="A272" t="s">
        <v>101</v>
      </c>
      <c r="B272" s="3">
        <v>1971</v>
      </c>
      <c r="C272" s="3" t="str">
        <f>+VLOOKUP(A272,Hoja2!$A$1:$C$172,2,0)</f>
        <v>Latin America &amp; Caribbean</v>
      </c>
      <c r="D272" s="3" t="str">
        <f>+VLOOKUP(A272,Hoja2!$A$1:$C$172,3,0)</f>
        <v>Caribbean</v>
      </c>
      <c r="E272" s="2">
        <v>9.3548766029999992</v>
      </c>
      <c r="F272" s="1">
        <v>5.0106256874659598</v>
      </c>
      <c r="G272" s="1">
        <v>28.739547847630799</v>
      </c>
      <c r="H272" s="1">
        <v>11.599619824649499</v>
      </c>
      <c r="I272" s="1">
        <v>9.0441152913787803</v>
      </c>
      <c r="J272" s="1">
        <v>2.5523008084065699</v>
      </c>
      <c r="K272" s="1">
        <v>30.900994222616202</v>
      </c>
      <c r="L272" s="1">
        <v>14.1999765060177</v>
      </c>
      <c r="M272" s="1">
        <v>0.194359308422593</v>
      </c>
    </row>
    <row r="273" spans="1:13" hidden="1" x14ac:dyDescent="0.3">
      <c r="A273" t="s">
        <v>131</v>
      </c>
      <c r="B273" s="3">
        <v>2016</v>
      </c>
      <c r="C273" s="3" t="str">
        <f>+VLOOKUP(A273,Hoja2!$A$1:$C$172,2,0)</f>
        <v>Sub-Sahara Africa</v>
      </c>
      <c r="D273" s="3" t="str">
        <f>+VLOOKUP(A273,Hoja2!$A$1:$C$172,3,0)</f>
        <v>Sub-Sahara Africa</v>
      </c>
      <c r="E273" s="2">
        <v>23.843190419999999</v>
      </c>
      <c r="F273" s="1">
        <v>8.6999415704756906</v>
      </c>
      <c r="G273" s="1">
        <v>15.595497950149101</v>
      </c>
      <c r="H273" s="1">
        <v>11.5606074486855</v>
      </c>
      <c r="I273" s="1">
        <v>9.9992409919240206</v>
      </c>
      <c r="J273" s="1">
        <v>1.56136645676146</v>
      </c>
      <c r="K273" s="1">
        <v>37.603848799370297</v>
      </c>
      <c r="L273" s="1">
        <v>2.69691381234483</v>
      </c>
      <c r="M273" s="1">
        <v>0</v>
      </c>
    </row>
    <row r="274" spans="1:13" hidden="1" x14ac:dyDescent="0.3">
      <c r="A274" t="s">
        <v>114</v>
      </c>
      <c r="B274" s="3">
        <v>2010</v>
      </c>
      <c r="C274" s="3" t="str">
        <f>+VLOOKUP(A274,Hoja2!$A$1:$C$172,2,0)</f>
        <v>Latin America &amp; Caribbean</v>
      </c>
      <c r="D274" s="3" t="str">
        <f>+VLOOKUP(A274,Hoja2!$A$1:$C$172,3,0)</f>
        <v>Latin America</v>
      </c>
      <c r="E274" s="2">
        <v>14.66153913</v>
      </c>
      <c r="F274" s="1">
        <v>9.5889961980509604</v>
      </c>
      <c r="G274" s="1">
        <v>32.516496962810798</v>
      </c>
      <c r="H274" s="1">
        <v>11.546781453480801</v>
      </c>
      <c r="I274" s="1">
        <v>9.6600096141240197</v>
      </c>
      <c r="J274" s="1">
        <v>1.8867718393567301</v>
      </c>
      <c r="K274" s="1">
        <v>24.997814971813099</v>
      </c>
      <c r="L274" s="1">
        <v>6.6883712799895099</v>
      </c>
      <c r="M274" s="1">
        <v>0</v>
      </c>
    </row>
    <row r="275" spans="1:13" hidden="1" x14ac:dyDescent="0.3">
      <c r="A275" t="s">
        <v>75</v>
      </c>
      <c r="B275" s="3">
        <v>2011</v>
      </c>
      <c r="C275" s="3" t="str">
        <f>+VLOOKUP(A275,Hoja2!$A$1:$C$172,2,0)</f>
        <v>Sub-Sahara Africa</v>
      </c>
      <c r="D275" s="3" t="str">
        <f>+VLOOKUP(A275,Hoja2!$A$1:$C$172,3,0)</f>
        <v>Sub-Sahara Africa</v>
      </c>
      <c r="E275" s="2">
        <v>9.8477006950000003</v>
      </c>
      <c r="F275" s="1">
        <v>7.1408057664601801</v>
      </c>
      <c r="G275" s="1">
        <v>33.510408189973099</v>
      </c>
      <c r="H275" s="1">
        <v>11.523132318286899</v>
      </c>
      <c r="I275" s="1">
        <v>10.165893898795799</v>
      </c>
      <c r="J275" s="1">
        <v>1.35723841949111</v>
      </c>
      <c r="K275" s="1">
        <v>35.367933068673402</v>
      </c>
      <c r="L275" s="1">
        <v>2.60738697063374</v>
      </c>
      <c r="M275" s="1">
        <v>2.6329905613344498E-3</v>
      </c>
    </row>
    <row r="276" spans="1:13" hidden="1" x14ac:dyDescent="0.3">
      <c r="A276" t="s">
        <v>131</v>
      </c>
      <c r="B276" s="3">
        <v>2007</v>
      </c>
      <c r="C276" s="3" t="str">
        <f>+VLOOKUP(A276,Hoja2!$A$1:$C$172,2,0)</f>
        <v>Sub-Sahara Africa</v>
      </c>
      <c r="D276" s="3" t="str">
        <f>+VLOOKUP(A276,Hoja2!$A$1:$C$172,3,0)</f>
        <v>Sub-Sahara Africa</v>
      </c>
      <c r="E276" s="2">
        <v>18.12737212</v>
      </c>
      <c r="F276" s="1">
        <v>8.5449278437406502</v>
      </c>
      <c r="G276" s="1">
        <v>20.441066837024898</v>
      </c>
      <c r="H276" s="1">
        <v>11.5148100328036</v>
      </c>
      <c r="I276" s="1">
        <v>9.9248066127267194</v>
      </c>
      <c r="J276" s="1">
        <v>1.59000342007685</v>
      </c>
      <c r="K276" s="1">
        <v>39.017283258552901</v>
      </c>
      <c r="L276" s="1">
        <v>2.35453991050995</v>
      </c>
      <c r="M276" s="1">
        <v>0</v>
      </c>
    </row>
    <row r="277" spans="1:13" hidden="1" x14ac:dyDescent="0.3">
      <c r="A277" t="s">
        <v>63</v>
      </c>
      <c r="B277" s="3">
        <v>2012</v>
      </c>
      <c r="C277" s="3" t="str">
        <f>+VLOOKUP(A277,Hoja2!$A$1:$C$172,2,0)</f>
        <v>Sub-Sahara Africa</v>
      </c>
      <c r="D277" s="3" t="str">
        <f>+VLOOKUP(A277,Hoja2!$A$1:$C$172,3,0)</f>
        <v>Sub-Sahara Africa</v>
      </c>
      <c r="E277" s="2">
        <v>10.265129719999999</v>
      </c>
      <c r="F277" s="1">
        <v>3.6025478150447898</v>
      </c>
      <c r="G277" s="1">
        <v>38.515949705168502</v>
      </c>
      <c r="H277" s="1">
        <v>11.4882295379693</v>
      </c>
      <c r="I277" s="1">
        <v>8.8767001751571009</v>
      </c>
      <c r="J277" s="1">
        <v>2.6115293628121901</v>
      </c>
      <c r="K277" s="1">
        <v>33.8922282315799</v>
      </c>
      <c r="L277" s="1">
        <v>2.1861625455918201</v>
      </c>
      <c r="M277" s="1">
        <v>4.9752441420482997E-2</v>
      </c>
    </row>
    <row r="278" spans="1:13" hidden="1" x14ac:dyDescent="0.3">
      <c r="A278" t="s">
        <v>135</v>
      </c>
      <c r="B278" s="3">
        <v>2010</v>
      </c>
      <c r="C278" s="3" t="str">
        <f>+VLOOKUP(A278,Hoja2!$A$1:$C$172,2,0)</f>
        <v>Latin America &amp; Caribbean</v>
      </c>
      <c r="D278" s="3" t="str">
        <f>+VLOOKUP(A278,Hoja2!$A$1:$C$172,3,0)</f>
        <v>Caribbean</v>
      </c>
      <c r="E278" s="2">
        <v>21.367496840000001</v>
      </c>
      <c r="F278" s="1">
        <v>11.4771031791576</v>
      </c>
      <c r="G278" s="1">
        <v>22.159416963158499</v>
      </c>
      <c r="H278" s="1">
        <v>11.4828417307472</v>
      </c>
      <c r="I278" s="1" t="s">
        <v>5</v>
      </c>
      <c r="J278" s="1" t="s">
        <v>5</v>
      </c>
      <c r="K278" s="1" t="s">
        <v>5</v>
      </c>
      <c r="L278" s="1" t="s">
        <v>5</v>
      </c>
      <c r="M278" s="1">
        <v>33.513141283140101</v>
      </c>
    </row>
    <row r="279" spans="1:13" hidden="1" x14ac:dyDescent="0.3">
      <c r="A279" t="s">
        <v>40</v>
      </c>
      <c r="B279" s="3">
        <v>2010</v>
      </c>
      <c r="C279" s="3" t="str">
        <f>+VLOOKUP(A279,Hoja2!$A$1:$C$172,2,0)</f>
        <v>Europe</v>
      </c>
      <c r="D279" s="3" t="str">
        <f>+VLOOKUP(A279,Hoja2!$A$1:$C$172,3,0)</f>
        <v>Europe</v>
      </c>
      <c r="E279" s="2">
        <v>25.69390194</v>
      </c>
      <c r="F279" s="1">
        <v>22.8313725207007</v>
      </c>
      <c r="G279" s="1">
        <v>15.871815402707901</v>
      </c>
      <c r="H279" s="1">
        <v>11.4754619663737</v>
      </c>
      <c r="I279" s="1" t="s">
        <v>5</v>
      </c>
      <c r="J279" s="1" t="s">
        <v>5</v>
      </c>
      <c r="K279" s="1" t="s">
        <v>5</v>
      </c>
      <c r="L279" s="1" t="s">
        <v>5</v>
      </c>
      <c r="M279" s="1">
        <v>24.127448168805</v>
      </c>
    </row>
    <row r="280" spans="1:13" hidden="1" x14ac:dyDescent="0.3">
      <c r="A280" t="s">
        <v>84</v>
      </c>
      <c r="B280" s="3">
        <v>2011</v>
      </c>
      <c r="C280" s="3" t="str">
        <f>+VLOOKUP(A280,Hoja2!$A$1:$C$172,2,0)</f>
        <v>Europe</v>
      </c>
      <c r="D280" s="3" t="str">
        <f>+VLOOKUP(A280,Hoja2!$A$1:$C$172,3,0)</f>
        <v>Europe</v>
      </c>
      <c r="E280" s="2">
        <v>24.036870610000001</v>
      </c>
      <c r="F280" s="1">
        <v>15.943858208259099</v>
      </c>
      <c r="G280" s="1">
        <v>30.810187151465399</v>
      </c>
      <c r="H280" s="1">
        <v>11.438676778369199</v>
      </c>
      <c r="I280" s="1" t="s">
        <v>5</v>
      </c>
      <c r="J280" s="1" t="s">
        <v>5</v>
      </c>
      <c r="K280" s="1" t="s">
        <v>5</v>
      </c>
      <c r="L280" s="1" t="s">
        <v>5</v>
      </c>
      <c r="M280" s="1">
        <v>17.770407256614899</v>
      </c>
    </row>
    <row r="281" spans="1:13" hidden="1" x14ac:dyDescent="0.3">
      <c r="A281" t="s">
        <v>130</v>
      </c>
      <c r="B281" s="3">
        <v>2001</v>
      </c>
      <c r="C281" s="3" t="str">
        <f>+VLOOKUP(A281,Hoja2!$A$1:$C$172,2,0)</f>
        <v>Europe</v>
      </c>
      <c r="D281" s="3" t="str">
        <f>+VLOOKUP(A281,Hoja2!$A$1:$C$172,3,0)</f>
        <v>Europe</v>
      </c>
      <c r="E281" s="2">
        <v>24.204689930000001</v>
      </c>
      <c r="F281" s="1">
        <v>29.541331873509101</v>
      </c>
      <c r="G281" s="1">
        <v>32.873656775637301</v>
      </c>
      <c r="H281" s="1">
        <v>11.4227043483794</v>
      </c>
      <c r="I281" s="1" t="s">
        <v>5</v>
      </c>
      <c r="J281" s="1" t="s">
        <v>5</v>
      </c>
      <c r="K281" s="1" t="s">
        <v>5</v>
      </c>
      <c r="L281" s="1" t="s">
        <v>5</v>
      </c>
      <c r="M281" s="1">
        <f>100-SUM(E281:H281)</f>
        <v>1.9576170724741928</v>
      </c>
    </row>
    <row r="282" spans="1:13" hidden="1" x14ac:dyDescent="0.3">
      <c r="A282" t="s">
        <v>132</v>
      </c>
      <c r="B282" s="3">
        <v>2009</v>
      </c>
      <c r="C282" s="3" t="str">
        <f>+VLOOKUP(A282,Hoja2!$A$1:$C$172,2,0)</f>
        <v>Europe</v>
      </c>
      <c r="D282" s="3" t="str">
        <f>+VLOOKUP(A282,Hoja2!$A$1:$C$172,3,0)</f>
        <v>Europe</v>
      </c>
      <c r="E282" s="2">
        <v>26.997184449999999</v>
      </c>
      <c r="F282" s="1">
        <v>17.5576992301188</v>
      </c>
      <c r="G282" s="1">
        <v>27.100988651298799</v>
      </c>
      <c r="H282" s="1">
        <v>11.4179039922761</v>
      </c>
      <c r="I282" s="1">
        <v>10.250106734158001</v>
      </c>
      <c r="J282" s="1">
        <v>1.16779725811807</v>
      </c>
      <c r="K282" s="1">
        <v>15.8050266905156</v>
      </c>
      <c r="L282" s="1">
        <v>1.12119698521348</v>
      </c>
      <c r="M282" s="1">
        <v>0</v>
      </c>
    </row>
    <row r="283" spans="1:13" hidden="1" x14ac:dyDescent="0.3">
      <c r="A283" t="s">
        <v>116</v>
      </c>
      <c r="B283" s="3">
        <v>2006</v>
      </c>
      <c r="C283" s="3" t="str">
        <f>+VLOOKUP(A283,Hoja2!$A$1:$C$172,2,0)</f>
        <v>Sub-Sahara Africa</v>
      </c>
      <c r="D283" s="3" t="str">
        <f>+VLOOKUP(A283,Hoja2!$A$1:$C$172,3,0)</f>
        <v>Sub-Sahara Africa</v>
      </c>
      <c r="E283" s="2">
        <v>10.842677030000001</v>
      </c>
      <c r="F283" s="1">
        <v>3.5170506516116702</v>
      </c>
      <c r="G283" s="1">
        <v>33.255264019686102</v>
      </c>
      <c r="H283" s="1">
        <v>11.339979186883101</v>
      </c>
      <c r="I283" s="1">
        <v>9.7227622974076002</v>
      </c>
      <c r="J283" s="1">
        <v>1.6172168894754599</v>
      </c>
      <c r="K283" s="1">
        <v>36.383412481110902</v>
      </c>
      <c r="L283" s="1">
        <v>4.6433019524952002</v>
      </c>
      <c r="M283" s="1">
        <v>1.8314682237011701E-2</v>
      </c>
    </row>
    <row r="284" spans="1:13" x14ac:dyDescent="0.3">
      <c r="A284" t="s">
        <v>11</v>
      </c>
      <c r="B284" s="3">
        <v>2007</v>
      </c>
      <c r="C284" s="3" t="str">
        <f>+VLOOKUP(A284,Hoja2!$A$1:$C$172,2,0)</f>
        <v>East Asia &amp; Pacific</v>
      </c>
      <c r="D284" s="3" t="str">
        <f>+VLOOKUP(A284,Hoja2!$A$1:$C$172,3,0)</f>
        <v>Pacific</v>
      </c>
      <c r="E284" s="2">
        <v>5.5468523349999996</v>
      </c>
      <c r="F284" s="1">
        <v>7.0960255294458898</v>
      </c>
      <c r="G284" s="1">
        <v>30.3104148534958</v>
      </c>
      <c r="H284" s="1">
        <v>5.1813170873223102</v>
      </c>
      <c r="I284" s="1">
        <v>3.8004061502756001</v>
      </c>
      <c r="J284" s="1">
        <v>1.3809109370467101</v>
      </c>
      <c r="K284" s="1">
        <v>49.022338265158098</v>
      </c>
      <c r="L284" s="1">
        <v>2.8430519292138099</v>
      </c>
      <c r="M284" s="1">
        <v>0</v>
      </c>
    </row>
    <row r="285" spans="1:13" hidden="1" x14ac:dyDescent="0.3">
      <c r="A285" t="s">
        <v>102</v>
      </c>
      <c r="B285" s="3">
        <v>1990</v>
      </c>
      <c r="C285" s="3" t="str">
        <f>+VLOOKUP(A285,Hoja2!$A$1:$C$172,2,0)</f>
        <v>Latin America &amp; Caribbean</v>
      </c>
      <c r="D285" s="3" t="str">
        <f>+VLOOKUP(A285,Hoja2!$A$1:$C$172,3,0)</f>
        <v>Caribbean</v>
      </c>
      <c r="E285" s="2">
        <v>13.722771549999999</v>
      </c>
      <c r="F285" s="1">
        <v>7.3302440982230799</v>
      </c>
      <c r="G285" s="1">
        <v>38.716386324661599</v>
      </c>
      <c r="H285" s="1">
        <v>11.2890867296676</v>
      </c>
      <c r="I285" s="1">
        <v>9.0962162951070908</v>
      </c>
      <c r="J285" s="1">
        <v>2.1928704345605099</v>
      </c>
      <c r="K285" s="1">
        <v>25.789031999124301</v>
      </c>
      <c r="L285" s="1">
        <v>2.8970700915824401</v>
      </c>
      <c r="M285" s="1">
        <v>0.25540920202867901</v>
      </c>
    </row>
    <row r="286" spans="1:13" hidden="1" x14ac:dyDescent="0.3">
      <c r="A286" t="s">
        <v>101</v>
      </c>
      <c r="B286" s="3">
        <v>2000</v>
      </c>
      <c r="C286" s="3" t="str">
        <f>+VLOOKUP(A286,Hoja2!$A$1:$C$172,2,0)</f>
        <v>Latin America &amp; Caribbean</v>
      </c>
      <c r="D286" s="3" t="str">
        <f>+VLOOKUP(A286,Hoja2!$A$1:$C$172,3,0)</f>
        <v>Caribbean</v>
      </c>
      <c r="E286" s="2">
        <v>8.1990695129999995</v>
      </c>
      <c r="F286" s="1">
        <v>4.1852509859585796</v>
      </c>
      <c r="G286" s="1">
        <v>25.682036405634499</v>
      </c>
      <c r="H286" s="1">
        <v>11.2819154013015</v>
      </c>
      <c r="I286" s="1">
        <v>8.7998536820322997</v>
      </c>
      <c r="J286" s="1">
        <v>2.4820617192692098</v>
      </c>
      <c r="K286" s="1">
        <v>35.2785302826208</v>
      </c>
      <c r="L286" s="1">
        <v>15.373197411483099</v>
      </c>
      <c r="M286" s="1">
        <v>0</v>
      </c>
    </row>
    <row r="287" spans="1:13" hidden="1" x14ac:dyDescent="0.3">
      <c r="A287" t="s">
        <v>67</v>
      </c>
      <c r="B287" s="3">
        <v>2006</v>
      </c>
      <c r="C287" s="3" t="str">
        <f>+VLOOKUP(A287,Hoja2!$A$1:$C$172,2,0)</f>
        <v>Latin America &amp; Caribbean</v>
      </c>
      <c r="D287" s="3" t="str">
        <f>+VLOOKUP(A287,Hoja2!$A$1:$C$172,3,0)</f>
        <v>Latin America</v>
      </c>
      <c r="E287" s="2">
        <v>19.778903679999999</v>
      </c>
      <c r="F287" s="1">
        <v>16.461006551755201</v>
      </c>
      <c r="G287" s="1">
        <v>34.846294680850001</v>
      </c>
      <c r="H287" s="1">
        <v>11.280308039963099</v>
      </c>
      <c r="I287" s="1">
        <v>9.8758487413020095</v>
      </c>
      <c r="J287" s="1">
        <v>1.40445929866109</v>
      </c>
      <c r="K287" s="1">
        <v>15.1817344772199</v>
      </c>
      <c r="L287" s="1">
        <v>2.4512684767338602</v>
      </c>
      <c r="M287" s="1">
        <v>4.8409599429928601E-4</v>
      </c>
    </row>
    <row r="288" spans="1:13" hidden="1" x14ac:dyDescent="0.3">
      <c r="A288" t="s">
        <v>131</v>
      </c>
      <c r="B288" s="3">
        <v>2001</v>
      </c>
      <c r="C288" s="3" t="str">
        <f>+VLOOKUP(A288,Hoja2!$A$1:$C$172,2,0)</f>
        <v>Sub-Sahara Africa</v>
      </c>
      <c r="D288" s="3" t="str">
        <f>+VLOOKUP(A288,Hoja2!$A$1:$C$172,3,0)</f>
        <v>Sub-Sahara Africa</v>
      </c>
      <c r="E288" s="2">
        <v>18.599317200000002</v>
      </c>
      <c r="F288" s="1">
        <v>9.1752333758611098</v>
      </c>
      <c r="G288" s="1">
        <v>20.5357312897135</v>
      </c>
      <c r="H288" s="1">
        <v>11.2690488142406</v>
      </c>
      <c r="I288" s="1">
        <v>9.8206611688736292</v>
      </c>
      <c r="J288" s="1">
        <v>1.4483876453669799</v>
      </c>
      <c r="K288" s="1">
        <v>37.174200186323098</v>
      </c>
      <c r="L288" s="1">
        <v>3.2464691337123699</v>
      </c>
      <c r="M288" s="1">
        <v>0</v>
      </c>
    </row>
    <row r="289" spans="1:13" hidden="1" x14ac:dyDescent="0.3">
      <c r="A289" t="s">
        <v>84</v>
      </c>
      <c r="B289" s="3">
        <v>2002</v>
      </c>
      <c r="C289" s="3" t="str">
        <f>+VLOOKUP(A289,Hoja2!$A$1:$C$172,2,0)</f>
        <v>Europe</v>
      </c>
      <c r="D289" s="3" t="str">
        <f>+VLOOKUP(A289,Hoja2!$A$1:$C$172,3,0)</f>
        <v>Europe</v>
      </c>
      <c r="E289" s="2">
        <v>24.79326747</v>
      </c>
      <c r="F289" s="1">
        <v>14.524744620995399</v>
      </c>
      <c r="G289" s="1">
        <v>37.3260633543875</v>
      </c>
      <c r="H289" s="1">
        <v>11.2592749215718</v>
      </c>
      <c r="I289" s="1" t="s">
        <v>5</v>
      </c>
      <c r="J289" s="1" t="s">
        <v>5</v>
      </c>
      <c r="K289" s="1" t="s">
        <v>5</v>
      </c>
      <c r="L289" s="1" t="s">
        <v>5</v>
      </c>
      <c r="M289" s="1">
        <v>12.096649631402499</v>
      </c>
    </row>
    <row r="290" spans="1:13" hidden="1" x14ac:dyDescent="0.3">
      <c r="A290" t="s">
        <v>116</v>
      </c>
      <c r="B290" s="3">
        <v>1991</v>
      </c>
      <c r="C290" s="3" t="str">
        <f>+VLOOKUP(A290,Hoja2!$A$1:$C$172,2,0)</f>
        <v>Sub-Sahara Africa</v>
      </c>
      <c r="D290" s="3" t="str">
        <f>+VLOOKUP(A290,Hoja2!$A$1:$C$172,3,0)</f>
        <v>Sub-Sahara Africa</v>
      </c>
      <c r="E290" s="2">
        <v>11.77426161</v>
      </c>
      <c r="F290" s="1">
        <v>5.8756829532944197</v>
      </c>
      <c r="G290" s="1">
        <v>24.4955935676942</v>
      </c>
      <c r="H290" s="1">
        <v>11.2500688685467</v>
      </c>
      <c r="I290" s="1">
        <v>9.0459784562690508</v>
      </c>
      <c r="J290" s="1">
        <v>2.2040904122776399</v>
      </c>
      <c r="K290" s="1">
        <v>38.276758853196</v>
      </c>
      <c r="L290" s="1">
        <v>8.1263565454151401</v>
      </c>
      <c r="M290" s="1">
        <v>0.20127760638994499</v>
      </c>
    </row>
    <row r="291" spans="1:13" hidden="1" x14ac:dyDescent="0.3">
      <c r="A291" t="s">
        <v>134</v>
      </c>
      <c r="B291" s="3">
        <v>2007</v>
      </c>
      <c r="C291" s="3" t="str">
        <f>+VLOOKUP(A291,Hoja2!$A$1:$C$172,2,0)</f>
        <v>Europe</v>
      </c>
      <c r="D291" s="3" t="str">
        <f>+VLOOKUP(A291,Hoja2!$A$1:$C$172,3,0)</f>
        <v>Europe</v>
      </c>
      <c r="E291" s="2">
        <v>27.897566739999998</v>
      </c>
      <c r="F291" s="1">
        <v>19.654068468904502</v>
      </c>
      <c r="G291" s="1">
        <v>22.377379707643001</v>
      </c>
      <c r="H291" s="1">
        <v>11.234965333728301</v>
      </c>
      <c r="I291" s="1">
        <v>9.8235000697628791</v>
      </c>
      <c r="J291" s="1">
        <v>1.4114652639654099</v>
      </c>
      <c r="K291" s="1">
        <v>18.195153933537</v>
      </c>
      <c r="L291" s="1">
        <v>0.58241244052153496</v>
      </c>
      <c r="M291" s="1">
        <v>5.8453371858598398E-2</v>
      </c>
    </row>
    <row r="292" spans="1:13" hidden="1" x14ac:dyDescent="0.3">
      <c r="A292" t="s">
        <v>133</v>
      </c>
      <c r="B292" s="3">
        <v>2014</v>
      </c>
      <c r="C292" s="3" t="str">
        <f>+VLOOKUP(A292,Hoja2!$A$1:$C$172,2,0)</f>
        <v>Central Asia</v>
      </c>
      <c r="D292" s="3" t="str">
        <f>+VLOOKUP(A292,Hoja2!$A$1:$C$172,3,0)</f>
        <v>Central Asia</v>
      </c>
      <c r="E292" s="2">
        <v>17.47982653</v>
      </c>
      <c r="F292" s="1">
        <v>10.2452372580311</v>
      </c>
      <c r="G292" s="1">
        <v>25.6712017527251</v>
      </c>
      <c r="H292" s="1">
        <v>11.2242027535095</v>
      </c>
      <c r="I292" s="1" t="s">
        <v>5</v>
      </c>
      <c r="J292" s="1" t="s">
        <v>5</v>
      </c>
      <c r="K292" s="1" t="s">
        <v>5</v>
      </c>
      <c r="L292" s="1" t="s">
        <v>5</v>
      </c>
      <c r="M292" s="1">
        <f>100-SUM(E292:H292)</f>
        <v>35.379531705734294</v>
      </c>
    </row>
    <row r="293" spans="1:13" hidden="1" x14ac:dyDescent="0.3">
      <c r="A293" t="s">
        <v>89</v>
      </c>
      <c r="B293" s="3">
        <v>2005</v>
      </c>
      <c r="C293" s="3" t="str">
        <f>+VLOOKUP(A293,Hoja2!$A$1:$C$172,2,0)</f>
        <v>Latin America &amp; Caribbean</v>
      </c>
      <c r="D293" s="3" t="str">
        <f>+VLOOKUP(A293,Hoja2!$A$1:$C$172,3,0)</f>
        <v>Latin America</v>
      </c>
      <c r="E293" s="2">
        <v>7.6508729119999996</v>
      </c>
      <c r="F293" s="1">
        <v>6.5238531370811197</v>
      </c>
      <c r="G293" s="1">
        <v>36.437053013743501</v>
      </c>
      <c r="H293" s="1">
        <v>11.185563744414599</v>
      </c>
      <c r="I293" s="1">
        <v>9.9210907133527702</v>
      </c>
      <c r="J293" s="1">
        <v>1.26447303106182</v>
      </c>
      <c r="K293" s="1">
        <v>32.714338239319098</v>
      </c>
      <c r="L293" s="1">
        <v>5.4883189535791104</v>
      </c>
      <c r="M293" s="1">
        <v>0</v>
      </c>
    </row>
    <row r="294" spans="1:13" hidden="1" x14ac:dyDescent="0.3">
      <c r="A294" t="s">
        <v>9</v>
      </c>
      <c r="B294" s="3">
        <v>2014</v>
      </c>
      <c r="C294" s="3" t="str">
        <f>+VLOOKUP(A294,Hoja2!$A$1:$C$172,2,0)</f>
        <v>Sub-Sahara Africa</v>
      </c>
      <c r="D294" s="3" t="str">
        <f>+VLOOKUP(A294,Hoja2!$A$1:$C$172,3,0)</f>
        <v>Sub-Sahara Africa</v>
      </c>
      <c r="E294" s="2">
        <v>15.65110089</v>
      </c>
      <c r="F294" s="1">
        <v>3.1720049824136098</v>
      </c>
      <c r="G294" s="1">
        <v>28.6661243611067</v>
      </c>
      <c r="H294" s="1">
        <v>11.1804479703649</v>
      </c>
      <c r="I294" s="1">
        <v>9.1803589699117492</v>
      </c>
      <c r="J294" s="1">
        <v>2.00008900045311</v>
      </c>
      <c r="K294" s="1">
        <v>37.473586938089703</v>
      </c>
      <c r="L294" s="1">
        <v>3.8525797963495001</v>
      </c>
      <c r="M294" s="1">
        <v>4.1550640493281301E-3</v>
      </c>
    </row>
    <row r="295" spans="1:13" hidden="1" x14ac:dyDescent="0.3">
      <c r="A295" t="s">
        <v>120</v>
      </c>
      <c r="B295" s="3">
        <v>2014</v>
      </c>
      <c r="C295" s="3" t="str">
        <f>+VLOOKUP(A295,Hoja2!$A$1:$C$172,2,0)</f>
        <v>Sub-Sahara Africa</v>
      </c>
      <c r="D295" s="3" t="str">
        <f>+VLOOKUP(A295,Hoja2!$A$1:$C$172,3,0)</f>
        <v>Sub-Sahara Africa</v>
      </c>
      <c r="E295" s="2">
        <v>9.0315986119999998</v>
      </c>
      <c r="F295" s="1">
        <v>6.3449878342057904</v>
      </c>
      <c r="G295" s="1">
        <v>43.022095848284302</v>
      </c>
      <c r="H295" s="1">
        <v>11.170222198890301</v>
      </c>
      <c r="I295" s="1">
        <v>8.8003291814392508</v>
      </c>
      <c r="J295" s="1">
        <v>2.3698930174510999</v>
      </c>
      <c r="K295" s="1">
        <v>29.5740609737291</v>
      </c>
      <c r="L295" s="1">
        <v>0.85394983217803799</v>
      </c>
      <c r="M295" s="1">
        <v>3.0847004682302902E-3</v>
      </c>
    </row>
    <row r="296" spans="1:13" hidden="1" x14ac:dyDescent="0.3">
      <c r="A296" t="s">
        <v>82</v>
      </c>
      <c r="B296" s="3">
        <v>2000</v>
      </c>
      <c r="C296" s="3" t="str">
        <f>+VLOOKUP(A296,Hoja2!$A$1:$C$172,2,0)</f>
        <v>Latin America &amp; Caribbean</v>
      </c>
      <c r="D296" s="3" t="str">
        <f>+VLOOKUP(A296,Hoja2!$A$1:$C$172,3,0)</f>
        <v>Latin America</v>
      </c>
      <c r="E296" s="2">
        <v>8.0017075860000002</v>
      </c>
      <c r="F296" s="1">
        <v>8.4942004539680607</v>
      </c>
      <c r="G296" s="1">
        <v>48.993148830719903</v>
      </c>
      <c r="H296" s="1">
        <v>11.1565773307511</v>
      </c>
      <c r="I296" s="1">
        <v>10.0070802357302</v>
      </c>
      <c r="J296" s="1">
        <v>1.14949709502093</v>
      </c>
      <c r="K296" s="1">
        <v>18.394035942608401</v>
      </c>
      <c r="L296" s="1">
        <v>4.9603298556881397</v>
      </c>
      <c r="M296" s="1">
        <v>0</v>
      </c>
    </row>
    <row r="297" spans="1:13" hidden="1" x14ac:dyDescent="0.3">
      <c r="A297" t="s">
        <v>67</v>
      </c>
      <c r="B297" s="3">
        <v>2011</v>
      </c>
      <c r="C297" s="3" t="str">
        <f>+VLOOKUP(A297,Hoja2!$A$1:$C$172,2,0)</f>
        <v>Latin America &amp; Caribbean</v>
      </c>
      <c r="D297" s="3" t="str">
        <f>+VLOOKUP(A297,Hoja2!$A$1:$C$172,3,0)</f>
        <v>Latin America</v>
      </c>
      <c r="E297" s="2">
        <v>23.274470229999999</v>
      </c>
      <c r="F297" s="1">
        <v>16.688034243827101</v>
      </c>
      <c r="G297" s="1">
        <v>31.4611680187861</v>
      </c>
      <c r="H297" s="1">
        <v>11.1284604812971</v>
      </c>
      <c r="I297" s="1" t="s">
        <v>5</v>
      </c>
      <c r="J297" s="1" t="s">
        <v>5</v>
      </c>
      <c r="K297" s="1" t="s">
        <v>5</v>
      </c>
      <c r="L297" s="1" t="s">
        <v>5</v>
      </c>
      <c r="M297" s="1">
        <f>100-SUM(E297:H297)</f>
        <v>17.44786702608971</v>
      </c>
    </row>
    <row r="298" spans="1:13" hidden="1" x14ac:dyDescent="0.3">
      <c r="A298" t="s">
        <v>55</v>
      </c>
      <c r="B298" s="3">
        <v>1962</v>
      </c>
      <c r="C298" s="3" t="str">
        <f>+VLOOKUP(A298,Hoja2!$A$1:$C$172,2,0)</f>
        <v>Latin America &amp; Caribbean</v>
      </c>
      <c r="D298" s="3" t="str">
        <f>+VLOOKUP(A298,Hoja2!$A$1:$C$172,3,0)</f>
        <v>Latin America</v>
      </c>
      <c r="E298" s="2">
        <v>11.630893410000001</v>
      </c>
      <c r="F298" s="1">
        <v>3.2165351923194501</v>
      </c>
      <c r="G298" s="1">
        <v>29.792698587415099</v>
      </c>
      <c r="H298" s="1">
        <v>11.0560753378585</v>
      </c>
      <c r="I298" s="1">
        <v>6.9161621720785202</v>
      </c>
      <c r="J298" s="1">
        <v>4.1399131657799799</v>
      </c>
      <c r="K298" s="1">
        <v>23.194520883018399</v>
      </c>
      <c r="L298" s="1">
        <v>21.0542408120834</v>
      </c>
      <c r="M298" s="1">
        <v>5.5035773252614197E-2</v>
      </c>
    </row>
    <row r="299" spans="1:13" hidden="1" x14ac:dyDescent="0.3">
      <c r="A299" t="s">
        <v>33</v>
      </c>
      <c r="B299" s="3">
        <v>2011</v>
      </c>
      <c r="C299" s="3" t="str">
        <f>+VLOOKUP(A299,Hoja2!$A$1:$C$172,2,0)</f>
        <v>Europe</v>
      </c>
      <c r="D299" s="3" t="str">
        <f>+VLOOKUP(A299,Hoja2!$A$1:$C$172,3,0)</f>
        <v>Europe</v>
      </c>
      <c r="E299" s="2">
        <v>32.080654539999998</v>
      </c>
      <c r="F299" s="1">
        <v>19.8507541208483</v>
      </c>
      <c r="G299" s="1">
        <v>26.740917766192801</v>
      </c>
      <c r="H299" s="1">
        <v>11.053148446017101</v>
      </c>
      <c r="I299" s="1" t="s">
        <v>5</v>
      </c>
      <c r="J299" s="1" t="s">
        <v>5</v>
      </c>
      <c r="K299" s="1" t="s">
        <v>5</v>
      </c>
      <c r="L299" s="1" t="s">
        <v>5</v>
      </c>
      <c r="M299" s="1">
        <f>100-SUM(E299:H299)</f>
        <v>10.274525126941796</v>
      </c>
    </row>
    <row r="300" spans="1:13" hidden="1" x14ac:dyDescent="0.3">
      <c r="A300" t="s">
        <v>71</v>
      </c>
      <c r="B300" s="3">
        <v>2011</v>
      </c>
      <c r="C300" s="3" t="str">
        <f>+VLOOKUP(A300,Hoja2!$A$1:$C$172,2,0)</f>
        <v>Latin America &amp; Caribbean</v>
      </c>
      <c r="D300" s="3" t="str">
        <f>+VLOOKUP(A300,Hoja2!$A$1:$C$172,3,0)</f>
        <v>Latin America</v>
      </c>
      <c r="E300" s="2">
        <v>13.780974499999999</v>
      </c>
      <c r="F300" s="1">
        <v>8.1730359823036398</v>
      </c>
      <c r="G300" s="1">
        <v>39.868545755049603</v>
      </c>
      <c r="H300" s="1">
        <v>11.0454253221013</v>
      </c>
      <c r="I300" s="1">
        <v>9.1694444874436805</v>
      </c>
      <c r="J300" s="1">
        <v>1.8759808346576099</v>
      </c>
      <c r="K300" s="1">
        <v>25.521662710800399</v>
      </c>
      <c r="L300" s="1">
        <v>1.6103557254338099</v>
      </c>
      <c r="M300" s="1">
        <v>0</v>
      </c>
    </row>
    <row r="301" spans="1:13" hidden="1" x14ac:dyDescent="0.3">
      <c r="A301" t="s">
        <v>120</v>
      </c>
      <c r="B301" s="3">
        <v>1998</v>
      </c>
      <c r="C301" s="3" t="str">
        <f>+VLOOKUP(A301,Hoja2!$A$1:$C$172,2,0)</f>
        <v>Sub-Sahara Africa</v>
      </c>
      <c r="D301" s="3" t="str">
        <f>+VLOOKUP(A301,Hoja2!$A$1:$C$172,3,0)</f>
        <v>Sub-Sahara Africa</v>
      </c>
      <c r="E301" s="2">
        <v>8.5841571969999997</v>
      </c>
      <c r="F301" s="1">
        <v>9.2451535728107501</v>
      </c>
      <c r="G301" s="1">
        <v>36.529834992787499</v>
      </c>
      <c r="H301" s="1">
        <v>11.0443127044999</v>
      </c>
      <c r="I301" s="1">
        <v>9.6519544031242308</v>
      </c>
      <c r="J301" s="1">
        <v>1.39235830137565</v>
      </c>
      <c r="K301" s="1">
        <v>29.678429440945699</v>
      </c>
      <c r="L301" s="1">
        <v>4.9181120923195998</v>
      </c>
      <c r="M301" s="1">
        <v>0</v>
      </c>
    </row>
    <row r="302" spans="1:13" hidden="1" x14ac:dyDescent="0.3">
      <c r="A302" t="s">
        <v>128</v>
      </c>
      <c r="B302" s="3">
        <v>2005</v>
      </c>
      <c r="C302" s="3" t="str">
        <f>+VLOOKUP(A302,Hoja2!$A$1:$C$172,2,0)</f>
        <v>Europe</v>
      </c>
      <c r="D302" s="3" t="str">
        <f>+VLOOKUP(A302,Hoja2!$A$1:$C$172,3,0)</f>
        <v>Europe</v>
      </c>
      <c r="E302" s="2">
        <v>20.026377960000001</v>
      </c>
      <c r="F302" s="1">
        <v>18.366679353423802</v>
      </c>
      <c r="G302" s="1">
        <v>31.732989892933599</v>
      </c>
      <c r="H302" s="1">
        <v>10.9899888579617</v>
      </c>
      <c r="I302" s="1">
        <v>8.2197066151222096</v>
      </c>
      <c r="J302" s="1">
        <v>2.7702822428395</v>
      </c>
      <c r="K302" s="1">
        <v>18.2702297702217</v>
      </c>
      <c r="L302" s="1">
        <v>0.56243672324406402</v>
      </c>
      <c r="M302" s="1">
        <v>5.1297442651008697E-2</v>
      </c>
    </row>
    <row r="303" spans="1:13" hidden="1" x14ac:dyDescent="0.3">
      <c r="A303" t="s">
        <v>116</v>
      </c>
      <c r="B303" s="3">
        <v>2011</v>
      </c>
      <c r="C303" s="3" t="str">
        <f>+VLOOKUP(A303,Hoja2!$A$1:$C$172,2,0)</f>
        <v>Sub-Sahara Africa</v>
      </c>
      <c r="D303" s="3" t="str">
        <f>+VLOOKUP(A303,Hoja2!$A$1:$C$172,3,0)</f>
        <v>Sub-Sahara Africa</v>
      </c>
      <c r="E303" s="2">
        <v>11.473461090000001</v>
      </c>
      <c r="F303" s="1">
        <v>3.8101002397869501</v>
      </c>
      <c r="G303" s="1">
        <v>34.118987811152103</v>
      </c>
      <c r="H303" s="1">
        <v>10.987728397826</v>
      </c>
      <c r="I303" s="1">
        <v>9.3200809441396792</v>
      </c>
      <c r="J303" s="1">
        <v>1.6676474536863399</v>
      </c>
      <c r="K303" s="1">
        <v>35.410309038822</v>
      </c>
      <c r="L303" s="1">
        <v>4.1662571007024303</v>
      </c>
      <c r="M303" s="1">
        <v>3.3156320631822403E-2</v>
      </c>
    </row>
    <row r="304" spans="1:13" hidden="1" x14ac:dyDescent="0.3">
      <c r="A304" t="s">
        <v>108</v>
      </c>
      <c r="B304" s="3">
        <v>2001</v>
      </c>
      <c r="C304" s="3" t="str">
        <f>+VLOOKUP(A304,Hoja2!$A$1:$C$172,2,0)</f>
        <v>Latin America &amp; Caribbean</v>
      </c>
      <c r="D304" s="3" t="str">
        <f>+VLOOKUP(A304,Hoja2!$A$1:$C$172,3,0)</f>
        <v>Latin America</v>
      </c>
      <c r="E304" s="2">
        <v>9.157058138</v>
      </c>
      <c r="F304" s="1">
        <v>6.4736265456252902</v>
      </c>
      <c r="G304" s="1">
        <v>37.324568268377902</v>
      </c>
      <c r="H304" s="1">
        <v>10.9667657953775</v>
      </c>
      <c r="I304" s="1">
        <v>8.9410618945757498</v>
      </c>
      <c r="J304" s="1">
        <v>2.0257039008017301</v>
      </c>
      <c r="K304" s="1">
        <v>30.2801690405384</v>
      </c>
      <c r="L304" s="1">
        <v>5.7978122119615296</v>
      </c>
      <c r="M304" s="1">
        <v>0</v>
      </c>
    </row>
    <row r="305" spans="1:13" hidden="1" x14ac:dyDescent="0.3">
      <c r="A305" t="s">
        <v>107</v>
      </c>
      <c r="B305" s="3">
        <v>1999</v>
      </c>
      <c r="C305" s="3" t="str">
        <f>+VLOOKUP(A305,Hoja2!$A$1:$C$172,2,0)</f>
        <v>Latin America &amp; Caribbean</v>
      </c>
      <c r="D305" s="3" t="str">
        <f>+VLOOKUP(A305,Hoja2!$A$1:$C$172,3,0)</f>
        <v>Caribbean</v>
      </c>
      <c r="E305" s="2">
        <v>8.1465641360000003</v>
      </c>
      <c r="F305" s="1">
        <v>5.1248500394991998</v>
      </c>
      <c r="G305" s="1">
        <v>32.0608198853296</v>
      </c>
      <c r="H305" s="1">
        <v>10.9502346824529</v>
      </c>
      <c r="I305" s="1">
        <v>8.8508288932104993</v>
      </c>
      <c r="J305" s="1">
        <v>2.0994057892424198</v>
      </c>
      <c r="K305" s="1">
        <v>33.219047669404603</v>
      </c>
      <c r="L305" s="1">
        <v>10.3210685429872</v>
      </c>
      <c r="M305" s="1">
        <v>0.17741504457186999</v>
      </c>
    </row>
    <row r="306" spans="1:13" hidden="1" x14ac:dyDescent="0.3">
      <c r="A306" t="s">
        <v>62</v>
      </c>
      <c r="B306" s="3">
        <v>2011</v>
      </c>
      <c r="C306" s="3" t="str">
        <f>+VLOOKUP(A306,Hoja2!$A$1:$C$172,2,0)</f>
        <v>South Asia</v>
      </c>
      <c r="D306" s="3" t="str">
        <f>+VLOOKUP(A306,Hoja2!$A$1:$C$172,3,0)</f>
        <v>South Asia</v>
      </c>
      <c r="E306" s="2">
        <v>4.6002043339999998</v>
      </c>
      <c r="F306" s="1">
        <v>5.4787809264338003</v>
      </c>
      <c r="G306" s="1">
        <v>33.609811618361697</v>
      </c>
      <c r="H306" s="1">
        <v>10.942774521577601</v>
      </c>
      <c r="I306" s="1">
        <v>10.0688283056408</v>
      </c>
      <c r="J306" s="1">
        <v>0.87394621593686495</v>
      </c>
      <c r="K306" s="1" t="s">
        <v>5</v>
      </c>
      <c r="L306" s="1" t="s">
        <v>5</v>
      </c>
      <c r="M306" s="1">
        <f>100-SUM(E306:H306)</f>
        <v>45.368428599626895</v>
      </c>
    </row>
    <row r="307" spans="1:13" hidden="1" x14ac:dyDescent="0.3">
      <c r="A307" t="s">
        <v>119</v>
      </c>
      <c r="B307" s="3">
        <v>1980</v>
      </c>
      <c r="C307" s="3" t="str">
        <f>+VLOOKUP(A307,Hoja2!$A$1:$C$172,2,0)</f>
        <v>Latin America &amp; Caribbean</v>
      </c>
      <c r="D307" s="3" t="str">
        <f>+VLOOKUP(A307,Hoja2!$A$1:$C$172,3,0)</f>
        <v>Caribbean</v>
      </c>
      <c r="E307" s="2">
        <v>12.275346020000001</v>
      </c>
      <c r="F307" s="1">
        <v>12.6334151995777</v>
      </c>
      <c r="G307" s="1">
        <v>43.952991943443401</v>
      </c>
      <c r="H307" s="1">
        <v>10.9279959602451</v>
      </c>
      <c r="I307" s="1">
        <v>9.7321367089769808</v>
      </c>
      <c r="J307" s="1">
        <v>1.1958592512681601</v>
      </c>
      <c r="K307" s="1">
        <v>17.8460761585604</v>
      </c>
      <c r="L307" s="1">
        <v>2.3641747193977101</v>
      </c>
      <c r="M307" s="1">
        <v>0</v>
      </c>
    </row>
    <row r="308" spans="1:13" hidden="1" x14ac:dyDescent="0.3">
      <c r="A308" t="s">
        <v>67</v>
      </c>
      <c r="B308" s="3">
        <v>2011</v>
      </c>
      <c r="C308" s="3" t="str">
        <f>+VLOOKUP(A308,Hoja2!$A$1:$C$172,2,0)</f>
        <v>Latin America &amp; Caribbean</v>
      </c>
      <c r="D308" s="3" t="str">
        <f>+VLOOKUP(A308,Hoja2!$A$1:$C$172,3,0)</f>
        <v>Latin America</v>
      </c>
      <c r="E308" s="2">
        <v>23.52356194</v>
      </c>
      <c r="F308" s="1">
        <v>16.4541061116248</v>
      </c>
      <c r="G308" s="1">
        <v>30.9864438124815</v>
      </c>
      <c r="H308" s="1">
        <v>10.912992654884199</v>
      </c>
      <c r="I308" s="1">
        <v>9.4823525306627996</v>
      </c>
      <c r="J308" s="1">
        <v>1.4306401242214399</v>
      </c>
      <c r="K308" s="1">
        <v>14.6823804455921</v>
      </c>
      <c r="L308" s="1">
        <v>2.66151403597536</v>
      </c>
      <c r="M308" s="1">
        <v>0.779000994469355</v>
      </c>
    </row>
    <row r="309" spans="1:13" hidden="1" x14ac:dyDescent="0.3">
      <c r="A309" t="s">
        <v>71</v>
      </c>
      <c r="B309" s="3">
        <v>2012</v>
      </c>
      <c r="C309" s="3" t="str">
        <f>+VLOOKUP(A309,Hoja2!$A$1:$C$172,2,0)</f>
        <v>Latin America &amp; Caribbean</v>
      </c>
      <c r="D309" s="3" t="str">
        <f>+VLOOKUP(A309,Hoja2!$A$1:$C$172,3,0)</f>
        <v>Latin America</v>
      </c>
      <c r="E309" s="2">
        <v>12.906049619999999</v>
      </c>
      <c r="F309" s="1">
        <v>7.7622677765436503</v>
      </c>
      <c r="G309" s="1">
        <v>40.3223485480056</v>
      </c>
      <c r="H309" s="1">
        <v>10.912041507581399</v>
      </c>
      <c r="I309" s="1">
        <v>9.2598935871741705</v>
      </c>
      <c r="J309" s="1">
        <v>1.65214792040723</v>
      </c>
      <c r="K309" s="1">
        <v>26.123134293495202</v>
      </c>
      <c r="L309" s="1">
        <v>1.97415825722727</v>
      </c>
      <c r="M309" s="1">
        <v>0</v>
      </c>
    </row>
    <row r="310" spans="1:13" hidden="1" x14ac:dyDescent="0.3">
      <c r="A310" t="s">
        <v>125</v>
      </c>
      <c r="B310" s="3">
        <v>2000</v>
      </c>
      <c r="C310" s="3" t="str">
        <f>+VLOOKUP(A310,Hoja2!$A$1:$C$172,2,0)</f>
        <v>Sub-Sahara Africa</v>
      </c>
      <c r="D310" s="3" t="str">
        <f>+VLOOKUP(A310,Hoja2!$A$1:$C$172,3,0)</f>
        <v>Sub-Sahara Africa</v>
      </c>
      <c r="E310" s="2">
        <v>5.1257318090000004</v>
      </c>
      <c r="F310" s="1">
        <v>4.2337143788068401</v>
      </c>
      <c r="G310" s="1">
        <v>43.860607260985802</v>
      </c>
      <c r="H310" s="1">
        <v>10.887552946050199</v>
      </c>
      <c r="I310" s="1">
        <v>9.7918483323747196</v>
      </c>
      <c r="J310" s="1">
        <v>1.09570461367552</v>
      </c>
      <c r="K310" s="1">
        <v>28.558604603100001</v>
      </c>
      <c r="L310" s="1">
        <v>7.3186884335099096</v>
      </c>
      <c r="M310" s="1">
        <v>1.51005681838195E-2</v>
      </c>
    </row>
    <row r="311" spans="1:13" hidden="1" x14ac:dyDescent="0.3">
      <c r="A311" t="s">
        <v>101</v>
      </c>
      <c r="B311" s="3">
        <v>2012</v>
      </c>
      <c r="C311" s="3" t="str">
        <f>+VLOOKUP(A311,Hoja2!$A$1:$C$172,2,0)</f>
        <v>Latin America &amp; Caribbean</v>
      </c>
      <c r="D311" s="3" t="str">
        <f>+VLOOKUP(A311,Hoja2!$A$1:$C$172,3,0)</f>
        <v>Caribbean</v>
      </c>
      <c r="E311" s="2">
        <v>9.8858769229999996</v>
      </c>
      <c r="F311" s="1">
        <v>4.5574865433982996</v>
      </c>
      <c r="G311" s="1">
        <v>23.553234542839402</v>
      </c>
      <c r="H311" s="1">
        <v>10.878499363688899</v>
      </c>
      <c r="I311" s="1">
        <v>8.3409833759528507</v>
      </c>
      <c r="J311" s="1">
        <v>2.5375159877360098</v>
      </c>
      <c r="K311" s="1">
        <v>42.338224197411101</v>
      </c>
      <c r="L311" s="1">
        <v>8.7560586547477293</v>
      </c>
      <c r="M311" s="1">
        <v>3.0619774679843802E-2</v>
      </c>
    </row>
    <row r="312" spans="1:13" hidden="1" x14ac:dyDescent="0.3">
      <c r="A312" t="s">
        <v>80</v>
      </c>
      <c r="B312" s="3">
        <v>2011</v>
      </c>
      <c r="C312" s="3" t="str">
        <f>+VLOOKUP(A312,Hoja2!$A$1:$C$172,2,0)</f>
        <v>Europe</v>
      </c>
      <c r="D312" s="3" t="str">
        <f>+VLOOKUP(A312,Hoja2!$A$1:$C$172,3,0)</f>
        <v>Europe</v>
      </c>
      <c r="E312" s="2">
        <v>23.697140869999998</v>
      </c>
      <c r="F312" s="1">
        <v>18.936977695670699</v>
      </c>
      <c r="G312" s="1">
        <v>34.933333655743397</v>
      </c>
      <c r="H312" s="1">
        <v>10.866892192517501</v>
      </c>
      <c r="I312" s="1" t="s">
        <v>5</v>
      </c>
      <c r="J312" s="1" t="s">
        <v>5</v>
      </c>
      <c r="K312" s="1" t="s">
        <v>5</v>
      </c>
      <c r="L312" s="1" t="s">
        <v>5</v>
      </c>
      <c r="M312" s="1">
        <f>100-SUM(E312:H312)</f>
        <v>11.565655586068402</v>
      </c>
    </row>
    <row r="313" spans="1:13" hidden="1" x14ac:dyDescent="0.3">
      <c r="A313" t="s">
        <v>46</v>
      </c>
      <c r="B313" s="3">
        <v>1988</v>
      </c>
      <c r="C313" s="3" t="str">
        <f>+VLOOKUP(A313,Hoja2!$A$1:$C$172,2,0)</f>
        <v>Sub-Sahara Africa</v>
      </c>
      <c r="D313" s="3" t="str">
        <f>+VLOOKUP(A313,Hoja2!$A$1:$C$172,3,0)</f>
        <v>Sub-Sahara Africa</v>
      </c>
      <c r="E313" s="2">
        <v>12.104732139999999</v>
      </c>
      <c r="F313" s="1">
        <v>5.4565397968932503</v>
      </c>
      <c r="G313" s="1">
        <v>21.861584136785801</v>
      </c>
      <c r="H313" s="1">
        <v>10.834018992935301</v>
      </c>
      <c r="I313" s="1">
        <v>9.0118697937180805</v>
      </c>
      <c r="J313" s="1">
        <v>1.8221491992172301</v>
      </c>
      <c r="K313" s="1">
        <v>38.498299545941101</v>
      </c>
      <c r="L313" s="1">
        <v>11.0132697283741</v>
      </c>
      <c r="M313" s="1">
        <v>0.23155565778301401</v>
      </c>
    </row>
    <row r="314" spans="1:13" hidden="1" x14ac:dyDescent="0.3">
      <c r="A314" t="s">
        <v>116</v>
      </c>
      <c r="B314" s="3">
        <v>2002</v>
      </c>
      <c r="C314" s="3" t="str">
        <f>+VLOOKUP(A314,Hoja2!$A$1:$C$172,2,0)</f>
        <v>Sub-Sahara Africa</v>
      </c>
      <c r="D314" s="3" t="str">
        <f>+VLOOKUP(A314,Hoja2!$A$1:$C$172,3,0)</f>
        <v>Sub-Sahara Africa</v>
      </c>
      <c r="E314" s="2">
        <v>12.47044502</v>
      </c>
      <c r="F314" s="1">
        <v>5.1025743068723601</v>
      </c>
      <c r="G314" s="1">
        <v>35.492895100311401</v>
      </c>
      <c r="H314" s="1">
        <v>10.820828553815399</v>
      </c>
      <c r="I314" s="1">
        <v>8.5654813462243808</v>
      </c>
      <c r="J314" s="1">
        <v>2.2553472075910399</v>
      </c>
      <c r="K314" s="1">
        <v>31.655820087240802</v>
      </c>
      <c r="L314" s="1">
        <v>4.4574369298717897</v>
      </c>
      <c r="M314" s="1">
        <v>0</v>
      </c>
    </row>
    <row r="315" spans="1:13" hidden="1" x14ac:dyDescent="0.3">
      <c r="A315" t="s">
        <v>101</v>
      </c>
      <c r="B315" s="3">
        <v>2003</v>
      </c>
      <c r="C315" s="3" t="str">
        <f>+VLOOKUP(A315,Hoja2!$A$1:$C$172,2,0)</f>
        <v>Latin America &amp; Caribbean</v>
      </c>
      <c r="D315" s="3" t="str">
        <f>+VLOOKUP(A315,Hoja2!$A$1:$C$172,3,0)</f>
        <v>Caribbean</v>
      </c>
      <c r="E315" s="2">
        <v>8.8231181799999998</v>
      </c>
      <c r="F315" s="1">
        <v>5.1458868139796303</v>
      </c>
      <c r="G315" s="1">
        <v>25.8082918071844</v>
      </c>
      <c r="H315" s="1">
        <v>10.816373327069501</v>
      </c>
      <c r="I315" s="1">
        <v>8.4512004832133698</v>
      </c>
      <c r="J315" s="1">
        <v>2.3651728438560902</v>
      </c>
      <c r="K315" s="1">
        <v>39.7884822961583</v>
      </c>
      <c r="L315" s="1">
        <v>9.6178475752644008</v>
      </c>
      <c r="M315" s="1">
        <v>0</v>
      </c>
    </row>
    <row r="316" spans="1:13" hidden="1" x14ac:dyDescent="0.3">
      <c r="A316" t="s">
        <v>100</v>
      </c>
      <c r="B316" s="3">
        <v>2015</v>
      </c>
      <c r="C316" s="3" t="str">
        <f>+VLOOKUP(A316,Hoja2!$A$1:$C$172,2,0)</f>
        <v>East Asia &amp; Pacific</v>
      </c>
      <c r="D316" s="3" t="str">
        <f>+VLOOKUP(A316,Hoja2!$A$1:$C$172,3,0)</f>
        <v>East Asia</v>
      </c>
      <c r="E316" s="2">
        <v>27.227417880000001</v>
      </c>
      <c r="F316" s="1">
        <v>15.6037011087314</v>
      </c>
      <c r="G316" s="1">
        <v>32.182362750725602</v>
      </c>
      <c r="H316" s="1">
        <v>10.779963194029801</v>
      </c>
      <c r="I316" s="1" t="s">
        <v>5</v>
      </c>
      <c r="J316" s="1" t="s">
        <v>5</v>
      </c>
      <c r="K316" s="1" t="s">
        <v>5</v>
      </c>
      <c r="L316" s="1" t="s">
        <v>5</v>
      </c>
      <c r="M316" s="1">
        <v>14.2065550627046</v>
      </c>
    </row>
    <row r="317" spans="1:13" hidden="1" x14ac:dyDescent="0.3">
      <c r="A317" t="s">
        <v>33</v>
      </c>
      <c r="B317" s="3">
        <v>2011</v>
      </c>
      <c r="C317" s="3" t="str">
        <f>+VLOOKUP(A317,Hoja2!$A$1:$C$172,2,0)</f>
        <v>Europe</v>
      </c>
      <c r="D317" s="3" t="str">
        <f>+VLOOKUP(A317,Hoja2!$A$1:$C$172,3,0)</f>
        <v>Europe</v>
      </c>
      <c r="E317" s="2">
        <v>32.230390960000001</v>
      </c>
      <c r="F317" s="1">
        <v>19.2024928185403</v>
      </c>
      <c r="G317" s="1">
        <v>26.514922829738499</v>
      </c>
      <c r="H317" s="1">
        <v>10.777545157992099</v>
      </c>
      <c r="I317" s="1">
        <v>9.3543989483421797</v>
      </c>
      <c r="J317" s="1">
        <v>1.4231462096499301</v>
      </c>
      <c r="K317" s="1" t="s">
        <v>5</v>
      </c>
      <c r="L317" s="1" t="s">
        <v>5</v>
      </c>
      <c r="M317" s="1">
        <f>100-SUM(E317:H317)</f>
        <v>11.27464823372911</v>
      </c>
    </row>
    <row r="318" spans="1:13" hidden="1" x14ac:dyDescent="0.3">
      <c r="A318" t="s">
        <v>132</v>
      </c>
      <c r="B318" s="3">
        <v>1999</v>
      </c>
      <c r="C318" s="3" t="str">
        <f>+VLOOKUP(A318,Hoja2!$A$1:$C$172,2,0)</f>
        <v>Europe</v>
      </c>
      <c r="D318" s="3" t="str">
        <f>+VLOOKUP(A318,Hoja2!$A$1:$C$172,3,0)</f>
        <v>Europe</v>
      </c>
      <c r="E318" s="2">
        <v>23.336676700000002</v>
      </c>
      <c r="F318" s="1">
        <v>17.958961630654699</v>
      </c>
      <c r="G318" s="1">
        <v>34.217907961171598</v>
      </c>
      <c r="H318" s="1">
        <v>10.7469300557038</v>
      </c>
      <c r="I318" s="1">
        <v>9.80313822824405</v>
      </c>
      <c r="J318" s="1">
        <v>0.94379182745977996</v>
      </c>
      <c r="K318" s="1">
        <v>12.42824518754</v>
      </c>
      <c r="L318" s="1">
        <v>1.31127846817288</v>
      </c>
      <c r="M318" s="1">
        <v>0</v>
      </c>
    </row>
    <row r="319" spans="1:13" hidden="1" x14ac:dyDescent="0.3">
      <c r="A319" t="s">
        <v>114</v>
      </c>
      <c r="B319" s="3">
        <v>2000</v>
      </c>
      <c r="C319" s="3" t="str">
        <f>+VLOOKUP(A319,Hoja2!$A$1:$C$172,2,0)</f>
        <v>Latin America &amp; Caribbean</v>
      </c>
      <c r="D319" s="3" t="str">
        <f>+VLOOKUP(A319,Hoja2!$A$1:$C$172,3,0)</f>
        <v>Latin America</v>
      </c>
      <c r="E319" s="2">
        <v>12.74208971</v>
      </c>
      <c r="F319" s="1">
        <v>7.6726561719497104</v>
      </c>
      <c r="G319" s="1">
        <v>34.200122739663499</v>
      </c>
      <c r="H319" s="1">
        <v>10.7440021693522</v>
      </c>
      <c r="I319" s="1">
        <v>8.8914895742646305</v>
      </c>
      <c r="J319" s="1">
        <v>1.8525125950875601</v>
      </c>
      <c r="K319" s="1">
        <v>28.131645425093101</v>
      </c>
      <c r="L319" s="1">
        <v>6.5094837798107497</v>
      </c>
      <c r="M319" s="1">
        <v>0</v>
      </c>
    </row>
    <row r="320" spans="1:13" hidden="1" x14ac:dyDescent="0.3">
      <c r="A320" t="s">
        <v>109</v>
      </c>
      <c r="B320" s="3">
        <v>2004</v>
      </c>
      <c r="C320" s="3" t="str">
        <f>+VLOOKUP(A320,Hoja2!$A$1:$C$172,2,0)</f>
        <v>Sub-Sahara Africa</v>
      </c>
      <c r="D320" s="3" t="str">
        <f>+VLOOKUP(A320,Hoja2!$A$1:$C$172,3,0)</f>
        <v>Sub-Sahara Africa</v>
      </c>
      <c r="E320" s="2">
        <v>16.06067118</v>
      </c>
      <c r="F320" s="1">
        <v>3.69804217014409</v>
      </c>
      <c r="G320" s="1">
        <v>12.359903176764901</v>
      </c>
      <c r="H320" s="1">
        <v>10.72799802017</v>
      </c>
      <c r="I320" s="1">
        <v>7.5370285252622597</v>
      </c>
      <c r="J320" s="1">
        <v>3.1909694949077001</v>
      </c>
      <c r="K320" s="1">
        <v>50.727138572369803</v>
      </c>
      <c r="L320" s="1">
        <v>6.4106600727245899</v>
      </c>
      <c r="M320" s="1">
        <v>1.55868054948738E-2</v>
      </c>
    </row>
    <row r="321" spans="1:13" hidden="1" x14ac:dyDescent="0.3">
      <c r="A321" t="s">
        <v>83</v>
      </c>
      <c r="B321" s="3">
        <v>2013</v>
      </c>
      <c r="C321" s="3" t="str">
        <f>+VLOOKUP(A321,Hoja2!$A$1:$C$172,2,0)</f>
        <v>Sub-Sahara Africa</v>
      </c>
      <c r="D321" s="3" t="str">
        <f>+VLOOKUP(A321,Hoja2!$A$1:$C$172,3,0)</f>
        <v>Sub-Sahara Africa</v>
      </c>
      <c r="E321" s="2">
        <v>7.2539446329999997</v>
      </c>
      <c r="F321" s="1">
        <v>4.7097259903384696</v>
      </c>
      <c r="G321" s="1">
        <v>36.698524155071198</v>
      </c>
      <c r="H321" s="1">
        <v>10.697699406883901</v>
      </c>
      <c r="I321" s="1">
        <v>9.0452324779689306</v>
      </c>
      <c r="J321" s="1">
        <v>1.65246692891502</v>
      </c>
      <c r="K321" s="1">
        <v>38.536279850344002</v>
      </c>
      <c r="L321" s="1">
        <v>2.1038259641454502</v>
      </c>
      <c r="M321" s="1">
        <v>0</v>
      </c>
    </row>
    <row r="322" spans="1:13" hidden="1" x14ac:dyDescent="0.3">
      <c r="A322" t="s">
        <v>88</v>
      </c>
      <c r="B322" s="3">
        <v>2011</v>
      </c>
      <c r="C322" s="3" t="str">
        <f>+VLOOKUP(A322,Hoja2!$A$1:$C$172,2,0)</f>
        <v>Europe</v>
      </c>
      <c r="D322" s="3" t="str">
        <f>+VLOOKUP(A322,Hoja2!$A$1:$C$172,3,0)</f>
        <v>Europe</v>
      </c>
      <c r="E322" s="2">
        <v>30.583766879999999</v>
      </c>
      <c r="F322" s="1">
        <v>25.5573801713752</v>
      </c>
      <c r="G322" s="1">
        <v>25.206197723508801</v>
      </c>
      <c r="H322" s="1">
        <v>10.6854312910747</v>
      </c>
      <c r="I322" s="1" t="s">
        <v>5</v>
      </c>
      <c r="J322" s="1" t="s">
        <v>5</v>
      </c>
      <c r="K322" s="1" t="s">
        <v>5</v>
      </c>
      <c r="L322" s="1" t="s">
        <v>5</v>
      </c>
      <c r="M322" s="1">
        <f>100-SUM(E322:H322)</f>
        <v>7.9672239340413</v>
      </c>
    </row>
    <row r="323" spans="1:13" hidden="1" x14ac:dyDescent="0.3">
      <c r="A323" t="s">
        <v>127</v>
      </c>
      <c r="B323" s="3">
        <v>2000</v>
      </c>
      <c r="C323" s="3" t="str">
        <f>+VLOOKUP(A323,Hoja2!$A$1:$C$172,2,0)</f>
        <v>Latin America &amp; Caribbean</v>
      </c>
      <c r="D323" s="3" t="str">
        <f>+VLOOKUP(A323,Hoja2!$A$1:$C$172,3,0)</f>
        <v>Caribbean</v>
      </c>
      <c r="E323" s="2">
        <v>27.87498012</v>
      </c>
      <c r="F323" s="1">
        <v>19.715285509782099</v>
      </c>
      <c r="G323" s="1">
        <v>25.4175282328615</v>
      </c>
      <c r="H323" s="1">
        <v>10.676793383171599</v>
      </c>
      <c r="I323" s="1" t="s">
        <v>5</v>
      </c>
      <c r="J323" s="1" t="s">
        <v>5</v>
      </c>
      <c r="K323" s="1" t="s">
        <v>5</v>
      </c>
      <c r="L323" s="1" t="s">
        <v>5</v>
      </c>
      <c r="M323" s="1">
        <f>100-SUM(E323:H323)</f>
        <v>16.315412754184806</v>
      </c>
    </row>
    <row r="324" spans="1:13" hidden="1" x14ac:dyDescent="0.3">
      <c r="A324" t="s">
        <v>89</v>
      </c>
      <c r="B324" s="3">
        <v>2000</v>
      </c>
      <c r="C324" s="3" t="str">
        <f>+VLOOKUP(A324,Hoja2!$A$1:$C$172,2,0)</f>
        <v>Latin America &amp; Caribbean</v>
      </c>
      <c r="D324" s="3" t="str">
        <f>+VLOOKUP(A324,Hoja2!$A$1:$C$172,3,0)</f>
        <v>Latin America</v>
      </c>
      <c r="E324" s="2">
        <v>7.6728115859999999</v>
      </c>
      <c r="F324" s="1">
        <v>5.8857968379461703</v>
      </c>
      <c r="G324" s="1">
        <v>37.6698486727242</v>
      </c>
      <c r="H324" s="1">
        <v>10.669920236031601</v>
      </c>
      <c r="I324" s="1">
        <v>9.4983342634673402</v>
      </c>
      <c r="J324" s="1">
        <v>1.1715859725642599</v>
      </c>
      <c r="K324" s="1">
        <v>30.138855899740999</v>
      </c>
      <c r="L324" s="1">
        <v>7.9627667680471603</v>
      </c>
      <c r="M324" s="1">
        <v>0</v>
      </c>
    </row>
    <row r="325" spans="1:13" hidden="1" x14ac:dyDescent="0.3">
      <c r="A325" t="s">
        <v>63</v>
      </c>
      <c r="B325" s="3">
        <v>2018</v>
      </c>
      <c r="C325" s="3" t="str">
        <f>+VLOOKUP(A325,Hoja2!$A$1:$C$172,2,0)</f>
        <v>Sub-Sahara Africa</v>
      </c>
      <c r="D325" s="3" t="str">
        <f>+VLOOKUP(A325,Hoja2!$A$1:$C$172,3,0)</f>
        <v>Sub-Sahara Africa</v>
      </c>
      <c r="E325" s="2">
        <v>9.7774514620000001</v>
      </c>
      <c r="F325" s="1">
        <v>3.5113160793677398</v>
      </c>
      <c r="G325" s="1">
        <v>35.4290312464002</v>
      </c>
      <c r="H325" s="1">
        <v>10.6577688238102</v>
      </c>
      <c r="I325" s="1">
        <v>8.3165308813792294</v>
      </c>
      <c r="J325" s="1">
        <v>2.34123794243096</v>
      </c>
      <c r="K325" s="1">
        <v>36.340480948501302</v>
      </c>
      <c r="L325" s="1">
        <v>4.2839514403673098</v>
      </c>
      <c r="M325" s="1">
        <v>0</v>
      </c>
    </row>
    <row r="326" spans="1:13" x14ac:dyDescent="0.3">
      <c r="A326" t="s">
        <v>11</v>
      </c>
      <c r="B326" s="3">
        <v>1996</v>
      </c>
      <c r="C326" s="3" t="str">
        <f>+VLOOKUP(A326,Hoja2!$A$1:$C$172,2,0)</f>
        <v>East Asia &amp; Pacific</v>
      </c>
      <c r="D326" s="3" t="str">
        <f>+VLOOKUP(A326,Hoja2!$A$1:$C$172,3,0)</f>
        <v>Pacific</v>
      </c>
      <c r="E326" s="2">
        <v>3.9835356499999999</v>
      </c>
      <c r="F326" s="1">
        <v>4.8625645318822404</v>
      </c>
      <c r="G326" s="1">
        <v>37.156411329705598</v>
      </c>
      <c r="H326" s="1">
        <v>5.0369750244174698</v>
      </c>
      <c r="I326" s="1">
        <v>3.7602902190595802</v>
      </c>
      <c r="J326" s="1">
        <v>1.2766848053578901</v>
      </c>
      <c r="K326" s="1">
        <v>46.176922003627702</v>
      </c>
      <c r="L326" s="1">
        <v>2.78359146086229</v>
      </c>
      <c r="M326" s="1">
        <v>0</v>
      </c>
    </row>
    <row r="327" spans="1:13" hidden="1" x14ac:dyDescent="0.3">
      <c r="A327" t="s">
        <v>104</v>
      </c>
      <c r="B327" s="3">
        <v>2012</v>
      </c>
      <c r="C327" s="3" t="str">
        <f>+VLOOKUP(A327,Hoja2!$A$1:$C$172,2,0)</f>
        <v>Latin America &amp; Caribbean</v>
      </c>
      <c r="D327" s="3" t="str">
        <f>+VLOOKUP(A327,Hoja2!$A$1:$C$172,3,0)</f>
        <v>Latin America</v>
      </c>
      <c r="E327" s="2">
        <v>6.6876921610000002</v>
      </c>
      <c r="F327" s="1">
        <v>5.15928502889955</v>
      </c>
      <c r="G327" s="1">
        <v>35.150007031426199</v>
      </c>
      <c r="H327" s="1">
        <v>10.652062508761899</v>
      </c>
      <c r="I327" s="1">
        <v>8.7864132525577396</v>
      </c>
      <c r="J327" s="1">
        <v>1.86564925620417</v>
      </c>
      <c r="K327" s="1">
        <v>33.3999989721191</v>
      </c>
      <c r="L327" s="1">
        <v>8.9373802133724993</v>
      </c>
      <c r="M327" s="1">
        <v>1.3574084698786499E-2</v>
      </c>
    </row>
    <row r="328" spans="1:13" hidden="1" x14ac:dyDescent="0.3">
      <c r="A328" t="s">
        <v>109</v>
      </c>
      <c r="B328" s="3">
        <v>1996</v>
      </c>
      <c r="C328" s="3" t="str">
        <f>+VLOOKUP(A328,Hoja2!$A$1:$C$172,2,0)</f>
        <v>Sub-Sahara Africa</v>
      </c>
      <c r="D328" s="3" t="str">
        <f>+VLOOKUP(A328,Hoja2!$A$1:$C$172,3,0)</f>
        <v>Sub-Sahara Africa</v>
      </c>
      <c r="E328" s="2">
        <v>10.058836230000001</v>
      </c>
      <c r="F328" s="1">
        <v>4.4343085393501003</v>
      </c>
      <c r="G328" s="1">
        <v>34.243765518730399</v>
      </c>
      <c r="H328" s="1">
        <v>10.641800712512101</v>
      </c>
      <c r="I328" s="1">
        <v>8.9603800064773793</v>
      </c>
      <c r="J328" s="1">
        <v>1.6814207060347599</v>
      </c>
      <c r="K328" s="1">
        <v>33.0481485479866</v>
      </c>
      <c r="L328" s="1">
        <v>7.5731404512576903</v>
      </c>
      <c r="M328" s="1">
        <v>0</v>
      </c>
    </row>
    <row r="329" spans="1:13" hidden="1" x14ac:dyDescent="0.3">
      <c r="A329" t="s">
        <v>117</v>
      </c>
      <c r="B329" s="3">
        <v>2002</v>
      </c>
      <c r="C329" s="3" t="str">
        <f>+VLOOKUP(A329,Hoja2!$A$1:$C$172,2,0)</f>
        <v>Europe</v>
      </c>
      <c r="D329" s="3" t="str">
        <f>+VLOOKUP(A329,Hoja2!$A$1:$C$172,3,0)</f>
        <v>Europe</v>
      </c>
      <c r="E329" s="2">
        <v>21.867219980000002</v>
      </c>
      <c r="F329" s="1">
        <v>14.1935351983728</v>
      </c>
      <c r="G329" s="1">
        <v>38.778880538280802</v>
      </c>
      <c r="H329" s="1">
        <v>10.632739867444799</v>
      </c>
      <c r="I329" s="1" t="s">
        <v>5</v>
      </c>
      <c r="J329" s="1" t="s">
        <v>5</v>
      </c>
      <c r="K329" s="1" t="s">
        <v>5</v>
      </c>
      <c r="L329" s="1" t="s">
        <v>5</v>
      </c>
      <c r="M329" s="1">
        <f>100-SUM(E329:H329)</f>
        <v>14.527624415901599</v>
      </c>
    </row>
    <row r="330" spans="1:13" hidden="1" x14ac:dyDescent="0.3">
      <c r="A330" t="s">
        <v>63</v>
      </c>
      <c r="B330" s="3">
        <v>2002</v>
      </c>
      <c r="C330" s="3" t="str">
        <f>+VLOOKUP(A330,Hoja2!$A$1:$C$172,2,0)</f>
        <v>Sub-Sahara Africa</v>
      </c>
      <c r="D330" s="3" t="str">
        <f>+VLOOKUP(A330,Hoja2!$A$1:$C$172,3,0)</f>
        <v>Sub-Sahara Africa</v>
      </c>
      <c r="E330" s="2">
        <v>12.18053065</v>
      </c>
      <c r="F330" s="1">
        <v>3.9133704067888999</v>
      </c>
      <c r="G330" s="1">
        <v>28.395898232538201</v>
      </c>
      <c r="H330" s="1">
        <v>10.575024169359001</v>
      </c>
      <c r="I330" s="1">
        <v>8.5885920625345999</v>
      </c>
      <c r="J330" s="1">
        <v>1.9864321068244399</v>
      </c>
      <c r="K330" s="1">
        <v>35.906991348608898</v>
      </c>
      <c r="L330" s="1">
        <v>9.0281851909999098</v>
      </c>
      <c r="M330" s="1">
        <v>0</v>
      </c>
    </row>
    <row r="331" spans="1:13" hidden="1" x14ac:dyDescent="0.3">
      <c r="A331" t="s">
        <v>65</v>
      </c>
      <c r="B331" s="3">
        <v>2005</v>
      </c>
      <c r="C331" s="3" t="str">
        <f>+VLOOKUP(A331,Hoja2!$A$1:$C$172,2,0)</f>
        <v>Central Asia</v>
      </c>
      <c r="D331" s="3" t="str">
        <f>+VLOOKUP(A331,Hoja2!$A$1:$C$172,3,0)</f>
        <v>Central Asia</v>
      </c>
      <c r="E331" s="2">
        <v>13.06479534</v>
      </c>
      <c r="F331" s="1">
        <v>9.5294403494957507</v>
      </c>
      <c r="G331" s="1">
        <v>29.030363668501899</v>
      </c>
      <c r="H331" s="1">
        <v>10.574737415829899</v>
      </c>
      <c r="I331" s="1">
        <v>9.72759583330064</v>
      </c>
      <c r="J331" s="1">
        <v>0.847141582529225</v>
      </c>
      <c r="K331" s="1">
        <v>37.5720509223599</v>
      </c>
      <c r="L331" s="1">
        <v>0.115182401158713</v>
      </c>
      <c r="M331" s="1">
        <v>0.11342990625669799</v>
      </c>
    </row>
    <row r="332" spans="1:13" hidden="1" x14ac:dyDescent="0.3">
      <c r="A332" t="s">
        <v>132</v>
      </c>
      <c r="B332" s="3">
        <v>1999</v>
      </c>
      <c r="C332" s="3" t="str">
        <f>+VLOOKUP(A332,Hoja2!$A$1:$C$172,2,0)</f>
        <v>Europe</v>
      </c>
      <c r="D332" s="3" t="str">
        <f>+VLOOKUP(A332,Hoja2!$A$1:$C$172,3,0)</f>
        <v>Europe</v>
      </c>
      <c r="E332" s="2">
        <v>26.156160809999999</v>
      </c>
      <c r="F332" s="1">
        <v>16.760495157059299</v>
      </c>
      <c r="G332" s="1">
        <v>33.342284205498501</v>
      </c>
      <c r="H332" s="1">
        <v>10.546825644534101</v>
      </c>
      <c r="I332" s="1" t="s">
        <v>5</v>
      </c>
      <c r="J332" s="1" t="s">
        <v>5</v>
      </c>
      <c r="K332" s="1" t="s">
        <v>5</v>
      </c>
      <c r="L332" s="1" t="s">
        <v>5</v>
      </c>
      <c r="M332" s="1">
        <f>100-SUM(E332:H332)</f>
        <v>13.194234182908104</v>
      </c>
    </row>
    <row r="333" spans="1:13" hidden="1" x14ac:dyDescent="0.3">
      <c r="A333" t="s">
        <v>98</v>
      </c>
      <c r="B333" s="3">
        <v>1971</v>
      </c>
      <c r="C333" s="3" t="str">
        <f>+VLOOKUP(A333,Hoja2!$A$1:$C$172,2,0)</f>
        <v>Latin America &amp; Caribbean</v>
      </c>
      <c r="D333" s="3" t="str">
        <f>+VLOOKUP(A333,Hoja2!$A$1:$C$172,3,0)</f>
        <v>Latin America</v>
      </c>
      <c r="E333" s="2">
        <v>4.2099319260000003</v>
      </c>
      <c r="F333" s="1">
        <v>4.0781754870282603</v>
      </c>
      <c r="G333" s="1">
        <v>41.183298302851597</v>
      </c>
      <c r="H333" s="1">
        <v>10.5373780468676</v>
      </c>
      <c r="I333" s="1">
        <v>9.1225648586755295</v>
      </c>
      <c r="J333" s="1">
        <v>1.41481318819211</v>
      </c>
      <c r="K333" s="1">
        <v>28.509583712394502</v>
      </c>
      <c r="L333" s="1">
        <v>11.1459673118549</v>
      </c>
      <c r="M333" s="1">
        <v>0.335665213163096</v>
      </c>
    </row>
    <row r="334" spans="1:13" hidden="1" x14ac:dyDescent="0.3">
      <c r="A334" t="s">
        <v>131</v>
      </c>
      <c r="B334" s="3">
        <v>2011</v>
      </c>
      <c r="C334" s="3" t="str">
        <f>+VLOOKUP(A334,Hoja2!$A$1:$C$172,2,0)</f>
        <v>Sub-Sahara Africa</v>
      </c>
      <c r="D334" s="3" t="str">
        <f>+VLOOKUP(A334,Hoja2!$A$1:$C$172,3,0)</f>
        <v>Sub-Sahara Africa</v>
      </c>
      <c r="E334" s="2">
        <v>26.801934679999999</v>
      </c>
      <c r="F334" s="1">
        <v>9.1241047417248708</v>
      </c>
      <c r="G334" s="1">
        <v>16.877583546827999</v>
      </c>
      <c r="H334" s="1">
        <v>10.5279276502919</v>
      </c>
      <c r="I334" s="1">
        <v>9.1189190188840499</v>
      </c>
      <c r="J334" s="1">
        <v>1.40900863140786</v>
      </c>
      <c r="K334" s="1">
        <v>32.894109773431701</v>
      </c>
      <c r="L334" s="1">
        <v>3.7743396111785201</v>
      </c>
      <c r="M334" s="1">
        <v>0</v>
      </c>
    </row>
    <row r="335" spans="1:13" hidden="1" x14ac:dyDescent="0.3">
      <c r="A335" t="s">
        <v>104</v>
      </c>
      <c r="B335" s="3">
        <v>2006</v>
      </c>
      <c r="C335" s="3" t="str">
        <f>+VLOOKUP(A335,Hoja2!$A$1:$C$172,2,0)</f>
        <v>Latin America &amp; Caribbean</v>
      </c>
      <c r="D335" s="3" t="str">
        <f>+VLOOKUP(A335,Hoja2!$A$1:$C$172,3,0)</f>
        <v>Latin America</v>
      </c>
      <c r="E335" s="2">
        <v>5.523961152</v>
      </c>
      <c r="F335" s="1">
        <v>4.6986353593991899</v>
      </c>
      <c r="G335" s="1">
        <v>40.009423124154701</v>
      </c>
      <c r="H335" s="1">
        <v>10.523318863769401</v>
      </c>
      <c r="I335" s="1">
        <v>9.1310599669406596</v>
      </c>
      <c r="J335" s="1">
        <v>1.3922588968287499</v>
      </c>
      <c r="K335" s="1">
        <v>31.080739289959201</v>
      </c>
      <c r="L335" s="1">
        <v>8.1489774812699292</v>
      </c>
      <c r="M335" s="1">
        <v>1.4944728957928101E-2</v>
      </c>
    </row>
    <row r="336" spans="1:13" hidden="1" x14ac:dyDescent="0.3">
      <c r="A336" t="s">
        <v>130</v>
      </c>
      <c r="B336" s="3">
        <v>2011</v>
      </c>
      <c r="C336" s="3" t="str">
        <f>+VLOOKUP(A336,Hoja2!$A$1:$C$172,2,0)</f>
        <v>Europe</v>
      </c>
      <c r="D336" s="3" t="str">
        <f>+VLOOKUP(A336,Hoja2!$A$1:$C$172,3,0)</f>
        <v>Europe</v>
      </c>
      <c r="E336" s="2">
        <v>25.33244242</v>
      </c>
      <c r="F336" s="1">
        <v>12.050784425917</v>
      </c>
      <c r="G336" s="1">
        <v>29.669108730772301</v>
      </c>
      <c r="H336" s="1">
        <v>10.508571273179101</v>
      </c>
      <c r="I336" s="1" t="s">
        <v>5</v>
      </c>
      <c r="J336" s="1" t="s">
        <v>5</v>
      </c>
      <c r="K336" s="1" t="s">
        <v>5</v>
      </c>
      <c r="L336" s="1" t="s">
        <v>5</v>
      </c>
      <c r="M336" s="1">
        <f>100-SUM(E336:H336)</f>
        <v>22.439093150131598</v>
      </c>
    </row>
    <row r="337" spans="1:13" hidden="1" x14ac:dyDescent="0.3">
      <c r="A337" t="s">
        <v>91</v>
      </c>
      <c r="B337" s="3">
        <v>2001</v>
      </c>
      <c r="C337" s="3" t="str">
        <f>+VLOOKUP(A337,Hoja2!$A$1:$C$172,2,0)</f>
        <v>Latin America &amp; Caribbean</v>
      </c>
      <c r="D337" s="3" t="str">
        <f>+VLOOKUP(A337,Hoja2!$A$1:$C$172,3,0)</f>
        <v>Latin America</v>
      </c>
      <c r="E337" s="2">
        <v>7.5620099659999997</v>
      </c>
      <c r="F337" s="1">
        <v>5.51406865664259</v>
      </c>
      <c r="G337" s="1">
        <v>39.598668952304102</v>
      </c>
      <c r="H337" s="1">
        <v>10.490657361763001</v>
      </c>
      <c r="I337" s="1">
        <v>9.1839627397969199</v>
      </c>
      <c r="J337" s="1">
        <v>1.30669462196609</v>
      </c>
      <c r="K337" s="1">
        <v>32.227868668438603</v>
      </c>
      <c r="L337" s="1">
        <v>4.6067263951172102</v>
      </c>
      <c r="M337" s="1">
        <v>0</v>
      </c>
    </row>
    <row r="338" spans="1:13" hidden="1" x14ac:dyDescent="0.3">
      <c r="A338" t="s">
        <v>47</v>
      </c>
      <c r="B338" s="3">
        <v>2010</v>
      </c>
      <c r="C338" s="3" t="str">
        <f>+VLOOKUP(A338,Hoja2!$A$1:$C$172,2,0)</f>
        <v>Latin America &amp; Caribbean</v>
      </c>
      <c r="D338" s="3" t="str">
        <f>+VLOOKUP(A338,Hoja2!$A$1:$C$172,3,0)</f>
        <v>Latin America</v>
      </c>
      <c r="E338" s="2">
        <v>12.000755420000001</v>
      </c>
      <c r="F338" s="1">
        <v>13.902768449311299</v>
      </c>
      <c r="G338" s="1">
        <v>40.414064223492304</v>
      </c>
      <c r="H338" s="1">
        <v>10.469294178235801</v>
      </c>
      <c r="I338" s="1">
        <v>9.1394804637667093</v>
      </c>
      <c r="J338" s="1">
        <v>1.3298137144691</v>
      </c>
      <c r="K338" s="1">
        <v>20.861771295684001</v>
      </c>
      <c r="L338" s="1">
        <v>2.3513464332814</v>
      </c>
      <c r="M338" s="1">
        <v>0</v>
      </c>
    </row>
    <row r="339" spans="1:13" hidden="1" x14ac:dyDescent="0.3">
      <c r="A339" t="s">
        <v>107</v>
      </c>
      <c r="B339" s="3">
        <v>2002</v>
      </c>
      <c r="C339" s="3" t="str">
        <f>+VLOOKUP(A339,Hoja2!$A$1:$C$172,2,0)</f>
        <v>Latin America &amp; Caribbean</v>
      </c>
      <c r="D339" s="3" t="str">
        <f>+VLOOKUP(A339,Hoja2!$A$1:$C$172,3,0)</f>
        <v>Caribbean</v>
      </c>
      <c r="E339" s="2">
        <v>11.03890575</v>
      </c>
      <c r="F339" s="1">
        <v>7.9999000268094598</v>
      </c>
      <c r="G339" s="1">
        <v>36.194289050069401</v>
      </c>
      <c r="H339" s="1">
        <v>10.455204243334</v>
      </c>
      <c r="I339" s="1">
        <v>8.5984468242534806</v>
      </c>
      <c r="J339" s="1">
        <v>1.8567574190804701</v>
      </c>
      <c r="K339" s="1">
        <v>28.717099578717999</v>
      </c>
      <c r="L339" s="1">
        <v>5.4142446773993003</v>
      </c>
      <c r="M339" s="1">
        <v>0.180356672801846</v>
      </c>
    </row>
    <row r="340" spans="1:13" hidden="1" x14ac:dyDescent="0.3">
      <c r="A340" t="s">
        <v>120</v>
      </c>
      <c r="B340" s="3">
        <v>1992</v>
      </c>
      <c r="C340" s="3" t="str">
        <f>+VLOOKUP(A340,Hoja2!$A$1:$C$172,2,0)</f>
        <v>Sub-Sahara Africa</v>
      </c>
      <c r="D340" s="3" t="str">
        <f>+VLOOKUP(A340,Hoja2!$A$1:$C$172,3,0)</f>
        <v>Sub-Sahara Africa</v>
      </c>
      <c r="E340" s="2">
        <v>7.8706020700000003</v>
      </c>
      <c r="F340" s="1">
        <v>8.8315180326840395</v>
      </c>
      <c r="G340" s="1">
        <v>37.923831993293099</v>
      </c>
      <c r="H340" s="1">
        <v>10.4463914148799</v>
      </c>
      <c r="I340" s="1">
        <v>9.7917389961471795</v>
      </c>
      <c r="J340" s="1">
        <v>0.65465241873269198</v>
      </c>
      <c r="K340" s="1">
        <v>30.3790100395975</v>
      </c>
      <c r="L340" s="1">
        <v>4.49932307993826</v>
      </c>
      <c r="M340" s="1">
        <v>4.9323369153867799E-2</v>
      </c>
    </row>
    <row r="341" spans="1:13" hidden="1" x14ac:dyDescent="0.3">
      <c r="A341" t="s">
        <v>120</v>
      </c>
      <c r="B341" s="3">
        <v>2008</v>
      </c>
      <c r="C341" s="3" t="str">
        <f>+VLOOKUP(A341,Hoja2!$A$1:$C$172,2,0)</f>
        <v>Sub-Sahara Africa</v>
      </c>
      <c r="D341" s="3" t="str">
        <f>+VLOOKUP(A341,Hoja2!$A$1:$C$172,3,0)</f>
        <v>Sub-Sahara Africa</v>
      </c>
      <c r="E341" s="2">
        <v>7.1770685949999997</v>
      </c>
      <c r="F341" s="1">
        <v>6.31556883089661</v>
      </c>
      <c r="G341" s="1">
        <v>44.003912732100098</v>
      </c>
      <c r="H341" s="1">
        <v>10.445946654089999</v>
      </c>
      <c r="I341" s="1">
        <v>9.5617390696780706</v>
      </c>
      <c r="J341" s="1">
        <v>0.88420758441195502</v>
      </c>
      <c r="K341" s="1">
        <v>29.843316040454901</v>
      </c>
      <c r="L341" s="1">
        <v>2.21418714737375</v>
      </c>
      <c r="M341" s="1">
        <v>0</v>
      </c>
    </row>
    <row r="342" spans="1:13" hidden="1" x14ac:dyDescent="0.3">
      <c r="A342" t="s">
        <v>129</v>
      </c>
      <c r="B342" s="3">
        <v>2012</v>
      </c>
      <c r="C342" s="3" t="str">
        <f>+VLOOKUP(A342,Hoja2!$A$1:$C$172,2,0)</f>
        <v>Sub-Sahara Africa</v>
      </c>
      <c r="D342" s="3" t="str">
        <f>+VLOOKUP(A342,Hoja2!$A$1:$C$172,3,0)</f>
        <v>Sub-Sahara Africa</v>
      </c>
      <c r="E342" s="2">
        <v>13.134789980000001</v>
      </c>
      <c r="F342" s="1">
        <v>4.3761847750174603</v>
      </c>
      <c r="G342" s="1">
        <v>22.823755362665899</v>
      </c>
      <c r="H342" s="1">
        <v>10.4210316272573</v>
      </c>
      <c r="I342" s="1">
        <v>8.9550284346004201</v>
      </c>
      <c r="J342" s="1">
        <v>1.4660031926568899</v>
      </c>
      <c r="K342" s="1">
        <v>42.555871495560197</v>
      </c>
      <c r="L342" s="1">
        <v>6.2456350394093603</v>
      </c>
      <c r="M342" s="1">
        <v>0.44273171705078301</v>
      </c>
    </row>
    <row r="343" spans="1:13" hidden="1" x14ac:dyDescent="0.3">
      <c r="A343" t="s">
        <v>128</v>
      </c>
      <c r="B343" s="3">
        <v>2014</v>
      </c>
      <c r="C343" s="3" t="str">
        <f>+VLOOKUP(A343,Hoja2!$A$1:$C$172,2,0)</f>
        <v>Europe</v>
      </c>
      <c r="D343" s="3" t="str">
        <f>+VLOOKUP(A343,Hoja2!$A$1:$C$172,3,0)</f>
        <v>Europe</v>
      </c>
      <c r="E343" s="2">
        <v>22.640944910000002</v>
      </c>
      <c r="F343" s="1">
        <v>15.1897335390517</v>
      </c>
      <c r="G343" s="1">
        <v>33.098807389183101</v>
      </c>
      <c r="H343" s="1">
        <v>10.416475543138301</v>
      </c>
      <c r="I343" s="1" t="s">
        <v>5</v>
      </c>
      <c r="J343" s="1" t="s">
        <v>5</v>
      </c>
      <c r="K343" s="1" t="s">
        <v>5</v>
      </c>
      <c r="L343" s="1" t="s">
        <v>5</v>
      </c>
      <c r="M343" s="1">
        <v>18.654038613902699</v>
      </c>
    </row>
    <row r="344" spans="1:13" hidden="1" x14ac:dyDescent="0.3">
      <c r="A344" t="s">
        <v>127</v>
      </c>
      <c r="B344" s="3">
        <v>2016</v>
      </c>
      <c r="C344" s="3" t="str">
        <f>+VLOOKUP(A344,Hoja2!$A$1:$C$172,2,0)</f>
        <v>Latin America &amp; Caribbean</v>
      </c>
      <c r="D344" s="3" t="str">
        <f>+VLOOKUP(A344,Hoja2!$A$1:$C$172,3,0)</f>
        <v>Caribbean</v>
      </c>
      <c r="E344" s="2">
        <v>34.091231559999997</v>
      </c>
      <c r="F344" s="1">
        <v>16.777809307605001</v>
      </c>
      <c r="G344" s="1">
        <v>18.632945516458602</v>
      </c>
      <c r="H344" s="1">
        <v>10.3965664018161</v>
      </c>
      <c r="I344" s="1" t="s">
        <v>5</v>
      </c>
      <c r="J344" s="1" t="s">
        <v>5</v>
      </c>
      <c r="K344" s="1" t="s">
        <v>5</v>
      </c>
      <c r="L344" s="1" t="s">
        <v>5</v>
      </c>
      <c r="M344" s="1">
        <f>100-SUM(E344:H344)</f>
        <v>20.101447214120299</v>
      </c>
    </row>
    <row r="345" spans="1:13" hidden="1" x14ac:dyDescent="0.3">
      <c r="A345" t="s">
        <v>80</v>
      </c>
      <c r="B345" s="3">
        <v>2006</v>
      </c>
      <c r="C345" s="3" t="str">
        <f>+VLOOKUP(A345,Hoja2!$A$1:$C$172,2,0)</f>
        <v>Europe</v>
      </c>
      <c r="D345" s="3" t="str">
        <f>+VLOOKUP(A345,Hoja2!$A$1:$C$172,3,0)</f>
        <v>Europe</v>
      </c>
      <c r="E345" s="2">
        <v>22.418869820000001</v>
      </c>
      <c r="F345" s="1">
        <v>18.342167277636701</v>
      </c>
      <c r="G345" s="1">
        <v>35.204056287729102</v>
      </c>
      <c r="H345" s="1">
        <v>10.380389256090901</v>
      </c>
      <c r="I345" s="1" t="s">
        <v>5</v>
      </c>
      <c r="J345" s="1" t="s">
        <v>5</v>
      </c>
      <c r="K345" s="1" t="s">
        <v>5</v>
      </c>
      <c r="L345" s="1" t="s">
        <v>5</v>
      </c>
      <c r="M345" s="1">
        <f>100-SUM(E345:H345)</f>
        <v>13.654517358543302</v>
      </c>
    </row>
    <row r="346" spans="1:13" hidden="1" x14ac:dyDescent="0.3">
      <c r="A346" t="s">
        <v>123</v>
      </c>
      <c r="B346" s="3">
        <v>1994</v>
      </c>
      <c r="C346" s="3" t="str">
        <f>+VLOOKUP(A346,Hoja2!$A$1:$C$172,2,0)</f>
        <v>Latin America &amp; Caribbean</v>
      </c>
      <c r="D346" s="3" t="str">
        <f>+VLOOKUP(A346,Hoja2!$A$1:$C$172,3,0)</f>
        <v>Latin America</v>
      </c>
      <c r="E346" s="2">
        <v>8.2346537370000004</v>
      </c>
      <c r="F346" s="1">
        <v>6.2964784408921401</v>
      </c>
      <c r="G346" s="1">
        <v>46.931994962258898</v>
      </c>
      <c r="H346" s="1">
        <v>10.3670036435482</v>
      </c>
      <c r="I346" s="1">
        <v>8.1572332930559206</v>
      </c>
      <c r="J346" s="1">
        <v>2.2097703504922799</v>
      </c>
      <c r="K346" s="1">
        <v>22.926863830588001</v>
      </c>
      <c r="L346" s="1">
        <v>5.17830076399453</v>
      </c>
      <c r="M346" s="1">
        <v>6.4704621963747697E-2</v>
      </c>
    </row>
    <row r="347" spans="1:13" hidden="1" x14ac:dyDescent="0.3">
      <c r="A347" t="s">
        <v>123</v>
      </c>
      <c r="B347" s="3">
        <v>2003</v>
      </c>
      <c r="C347" s="3" t="str">
        <f>+VLOOKUP(A347,Hoja2!$A$1:$C$172,2,0)</f>
        <v>Latin America &amp; Caribbean</v>
      </c>
      <c r="D347" s="3" t="str">
        <f>+VLOOKUP(A347,Hoja2!$A$1:$C$172,3,0)</f>
        <v>Latin America</v>
      </c>
      <c r="E347" s="2">
        <v>12.12090141</v>
      </c>
      <c r="F347" s="1">
        <v>7.0269037466335798</v>
      </c>
      <c r="G347" s="1">
        <v>45.640475401314298</v>
      </c>
      <c r="H347" s="1">
        <v>10.351450281367301</v>
      </c>
      <c r="I347" s="1">
        <v>8.0881274697803693</v>
      </c>
      <c r="J347" s="1">
        <v>2.2633228115869</v>
      </c>
      <c r="K347" s="1">
        <v>22.840788338100602</v>
      </c>
      <c r="L347" s="1">
        <v>1.9318640848754201</v>
      </c>
      <c r="M347" s="1">
        <v>8.7616735433094201E-2</v>
      </c>
    </row>
    <row r="348" spans="1:13" hidden="1" x14ac:dyDescent="0.3">
      <c r="A348" t="s">
        <v>109</v>
      </c>
      <c r="B348" s="3">
        <v>2006</v>
      </c>
      <c r="C348" s="3" t="str">
        <f>+VLOOKUP(A348,Hoja2!$A$1:$C$172,2,0)</f>
        <v>Sub-Sahara Africa</v>
      </c>
      <c r="D348" s="3" t="str">
        <f>+VLOOKUP(A348,Hoja2!$A$1:$C$172,3,0)</f>
        <v>Sub-Sahara Africa</v>
      </c>
      <c r="E348" s="2">
        <v>15.11962411</v>
      </c>
      <c r="F348" s="1">
        <v>4.66030589250611</v>
      </c>
      <c r="G348" s="1">
        <v>23.627559092870499</v>
      </c>
      <c r="H348" s="1">
        <v>10.3274679963561</v>
      </c>
      <c r="I348" s="1">
        <v>8.3712902143165397</v>
      </c>
      <c r="J348" s="1">
        <v>1.9561777820396</v>
      </c>
      <c r="K348" s="1">
        <v>38.4978664237426</v>
      </c>
      <c r="L348" s="1">
        <v>7.7671764875101896</v>
      </c>
      <c r="M348" s="1">
        <v>0</v>
      </c>
    </row>
    <row r="349" spans="1:13" hidden="1" x14ac:dyDescent="0.3">
      <c r="A349" t="s">
        <v>120</v>
      </c>
      <c r="B349" s="3">
        <v>2010</v>
      </c>
      <c r="C349" s="3" t="str">
        <f>+VLOOKUP(A349,Hoja2!$A$1:$C$172,2,0)</f>
        <v>Sub-Sahara Africa</v>
      </c>
      <c r="D349" s="3" t="str">
        <f>+VLOOKUP(A349,Hoja2!$A$1:$C$172,3,0)</f>
        <v>Sub-Sahara Africa</v>
      </c>
      <c r="E349" s="2">
        <v>6.7712634109999996</v>
      </c>
      <c r="F349" s="1">
        <v>4.2416918565690702</v>
      </c>
      <c r="G349" s="1">
        <v>40.000294136660401</v>
      </c>
      <c r="H349" s="1">
        <v>10.3203661614104</v>
      </c>
      <c r="I349" s="1">
        <v>9.6063726476124103</v>
      </c>
      <c r="J349" s="1">
        <v>0.713993513798027</v>
      </c>
      <c r="K349" s="1">
        <v>35.952907474654701</v>
      </c>
      <c r="L349" s="1">
        <v>2.6937220152602199</v>
      </c>
      <c r="M349" s="1">
        <v>1.9754944292570301E-2</v>
      </c>
    </row>
    <row r="350" spans="1:13" hidden="1" x14ac:dyDescent="0.3">
      <c r="A350" t="s">
        <v>126</v>
      </c>
      <c r="B350" s="3">
        <v>2011</v>
      </c>
      <c r="C350" s="3" t="str">
        <f>+VLOOKUP(A350,Hoja2!$A$1:$C$172,2,0)</f>
        <v>Europe</v>
      </c>
      <c r="D350" s="3" t="str">
        <f>+VLOOKUP(A350,Hoja2!$A$1:$C$172,3,0)</f>
        <v>Europe</v>
      </c>
      <c r="E350" s="2">
        <v>32.505310710000003</v>
      </c>
      <c r="F350" s="1">
        <v>18.842925980121201</v>
      </c>
      <c r="G350" s="1">
        <v>24.501099626479</v>
      </c>
      <c r="H350" s="1">
        <v>10.2947757799668</v>
      </c>
      <c r="I350" s="1" t="s">
        <v>5</v>
      </c>
      <c r="J350" s="1" t="s">
        <v>5</v>
      </c>
      <c r="K350" s="1" t="s">
        <v>5</v>
      </c>
      <c r="L350" s="1" t="s">
        <v>5</v>
      </c>
      <c r="M350" s="1">
        <f>100-SUM(E350:H350)</f>
        <v>13.855887903433</v>
      </c>
    </row>
    <row r="351" spans="1:13" hidden="1" x14ac:dyDescent="0.3">
      <c r="A351" t="s">
        <v>63</v>
      </c>
      <c r="B351" s="3">
        <v>2006</v>
      </c>
      <c r="C351" s="3" t="str">
        <f>+VLOOKUP(A351,Hoja2!$A$1:$C$172,2,0)</f>
        <v>Sub-Sahara Africa</v>
      </c>
      <c r="D351" s="3" t="str">
        <f>+VLOOKUP(A351,Hoja2!$A$1:$C$172,3,0)</f>
        <v>Sub-Sahara Africa</v>
      </c>
      <c r="E351" s="2">
        <v>10.50150165</v>
      </c>
      <c r="F351" s="1">
        <v>3.85967275761725</v>
      </c>
      <c r="G351" s="1">
        <v>38.160468483034599</v>
      </c>
      <c r="H351" s="1">
        <v>10.277018061068</v>
      </c>
      <c r="I351" s="1">
        <v>8.7390550093570294</v>
      </c>
      <c r="J351" s="1">
        <v>1.5379630517109599</v>
      </c>
      <c r="K351" s="1">
        <v>34.559438937458502</v>
      </c>
      <c r="L351" s="1">
        <v>2.5758434348521102</v>
      </c>
      <c r="M351" s="1">
        <v>6.6056677660987301E-2</v>
      </c>
    </row>
    <row r="352" spans="1:13" hidden="1" x14ac:dyDescent="0.3">
      <c r="A352" t="s">
        <v>125</v>
      </c>
      <c r="B352" s="3">
        <v>2011</v>
      </c>
      <c r="C352" s="3" t="str">
        <f>+VLOOKUP(A352,Hoja2!$A$1:$C$172,2,0)</f>
        <v>Sub-Sahara Africa</v>
      </c>
      <c r="D352" s="3" t="str">
        <f>+VLOOKUP(A352,Hoja2!$A$1:$C$172,3,0)</f>
        <v>Sub-Sahara Africa</v>
      </c>
      <c r="E352" s="2">
        <v>7.5757115519999996</v>
      </c>
      <c r="F352" s="1">
        <v>4.6729686712710503</v>
      </c>
      <c r="G352" s="1">
        <v>45.937859158378302</v>
      </c>
      <c r="H352" s="1">
        <v>10.2427733490601</v>
      </c>
      <c r="I352" s="1">
        <v>9.3460228927443598</v>
      </c>
      <c r="J352" s="1">
        <v>0.89675045631577799</v>
      </c>
      <c r="K352" s="1">
        <v>26.8790778437053</v>
      </c>
      <c r="L352" s="1">
        <v>4.65744870401016</v>
      </c>
      <c r="M352" s="1">
        <v>3.4160721494857299E-2</v>
      </c>
    </row>
    <row r="353" spans="1:13" hidden="1" x14ac:dyDescent="0.3">
      <c r="A353" t="s">
        <v>99</v>
      </c>
      <c r="B353" s="3">
        <v>2001</v>
      </c>
      <c r="C353" s="3" t="str">
        <f>+VLOOKUP(A353,Hoja2!$A$1:$C$172,2,0)</f>
        <v>North America</v>
      </c>
      <c r="D353" s="3" t="str">
        <f>+VLOOKUP(A353,Hoja2!$A$1:$C$172,3,0)</f>
        <v>North America</v>
      </c>
      <c r="E353" s="2">
        <v>25.744931560000001</v>
      </c>
      <c r="F353" s="1">
        <v>25.168090391962298</v>
      </c>
      <c r="G353" s="1">
        <v>33.361872701445797</v>
      </c>
      <c r="H353" s="1">
        <v>10.2409630739494</v>
      </c>
      <c r="I353" s="1" t="s">
        <v>5</v>
      </c>
      <c r="J353" s="1" t="s">
        <v>5</v>
      </c>
      <c r="K353" s="1" t="s">
        <v>5</v>
      </c>
      <c r="L353" s="1" t="s">
        <v>5</v>
      </c>
      <c r="M353" s="1">
        <f>100-SUM(E353:H353)</f>
        <v>5.4841422726425009</v>
      </c>
    </row>
    <row r="354" spans="1:13" hidden="1" x14ac:dyDescent="0.3">
      <c r="A354" t="s">
        <v>110</v>
      </c>
      <c r="B354" s="3">
        <v>2011</v>
      </c>
      <c r="C354" s="3" t="str">
        <f>+VLOOKUP(A354,Hoja2!$A$1:$C$172,2,0)</f>
        <v>Europe</v>
      </c>
      <c r="D354" s="3" t="str">
        <f>+VLOOKUP(A354,Hoja2!$A$1:$C$172,3,0)</f>
        <v>Europe</v>
      </c>
      <c r="E354" s="2">
        <v>22.326867069999999</v>
      </c>
      <c r="F354" s="1">
        <v>16.588018904403199</v>
      </c>
      <c r="G354" s="1">
        <v>30.185707866035699</v>
      </c>
      <c r="H354" s="1">
        <v>10.2255891146138</v>
      </c>
      <c r="I354" s="1" t="s">
        <v>5</v>
      </c>
      <c r="J354" s="1" t="s">
        <v>5</v>
      </c>
      <c r="K354" s="1" t="s">
        <v>5</v>
      </c>
      <c r="L354" s="1" t="s">
        <v>5</v>
      </c>
      <c r="M354" s="1">
        <v>20.673817047887301</v>
      </c>
    </row>
    <row r="355" spans="1:13" hidden="1" x14ac:dyDescent="0.3">
      <c r="A355" t="s">
        <v>80</v>
      </c>
      <c r="B355" s="3">
        <v>2002</v>
      </c>
      <c r="C355" s="3" t="str">
        <f>+VLOOKUP(A355,Hoja2!$A$1:$C$172,2,0)</f>
        <v>Europe</v>
      </c>
      <c r="D355" s="3" t="str">
        <f>+VLOOKUP(A355,Hoja2!$A$1:$C$172,3,0)</f>
        <v>Europe</v>
      </c>
      <c r="E355" s="2">
        <v>21.551401519999999</v>
      </c>
      <c r="F355" s="1">
        <v>16.415053907037301</v>
      </c>
      <c r="G355" s="1">
        <v>38.003646081626897</v>
      </c>
      <c r="H355" s="1">
        <v>10.1859687971192</v>
      </c>
      <c r="I355" s="1" t="s">
        <v>5</v>
      </c>
      <c r="J355" s="1" t="s">
        <v>5</v>
      </c>
      <c r="K355" s="1" t="s">
        <v>5</v>
      </c>
      <c r="L355" s="1" t="s">
        <v>5</v>
      </c>
      <c r="M355" s="1">
        <f>100-SUM(E355:H355)</f>
        <v>13.843929694216598</v>
      </c>
    </row>
    <row r="356" spans="1:13" hidden="1" x14ac:dyDescent="0.3">
      <c r="A356" t="s">
        <v>47</v>
      </c>
      <c r="B356" s="3">
        <v>2000</v>
      </c>
      <c r="C356" s="3" t="str">
        <f>+VLOOKUP(A356,Hoja2!$A$1:$C$172,2,0)</f>
        <v>Latin America &amp; Caribbean</v>
      </c>
      <c r="D356" s="3" t="str">
        <f>+VLOOKUP(A356,Hoja2!$A$1:$C$172,3,0)</f>
        <v>Latin America</v>
      </c>
      <c r="E356" s="2">
        <v>8.8594776670000002</v>
      </c>
      <c r="F356" s="1">
        <v>10.6521741032461</v>
      </c>
      <c r="G356" s="1">
        <v>48.152397348276097</v>
      </c>
      <c r="H356" s="1">
        <v>10.173812574145201</v>
      </c>
      <c r="I356" s="1" t="s">
        <v>5</v>
      </c>
      <c r="J356" s="1" t="s">
        <v>5</v>
      </c>
      <c r="K356" s="1" t="s">
        <v>5</v>
      </c>
      <c r="L356" s="1" t="s">
        <v>5</v>
      </c>
      <c r="M356" s="1">
        <f>100-SUM(E356:H356)</f>
        <v>22.162138307332597</v>
      </c>
    </row>
    <row r="357" spans="1:13" hidden="1" x14ac:dyDescent="0.3">
      <c r="A357" t="s">
        <v>86</v>
      </c>
      <c r="B357" s="3">
        <v>2015</v>
      </c>
      <c r="C357" s="3" t="str">
        <f>+VLOOKUP(A357,Hoja2!$A$1:$C$172,2,0)</f>
        <v>Latin America &amp; Caribbean</v>
      </c>
      <c r="D357" s="3" t="str">
        <f>+VLOOKUP(A357,Hoja2!$A$1:$C$172,3,0)</f>
        <v>Latin America</v>
      </c>
      <c r="E357" s="2">
        <v>10.08021791</v>
      </c>
      <c r="F357" s="1">
        <v>10.200260719453601</v>
      </c>
      <c r="G357" s="1">
        <v>41.602389819878802</v>
      </c>
      <c r="H357" s="1">
        <v>10.1590243516674</v>
      </c>
      <c r="I357" s="1">
        <v>8.8061636701531008</v>
      </c>
      <c r="J357" s="1">
        <v>1.35286068151435</v>
      </c>
      <c r="K357" s="1">
        <v>24.723564303707899</v>
      </c>
      <c r="L357" s="1">
        <v>1.6490542976165901</v>
      </c>
      <c r="M357" s="1">
        <v>1.58548860247065</v>
      </c>
    </row>
    <row r="358" spans="1:13" hidden="1" x14ac:dyDescent="0.3">
      <c r="A358" t="s">
        <v>116</v>
      </c>
      <c r="B358" s="3">
        <v>2000</v>
      </c>
      <c r="C358" s="3" t="str">
        <f>+VLOOKUP(A358,Hoja2!$A$1:$C$172,2,0)</f>
        <v>Sub-Sahara Africa</v>
      </c>
      <c r="D358" s="3" t="str">
        <f>+VLOOKUP(A358,Hoja2!$A$1:$C$172,3,0)</f>
        <v>Sub-Sahara Africa</v>
      </c>
      <c r="E358" s="2">
        <v>11.0589633</v>
      </c>
      <c r="F358" s="1">
        <v>5.3314170609045997</v>
      </c>
      <c r="G358" s="1">
        <v>36.176789763075398</v>
      </c>
      <c r="H358" s="1">
        <v>10.128232748505001</v>
      </c>
      <c r="I358" s="1">
        <v>8.5070588518777797</v>
      </c>
      <c r="J358" s="1">
        <v>1.62117389662725</v>
      </c>
      <c r="K358" s="1">
        <v>33.081100187125998</v>
      </c>
      <c r="L358" s="1">
        <v>4.17762249640018</v>
      </c>
      <c r="M358" s="1">
        <v>4.5874442928232902E-2</v>
      </c>
    </row>
    <row r="359" spans="1:13" hidden="1" x14ac:dyDescent="0.3">
      <c r="A359" t="s">
        <v>64</v>
      </c>
      <c r="B359" s="3">
        <v>2001</v>
      </c>
      <c r="C359" s="3" t="str">
        <f>+VLOOKUP(A359,Hoja2!$A$1:$C$172,2,0)</f>
        <v>Latin America &amp; Caribbean</v>
      </c>
      <c r="D359" s="3" t="str">
        <f>+VLOOKUP(A359,Hoja2!$A$1:$C$172,3,0)</f>
        <v>Latin America</v>
      </c>
      <c r="E359" s="2">
        <v>14.883468430000001</v>
      </c>
      <c r="F359" s="1">
        <v>12.1746043246151</v>
      </c>
      <c r="G359" s="1">
        <v>40.686455977236598</v>
      </c>
      <c r="H359" s="1">
        <v>10.1267292654387</v>
      </c>
      <c r="I359" s="1">
        <v>8.3633970866858292</v>
      </c>
      <c r="J359" s="1">
        <v>1.76333217875287</v>
      </c>
      <c r="K359" s="1">
        <v>19.4571950046696</v>
      </c>
      <c r="L359" s="1">
        <v>2.6715470021765002</v>
      </c>
      <c r="M359" s="1">
        <v>0</v>
      </c>
    </row>
    <row r="360" spans="1:13" hidden="1" x14ac:dyDescent="0.3">
      <c r="A360" t="s">
        <v>106</v>
      </c>
      <c r="B360" s="3">
        <v>1999</v>
      </c>
      <c r="C360" s="3" t="str">
        <f>+VLOOKUP(A360,Hoja2!$A$1:$C$172,2,0)</f>
        <v>Central Asia</v>
      </c>
      <c r="D360" s="3" t="str">
        <f>+VLOOKUP(A360,Hoja2!$A$1:$C$172,3,0)</f>
        <v>Central Asia</v>
      </c>
      <c r="E360" s="2">
        <v>13.14019914</v>
      </c>
      <c r="F360" s="1">
        <v>12.9282823172931</v>
      </c>
      <c r="G360" s="1">
        <v>42.233011733544899</v>
      </c>
      <c r="H360" s="1">
        <v>10.121340640649599</v>
      </c>
      <c r="I360" s="1">
        <v>9.5235502101044194</v>
      </c>
      <c r="J360" s="1">
        <v>0.59779043054514402</v>
      </c>
      <c r="K360" s="1">
        <v>20.8213741012122</v>
      </c>
      <c r="L360" s="1">
        <v>0.73357527048968796</v>
      </c>
      <c r="M360" s="1">
        <v>2.2216797437575798E-2</v>
      </c>
    </row>
    <row r="361" spans="1:13" hidden="1" x14ac:dyDescent="0.3">
      <c r="A361" t="s">
        <v>80</v>
      </c>
      <c r="B361" s="3">
        <v>2011</v>
      </c>
      <c r="C361" s="3" t="str">
        <f>+VLOOKUP(A361,Hoja2!$A$1:$C$172,2,0)</f>
        <v>Europe</v>
      </c>
      <c r="D361" s="3" t="str">
        <f>+VLOOKUP(A361,Hoja2!$A$1:$C$172,3,0)</f>
        <v>Europe</v>
      </c>
      <c r="E361" s="2">
        <v>22.18946219</v>
      </c>
      <c r="F361" s="1">
        <v>18.5427852094519</v>
      </c>
      <c r="G361" s="1">
        <v>34.914914914914903</v>
      </c>
      <c r="H361" s="1">
        <v>10.1010101010101</v>
      </c>
      <c r="I361" s="1">
        <v>8.7536020869354196</v>
      </c>
      <c r="J361" s="1">
        <v>1.34740801407468</v>
      </c>
      <c r="K361" s="1">
        <v>7.6391543058209699</v>
      </c>
      <c r="L361" s="1">
        <v>6.6126732793399503</v>
      </c>
      <c r="M361" s="1">
        <v>0</v>
      </c>
    </row>
    <row r="362" spans="1:13" hidden="1" x14ac:dyDescent="0.3">
      <c r="A362" t="s">
        <v>45</v>
      </c>
      <c r="B362" s="3">
        <v>2008</v>
      </c>
      <c r="C362" s="3" t="str">
        <f>+VLOOKUP(A362,Hoja2!$A$1:$C$172,2,0)</f>
        <v>East Asia &amp; Pacific</v>
      </c>
      <c r="D362" s="3" t="str">
        <f>+VLOOKUP(A362,Hoja2!$A$1:$C$172,3,0)</f>
        <v>East Asia</v>
      </c>
      <c r="E362" s="2">
        <v>3.5481432320000001</v>
      </c>
      <c r="F362" s="1">
        <v>4.67182248281296</v>
      </c>
      <c r="G362" s="1">
        <v>50.914098518915502</v>
      </c>
      <c r="H362" s="1">
        <v>10.081880228427</v>
      </c>
      <c r="I362" s="1">
        <v>8.7065621306605401</v>
      </c>
      <c r="J362" s="1">
        <v>1.3753180977664801</v>
      </c>
      <c r="K362" s="1">
        <v>29.323556448378501</v>
      </c>
      <c r="L362" s="1">
        <v>1.46049908962815</v>
      </c>
      <c r="M362" s="1">
        <v>0</v>
      </c>
    </row>
    <row r="363" spans="1:13" hidden="1" x14ac:dyDescent="0.3">
      <c r="A363" t="s">
        <v>60</v>
      </c>
      <c r="B363" s="3">
        <v>2004</v>
      </c>
      <c r="C363" s="3" t="str">
        <f>+VLOOKUP(A363,Hoja2!$A$1:$C$172,2,0)</f>
        <v>North Africa &amp; Middle East</v>
      </c>
      <c r="D363" s="3" t="str">
        <f>+VLOOKUP(A363,Hoja2!$A$1:$C$172,3,0)</f>
        <v>North Africa &amp; Middle East</v>
      </c>
      <c r="E363" s="2">
        <v>5.8802340649999998</v>
      </c>
      <c r="F363" s="1">
        <v>4.3362797481362696</v>
      </c>
      <c r="G363" s="1">
        <v>46.411860055302697</v>
      </c>
      <c r="H363" s="1">
        <v>10.0784337268557</v>
      </c>
      <c r="I363" s="1">
        <v>7.4937581444296502</v>
      </c>
      <c r="J363" s="1">
        <v>2.5846755824260401</v>
      </c>
      <c r="K363" s="1">
        <v>27.554569885827899</v>
      </c>
      <c r="L363" s="1">
        <v>5.7386225187079098</v>
      </c>
      <c r="M363" s="1">
        <v>0</v>
      </c>
    </row>
    <row r="364" spans="1:13" hidden="1" x14ac:dyDescent="0.3">
      <c r="A364" t="s">
        <v>47</v>
      </c>
      <c r="B364" s="3">
        <v>2000</v>
      </c>
      <c r="C364" s="3" t="str">
        <f>+VLOOKUP(A364,Hoja2!$A$1:$C$172,2,0)</f>
        <v>Latin America &amp; Caribbean</v>
      </c>
      <c r="D364" s="3" t="str">
        <f>+VLOOKUP(A364,Hoja2!$A$1:$C$172,3,0)</f>
        <v>Latin America</v>
      </c>
      <c r="E364" s="2">
        <v>8.9299551109999999</v>
      </c>
      <c r="F364" s="1">
        <v>10.616702950897</v>
      </c>
      <c r="G364" s="1">
        <v>47.742577589055898</v>
      </c>
      <c r="H364" s="1">
        <v>10.077195266794501</v>
      </c>
      <c r="I364" s="1">
        <v>8.8988536952971398</v>
      </c>
      <c r="J364" s="1">
        <v>1.17834157149737</v>
      </c>
      <c r="K364" s="1">
        <v>20.137143480783401</v>
      </c>
      <c r="L364" s="1">
        <v>2.4964256011072199</v>
      </c>
      <c r="M364" s="1">
        <v>0</v>
      </c>
    </row>
    <row r="365" spans="1:13" hidden="1" x14ac:dyDescent="0.3">
      <c r="A365" t="s">
        <v>89</v>
      </c>
      <c r="B365" s="3">
        <v>1993</v>
      </c>
      <c r="C365" s="3" t="str">
        <f>+VLOOKUP(A365,Hoja2!$A$1:$C$172,2,0)</f>
        <v>Latin America &amp; Caribbean</v>
      </c>
      <c r="D365" s="3" t="str">
        <f>+VLOOKUP(A365,Hoja2!$A$1:$C$172,3,0)</f>
        <v>Latin America</v>
      </c>
      <c r="E365" s="2">
        <v>6.8264769999999997</v>
      </c>
      <c r="F365" s="1">
        <v>5.9226706165110903</v>
      </c>
      <c r="G365" s="1">
        <v>38.495332848918501</v>
      </c>
      <c r="H365" s="1">
        <v>10.061623162483899</v>
      </c>
      <c r="I365" s="1">
        <v>8.4306355150634396</v>
      </c>
      <c r="J365" s="1">
        <v>1.6309876474204901</v>
      </c>
      <c r="K365" s="1">
        <v>27.807417137108001</v>
      </c>
      <c r="L365" s="1">
        <v>10.8864792353697</v>
      </c>
      <c r="M365" s="1">
        <v>0</v>
      </c>
    </row>
    <row r="366" spans="1:13" hidden="1" x14ac:dyDescent="0.3">
      <c r="A366" t="s">
        <v>113</v>
      </c>
      <c r="B366" s="3">
        <v>2011</v>
      </c>
      <c r="C366" s="3" t="str">
        <f>+VLOOKUP(A366,Hoja2!$A$1:$C$172,2,0)</f>
        <v>Europe</v>
      </c>
      <c r="D366" s="3" t="str">
        <f>+VLOOKUP(A366,Hoja2!$A$1:$C$172,3,0)</f>
        <v>Europe</v>
      </c>
      <c r="E366" s="2">
        <v>24.562914159999998</v>
      </c>
      <c r="F366" s="1">
        <v>16.872323141356599</v>
      </c>
      <c r="G366" s="1">
        <v>32.784762461505203</v>
      </c>
      <c r="H366" s="1">
        <v>10.0444491842864</v>
      </c>
      <c r="I366" s="1" t="s">
        <v>5</v>
      </c>
      <c r="J366" s="1" t="s">
        <v>5</v>
      </c>
      <c r="K366" s="1" t="s">
        <v>5</v>
      </c>
      <c r="L366" s="1" t="s">
        <v>5</v>
      </c>
      <c r="M366" s="1">
        <f>100-SUM(E366:H366)</f>
        <v>15.735551052851804</v>
      </c>
    </row>
    <row r="367" spans="1:13" hidden="1" x14ac:dyDescent="0.3">
      <c r="A367" t="s">
        <v>89</v>
      </c>
      <c r="B367" s="3">
        <v>1973</v>
      </c>
      <c r="C367" s="3" t="str">
        <f>+VLOOKUP(A367,Hoja2!$A$1:$C$172,2,0)</f>
        <v>Latin America &amp; Caribbean</v>
      </c>
      <c r="D367" s="3" t="str">
        <f>+VLOOKUP(A367,Hoja2!$A$1:$C$172,3,0)</f>
        <v>Latin America</v>
      </c>
      <c r="E367" s="2">
        <v>5.9210582729999999</v>
      </c>
      <c r="F367" s="1">
        <v>3.9556613777786702</v>
      </c>
      <c r="G367" s="1">
        <v>31.8045007474568</v>
      </c>
      <c r="H367" s="1">
        <v>10.043932737464001</v>
      </c>
      <c r="I367" s="1">
        <v>8.4409737804163498</v>
      </c>
      <c r="J367" s="1">
        <v>1.6029589570476701</v>
      </c>
      <c r="K367" s="1">
        <v>27.099381740330902</v>
      </c>
      <c r="L367" s="1">
        <v>19.285528493395802</v>
      </c>
      <c r="M367" s="1">
        <v>1.8899366305276799</v>
      </c>
    </row>
    <row r="368" spans="1:13" hidden="1" x14ac:dyDescent="0.3">
      <c r="A368" t="s">
        <v>96</v>
      </c>
      <c r="B368" s="3">
        <v>2004</v>
      </c>
      <c r="C368" s="3" t="str">
        <f>+VLOOKUP(A368,Hoja2!$A$1:$C$172,2,0)</f>
        <v>Sub-Sahara Africa</v>
      </c>
      <c r="D368" s="3" t="str">
        <f>+VLOOKUP(A368,Hoja2!$A$1:$C$172,3,0)</f>
        <v>Sub-Sahara Africa</v>
      </c>
      <c r="E368" s="2">
        <v>7.2194798689999997</v>
      </c>
      <c r="F368" s="1">
        <v>5.9255945766692699</v>
      </c>
      <c r="G368" s="1">
        <v>46.524093147606003</v>
      </c>
      <c r="H368" s="1">
        <v>9.9935396670997907</v>
      </c>
      <c r="I368" s="1">
        <v>8.2055442592838492</v>
      </c>
      <c r="J368" s="1">
        <v>1.7879954078159399</v>
      </c>
      <c r="K368" s="1">
        <v>27.457356205008299</v>
      </c>
      <c r="L368" s="1">
        <v>2.80448445741423</v>
      </c>
      <c r="M368" s="1">
        <v>7.5452076714385502E-2</v>
      </c>
    </row>
    <row r="369" spans="1:13" hidden="1" x14ac:dyDescent="0.3">
      <c r="A369" t="s">
        <v>71</v>
      </c>
      <c r="B369" s="3">
        <v>2010</v>
      </c>
      <c r="C369" s="3" t="str">
        <f>+VLOOKUP(A369,Hoja2!$A$1:$C$172,2,0)</f>
        <v>Latin America &amp; Caribbean</v>
      </c>
      <c r="D369" s="3" t="str">
        <f>+VLOOKUP(A369,Hoja2!$A$1:$C$172,3,0)</f>
        <v>Latin America</v>
      </c>
      <c r="E369" s="2">
        <v>13.98925341</v>
      </c>
      <c r="F369" s="1">
        <v>7.5436316292487602</v>
      </c>
      <c r="G369" s="1">
        <v>40.016693740212197</v>
      </c>
      <c r="H369" s="1">
        <v>9.9657143228364706</v>
      </c>
      <c r="I369" s="1">
        <v>7.9539013546568098</v>
      </c>
      <c r="J369" s="1">
        <v>2.0118129681796599</v>
      </c>
      <c r="K369" s="1">
        <v>26.829569391028102</v>
      </c>
      <c r="L369" s="1">
        <v>1.65513750398699</v>
      </c>
      <c r="M369" s="1">
        <v>0</v>
      </c>
    </row>
    <row r="370" spans="1:13" hidden="1" x14ac:dyDescent="0.3">
      <c r="A370" t="s">
        <v>65</v>
      </c>
      <c r="B370" s="3">
        <v>2010</v>
      </c>
      <c r="C370" s="3" t="str">
        <f>+VLOOKUP(A370,Hoja2!$A$1:$C$172,2,0)</f>
        <v>Central Asia</v>
      </c>
      <c r="D370" s="3" t="str">
        <f>+VLOOKUP(A370,Hoja2!$A$1:$C$172,3,0)</f>
        <v>Central Asia</v>
      </c>
      <c r="E370" s="2">
        <v>15.26327762</v>
      </c>
      <c r="F370" s="1">
        <v>10.9781348848036</v>
      </c>
      <c r="G370" s="1">
        <v>27.334399478538401</v>
      </c>
      <c r="H370" s="1">
        <v>9.95822717021586</v>
      </c>
      <c r="I370" s="1">
        <v>9.1777604191941098</v>
      </c>
      <c r="J370" s="1">
        <v>0.780466751021756</v>
      </c>
      <c r="K370" s="1">
        <v>36.014370408804503</v>
      </c>
      <c r="L370" s="1">
        <v>0.43115900281282399</v>
      </c>
      <c r="M370" s="1">
        <v>2.04314383577422E-2</v>
      </c>
    </row>
    <row r="371" spans="1:13" hidden="1" x14ac:dyDescent="0.3">
      <c r="A371" t="s">
        <v>84</v>
      </c>
      <c r="B371" s="3">
        <v>2002</v>
      </c>
      <c r="C371" s="3" t="str">
        <f>+VLOOKUP(A371,Hoja2!$A$1:$C$172,2,0)</f>
        <v>Europe</v>
      </c>
      <c r="D371" s="3" t="str">
        <f>+VLOOKUP(A371,Hoja2!$A$1:$C$172,3,0)</f>
        <v>Europe</v>
      </c>
      <c r="E371" s="2">
        <v>24.806028919999999</v>
      </c>
      <c r="F371" s="1">
        <v>14.4858979203781</v>
      </c>
      <c r="G371" s="1">
        <v>36.598525609880497</v>
      </c>
      <c r="H371" s="1">
        <v>9.9576067853136792</v>
      </c>
      <c r="I371" s="1">
        <v>8.7469933358526308</v>
      </c>
      <c r="J371" s="1">
        <v>1.2106134494610501</v>
      </c>
      <c r="K371" s="1" t="s">
        <v>5</v>
      </c>
      <c r="L371" s="1" t="s">
        <v>5</v>
      </c>
      <c r="M371" s="1">
        <f>100-SUM(E371:H371)</f>
        <v>14.151940764427735</v>
      </c>
    </row>
    <row r="372" spans="1:13" hidden="1" x14ac:dyDescent="0.3">
      <c r="A372" t="s">
        <v>116</v>
      </c>
      <c r="B372" s="3">
        <v>2014</v>
      </c>
      <c r="C372" s="3" t="str">
        <f>+VLOOKUP(A372,Hoja2!$A$1:$C$172,2,0)</f>
        <v>Sub-Sahara Africa</v>
      </c>
      <c r="D372" s="3" t="str">
        <f>+VLOOKUP(A372,Hoja2!$A$1:$C$172,3,0)</f>
        <v>Sub-Sahara Africa</v>
      </c>
      <c r="E372" s="2">
        <v>11.51306933</v>
      </c>
      <c r="F372" s="1">
        <v>3.8624653866093301</v>
      </c>
      <c r="G372" s="1">
        <v>37.795563004497602</v>
      </c>
      <c r="H372" s="1">
        <v>9.9512345673776093</v>
      </c>
      <c r="I372" s="1">
        <v>8.2178438832996097</v>
      </c>
      <c r="J372" s="1">
        <v>1.733390684078</v>
      </c>
      <c r="K372" s="1">
        <v>32.7957012402305</v>
      </c>
      <c r="L372" s="1">
        <v>4.0600437943419303</v>
      </c>
      <c r="M372" s="1">
        <v>2.1922675176085201E-2</v>
      </c>
    </row>
    <row r="373" spans="1:13" hidden="1" x14ac:dyDescent="0.3">
      <c r="A373" t="s">
        <v>54</v>
      </c>
      <c r="B373" s="3">
        <v>2009</v>
      </c>
      <c r="C373" s="3" t="str">
        <f>+VLOOKUP(A373,Hoja2!$A$1:$C$172,2,0)</f>
        <v>Sub-Sahara Africa</v>
      </c>
      <c r="D373" s="3" t="str">
        <f>+VLOOKUP(A373,Hoja2!$A$1:$C$172,3,0)</f>
        <v>Sub-Sahara Africa</v>
      </c>
      <c r="E373" s="2">
        <v>12.268206320000001</v>
      </c>
      <c r="F373" s="1">
        <v>5.2841455430033797</v>
      </c>
      <c r="G373" s="1">
        <v>34.0013118447254</v>
      </c>
      <c r="H373" s="1">
        <v>9.9320841956548396</v>
      </c>
      <c r="I373" s="1">
        <v>6.98916623565714</v>
      </c>
      <c r="J373" s="1">
        <v>2.9429179599976898</v>
      </c>
      <c r="K373" s="1">
        <v>36.057376658557502</v>
      </c>
      <c r="L373" s="1">
        <v>2.3218899278602501</v>
      </c>
      <c r="M373" s="1">
        <v>0.13498551485235899</v>
      </c>
    </row>
    <row r="374" spans="1:13" hidden="1" x14ac:dyDescent="0.3">
      <c r="A374" t="s">
        <v>98</v>
      </c>
      <c r="B374" s="3">
        <v>2005</v>
      </c>
      <c r="C374" s="3" t="str">
        <f>+VLOOKUP(A374,Hoja2!$A$1:$C$172,2,0)</f>
        <v>Latin America &amp; Caribbean</v>
      </c>
      <c r="D374" s="3" t="str">
        <f>+VLOOKUP(A374,Hoja2!$A$1:$C$172,3,0)</f>
        <v>Latin America</v>
      </c>
      <c r="E374" s="2">
        <v>4.5855919700000003</v>
      </c>
      <c r="F374" s="1">
        <v>4.6373091730993901</v>
      </c>
      <c r="G374" s="1">
        <v>40.419867067634598</v>
      </c>
      <c r="H374" s="1">
        <v>9.9316183653533106</v>
      </c>
      <c r="I374" s="1">
        <v>8.6300687647250403</v>
      </c>
      <c r="J374" s="1">
        <v>1.3015496006282701</v>
      </c>
      <c r="K374" s="1">
        <v>33.998314402283199</v>
      </c>
      <c r="L374" s="1">
        <v>6.4272990212040497</v>
      </c>
      <c r="M374" s="1">
        <v>0</v>
      </c>
    </row>
    <row r="375" spans="1:13" x14ac:dyDescent="0.3">
      <c r="A375" t="s">
        <v>11</v>
      </c>
      <c r="B375" s="3">
        <v>1976</v>
      </c>
      <c r="C375" s="3" t="str">
        <f>+VLOOKUP(A375,Hoja2!$A$1:$C$172,2,0)</f>
        <v>East Asia &amp; Pacific</v>
      </c>
      <c r="D375" s="3" t="str">
        <f>+VLOOKUP(A375,Hoja2!$A$1:$C$172,3,0)</f>
        <v>Pacific</v>
      </c>
      <c r="E375" s="2">
        <v>3.2051282049999998</v>
      </c>
      <c r="F375" s="1">
        <v>4.6973518284993698</v>
      </c>
      <c r="G375" s="1">
        <v>38.230348886086603</v>
      </c>
      <c r="H375" s="1">
        <v>4.5292139554434598</v>
      </c>
      <c r="I375" s="1">
        <v>3.6464901218999599</v>
      </c>
      <c r="J375" s="1">
        <v>0.88272383354350603</v>
      </c>
      <c r="K375" s="1">
        <v>41.918873476250504</v>
      </c>
      <c r="L375" s="1">
        <v>7.4190836485918501</v>
      </c>
      <c r="M375" s="1">
        <v>0</v>
      </c>
    </row>
    <row r="376" spans="1:13" hidden="1" x14ac:dyDescent="0.3">
      <c r="A376" t="s">
        <v>114</v>
      </c>
      <c r="B376" s="3">
        <v>1960</v>
      </c>
      <c r="C376" s="3" t="str">
        <f>+VLOOKUP(A376,Hoja2!$A$1:$C$172,2,0)</f>
        <v>Latin America &amp; Caribbean</v>
      </c>
      <c r="D376" s="3" t="str">
        <f>+VLOOKUP(A376,Hoja2!$A$1:$C$172,3,0)</f>
        <v>Latin America</v>
      </c>
      <c r="E376" s="2">
        <v>13.094491720000001</v>
      </c>
      <c r="F376" s="1">
        <v>5.6784594715629204</v>
      </c>
      <c r="G376" s="1">
        <v>31.088222122704899</v>
      </c>
      <c r="H376" s="1">
        <v>9.9238692342140595</v>
      </c>
      <c r="I376" s="1">
        <v>7.4070756829377498</v>
      </c>
      <c r="J376" s="1">
        <v>2.5167935512763102</v>
      </c>
      <c r="K376" s="1">
        <v>26.1173309449171</v>
      </c>
      <c r="L376" s="1">
        <v>14.0976265114196</v>
      </c>
      <c r="M376" s="1">
        <v>0</v>
      </c>
    </row>
    <row r="377" spans="1:13" hidden="1" x14ac:dyDescent="0.3">
      <c r="A377" t="s">
        <v>87</v>
      </c>
      <c r="B377" s="3">
        <v>2011</v>
      </c>
      <c r="C377" s="3" t="str">
        <f>+VLOOKUP(A377,Hoja2!$A$1:$C$172,2,0)</f>
        <v>Europe</v>
      </c>
      <c r="D377" s="3" t="str">
        <f>+VLOOKUP(A377,Hoja2!$A$1:$C$172,3,0)</f>
        <v>Europe</v>
      </c>
      <c r="E377" s="2">
        <v>31.153006250000001</v>
      </c>
      <c r="F377" s="1">
        <v>20.188242485321901</v>
      </c>
      <c r="G377" s="1">
        <v>34.670884649236498</v>
      </c>
      <c r="H377" s="1">
        <v>9.9129416393768697</v>
      </c>
      <c r="I377" s="1" t="s">
        <v>5</v>
      </c>
      <c r="J377" s="1" t="s">
        <v>5</v>
      </c>
      <c r="K377" s="1" t="s">
        <v>5</v>
      </c>
      <c r="L377" s="1" t="s">
        <v>5</v>
      </c>
      <c r="M377" s="1">
        <f>100-SUM(E377:H377)</f>
        <v>4.0749249760647359</v>
      </c>
    </row>
    <row r="378" spans="1:13" hidden="1" x14ac:dyDescent="0.3">
      <c r="A378" t="s">
        <v>114</v>
      </c>
      <c r="B378" s="3">
        <v>1980</v>
      </c>
      <c r="C378" s="3" t="str">
        <f>+VLOOKUP(A378,Hoja2!$A$1:$C$172,2,0)</f>
        <v>Latin America &amp; Caribbean</v>
      </c>
      <c r="D378" s="3" t="str">
        <f>+VLOOKUP(A378,Hoja2!$A$1:$C$172,3,0)</f>
        <v>Latin America</v>
      </c>
      <c r="E378" s="2">
        <v>11.26521507</v>
      </c>
      <c r="F378" s="1">
        <v>6.0908782309296301</v>
      </c>
      <c r="G378" s="1">
        <v>35.611755007031697</v>
      </c>
      <c r="H378" s="1">
        <v>9.91222540128995</v>
      </c>
      <c r="I378" s="1">
        <v>7.8148489404005597</v>
      </c>
      <c r="J378" s="1">
        <v>2.0973764608893801</v>
      </c>
      <c r="K378" s="1">
        <v>29.7681974686</v>
      </c>
      <c r="L378" s="1">
        <v>7.3226322680762301</v>
      </c>
      <c r="M378" s="1">
        <v>2.90965520585811E-2</v>
      </c>
    </row>
    <row r="379" spans="1:13" hidden="1" x14ac:dyDescent="0.3">
      <c r="A379" t="s">
        <v>9</v>
      </c>
      <c r="B379" s="3">
        <v>1998</v>
      </c>
      <c r="C379" s="3" t="str">
        <f>+VLOOKUP(A379,Hoja2!$A$1:$C$172,2,0)</f>
        <v>Sub-Sahara Africa</v>
      </c>
      <c r="D379" s="3" t="str">
        <f>+VLOOKUP(A379,Hoja2!$A$1:$C$172,3,0)</f>
        <v>Sub-Sahara Africa</v>
      </c>
      <c r="E379" s="2">
        <v>12.47817234</v>
      </c>
      <c r="F379" s="1">
        <v>2.84935605538405</v>
      </c>
      <c r="G379" s="1">
        <v>24.527159288100599</v>
      </c>
      <c r="H379" s="1">
        <v>9.8952295427515402</v>
      </c>
      <c r="I379" s="1">
        <v>7.10813790513087</v>
      </c>
      <c r="J379" s="1">
        <v>2.7870916376206698</v>
      </c>
      <c r="K379" s="1">
        <v>45.537758879322702</v>
      </c>
      <c r="L379" s="1">
        <v>4.6795570069497501</v>
      </c>
      <c r="M379" s="1">
        <v>3.2766884482428198E-2</v>
      </c>
    </row>
    <row r="380" spans="1:13" hidden="1" x14ac:dyDescent="0.3">
      <c r="A380" t="s">
        <v>86</v>
      </c>
      <c r="B380" s="3">
        <v>2010</v>
      </c>
      <c r="C380" s="3" t="str">
        <f>+VLOOKUP(A380,Hoja2!$A$1:$C$172,2,0)</f>
        <v>Latin America &amp; Caribbean</v>
      </c>
      <c r="D380" s="3" t="str">
        <f>+VLOOKUP(A380,Hoja2!$A$1:$C$172,3,0)</f>
        <v>Latin America</v>
      </c>
      <c r="E380" s="2">
        <v>9.4246342199999997</v>
      </c>
      <c r="F380" s="1">
        <v>9.1610451286547505</v>
      </c>
      <c r="G380" s="1">
        <v>44.4022200864366</v>
      </c>
      <c r="H380" s="1">
        <v>9.8938360436824695</v>
      </c>
      <c r="I380" s="1">
        <v>8.5834595406078407</v>
      </c>
      <c r="J380" s="1">
        <v>1.3103765030746299</v>
      </c>
      <c r="K380" s="1">
        <v>24.0401370496003</v>
      </c>
      <c r="L380" s="1">
        <v>1.45128375971993</v>
      </c>
      <c r="M380" s="1">
        <v>1.6268437122989901</v>
      </c>
    </row>
    <row r="381" spans="1:13" hidden="1" x14ac:dyDescent="0.3">
      <c r="A381" t="s">
        <v>125</v>
      </c>
      <c r="B381" s="3">
        <v>2005</v>
      </c>
      <c r="C381" s="3" t="str">
        <f>+VLOOKUP(A381,Hoja2!$A$1:$C$172,2,0)</f>
        <v>Sub-Sahara Africa</v>
      </c>
      <c r="D381" s="3" t="str">
        <f>+VLOOKUP(A381,Hoja2!$A$1:$C$172,3,0)</f>
        <v>Sub-Sahara Africa</v>
      </c>
      <c r="E381" s="2">
        <v>5.0017090919999996</v>
      </c>
      <c r="F381" s="1">
        <v>3.6814931261485202</v>
      </c>
      <c r="G381" s="1">
        <v>48.749816352946503</v>
      </c>
      <c r="H381" s="1">
        <v>9.8890868867337005</v>
      </c>
      <c r="I381" s="1">
        <v>8.7188610024317406</v>
      </c>
      <c r="J381" s="1">
        <v>1.17022588430196</v>
      </c>
      <c r="K381" s="1">
        <v>27.689226300759302</v>
      </c>
      <c r="L381" s="1">
        <v>4.9831102342063298</v>
      </c>
      <c r="M381" s="1">
        <v>5.5580070168628898E-3</v>
      </c>
    </row>
    <row r="382" spans="1:13" hidden="1" x14ac:dyDescent="0.3">
      <c r="A382" t="s">
        <v>86</v>
      </c>
      <c r="B382" s="3">
        <v>2010</v>
      </c>
      <c r="C382" s="3" t="str">
        <f>+VLOOKUP(A382,Hoja2!$A$1:$C$172,2,0)</f>
        <v>Latin America &amp; Caribbean</v>
      </c>
      <c r="D382" s="3" t="str">
        <f>+VLOOKUP(A382,Hoja2!$A$1:$C$172,3,0)</f>
        <v>Latin America</v>
      </c>
      <c r="E382" s="2">
        <v>8.7891907249999992</v>
      </c>
      <c r="F382" s="1">
        <v>9.1052915134154393</v>
      </c>
      <c r="G382" s="1">
        <v>45.192423140955597</v>
      </c>
      <c r="H382" s="1">
        <v>9.8861469678319907</v>
      </c>
      <c r="I382" s="1" t="s">
        <v>5</v>
      </c>
      <c r="J382" s="1" t="s">
        <v>5</v>
      </c>
      <c r="K382" s="1" t="s">
        <v>5</v>
      </c>
      <c r="L382" s="1" t="s">
        <v>5</v>
      </c>
      <c r="M382" s="1">
        <f>100-SUM(E382:H382)</f>
        <v>27.026947652796977</v>
      </c>
    </row>
    <row r="383" spans="1:13" hidden="1" x14ac:dyDescent="0.3">
      <c r="A383" t="s">
        <v>124</v>
      </c>
      <c r="B383" s="3">
        <v>1992</v>
      </c>
      <c r="C383" s="3" t="str">
        <f>+VLOOKUP(A383,Hoja2!$A$1:$C$172,2,0)</f>
        <v>Latin America &amp; Caribbean</v>
      </c>
      <c r="D383" s="3" t="str">
        <f>+VLOOKUP(A383,Hoja2!$A$1:$C$172,3,0)</f>
        <v>Latin America</v>
      </c>
      <c r="E383" s="2">
        <v>7.5515290439999996</v>
      </c>
      <c r="F383" s="1">
        <v>5.4394294966253698</v>
      </c>
      <c r="G383" s="1">
        <v>33.626225690843903</v>
      </c>
      <c r="H383" s="1">
        <v>9.8373628772580908</v>
      </c>
      <c r="I383" s="1">
        <v>7.8971784096490696</v>
      </c>
      <c r="J383" s="1">
        <v>1.9401844676090201</v>
      </c>
      <c r="K383" s="1">
        <v>38.569921228328703</v>
      </c>
      <c r="L383" s="1">
        <v>4.9755316633011297</v>
      </c>
      <c r="M383" s="1">
        <v>0</v>
      </c>
    </row>
    <row r="384" spans="1:13" hidden="1" x14ac:dyDescent="0.3">
      <c r="A384" t="s">
        <v>104</v>
      </c>
      <c r="B384" s="3">
        <v>2001</v>
      </c>
      <c r="C384" s="3" t="str">
        <f>+VLOOKUP(A384,Hoja2!$A$1:$C$172,2,0)</f>
        <v>Latin America &amp; Caribbean</v>
      </c>
      <c r="D384" s="3" t="str">
        <f>+VLOOKUP(A384,Hoja2!$A$1:$C$172,3,0)</f>
        <v>Latin America</v>
      </c>
      <c r="E384" s="2">
        <v>5.3290527049999996</v>
      </c>
      <c r="F384" s="1">
        <v>4.4979614743409897</v>
      </c>
      <c r="G384" s="1">
        <v>40.669824868362397</v>
      </c>
      <c r="H384" s="1">
        <v>9.8360926332469507</v>
      </c>
      <c r="I384" s="1">
        <v>8.1309938431573201</v>
      </c>
      <c r="J384" s="1">
        <v>1.7050987900896299</v>
      </c>
      <c r="K384" s="1">
        <v>33.189178482412601</v>
      </c>
      <c r="L384" s="1">
        <v>6.4778898370830102</v>
      </c>
      <c r="M384" s="1">
        <v>0</v>
      </c>
    </row>
    <row r="385" spans="1:13" hidden="1" x14ac:dyDescent="0.3">
      <c r="A385" t="s">
        <v>123</v>
      </c>
      <c r="B385" s="3">
        <v>1998</v>
      </c>
      <c r="C385" s="3" t="str">
        <f>+VLOOKUP(A385,Hoja2!$A$1:$C$172,2,0)</f>
        <v>Latin America &amp; Caribbean</v>
      </c>
      <c r="D385" s="3" t="str">
        <f>+VLOOKUP(A385,Hoja2!$A$1:$C$172,3,0)</f>
        <v>Latin America</v>
      </c>
      <c r="E385" s="2">
        <v>10.009117939999999</v>
      </c>
      <c r="F385" s="1">
        <v>7.3349719946113403</v>
      </c>
      <c r="G385" s="1">
        <v>46.860842563701397</v>
      </c>
      <c r="H385" s="1">
        <v>9.8155383279165207</v>
      </c>
      <c r="I385" s="1">
        <v>7.6291153159447598</v>
      </c>
      <c r="J385" s="1">
        <v>2.1864230119717498</v>
      </c>
      <c r="K385" s="1">
        <v>20.571295439132999</v>
      </c>
      <c r="L385" s="1">
        <v>5.4006176626467903</v>
      </c>
      <c r="M385" s="1">
        <v>7.6160736813608897E-3</v>
      </c>
    </row>
    <row r="386" spans="1:13" hidden="1" x14ac:dyDescent="0.3">
      <c r="A386" t="s">
        <v>65</v>
      </c>
      <c r="B386" s="3">
        <v>2001</v>
      </c>
      <c r="C386" s="3" t="str">
        <f>+VLOOKUP(A386,Hoja2!$A$1:$C$172,2,0)</f>
        <v>Central Asia</v>
      </c>
      <c r="D386" s="3" t="str">
        <f>+VLOOKUP(A386,Hoja2!$A$1:$C$172,3,0)</f>
        <v>Central Asia</v>
      </c>
      <c r="E386" s="2">
        <v>10.957048179999999</v>
      </c>
      <c r="F386" s="1">
        <v>7.0170513493390603</v>
      </c>
      <c r="G386" s="1">
        <v>37.346971157953803</v>
      </c>
      <c r="H386" s="1">
        <v>9.7962870290129302</v>
      </c>
      <c r="I386" s="1">
        <v>8.8344786339391401</v>
      </c>
      <c r="J386" s="1">
        <v>0.96180839507378302</v>
      </c>
      <c r="K386" s="1">
        <v>34.429811177971203</v>
      </c>
      <c r="L386" s="1">
        <v>0.45283110986341801</v>
      </c>
      <c r="M386" s="1">
        <v>0</v>
      </c>
    </row>
    <row r="387" spans="1:13" hidden="1" x14ac:dyDescent="0.3">
      <c r="A387" t="s">
        <v>114</v>
      </c>
      <c r="B387" s="3">
        <v>1990</v>
      </c>
      <c r="C387" s="3" t="str">
        <f>+VLOOKUP(A387,Hoja2!$A$1:$C$172,2,0)</f>
        <v>Latin America &amp; Caribbean</v>
      </c>
      <c r="D387" s="3" t="str">
        <f>+VLOOKUP(A387,Hoja2!$A$1:$C$172,3,0)</f>
        <v>Latin America</v>
      </c>
      <c r="E387" s="2">
        <v>11.70087195</v>
      </c>
      <c r="F387" s="1">
        <v>6.4958306362563301</v>
      </c>
      <c r="G387" s="1">
        <v>32.960819403723903</v>
      </c>
      <c r="H387" s="1">
        <v>9.7761108784221094</v>
      </c>
      <c r="I387" s="1">
        <v>7.8722918173856797</v>
      </c>
      <c r="J387" s="1">
        <v>1.9038190610364401</v>
      </c>
      <c r="K387" s="1">
        <v>29.7700186574268</v>
      </c>
      <c r="L387" s="1">
        <v>9.2963484750409293</v>
      </c>
      <c r="M387" s="1">
        <v>0</v>
      </c>
    </row>
    <row r="388" spans="1:13" hidden="1" x14ac:dyDescent="0.3">
      <c r="A388" t="s">
        <v>69</v>
      </c>
      <c r="B388" s="3">
        <v>2002</v>
      </c>
      <c r="C388" s="3" t="str">
        <f>+VLOOKUP(A388,Hoja2!$A$1:$C$172,2,0)</f>
        <v>Latin America &amp; Caribbean</v>
      </c>
      <c r="D388" s="3" t="str">
        <f>+VLOOKUP(A388,Hoja2!$A$1:$C$172,3,0)</f>
        <v>Latin America</v>
      </c>
      <c r="E388" s="2">
        <v>4.8742588429999998</v>
      </c>
      <c r="F388" s="1">
        <v>5.3072536859083597</v>
      </c>
      <c r="G388" s="1">
        <v>48.054703650696297</v>
      </c>
      <c r="H388" s="1">
        <v>9.7680547036506997</v>
      </c>
      <c r="I388" s="1">
        <v>7.9642881482996</v>
      </c>
      <c r="J388" s="1">
        <v>1.8037665553511</v>
      </c>
      <c r="K388" s="1">
        <v>27.071946205047801</v>
      </c>
      <c r="L388" s="1">
        <v>4.9237829119244001</v>
      </c>
      <c r="M388" s="1">
        <v>0</v>
      </c>
    </row>
    <row r="389" spans="1:13" hidden="1" x14ac:dyDescent="0.3">
      <c r="A389" t="s">
        <v>91</v>
      </c>
      <c r="B389" s="3">
        <v>1990</v>
      </c>
      <c r="C389" s="3" t="str">
        <f>+VLOOKUP(A389,Hoja2!$A$1:$C$172,2,0)</f>
        <v>Latin America &amp; Caribbean</v>
      </c>
      <c r="D389" s="3" t="str">
        <f>+VLOOKUP(A389,Hoja2!$A$1:$C$172,3,0)</f>
        <v>Latin America</v>
      </c>
      <c r="E389" s="2">
        <v>6.8162267539999997</v>
      </c>
      <c r="F389" s="1">
        <v>5.0605283434761201</v>
      </c>
      <c r="G389" s="1">
        <v>39.172178587848201</v>
      </c>
      <c r="H389" s="1">
        <v>9.7612666659191092</v>
      </c>
      <c r="I389" s="1">
        <v>8.5671194211321406</v>
      </c>
      <c r="J389" s="1">
        <v>1.1941472447869701</v>
      </c>
      <c r="K389" s="1">
        <v>32.021552159140597</v>
      </c>
      <c r="L389" s="1">
        <v>7.16824748939933</v>
      </c>
      <c r="M389" s="1">
        <v>0</v>
      </c>
    </row>
    <row r="390" spans="1:13" hidden="1" x14ac:dyDescent="0.3">
      <c r="A390" t="s">
        <v>120</v>
      </c>
      <c r="B390" s="3">
        <v>2000</v>
      </c>
      <c r="C390" s="3" t="str">
        <f>+VLOOKUP(A390,Hoja2!$A$1:$C$172,2,0)</f>
        <v>Sub-Sahara Africa</v>
      </c>
      <c r="D390" s="3" t="str">
        <f>+VLOOKUP(A390,Hoja2!$A$1:$C$172,3,0)</f>
        <v>Sub-Sahara Africa</v>
      </c>
      <c r="E390" s="2">
        <v>7.9983107069999999</v>
      </c>
      <c r="F390" s="1">
        <v>6.9961204422887597</v>
      </c>
      <c r="G390" s="1">
        <v>38.279105953345997</v>
      </c>
      <c r="H390" s="1">
        <v>9.7604128780168793</v>
      </c>
      <c r="I390" s="1">
        <v>8.8329543611136891</v>
      </c>
      <c r="J390" s="1">
        <v>0.92745851690319503</v>
      </c>
      <c r="K390" s="1">
        <v>33.6225555633917</v>
      </c>
      <c r="L390" s="1">
        <v>3.3191733441533602</v>
      </c>
      <c r="M390" s="1">
        <v>2.43211120321449E-2</v>
      </c>
    </row>
    <row r="391" spans="1:13" hidden="1" x14ac:dyDescent="0.3">
      <c r="A391" t="s">
        <v>33</v>
      </c>
      <c r="B391" s="3">
        <v>2001</v>
      </c>
      <c r="C391" s="3" t="str">
        <f>+VLOOKUP(A391,Hoja2!$A$1:$C$172,2,0)</f>
        <v>Europe</v>
      </c>
      <c r="D391" s="3" t="str">
        <f>+VLOOKUP(A391,Hoja2!$A$1:$C$172,3,0)</f>
        <v>Europe</v>
      </c>
      <c r="E391" s="2">
        <v>26.317886210000001</v>
      </c>
      <c r="F391" s="1">
        <v>20.140933242965001</v>
      </c>
      <c r="G391" s="1">
        <v>31.856914472561002</v>
      </c>
      <c r="H391" s="1">
        <v>9.7515042709395008</v>
      </c>
      <c r="I391" s="1">
        <v>8.5041105529198102</v>
      </c>
      <c r="J391" s="1">
        <v>1.2473937180196899</v>
      </c>
      <c r="K391" s="1" t="s">
        <v>5</v>
      </c>
      <c r="L391" s="1" t="s">
        <v>5</v>
      </c>
      <c r="M391" s="1">
        <v>0</v>
      </c>
    </row>
    <row r="392" spans="1:13" hidden="1" x14ac:dyDescent="0.3">
      <c r="A392" t="s">
        <v>122</v>
      </c>
      <c r="B392" s="3">
        <v>1982</v>
      </c>
      <c r="C392" s="3" t="str">
        <f>+VLOOKUP(A392,Hoja2!$A$1:$C$172,2,0)</f>
        <v>Latin America &amp; Caribbean</v>
      </c>
      <c r="D392" s="3" t="str">
        <f>+VLOOKUP(A392,Hoja2!$A$1:$C$172,3,0)</f>
        <v>Caribbean</v>
      </c>
      <c r="E392" s="2">
        <v>19.193854250000001</v>
      </c>
      <c r="F392" s="1">
        <v>5.7451913773752796</v>
      </c>
      <c r="G392" s="1">
        <v>16.535082627036701</v>
      </c>
      <c r="H392" s="1">
        <v>9.7352838732149092</v>
      </c>
      <c r="I392" s="1">
        <v>7.4635241301908</v>
      </c>
      <c r="J392" s="1">
        <v>2.2717597430241101</v>
      </c>
      <c r="K392" s="1">
        <v>29.720577421726802</v>
      </c>
      <c r="L392" s="1">
        <v>9.8978288633460991</v>
      </c>
      <c r="M392" s="1">
        <v>9.1721815859746894</v>
      </c>
    </row>
    <row r="393" spans="1:13" hidden="1" x14ac:dyDescent="0.3">
      <c r="A393" t="s">
        <v>69</v>
      </c>
      <c r="B393" s="3">
        <v>1995</v>
      </c>
      <c r="C393" s="3" t="str">
        <f>+VLOOKUP(A393,Hoja2!$A$1:$C$172,2,0)</f>
        <v>Latin America &amp; Caribbean</v>
      </c>
      <c r="D393" s="3" t="str">
        <f>+VLOOKUP(A393,Hoja2!$A$1:$C$172,3,0)</f>
        <v>Latin America</v>
      </c>
      <c r="E393" s="2">
        <v>3.798205227</v>
      </c>
      <c r="F393" s="1">
        <v>5.2336157104905396</v>
      </c>
      <c r="G393" s="1">
        <v>46.8239548991615</v>
      </c>
      <c r="H393" s="1">
        <v>9.7345801570570707</v>
      </c>
      <c r="I393" s="1">
        <v>8.0831704804878708</v>
      </c>
      <c r="J393" s="1">
        <v>1.6514096765691899</v>
      </c>
      <c r="K393" s="1">
        <v>27.239130894188101</v>
      </c>
      <c r="L393" s="1">
        <v>7.0894776252558298</v>
      </c>
      <c r="M393" s="1">
        <v>8.1035486835569395E-2</v>
      </c>
    </row>
    <row r="394" spans="1:13" hidden="1" x14ac:dyDescent="0.3">
      <c r="A394" t="s">
        <v>108</v>
      </c>
      <c r="B394" s="3">
        <v>1974</v>
      </c>
      <c r="C394" s="3" t="str">
        <f>+VLOOKUP(A394,Hoja2!$A$1:$C$172,2,0)</f>
        <v>Latin America &amp; Caribbean</v>
      </c>
      <c r="D394" s="3" t="str">
        <f>+VLOOKUP(A394,Hoja2!$A$1:$C$172,3,0)</f>
        <v>Latin America</v>
      </c>
      <c r="E394" s="2">
        <v>6.938578841</v>
      </c>
      <c r="F394" s="1">
        <v>4.9078168926699197</v>
      </c>
      <c r="G394" s="1">
        <v>38.318990477308802</v>
      </c>
      <c r="H394" s="1">
        <v>9.7190884461481595</v>
      </c>
      <c r="I394" s="1">
        <v>7.80876529241214</v>
      </c>
      <c r="J394" s="1">
        <v>1.9103231537360299</v>
      </c>
      <c r="K394" s="1">
        <v>27.129124398077099</v>
      </c>
      <c r="L394" s="1">
        <v>12.874110374890099</v>
      </c>
      <c r="M394" s="1">
        <v>0.11229056950683999</v>
      </c>
    </row>
    <row r="395" spans="1:13" hidden="1" x14ac:dyDescent="0.3">
      <c r="A395" t="s">
        <v>121</v>
      </c>
      <c r="B395" s="3">
        <v>2005</v>
      </c>
      <c r="C395" s="3" t="str">
        <f>+VLOOKUP(A395,Hoja2!$A$1:$C$172,2,0)</f>
        <v>Latin America &amp; Caribbean</v>
      </c>
      <c r="D395" s="3" t="str">
        <f>+VLOOKUP(A395,Hoja2!$A$1:$C$172,3,0)</f>
        <v>Caribbean</v>
      </c>
      <c r="E395" s="2">
        <v>9.6955239940000002</v>
      </c>
      <c r="F395" s="1">
        <v>8.3641909139256292</v>
      </c>
      <c r="G395" s="1">
        <v>36.639220723816003</v>
      </c>
      <c r="H395" s="1">
        <v>9.7141234304318207</v>
      </c>
      <c r="I395" s="1">
        <v>8.3620532659872993</v>
      </c>
      <c r="J395" s="1">
        <v>1.3520701644445201</v>
      </c>
      <c r="K395" s="1">
        <v>33.071231018108399</v>
      </c>
      <c r="L395" s="1">
        <v>2.32436551472387</v>
      </c>
      <c r="M395" s="1">
        <v>0.191344404971411</v>
      </c>
    </row>
    <row r="396" spans="1:13" hidden="1" x14ac:dyDescent="0.3">
      <c r="A396" t="s">
        <v>92</v>
      </c>
      <c r="B396" s="3">
        <v>2006</v>
      </c>
      <c r="C396" s="3" t="str">
        <f>+VLOOKUP(A396,Hoja2!$A$1:$C$172,2,0)</f>
        <v>Central Asia</v>
      </c>
      <c r="D396" s="3" t="str">
        <f>+VLOOKUP(A396,Hoja2!$A$1:$C$172,3,0)</f>
        <v>Central Asia</v>
      </c>
      <c r="E396" s="2">
        <v>6.5021899730000001</v>
      </c>
      <c r="F396" s="1">
        <v>7.0866532454608802</v>
      </c>
      <c r="G396" s="1">
        <v>43.7247839491978</v>
      </c>
      <c r="H396" s="1">
        <v>9.6800044863218595</v>
      </c>
      <c r="I396" s="1">
        <v>8.9684852933065695</v>
      </c>
      <c r="J396" s="1">
        <v>0.71151919301529198</v>
      </c>
      <c r="K396" s="1">
        <v>32.953042283235398</v>
      </c>
      <c r="L396" s="1">
        <v>3.3248503318625E-2</v>
      </c>
      <c r="M396" s="1">
        <v>2.0077559851969601E-2</v>
      </c>
    </row>
    <row r="397" spans="1:13" hidden="1" x14ac:dyDescent="0.3">
      <c r="A397" t="s">
        <v>96</v>
      </c>
      <c r="B397" s="3">
        <v>2011</v>
      </c>
      <c r="C397" s="3" t="str">
        <f>+VLOOKUP(A397,Hoja2!$A$1:$C$172,2,0)</f>
        <v>Sub-Sahara Africa</v>
      </c>
      <c r="D397" s="3" t="str">
        <f>+VLOOKUP(A397,Hoja2!$A$1:$C$172,3,0)</f>
        <v>Sub-Sahara Africa</v>
      </c>
      <c r="E397" s="2">
        <v>5.3385004020000002</v>
      </c>
      <c r="F397" s="1">
        <v>4.8740323898600302</v>
      </c>
      <c r="G397" s="1">
        <v>46.456651964320898</v>
      </c>
      <c r="H397" s="1">
        <v>9.6768940114958006</v>
      </c>
      <c r="I397" s="1">
        <v>7.7386704822482404</v>
      </c>
      <c r="J397" s="1">
        <v>1.93822352924756</v>
      </c>
      <c r="K397" s="1">
        <v>29.681795276613499</v>
      </c>
      <c r="L397" s="1">
        <v>3.96880308733303</v>
      </c>
      <c r="M397" s="1">
        <v>3.3228687802025801E-3</v>
      </c>
    </row>
    <row r="398" spans="1:13" hidden="1" x14ac:dyDescent="0.3">
      <c r="A398" t="s">
        <v>80</v>
      </c>
      <c r="B398" s="3">
        <v>2006</v>
      </c>
      <c r="C398" s="3" t="str">
        <f>+VLOOKUP(A398,Hoja2!$A$1:$C$172,2,0)</f>
        <v>Europe</v>
      </c>
      <c r="D398" s="3" t="str">
        <f>+VLOOKUP(A398,Hoja2!$A$1:$C$172,3,0)</f>
        <v>Europe</v>
      </c>
      <c r="E398" s="2">
        <v>20.66585907</v>
      </c>
      <c r="F398" s="1">
        <v>17.6053845839742</v>
      </c>
      <c r="G398" s="1">
        <v>35.527229171487299</v>
      </c>
      <c r="H398" s="1">
        <v>9.6503287100681892</v>
      </c>
      <c r="I398" s="1">
        <v>8.2953354476037493</v>
      </c>
      <c r="J398" s="1">
        <v>1.3549932624644401</v>
      </c>
      <c r="K398" s="1">
        <v>8.3572663300167402</v>
      </c>
      <c r="L398" s="1">
        <v>7.6773877417686398</v>
      </c>
      <c r="M398" s="1">
        <v>0.51654439287318499</v>
      </c>
    </row>
    <row r="399" spans="1:13" hidden="1" x14ac:dyDescent="0.3">
      <c r="A399" t="s">
        <v>80</v>
      </c>
      <c r="B399" s="3">
        <v>1996</v>
      </c>
      <c r="C399" s="3" t="str">
        <f>+VLOOKUP(A399,Hoja2!$A$1:$C$172,2,0)</f>
        <v>Europe</v>
      </c>
      <c r="D399" s="3" t="str">
        <f>+VLOOKUP(A399,Hoja2!$A$1:$C$172,3,0)</f>
        <v>Europe</v>
      </c>
      <c r="E399" s="2">
        <v>21.281245850000001</v>
      </c>
      <c r="F399" s="1">
        <v>13.782241295403299</v>
      </c>
      <c r="G399" s="1">
        <v>41.006945980622</v>
      </c>
      <c r="H399" s="1">
        <v>9.6385435561651107</v>
      </c>
      <c r="I399" s="1">
        <v>8.0564526832721306</v>
      </c>
      <c r="J399" s="1">
        <v>1.5820908728929799</v>
      </c>
      <c r="K399" s="1">
        <v>9.3385833738884205</v>
      </c>
      <c r="L399" s="1">
        <v>4.9524399416006704</v>
      </c>
      <c r="M399" s="1">
        <v>0</v>
      </c>
    </row>
    <row r="400" spans="1:13" hidden="1" x14ac:dyDescent="0.3">
      <c r="A400" t="s">
        <v>107</v>
      </c>
      <c r="B400" s="3">
        <v>1981</v>
      </c>
      <c r="C400" s="3" t="str">
        <f>+VLOOKUP(A400,Hoja2!$A$1:$C$172,2,0)</f>
        <v>Latin America &amp; Caribbean</v>
      </c>
      <c r="D400" s="3" t="str">
        <f>+VLOOKUP(A400,Hoja2!$A$1:$C$172,3,0)</f>
        <v>Caribbean</v>
      </c>
      <c r="E400" s="2">
        <v>9.1528703940000007</v>
      </c>
      <c r="F400" s="1">
        <v>5.8327016526232098</v>
      </c>
      <c r="G400" s="1">
        <v>36.837055672126603</v>
      </c>
      <c r="H400" s="1">
        <v>9.6292858162962602</v>
      </c>
      <c r="I400" s="1">
        <v>7.5277115581091296</v>
      </c>
      <c r="J400" s="1">
        <v>2.1015742581871302</v>
      </c>
      <c r="K400" s="1">
        <v>28.894906639422</v>
      </c>
      <c r="L400" s="1">
        <v>9.6531798257659798</v>
      </c>
      <c r="M400" s="1">
        <v>0</v>
      </c>
    </row>
    <row r="401" spans="1:13" hidden="1" x14ac:dyDescent="0.3">
      <c r="A401" t="s">
        <v>12</v>
      </c>
      <c r="B401" s="3">
        <v>2005</v>
      </c>
      <c r="C401" s="3" t="str">
        <f>+VLOOKUP(A401,Hoja2!$A$1:$C$172,2,0)</f>
        <v>Sub-Sahara Africa</v>
      </c>
      <c r="D401" s="3" t="str">
        <f>+VLOOKUP(A401,Hoja2!$A$1:$C$172,3,0)</f>
        <v>Sub-Sahara Africa</v>
      </c>
      <c r="E401" s="2">
        <v>12.58747443</v>
      </c>
      <c r="F401" s="1">
        <v>4.8328331987195003</v>
      </c>
      <c r="G401" s="1">
        <v>28.905913772469201</v>
      </c>
      <c r="H401" s="1">
        <v>9.60582710867169</v>
      </c>
      <c r="I401" s="1">
        <v>7.6340783275655699</v>
      </c>
      <c r="J401" s="1">
        <v>1.9717487811061101</v>
      </c>
      <c r="K401" s="1">
        <v>39.173510355439497</v>
      </c>
      <c r="L401" s="1">
        <v>4.7741730092382397</v>
      </c>
      <c r="M401" s="1">
        <v>0.120268127177649</v>
      </c>
    </row>
    <row r="402" spans="1:13" hidden="1" x14ac:dyDescent="0.3">
      <c r="A402" t="s">
        <v>67</v>
      </c>
      <c r="B402" s="3">
        <v>1996</v>
      </c>
      <c r="C402" s="3" t="str">
        <f>+VLOOKUP(A402,Hoja2!$A$1:$C$172,2,0)</f>
        <v>Latin America &amp; Caribbean</v>
      </c>
      <c r="D402" s="3" t="str">
        <f>+VLOOKUP(A402,Hoja2!$A$1:$C$172,3,0)</f>
        <v>Latin America</v>
      </c>
      <c r="E402" s="2">
        <v>16.938613740000001</v>
      </c>
      <c r="F402" s="1">
        <v>14.520429487641399</v>
      </c>
      <c r="G402" s="1">
        <v>33.847373351588999</v>
      </c>
      <c r="H402" s="1">
        <v>9.6006753209318596</v>
      </c>
      <c r="I402" s="1">
        <v>7.9267853282409702</v>
      </c>
      <c r="J402" s="1">
        <v>1.6738899926908899</v>
      </c>
      <c r="K402" s="1">
        <v>19.955939427006701</v>
      </c>
      <c r="L402" s="1">
        <v>5.1369686737561597</v>
      </c>
      <c r="M402" s="1">
        <v>0</v>
      </c>
    </row>
    <row r="403" spans="1:13" hidden="1" x14ac:dyDescent="0.3">
      <c r="A403" t="s">
        <v>79</v>
      </c>
      <c r="B403" s="3">
        <v>2015</v>
      </c>
      <c r="C403" s="3" t="str">
        <f>+VLOOKUP(A403,Hoja2!$A$1:$C$172,2,0)</f>
        <v>Sub-Sahara Africa</v>
      </c>
      <c r="D403" s="3" t="str">
        <f>+VLOOKUP(A403,Hoja2!$A$1:$C$172,3,0)</f>
        <v>Sub-Sahara Africa</v>
      </c>
      <c r="E403" s="2">
        <v>7.7322402710000002</v>
      </c>
      <c r="F403" s="1">
        <v>3.8745432229594399</v>
      </c>
      <c r="G403" s="1">
        <v>44.390411333219397</v>
      </c>
      <c r="H403" s="1">
        <v>9.5931204451643808</v>
      </c>
      <c r="I403" s="1">
        <v>8.4071683189257094</v>
      </c>
      <c r="J403" s="1">
        <v>1.1859521262386701</v>
      </c>
      <c r="K403" s="1">
        <v>33.529045330963903</v>
      </c>
      <c r="L403" s="1">
        <v>0.84116666839493703</v>
      </c>
      <c r="M403" s="1">
        <v>3.9472728102983301E-2</v>
      </c>
    </row>
    <row r="404" spans="1:13" hidden="1" x14ac:dyDescent="0.3">
      <c r="A404" t="s">
        <v>29</v>
      </c>
      <c r="B404" s="3">
        <v>2010</v>
      </c>
      <c r="C404" s="3" t="str">
        <f>+VLOOKUP(A404,Hoja2!$A$1:$C$172,2,0)</f>
        <v>North America</v>
      </c>
      <c r="D404" s="3" t="str">
        <f>+VLOOKUP(A404,Hoja2!$A$1:$C$172,3,0)</f>
        <v>North America</v>
      </c>
      <c r="E404" s="2">
        <v>26.73569256</v>
      </c>
      <c r="F404" s="1">
        <v>28.206952462129301</v>
      </c>
      <c r="G404" s="1">
        <v>20.209918937452201</v>
      </c>
      <c r="H404" s="1">
        <v>9.5576511289443609</v>
      </c>
      <c r="I404" s="1" t="s">
        <v>5</v>
      </c>
      <c r="J404" s="1" t="s">
        <v>5</v>
      </c>
      <c r="K404" s="1" t="s">
        <v>5</v>
      </c>
      <c r="L404" s="1" t="s">
        <v>5</v>
      </c>
      <c r="M404" s="1">
        <f>100-SUM(E404:H404)</f>
        <v>15.289784911474143</v>
      </c>
    </row>
    <row r="405" spans="1:13" hidden="1" x14ac:dyDescent="0.3">
      <c r="A405" t="s">
        <v>51</v>
      </c>
      <c r="B405" s="3">
        <v>2006</v>
      </c>
      <c r="C405" s="3" t="str">
        <f>+VLOOKUP(A405,Hoja2!$A$1:$C$172,2,0)</f>
        <v>North Africa &amp; Middle East</v>
      </c>
      <c r="D405" s="3" t="str">
        <f>+VLOOKUP(A405,Hoja2!$A$1:$C$172,3,0)</f>
        <v>North Africa &amp; Middle East</v>
      </c>
      <c r="E405" s="2">
        <v>6.6033828979999996</v>
      </c>
      <c r="F405" s="1">
        <v>9.7482723438515801</v>
      </c>
      <c r="G405" s="1">
        <v>64.283152836548794</v>
      </c>
      <c r="H405" s="1">
        <v>9.5517348282060794</v>
      </c>
      <c r="I405" s="1">
        <v>7.9658424969865802</v>
      </c>
      <c r="J405" s="1">
        <v>1.5858923312194999</v>
      </c>
      <c r="K405" s="1">
        <v>9.2930201997533697</v>
      </c>
      <c r="L405" s="1">
        <v>0.520436893990047</v>
      </c>
      <c r="M405" s="1">
        <v>0</v>
      </c>
    </row>
    <row r="406" spans="1:13" hidden="1" x14ac:dyDescent="0.3">
      <c r="A406" t="s">
        <v>71</v>
      </c>
      <c r="B406" s="3">
        <v>2009</v>
      </c>
      <c r="C406" s="3" t="str">
        <f>+VLOOKUP(A406,Hoja2!$A$1:$C$172,2,0)</f>
        <v>Latin America &amp; Caribbean</v>
      </c>
      <c r="D406" s="3" t="str">
        <f>+VLOOKUP(A406,Hoja2!$A$1:$C$172,3,0)</f>
        <v>Latin America</v>
      </c>
      <c r="E406" s="2">
        <v>11.435413090000001</v>
      </c>
      <c r="F406" s="1">
        <v>7.66526128231075</v>
      </c>
      <c r="G406" s="1">
        <v>41.851790128253498</v>
      </c>
      <c r="H406" s="1">
        <v>9.4552863542026007</v>
      </c>
      <c r="I406" s="1">
        <v>7.5336358738573699</v>
      </c>
      <c r="J406" s="1">
        <v>1.9216504803452299</v>
      </c>
      <c r="K406" s="1">
        <v>27.6771255654666</v>
      </c>
      <c r="L406" s="1">
        <v>1.91512358320331</v>
      </c>
      <c r="M406" s="1">
        <v>0</v>
      </c>
    </row>
    <row r="407" spans="1:13" hidden="1" x14ac:dyDescent="0.3">
      <c r="A407" t="s">
        <v>120</v>
      </c>
      <c r="B407" s="3">
        <v>2004</v>
      </c>
      <c r="C407" s="3" t="str">
        <f>+VLOOKUP(A407,Hoja2!$A$1:$C$172,2,0)</f>
        <v>Sub-Sahara Africa</v>
      </c>
      <c r="D407" s="3" t="str">
        <f>+VLOOKUP(A407,Hoja2!$A$1:$C$172,3,0)</f>
        <v>Sub-Sahara Africa</v>
      </c>
      <c r="E407" s="2">
        <v>8.3764424109999993</v>
      </c>
      <c r="F407" s="1">
        <v>6.3381258585484002</v>
      </c>
      <c r="G407" s="1">
        <v>38.692015612783003</v>
      </c>
      <c r="H407" s="1">
        <v>9.4382464573506102</v>
      </c>
      <c r="I407" s="1">
        <v>8.66154414945259</v>
      </c>
      <c r="J407" s="1">
        <v>0.77670230789801697</v>
      </c>
      <c r="K407" s="1">
        <v>34.368505296077402</v>
      </c>
      <c r="L407" s="1">
        <v>2.7544367268060501</v>
      </c>
      <c r="M407" s="1">
        <v>3.2227637193496E-2</v>
      </c>
    </row>
    <row r="408" spans="1:13" hidden="1" x14ac:dyDescent="0.3">
      <c r="A408" t="s">
        <v>72</v>
      </c>
      <c r="B408" s="3">
        <v>2002</v>
      </c>
      <c r="C408" s="3" t="str">
        <f>+VLOOKUP(A408,Hoja2!$A$1:$C$172,2,0)</f>
        <v>Latin America &amp; Caribbean</v>
      </c>
      <c r="D408" s="3" t="str">
        <f>+VLOOKUP(A408,Hoja2!$A$1:$C$172,3,0)</f>
        <v>Latin America</v>
      </c>
      <c r="E408" s="2">
        <v>11.425393680000001</v>
      </c>
      <c r="F408" s="1">
        <v>9.1850447177126497</v>
      </c>
      <c r="G408" s="1">
        <v>37.426807466543103</v>
      </c>
      <c r="H408" s="1">
        <v>9.4333022106738706</v>
      </c>
      <c r="I408" s="1">
        <v>8.0195131837033102</v>
      </c>
      <c r="J408" s="1">
        <v>1.41378902697056</v>
      </c>
      <c r="K408" s="1">
        <v>26.4660823327036</v>
      </c>
      <c r="L408" s="1">
        <v>6.0633695948505304</v>
      </c>
      <c r="M408" s="1">
        <v>0</v>
      </c>
    </row>
    <row r="409" spans="1:13" hidden="1" x14ac:dyDescent="0.3">
      <c r="A409" t="s">
        <v>89</v>
      </c>
      <c r="B409" s="3">
        <v>1995</v>
      </c>
      <c r="C409" s="3" t="str">
        <f>+VLOOKUP(A409,Hoja2!$A$1:$C$172,2,0)</f>
        <v>Latin America &amp; Caribbean</v>
      </c>
      <c r="D409" s="3" t="str">
        <f>+VLOOKUP(A409,Hoja2!$A$1:$C$172,3,0)</f>
        <v>Latin America</v>
      </c>
      <c r="E409" s="2">
        <v>6.390415956</v>
      </c>
      <c r="F409" s="1">
        <v>5.7053808451056502</v>
      </c>
      <c r="G409" s="1">
        <v>41.019283299483298</v>
      </c>
      <c r="H409" s="1">
        <v>9.4190938324113809</v>
      </c>
      <c r="I409" s="1">
        <v>8.2903595754324808</v>
      </c>
      <c r="J409" s="1">
        <v>1.1287342569788901</v>
      </c>
      <c r="K409" s="1">
        <v>27.816388690299</v>
      </c>
      <c r="L409" s="1">
        <v>9.6012646350689597</v>
      </c>
      <c r="M409" s="1">
        <v>4.8172742116745097E-2</v>
      </c>
    </row>
    <row r="410" spans="1:13" hidden="1" x14ac:dyDescent="0.3">
      <c r="A410" t="s">
        <v>87</v>
      </c>
      <c r="B410" s="3">
        <v>2011</v>
      </c>
      <c r="C410" s="3" t="str">
        <f>+VLOOKUP(A410,Hoja2!$A$1:$C$172,2,0)</f>
        <v>Europe</v>
      </c>
      <c r="D410" s="3" t="str">
        <f>+VLOOKUP(A410,Hoja2!$A$1:$C$172,3,0)</f>
        <v>Europe</v>
      </c>
      <c r="E410" s="2">
        <v>30.911253349999999</v>
      </c>
      <c r="F410" s="1">
        <v>18.8548724737676</v>
      </c>
      <c r="G410" s="1">
        <v>33.758502292276702</v>
      </c>
      <c r="H410" s="1">
        <v>9.4126000221727999</v>
      </c>
      <c r="I410" s="1">
        <v>7.8077617858237502</v>
      </c>
      <c r="J410" s="1">
        <v>1.6048382363490501</v>
      </c>
      <c r="K410" s="1">
        <v>6.28321844777326</v>
      </c>
      <c r="L410" s="1">
        <v>0.77955341363366604</v>
      </c>
      <c r="M410" s="1">
        <v>0</v>
      </c>
    </row>
    <row r="411" spans="1:13" hidden="1" x14ac:dyDescent="0.3">
      <c r="A411" t="s">
        <v>109</v>
      </c>
      <c r="B411" s="3">
        <v>2014</v>
      </c>
      <c r="C411" s="3" t="str">
        <f>+VLOOKUP(A411,Hoja2!$A$1:$C$172,2,0)</f>
        <v>Sub-Sahara Africa</v>
      </c>
      <c r="D411" s="3" t="str">
        <f>+VLOOKUP(A411,Hoja2!$A$1:$C$172,3,0)</f>
        <v>Sub-Sahara Africa</v>
      </c>
      <c r="E411" s="2">
        <v>20.663423290000001</v>
      </c>
      <c r="F411" s="1">
        <v>3.9839257632063498</v>
      </c>
      <c r="G411" s="1">
        <v>11.648961284853</v>
      </c>
      <c r="H411" s="1">
        <v>9.4026920230705393</v>
      </c>
      <c r="I411" s="1">
        <v>5.9605958032147797</v>
      </c>
      <c r="J411" s="1">
        <v>3.4420962198557601</v>
      </c>
      <c r="K411" s="1">
        <v>48.903880728759901</v>
      </c>
      <c r="L411" s="1">
        <v>5.3753798372598904</v>
      </c>
      <c r="M411" s="1">
        <v>2.1737077411005098E-2</v>
      </c>
    </row>
    <row r="412" spans="1:13" hidden="1" x14ac:dyDescent="0.3">
      <c r="A412" t="s">
        <v>71</v>
      </c>
      <c r="B412" s="3">
        <v>2005</v>
      </c>
      <c r="C412" s="3" t="str">
        <f>+VLOOKUP(A412,Hoja2!$A$1:$C$172,2,0)</f>
        <v>Latin America &amp; Caribbean</v>
      </c>
      <c r="D412" s="3" t="str">
        <f>+VLOOKUP(A412,Hoja2!$A$1:$C$172,3,0)</f>
        <v>Latin America</v>
      </c>
      <c r="E412" s="2">
        <v>11.714019609999999</v>
      </c>
      <c r="F412" s="1">
        <v>7.0131813484192502</v>
      </c>
      <c r="G412" s="1">
        <v>38.874261176373999</v>
      </c>
      <c r="H412" s="1">
        <v>9.3883225089766604</v>
      </c>
      <c r="I412" s="1">
        <v>7.1908868247767597</v>
      </c>
      <c r="J412" s="1">
        <v>2.1974356841998999</v>
      </c>
      <c r="K412" s="1">
        <v>30.786143113518399</v>
      </c>
      <c r="L412" s="1">
        <v>2.2227902203814298</v>
      </c>
      <c r="M412" s="1">
        <v>1.28202243355763E-3</v>
      </c>
    </row>
    <row r="413" spans="1:13" hidden="1" x14ac:dyDescent="0.3">
      <c r="A413" t="s">
        <v>71</v>
      </c>
      <c r="B413" s="3">
        <v>2007</v>
      </c>
      <c r="C413" s="3" t="str">
        <f>+VLOOKUP(A413,Hoja2!$A$1:$C$172,2,0)</f>
        <v>Latin America &amp; Caribbean</v>
      </c>
      <c r="D413" s="3" t="str">
        <f>+VLOOKUP(A413,Hoja2!$A$1:$C$172,3,0)</f>
        <v>Latin America</v>
      </c>
      <c r="E413" s="2">
        <v>11.714019609999999</v>
      </c>
      <c r="F413" s="1">
        <v>7.0131813484192502</v>
      </c>
      <c r="G413" s="1">
        <v>38.874261176373999</v>
      </c>
      <c r="H413" s="1">
        <v>9.3883225089766604</v>
      </c>
      <c r="I413" s="1">
        <v>7.1908868247767597</v>
      </c>
      <c r="J413" s="1">
        <v>2.1974356841998999</v>
      </c>
      <c r="K413" s="1">
        <v>30.786143113518399</v>
      </c>
      <c r="L413" s="1">
        <v>2.2227902203814298</v>
      </c>
      <c r="M413" s="1">
        <v>1.28202243355763E-3</v>
      </c>
    </row>
    <row r="414" spans="1:13" hidden="1" x14ac:dyDescent="0.3">
      <c r="A414" t="s">
        <v>119</v>
      </c>
      <c r="B414" s="3">
        <v>1970</v>
      </c>
      <c r="C414" s="3" t="str">
        <f>+VLOOKUP(A414,Hoja2!$A$1:$C$172,2,0)</f>
        <v>Latin America &amp; Caribbean</v>
      </c>
      <c r="D414" s="3" t="str">
        <f>+VLOOKUP(A414,Hoja2!$A$1:$C$172,3,0)</f>
        <v>Caribbean</v>
      </c>
      <c r="E414" s="2">
        <v>10.264115139999999</v>
      </c>
      <c r="F414" s="1">
        <v>10.058516526965001</v>
      </c>
      <c r="G414" s="1">
        <v>43.112446623438203</v>
      </c>
      <c r="H414" s="1">
        <v>9.3784595919658393</v>
      </c>
      <c r="I414" s="1">
        <v>7.4331804523169396</v>
      </c>
      <c r="J414" s="1">
        <v>1.9452791396489</v>
      </c>
      <c r="K414" s="1">
        <v>23.469871896251799</v>
      </c>
      <c r="L414" s="1">
        <v>3.7165902261584698</v>
      </c>
      <c r="M414" s="1">
        <v>0</v>
      </c>
    </row>
    <row r="415" spans="1:13" hidden="1" x14ac:dyDescent="0.3">
      <c r="A415" t="s">
        <v>108</v>
      </c>
      <c r="B415" s="3">
        <v>1990</v>
      </c>
      <c r="C415" s="3" t="str">
        <f>+VLOOKUP(A415,Hoja2!$A$1:$C$172,2,0)</f>
        <v>Latin America &amp; Caribbean</v>
      </c>
      <c r="D415" s="3" t="str">
        <f>+VLOOKUP(A415,Hoja2!$A$1:$C$172,3,0)</f>
        <v>Latin America</v>
      </c>
      <c r="E415" s="2">
        <v>7.6368735279999997</v>
      </c>
      <c r="F415" s="1">
        <v>5.95276483061199</v>
      </c>
      <c r="G415" s="1">
        <v>43.526417103938897</v>
      </c>
      <c r="H415" s="1">
        <v>9.3698394551441808</v>
      </c>
      <c r="I415" s="1">
        <v>7.8694339401401203</v>
      </c>
      <c r="J415" s="1">
        <v>1.5004055150040601</v>
      </c>
      <c r="K415" s="1">
        <v>23.671327646351799</v>
      </c>
      <c r="L415" s="1">
        <v>9.8427774357771707</v>
      </c>
      <c r="M415" s="1">
        <v>0</v>
      </c>
    </row>
    <row r="416" spans="1:13" hidden="1" x14ac:dyDescent="0.3">
      <c r="A416" t="s">
        <v>59</v>
      </c>
      <c r="B416" s="3">
        <v>2011</v>
      </c>
      <c r="C416" s="3" t="str">
        <f>+VLOOKUP(A416,Hoja2!$A$1:$C$172,2,0)</f>
        <v>Europe</v>
      </c>
      <c r="D416" s="3" t="str">
        <f>+VLOOKUP(A416,Hoja2!$A$1:$C$172,3,0)</f>
        <v>Europe</v>
      </c>
      <c r="E416" s="2">
        <v>23.188409</v>
      </c>
      <c r="F416" s="1">
        <v>21.0392624514134</v>
      </c>
      <c r="G416" s="1">
        <v>34.959236748694501</v>
      </c>
      <c r="H416" s="1">
        <v>9.3634650892599893</v>
      </c>
      <c r="I416" s="1" t="s">
        <v>5</v>
      </c>
      <c r="J416" s="1" t="s">
        <v>5</v>
      </c>
      <c r="K416" s="1" t="s">
        <v>5</v>
      </c>
      <c r="L416" s="1" t="s">
        <v>5</v>
      </c>
      <c r="M416" s="1">
        <f>100-SUM(E416:H416)</f>
        <v>11.449626710632117</v>
      </c>
    </row>
    <row r="417" spans="1:13" hidden="1" x14ac:dyDescent="0.3">
      <c r="A417" t="s">
        <v>29</v>
      </c>
      <c r="B417" s="3">
        <v>2010</v>
      </c>
      <c r="C417" s="3" t="str">
        <f>+VLOOKUP(A417,Hoja2!$A$1:$C$172,2,0)</f>
        <v>North America</v>
      </c>
      <c r="D417" s="3" t="str">
        <f>+VLOOKUP(A417,Hoja2!$A$1:$C$172,3,0)</f>
        <v>North America</v>
      </c>
      <c r="E417" s="2">
        <v>27.448182689999999</v>
      </c>
      <c r="F417" s="1">
        <v>24.3616828011425</v>
      </c>
      <c r="G417" s="1">
        <v>24.7003576657746</v>
      </c>
      <c r="H417" s="1">
        <v>9.3424636807902903</v>
      </c>
      <c r="I417" s="1">
        <v>7.6853245759666402</v>
      </c>
      <c r="J417" s="1">
        <v>1.6571391048236499</v>
      </c>
      <c r="K417" s="1">
        <v>9.0738545115090101</v>
      </c>
      <c r="L417" s="1">
        <v>5.0734586500627197</v>
      </c>
      <c r="M417" s="1">
        <v>0</v>
      </c>
    </row>
    <row r="418" spans="1:13" hidden="1" x14ac:dyDescent="0.3">
      <c r="A418" t="s">
        <v>50</v>
      </c>
      <c r="B418" s="3">
        <v>2011</v>
      </c>
      <c r="C418" s="3" t="str">
        <f>+VLOOKUP(A418,Hoja2!$A$1:$C$172,2,0)</f>
        <v>Sub-Sahara Africa</v>
      </c>
      <c r="D418" s="3" t="str">
        <f>+VLOOKUP(A418,Hoja2!$A$1:$C$172,3,0)</f>
        <v>Sub-Sahara Africa</v>
      </c>
      <c r="E418" s="2">
        <v>27.891020640000001</v>
      </c>
      <c r="F418" s="1">
        <v>6.0370645998584198</v>
      </c>
      <c r="G418" s="1">
        <v>10.318915288693701</v>
      </c>
      <c r="H418" s="1">
        <v>9.3423846949703204</v>
      </c>
      <c r="I418" s="1">
        <v>7.8666981286188804</v>
      </c>
      <c r="J418" s="1">
        <v>1.47568656635144</v>
      </c>
      <c r="K418" s="1">
        <v>38.5257655237507</v>
      </c>
      <c r="L418" s="1">
        <v>7.8775888043853097</v>
      </c>
      <c r="M418" s="1">
        <v>7.2604505109541998E-3</v>
      </c>
    </row>
    <row r="419" spans="1:13" hidden="1" x14ac:dyDescent="0.3">
      <c r="A419" t="s">
        <v>102</v>
      </c>
      <c r="B419" s="3">
        <v>1970</v>
      </c>
      <c r="C419" s="3" t="str">
        <f>+VLOOKUP(A419,Hoja2!$A$1:$C$172,2,0)</f>
        <v>Latin America &amp; Caribbean</v>
      </c>
      <c r="D419" s="3" t="str">
        <f>+VLOOKUP(A419,Hoja2!$A$1:$C$172,3,0)</f>
        <v>Caribbean</v>
      </c>
      <c r="E419" s="2">
        <v>14.367358749999999</v>
      </c>
      <c r="F419" s="1">
        <v>8.0445634088114009</v>
      </c>
      <c r="G419" s="1">
        <v>31.9322867684294</v>
      </c>
      <c r="H419" s="1">
        <v>9.3395066194024405</v>
      </c>
      <c r="I419" s="1">
        <v>7.1836793749547896</v>
      </c>
      <c r="J419" s="1">
        <v>2.1485929248354201</v>
      </c>
      <c r="K419" s="1">
        <v>29.3641033060841</v>
      </c>
      <c r="L419" s="1">
        <v>5.8670332055270196</v>
      </c>
      <c r="M419" s="1">
        <v>1.0851479418360701</v>
      </c>
    </row>
    <row r="420" spans="1:13" x14ac:dyDescent="0.3">
      <c r="A420" t="s">
        <v>11</v>
      </c>
      <c r="B420" s="3">
        <v>1986</v>
      </c>
      <c r="C420" s="3" t="str">
        <f>+VLOOKUP(A420,Hoja2!$A$1:$C$172,2,0)</f>
        <v>East Asia &amp; Pacific</v>
      </c>
      <c r="D420" s="3" t="str">
        <f>+VLOOKUP(A420,Hoja2!$A$1:$C$172,3,0)</f>
        <v>Pacific</v>
      </c>
      <c r="E420" s="2">
        <v>3.6193222779999998</v>
      </c>
      <c r="F420" s="1">
        <v>4.28262436914203</v>
      </c>
      <c r="G420" s="1">
        <v>30.7570295602019</v>
      </c>
      <c r="H420" s="1">
        <v>3.9365537130497499</v>
      </c>
      <c r="I420" s="1">
        <v>3.0136986301369899</v>
      </c>
      <c r="J420" s="1">
        <v>0.92285508291276097</v>
      </c>
      <c r="K420" s="1">
        <v>53.698630136986303</v>
      </c>
      <c r="L420" s="1">
        <v>3.67700072098053</v>
      </c>
      <c r="M420" s="1">
        <v>2.8839221341023801E-2</v>
      </c>
    </row>
    <row r="421" spans="1:13" hidden="1" x14ac:dyDescent="0.3">
      <c r="A421" t="s">
        <v>45</v>
      </c>
      <c r="B421" s="3">
        <v>2000</v>
      </c>
      <c r="C421" s="3" t="str">
        <f>+VLOOKUP(A421,Hoja2!$A$1:$C$172,2,0)</f>
        <v>East Asia &amp; Pacific</v>
      </c>
      <c r="D421" s="3" t="str">
        <f>+VLOOKUP(A421,Hoja2!$A$1:$C$172,3,0)</f>
        <v>East Asia</v>
      </c>
      <c r="E421" s="2">
        <v>1.865142063</v>
      </c>
      <c r="F421" s="1">
        <v>2.2984769911974801</v>
      </c>
      <c r="G421" s="1">
        <v>53.657936191476203</v>
      </c>
      <c r="H421" s="1">
        <v>9.3224433869837799</v>
      </c>
      <c r="I421" s="1">
        <v>8.3570478169437408</v>
      </c>
      <c r="J421" s="1">
        <v>0.96539557004003795</v>
      </c>
      <c r="K421" s="1">
        <v>31.380343342499899</v>
      </c>
      <c r="L421" s="1">
        <v>1.3555860145332099</v>
      </c>
      <c r="M421" s="1">
        <v>0.12007201080864199</v>
      </c>
    </row>
    <row r="422" spans="1:13" x14ac:dyDescent="0.3">
      <c r="A422" t="s">
        <v>73</v>
      </c>
      <c r="B422" s="3">
        <v>2007</v>
      </c>
      <c r="C422" s="3" t="str">
        <f>+VLOOKUP(A422,Hoja2!$A$1:$C$172,2,0)</f>
        <v>East Asia &amp; Pacific</v>
      </c>
      <c r="D422" s="3" t="str">
        <f>+VLOOKUP(A422,Hoja2!$A$1:$C$172,3,0)</f>
        <v>Pacific</v>
      </c>
      <c r="E422" s="2">
        <v>13.176007869999999</v>
      </c>
      <c r="F422" s="1">
        <v>13.801734155716501</v>
      </c>
      <c r="G422" s="1">
        <v>40.255057954172997</v>
      </c>
      <c r="H422" s="1">
        <v>7.4535919668663002</v>
      </c>
      <c r="I422" s="1" t="s">
        <v>5</v>
      </c>
      <c r="J422" s="1" t="s">
        <v>5</v>
      </c>
      <c r="K422" s="1" t="s">
        <v>5</v>
      </c>
      <c r="L422" s="1" t="s">
        <v>5</v>
      </c>
      <c r="M422" s="1">
        <f>100-SUM(E422:H422)</f>
        <v>25.313608053244195</v>
      </c>
    </row>
    <row r="423" spans="1:13" hidden="1" x14ac:dyDescent="0.3">
      <c r="A423" t="s">
        <v>89</v>
      </c>
      <c r="B423" s="3">
        <v>1990</v>
      </c>
      <c r="C423" s="3" t="str">
        <f>+VLOOKUP(A423,Hoja2!$A$1:$C$172,2,0)</f>
        <v>Latin America &amp; Caribbean</v>
      </c>
      <c r="D423" s="3" t="str">
        <f>+VLOOKUP(A423,Hoja2!$A$1:$C$172,3,0)</f>
        <v>Latin America</v>
      </c>
      <c r="E423" s="2">
        <v>6.6248522220000003</v>
      </c>
      <c r="F423" s="1">
        <v>5.4159085982657098</v>
      </c>
      <c r="G423" s="1">
        <v>38.556456814346298</v>
      </c>
      <c r="H423" s="1">
        <v>9.3025225478999491</v>
      </c>
      <c r="I423" s="1">
        <v>8.0729053482631006</v>
      </c>
      <c r="J423" s="1">
        <v>1.2296171996368499</v>
      </c>
      <c r="K423" s="1">
        <v>28.436338533628302</v>
      </c>
      <c r="L423" s="1">
        <v>11.6509277903435</v>
      </c>
      <c r="M423" s="1">
        <v>1.2993493082496499E-2</v>
      </c>
    </row>
    <row r="424" spans="1:13" hidden="1" x14ac:dyDescent="0.3">
      <c r="A424" t="s">
        <v>70</v>
      </c>
      <c r="B424" s="3">
        <v>2011</v>
      </c>
      <c r="C424" s="3" t="str">
        <f>+VLOOKUP(A424,Hoja2!$A$1:$C$172,2,0)</f>
        <v>Sub-Sahara Africa</v>
      </c>
      <c r="D424" s="3" t="str">
        <f>+VLOOKUP(A424,Hoja2!$A$1:$C$172,3,0)</f>
        <v>Sub-Sahara Africa</v>
      </c>
      <c r="E424" s="2">
        <v>12.64218118</v>
      </c>
      <c r="F424" s="1">
        <v>4.22073326445389</v>
      </c>
      <c r="G424" s="1">
        <v>24.264533815656101</v>
      </c>
      <c r="H424" s="1">
        <v>9.3003784201823905</v>
      </c>
      <c r="I424" s="1">
        <v>6.6988946709655197</v>
      </c>
      <c r="J424" s="1">
        <v>2.6014837492168699</v>
      </c>
      <c r="K424" s="1">
        <v>33.412321989101201</v>
      </c>
      <c r="L424" s="1">
        <v>16.095928517011899</v>
      </c>
      <c r="M424" s="1">
        <v>6.3922816762401094E-2</v>
      </c>
    </row>
    <row r="425" spans="1:13" hidden="1" x14ac:dyDescent="0.3">
      <c r="A425" t="s">
        <v>33</v>
      </c>
      <c r="B425" s="3">
        <v>2001</v>
      </c>
      <c r="C425" s="3" t="str">
        <f>+VLOOKUP(A425,Hoja2!$A$1:$C$172,2,0)</f>
        <v>Europe</v>
      </c>
      <c r="D425" s="3" t="str">
        <f>+VLOOKUP(A425,Hoja2!$A$1:$C$172,3,0)</f>
        <v>Europe</v>
      </c>
      <c r="E425" s="2">
        <v>26.248180680000001</v>
      </c>
      <c r="F425" s="1">
        <v>20.835078657375099</v>
      </c>
      <c r="G425" s="1">
        <v>31.224490007254001</v>
      </c>
      <c r="H425" s="1">
        <v>9.2969895166647607</v>
      </c>
      <c r="I425" s="1" t="s">
        <v>5</v>
      </c>
      <c r="J425" s="1" t="s">
        <v>5</v>
      </c>
      <c r="K425" s="1" t="s">
        <v>5</v>
      </c>
      <c r="L425" s="1" t="s">
        <v>5</v>
      </c>
      <c r="M425" s="1">
        <v>12.395261141035499</v>
      </c>
    </row>
    <row r="426" spans="1:13" hidden="1" x14ac:dyDescent="0.3">
      <c r="A426" t="s">
        <v>29</v>
      </c>
      <c r="B426" s="3">
        <v>2005</v>
      </c>
      <c r="C426" s="3" t="str">
        <f>+VLOOKUP(A426,Hoja2!$A$1:$C$172,2,0)</f>
        <v>North America</v>
      </c>
      <c r="D426" s="3" t="str">
        <f>+VLOOKUP(A426,Hoja2!$A$1:$C$172,3,0)</f>
        <v>North America</v>
      </c>
      <c r="E426" s="2">
        <v>27.06618585</v>
      </c>
      <c r="F426" s="1">
        <v>24.1312802233426</v>
      </c>
      <c r="G426" s="1">
        <v>25.6672952750097</v>
      </c>
      <c r="H426" s="1">
        <v>9.2939048903755506</v>
      </c>
      <c r="I426" s="1">
        <v>7.7042844989940003</v>
      </c>
      <c r="J426" s="1">
        <v>1.5896203913815501</v>
      </c>
      <c r="K426" s="1">
        <v>8.7119413589869694</v>
      </c>
      <c r="L426" s="1">
        <v>5.1293923995589097</v>
      </c>
      <c r="M426" s="1">
        <v>0</v>
      </c>
    </row>
    <row r="427" spans="1:13" hidden="1" x14ac:dyDescent="0.3">
      <c r="A427" t="s">
        <v>118</v>
      </c>
      <c r="B427" s="3">
        <v>2011</v>
      </c>
      <c r="C427" s="3" t="str">
        <f>+VLOOKUP(A427,Hoja2!$A$1:$C$172,2,0)</f>
        <v>Europe</v>
      </c>
      <c r="D427" s="3" t="str">
        <f>+VLOOKUP(A427,Hoja2!$A$1:$C$172,3,0)</f>
        <v>Europe</v>
      </c>
      <c r="E427" s="2">
        <v>22.6405104</v>
      </c>
      <c r="F427" s="1">
        <v>20.168913177058101</v>
      </c>
      <c r="G427" s="1">
        <v>39.852135601197602</v>
      </c>
      <c r="H427" s="1">
        <v>9.2830341617748999</v>
      </c>
      <c r="I427" s="1" t="s">
        <v>5</v>
      </c>
      <c r="J427" s="1" t="s">
        <v>5</v>
      </c>
      <c r="K427" s="1" t="s">
        <v>5</v>
      </c>
      <c r="L427" s="1" t="s">
        <v>5</v>
      </c>
      <c r="M427" s="1">
        <f>100-SUM(E427:H427)</f>
        <v>8.0554066599694067</v>
      </c>
    </row>
    <row r="428" spans="1:13" hidden="1" x14ac:dyDescent="0.3">
      <c r="A428" t="s">
        <v>117</v>
      </c>
      <c r="B428" s="3">
        <v>2002</v>
      </c>
      <c r="C428" s="3" t="str">
        <f>+VLOOKUP(A428,Hoja2!$A$1:$C$172,2,0)</f>
        <v>Europe</v>
      </c>
      <c r="D428" s="3" t="str">
        <f>+VLOOKUP(A428,Hoja2!$A$1:$C$172,3,0)</f>
        <v>Europe</v>
      </c>
      <c r="E428" s="2">
        <v>20.89664818</v>
      </c>
      <c r="F428" s="1">
        <v>14.5434259943115</v>
      </c>
      <c r="G428" s="1">
        <v>38.5263290224241</v>
      </c>
      <c r="H428" s="1">
        <v>9.2776215094991894</v>
      </c>
      <c r="I428" s="1">
        <v>8.0519194808051893</v>
      </c>
      <c r="J428" s="1">
        <v>1.2241306158367</v>
      </c>
      <c r="K428" s="1">
        <v>13.181011047032399</v>
      </c>
      <c r="L428" s="1">
        <v>3.5749642503575001</v>
      </c>
      <c r="M428" s="1">
        <v>0</v>
      </c>
    </row>
    <row r="429" spans="1:13" hidden="1" x14ac:dyDescent="0.3">
      <c r="A429" t="s">
        <v>116</v>
      </c>
      <c r="B429" s="3">
        <v>1995</v>
      </c>
      <c r="C429" s="3" t="str">
        <f>+VLOOKUP(A429,Hoja2!$A$1:$C$172,2,0)</f>
        <v>Sub-Sahara Africa</v>
      </c>
      <c r="D429" s="3" t="str">
        <f>+VLOOKUP(A429,Hoja2!$A$1:$C$172,3,0)</f>
        <v>Sub-Sahara Africa</v>
      </c>
      <c r="E429" s="2">
        <v>10.628948360000001</v>
      </c>
      <c r="F429" s="1">
        <v>6.1279630734714603</v>
      </c>
      <c r="G429" s="1">
        <v>33.170694340908099</v>
      </c>
      <c r="H429" s="1">
        <v>9.2581383619482001</v>
      </c>
      <c r="I429" s="1">
        <v>7.5328470662238001</v>
      </c>
      <c r="J429" s="1">
        <v>1.7252912957244</v>
      </c>
      <c r="K429" s="1">
        <v>37.663858977117499</v>
      </c>
      <c r="L429" s="1">
        <v>3.1463726712614601</v>
      </c>
      <c r="M429" s="1">
        <v>4.0242193750949003E-3</v>
      </c>
    </row>
    <row r="430" spans="1:13" hidden="1" x14ac:dyDescent="0.3">
      <c r="A430" t="s">
        <v>91</v>
      </c>
      <c r="B430" s="3">
        <v>1971</v>
      </c>
      <c r="C430" s="3" t="str">
        <f>+VLOOKUP(A430,Hoja2!$A$1:$C$172,2,0)</f>
        <v>Latin America &amp; Caribbean</v>
      </c>
      <c r="D430" s="3" t="str">
        <f>+VLOOKUP(A430,Hoja2!$A$1:$C$172,3,0)</f>
        <v>Latin America</v>
      </c>
      <c r="E430" s="2">
        <v>8.2325421649999999</v>
      </c>
      <c r="F430" s="1">
        <v>5.5847434814491601</v>
      </c>
      <c r="G430" s="1">
        <v>37.502204565074102</v>
      </c>
      <c r="H430" s="1">
        <v>9.2382879579693906</v>
      </c>
      <c r="I430" s="1">
        <v>7.4402910954135804</v>
      </c>
      <c r="J430" s="1">
        <v>1.79799686255581</v>
      </c>
      <c r="K430" s="1">
        <v>28.5256797022213</v>
      </c>
      <c r="L430" s="1">
        <v>10.904939154003999</v>
      </c>
      <c r="M430" s="1">
        <v>1.1602974074314701E-2</v>
      </c>
    </row>
    <row r="431" spans="1:13" hidden="1" x14ac:dyDescent="0.3">
      <c r="A431" t="s">
        <v>80</v>
      </c>
      <c r="B431" s="3">
        <v>2002</v>
      </c>
      <c r="C431" s="3" t="str">
        <f>+VLOOKUP(A431,Hoja2!$A$1:$C$172,2,0)</f>
        <v>Europe</v>
      </c>
      <c r="D431" s="3" t="str">
        <f>+VLOOKUP(A431,Hoja2!$A$1:$C$172,3,0)</f>
        <v>Europe</v>
      </c>
      <c r="E431" s="2">
        <v>19.85067359</v>
      </c>
      <c r="F431" s="1">
        <v>15.452037006979401</v>
      </c>
      <c r="G431" s="1">
        <v>38.225860056731698</v>
      </c>
      <c r="H431" s="1">
        <v>9.2262387831289008</v>
      </c>
      <c r="I431" s="1">
        <v>7.8195407362750302</v>
      </c>
      <c r="J431" s="1">
        <v>1.4066980468538699</v>
      </c>
      <c r="K431" s="1">
        <v>10.169190221129799</v>
      </c>
      <c r="L431" s="1">
        <v>7.0760003400808502</v>
      </c>
      <c r="M431" s="1">
        <v>0</v>
      </c>
    </row>
    <row r="432" spans="1:13" hidden="1" x14ac:dyDescent="0.3">
      <c r="A432" t="s">
        <v>100</v>
      </c>
      <c r="B432" s="3">
        <v>2010</v>
      </c>
      <c r="C432" s="3" t="str">
        <f>+VLOOKUP(A432,Hoja2!$A$1:$C$172,2,0)</f>
        <v>East Asia &amp; Pacific</v>
      </c>
      <c r="D432" s="3" t="str">
        <f>+VLOOKUP(A432,Hoja2!$A$1:$C$172,3,0)</f>
        <v>East Asia</v>
      </c>
      <c r="E432" s="2">
        <v>23.888714400000001</v>
      </c>
      <c r="F432" s="1">
        <v>15.407756959834099</v>
      </c>
      <c r="G432" s="1">
        <v>37.00050093942</v>
      </c>
      <c r="H432" s="1">
        <v>9.1937205288619204</v>
      </c>
      <c r="I432" s="1" t="s">
        <v>5</v>
      </c>
      <c r="J432" s="1" t="s">
        <v>5</v>
      </c>
      <c r="K432" s="1" t="s">
        <v>5</v>
      </c>
      <c r="L432" s="1" t="s">
        <v>5</v>
      </c>
      <c r="M432" s="1">
        <v>14.509307172984199</v>
      </c>
    </row>
    <row r="433" spans="1:13" hidden="1" x14ac:dyDescent="0.3">
      <c r="A433" t="s">
        <v>69</v>
      </c>
      <c r="B433" s="3">
        <v>1999</v>
      </c>
      <c r="C433" s="3" t="str">
        <f>+VLOOKUP(A433,Hoja2!$A$1:$C$172,2,0)</f>
        <v>Latin America &amp; Caribbean</v>
      </c>
      <c r="D433" s="3" t="str">
        <f>+VLOOKUP(A433,Hoja2!$A$1:$C$172,3,0)</f>
        <v>Latin America</v>
      </c>
      <c r="E433" s="2">
        <v>4.0950991190000003</v>
      </c>
      <c r="F433" s="1">
        <v>4.9496597069341499</v>
      </c>
      <c r="G433" s="1">
        <v>47.790435396583803</v>
      </c>
      <c r="H433" s="1">
        <v>9.1843061347393693</v>
      </c>
      <c r="I433" s="1">
        <v>8.2950659824790502</v>
      </c>
      <c r="J433" s="1">
        <v>0.88924015226031505</v>
      </c>
      <c r="K433" s="1">
        <v>28.2343284923369</v>
      </c>
      <c r="L433" s="1">
        <v>5.7403123569580199</v>
      </c>
      <c r="M433" s="1">
        <v>5.85879321042898E-3</v>
      </c>
    </row>
    <row r="434" spans="1:13" hidden="1" x14ac:dyDescent="0.3">
      <c r="A434" t="s">
        <v>115</v>
      </c>
      <c r="B434" s="3">
        <v>2011</v>
      </c>
      <c r="C434" s="3" t="str">
        <f>+VLOOKUP(A434,Hoja2!$A$1:$C$172,2,0)</f>
        <v>Europe</v>
      </c>
      <c r="D434" s="3" t="str">
        <f>+VLOOKUP(A434,Hoja2!$A$1:$C$172,3,0)</f>
        <v>Europe</v>
      </c>
      <c r="E434" s="2">
        <v>33.957257650000003</v>
      </c>
      <c r="F434" s="1">
        <v>24.557164467044998</v>
      </c>
      <c r="G434" s="1">
        <v>26.854527582255098</v>
      </c>
      <c r="H434" s="1">
        <v>9.18345406857852</v>
      </c>
      <c r="I434" s="1" t="s">
        <v>5</v>
      </c>
      <c r="J434" s="1" t="s">
        <v>5</v>
      </c>
      <c r="K434" s="1" t="s">
        <v>5</v>
      </c>
      <c r="L434" s="1" t="s">
        <v>5</v>
      </c>
      <c r="M434" s="1">
        <f>100-SUM(E434:H434)</f>
        <v>5.4475962321213842</v>
      </c>
    </row>
    <row r="435" spans="1:13" hidden="1" x14ac:dyDescent="0.3">
      <c r="A435" t="s">
        <v>51</v>
      </c>
      <c r="B435" s="3">
        <v>1996</v>
      </c>
      <c r="C435" s="3" t="str">
        <f>+VLOOKUP(A435,Hoja2!$A$1:$C$172,2,0)</f>
        <v>North Africa &amp; Middle East</v>
      </c>
      <c r="D435" s="3" t="str">
        <f>+VLOOKUP(A435,Hoja2!$A$1:$C$172,3,0)</f>
        <v>North Africa &amp; Middle East</v>
      </c>
      <c r="E435" s="2">
        <v>6.3887350129999998</v>
      </c>
      <c r="F435" s="1">
        <v>8.4768761800185306</v>
      </c>
      <c r="G435" s="1">
        <v>62.3676929963883</v>
      </c>
      <c r="H435" s="1">
        <v>9.1833034656462598</v>
      </c>
      <c r="I435" s="1">
        <v>8.0502379542367404</v>
      </c>
      <c r="J435" s="1">
        <v>1.13306551140953</v>
      </c>
      <c r="K435" s="1">
        <v>12.929340857433999</v>
      </c>
      <c r="L435" s="1">
        <v>0.65405148725512396</v>
      </c>
      <c r="M435" s="1">
        <v>0</v>
      </c>
    </row>
    <row r="436" spans="1:13" hidden="1" x14ac:dyDescent="0.3">
      <c r="A436" t="s">
        <v>62</v>
      </c>
      <c r="B436" s="3">
        <v>2001</v>
      </c>
      <c r="C436" s="3" t="str">
        <f>+VLOOKUP(A436,Hoja2!$A$1:$C$172,2,0)</f>
        <v>South Asia</v>
      </c>
      <c r="D436" s="3" t="str">
        <f>+VLOOKUP(A436,Hoja2!$A$1:$C$172,3,0)</f>
        <v>South Asia</v>
      </c>
      <c r="E436" s="2">
        <v>3.9798692899999999</v>
      </c>
      <c r="F436" s="1">
        <v>4.5778545838451699</v>
      </c>
      <c r="G436" s="1">
        <v>39.571931343679402</v>
      </c>
      <c r="H436" s="1">
        <v>9.1437568339907909</v>
      </c>
      <c r="I436" s="1">
        <v>8.0837190361185804</v>
      </c>
      <c r="J436" s="1">
        <v>1.06003779787221</v>
      </c>
      <c r="K436" s="1">
        <v>40.917150446239198</v>
      </c>
      <c r="L436" s="1">
        <v>1.80943750228528</v>
      </c>
      <c r="M436" s="1">
        <v>0</v>
      </c>
    </row>
    <row r="437" spans="1:13" hidden="1" x14ac:dyDescent="0.3">
      <c r="A437" t="s">
        <v>114</v>
      </c>
      <c r="B437" s="3">
        <v>1970</v>
      </c>
      <c r="C437" s="3" t="str">
        <f>+VLOOKUP(A437,Hoja2!$A$1:$C$172,2,0)</f>
        <v>Latin America &amp; Caribbean</v>
      </c>
      <c r="D437" s="3" t="str">
        <f>+VLOOKUP(A437,Hoja2!$A$1:$C$172,3,0)</f>
        <v>Latin America</v>
      </c>
      <c r="E437" s="2">
        <v>12.196307089999999</v>
      </c>
      <c r="F437" s="1">
        <v>6.0090702947845802</v>
      </c>
      <c r="G437" s="1">
        <v>33.4434726271461</v>
      </c>
      <c r="H437" s="1">
        <v>9.1253644314868794</v>
      </c>
      <c r="I437" s="1">
        <v>6.9938451571104601</v>
      </c>
      <c r="J437" s="1">
        <v>2.1315192743764202</v>
      </c>
      <c r="K437" s="1">
        <v>27.282150955620299</v>
      </c>
      <c r="L437" s="1">
        <v>11.179138321995501</v>
      </c>
      <c r="M437" s="1">
        <v>0.76449627470035597</v>
      </c>
    </row>
    <row r="438" spans="1:13" hidden="1" x14ac:dyDescent="0.3">
      <c r="A438" t="s">
        <v>29</v>
      </c>
      <c r="B438" s="3">
        <v>2015</v>
      </c>
      <c r="C438" s="3" t="str">
        <f>+VLOOKUP(A438,Hoja2!$A$1:$C$172,2,0)</f>
        <v>North America</v>
      </c>
      <c r="D438" s="3" t="str">
        <f>+VLOOKUP(A438,Hoja2!$A$1:$C$172,3,0)</f>
        <v>North America</v>
      </c>
      <c r="E438" s="2">
        <v>27.889741430000001</v>
      </c>
      <c r="F438" s="1">
        <v>24.786922416166501</v>
      </c>
      <c r="G438" s="1">
        <v>23.8180863875345</v>
      </c>
      <c r="H438" s="1">
        <v>9.1251100462627495</v>
      </c>
      <c r="I438" s="1">
        <v>7.3935048611210696</v>
      </c>
      <c r="J438" s="1">
        <v>1.7316051851416701</v>
      </c>
      <c r="K438" s="1">
        <v>9.01782678393384</v>
      </c>
      <c r="L438" s="1">
        <v>5.3623129382731198</v>
      </c>
      <c r="M438" s="1">
        <v>0</v>
      </c>
    </row>
    <row r="439" spans="1:13" hidden="1" x14ac:dyDescent="0.3">
      <c r="A439" t="s">
        <v>113</v>
      </c>
      <c r="B439" s="3">
        <v>2001</v>
      </c>
      <c r="C439" s="3" t="str">
        <f>+VLOOKUP(A439,Hoja2!$A$1:$C$172,2,0)</f>
        <v>Europe</v>
      </c>
      <c r="D439" s="3" t="str">
        <f>+VLOOKUP(A439,Hoja2!$A$1:$C$172,3,0)</f>
        <v>Europe</v>
      </c>
      <c r="E439" s="2">
        <v>20.786095899999999</v>
      </c>
      <c r="F439" s="1">
        <v>15.756167856951899</v>
      </c>
      <c r="G439" s="1">
        <v>36.1475100803654</v>
      </c>
      <c r="H439" s="1">
        <v>9.1156150393569106</v>
      </c>
      <c r="I439" s="1" t="s">
        <v>5</v>
      </c>
      <c r="J439" s="1" t="s">
        <v>5</v>
      </c>
      <c r="K439" s="1" t="s">
        <v>5</v>
      </c>
      <c r="L439" s="1" t="s">
        <v>5</v>
      </c>
      <c r="M439" s="1">
        <f>100-SUM(E439:H439)</f>
        <v>18.194611123325799</v>
      </c>
    </row>
    <row r="440" spans="1:13" hidden="1" x14ac:dyDescent="0.3">
      <c r="A440" t="s">
        <v>66</v>
      </c>
      <c r="B440" s="3">
        <v>1999</v>
      </c>
      <c r="C440" s="3" t="str">
        <f>+VLOOKUP(A440,Hoja2!$A$1:$C$172,2,0)</f>
        <v>East Asia &amp; Pacific</v>
      </c>
      <c r="D440" s="3" t="str">
        <f>+VLOOKUP(A440,Hoja2!$A$1:$C$172,3,0)</f>
        <v>East Asia</v>
      </c>
      <c r="E440" s="2">
        <v>4.3564726970000001</v>
      </c>
      <c r="F440" s="1">
        <v>4.0553209596420299</v>
      </c>
      <c r="G440" s="1">
        <v>54.726417955861599</v>
      </c>
      <c r="H440" s="1">
        <v>9.1106463711315602</v>
      </c>
      <c r="I440" s="1">
        <v>7.8885314420405299</v>
      </c>
      <c r="J440" s="1">
        <v>1.22211492909103</v>
      </c>
      <c r="K440" s="1" t="s">
        <v>5</v>
      </c>
      <c r="L440" s="1" t="s">
        <v>5</v>
      </c>
      <c r="M440" s="1">
        <f>100-SUM(E440:H440)</f>
        <v>27.75114201636481</v>
      </c>
    </row>
    <row r="441" spans="1:13" x14ac:dyDescent="0.3">
      <c r="A441" t="s">
        <v>164</v>
      </c>
      <c r="B441" s="3">
        <v>2004</v>
      </c>
      <c r="C441" s="3" t="str">
        <f>+VLOOKUP(A441,Hoja2!$A$1:$C$172,2,0)</f>
        <v>East Asia &amp; Pacific</v>
      </c>
      <c r="D441" s="3" t="str">
        <f>+VLOOKUP(A441,Hoja2!$A$1:$C$172,3,0)</f>
        <v>Pacific</v>
      </c>
      <c r="E441" s="2" t="s">
        <v>5</v>
      </c>
      <c r="F441" s="1" t="s">
        <v>5</v>
      </c>
      <c r="G441" s="1" t="s">
        <v>5</v>
      </c>
      <c r="H441" s="1" t="s">
        <v>5</v>
      </c>
      <c r="I441" s="1" t="s">
        <v>5</v>
      </c>
      <c r="J441" s="1" t="s">
        <v>5</v>
      </c>
      <c r="K441" s="1" t="s">
        <v>5</v>
      </c>
      <c r="L441" s="1" t="s">
        <v>5</v>
      </c>
      <c r="M441" s="1" t="s">
        <v>5</v>
      </c>
    </row>
    <row r="442" spans="1:13" hidden="1" x14ac:dyDescent="0.3">
      <c r="A442" t="s">
        <v>69</v>
      </c>
      <c r="B442" s="3">
        <v>1973</v>
      </c>
      <c r="C442" s="3" t="str">
        <f>+VLOOKUP(A442,Hoja2!$A$1:$C$172,2,0)</f>
        <v>Latin America &amp; Caribbean</v>
      </c>
      <c r="D442" s="3" t="str">
        <f>+VLOOKUP(A442,Hoja2!$A$1:$C$172,3,0)</f>
        <v>Latin America</v>
      </c>
      <c r="E442" s="2">
        <v>4.732113376</v>
      </c>
      <c r="F442" s="1">
        <v>6.6871730705733103</v>
      </c>
      <c r="G442" s="1">
        <v>49.067653754583503</v>
      </c>
      <c r="H442" s="1">
        <v>9.1027579375423606</v>
      </c>
      <c r="I442" s="1">
        <v>6.9200424030724896</v>
      </c>
      <c r="J442" s="1">
        <v>2.1827155344698701</v>
      </c>
      <c r="K442" s="1">
        <v>22.470152755330801</v>
      </c>
      <c r="L442" s="1">
        <v>7.4761482717272303</v>
      </c>
      <c r="M442" s="1">
        <v>0.464000834158803</v>
      </c>
    </row>
    <row r="443" spans="1:13" hidden="1" x14ac:dyDescent="0.3">
      <c r="A443" t="s">
        <v>104</v>
      </c>
      <c r="B443" s="3">
        <v>1974</v>
      </c>
      <c r="C443" s="3" t="str">
        <f>+VLOOKUP(A443,Hoja2!$A$1:$C$172,2,0)</f>
        <v>Latin America &amp; Caribbean</v>
      </c>
      <c r="D443" s="3" t="str">
        <f>+VLOOKUP(A443,Hoja2!$A$1:$C$172,3,0)</f>
        <v>Latin America</v>
      </c>
      <c r="E443" s="2">
        <v>4.494130116</v>
      </c>
      <c r="F443" s="1">
        <v>4.0966900375020403</v>
      </c>
      <c r="G443" s="1">
        <v>41.663949127670001</v>
      </c>
      <c r="H443" s="1">
        <v>9.1023968693950792</v>
      </c>
      <c r="I443" s="1">
        <v>7.8835806293820303</v>
      </c>
      <c r="J443" s="1">
        <v>1.21881624001304</v>
      </c>
      <c r="K443" s="1">
        <v>29.310696233491001</v>
      </c>
      <c r="L443" s="1">
        <v>11.3321376161748</v>
      </c>
      <c r="M443" s="1">
        <v>0</v>
      </c>
    </row>
    <row r="444" spans="1:13" hidden="1" x14ac:dyDescent="0.3">
      <c r="A444" t="s">
        <v>86</v>
      </c>
      <c r="B444" s="3">
        <v>2000</v>
      </c>
      <c r="C444" s="3" t="str">
        <f>+VLOOKUP(A444,Hoja2!$A$1:$C$172,2,0)</f>
        <v>Latin America &amp; Caribbean</v>
      </c>
      <c r="D444" s="3" t="str">
        <f>+VLOOKUP(A444,Hoja2!$A$1:$C$172,3,0)</f>
        <v>Latin America</v>
      </c>
      <c r="E444" s="2">
        <v>6.2993158490000001</v>
      </c>
      <c r="F444" s="1">
        <v>7.6879644853134899</v>
      </c>
      <c r="G444" s="1">
        <v>51.8964445974878</v>
      </c>
      <c r="H444" s="1">
        <v>9.1005441123295299</v>
      </c>
      <c r="I444" s="1" t="s">
        <v>5</v>
      </c>
      <c r="J444" s="1" t="s">
        <v>5</v>
      </c>
      <c r="K444" s="1" t="s">
        <v>5</v>
      </c>
      <c r="L444" s="1" t="s">
        <v>5</v>
      </c>
      <c r="M444" s="1">
        <f>100-SUM(E444:H444)</f>
        <v>25.015730955869188</v>
      </c>
    </row>
    <row r="445" spans="1:13" hidden="1" x14ac:dyDescent="0.3">
      <c r="A445" t="s">
        <v>86</v>
      </c>
      <c r="B445" s="3">
        <v>2000</v>
      </c>
      <c r="C445" s="3" t="str">
        <f>+VLOOKUP(A445,Hoja2!$A$1:$C$172,2,0)</f>
        <v>Latin America &amp; Caribbean</v>
      </c>
      <c r="D445" s="3" t="str">
        <f>+VLOOKUP(A445,Hoja2!$A$1:$C$172,3,0)</f>
        <v>Latin America</v>
      </c>
      <c r="E445" s="2">
        <v>6.4363973400000001</v>
      </c>
      <c r="F445" s="1">
        <v>7.6411999607063796</v>
      </c>
      <c r="G445" s="1">
        <v>51.607566636607501</v>
      </c>
      <c r="H445" s="1">
        <v>9.0960400370886507</v>
      </c>
      <c r="I445" s="1">
        <v>7.9516531235600603</v>
      </c>
      <c r="J445" s="1">
        <v>1.1443869135286</v>
      </c>
      <c r="K445" s="1">
        <v>22.455194849708999</v>
      </c>
      <c r="L445" s="1">
        <v>2.19718294430765</v>
      </c>
      <c r="M445" s="1">
        <v>0.56641823110867395</v>
      </c>
    </row>
    <row r="446" spans="1:13" hidden="1" x14ac:dyDescent="0.3">
      <c r="A446" t="s">
        <v>1</v>
      </c>
      <c r="B446" s="3">
        <v>2006</v>
      </c>
      <c r="C446" s="3" t="str">
        <f>+VLOOKUP(A446,Hoja2!$A$1:$C$172,2,0)</f>
        <v>Sub-Sahara Africa</v>
      </c>
      <c r="D446" s="3" t="str">
        <f>+VLOOKUP(A446,Hoja2!$A$1:$C$172,3,0)</f>
        <v>Sub-Sahara Africa</v>
      </c>
      <c r="E446" s="2">
        <v>3.681666699</v>
      </c>
      <c r="F446" s="1">
        <v>4.2645054898245904</v>
      </c>
      <c r="G446" s="1">
        <v>37.857759198638902</v>
      </c>
      <c r="H446" s="1">
        <v>9.0725994432216908</v>
      </c>
      <c r="I446" s="1">
        <v>8.4169778368927393</v>
      </c>
      <c r="J446" s="1">
        <v>0.65562160632894995</v>
      </c>
      <c r="K446" s="1">
        <v>43.8626236595859</v>
      </c>
      <c r="L446" s="1">
        <v>1.22581579385928</v>
      </c>
      <c r="M446" s="1">
        <v>3.5029716162360801E-2</v>
      </c>
    </row>
    <row r="447" spans="1:13" hidden="1" x14ac:dyDescent="0.3">
      <c r="A447" t="s">
        <v>111</v>
      </c>
      <c r="B447" s="3">
        <v>1992</v>
      </c>
      <c r="C447" s="3" t="str">
        <f>+VLOOKUP(A447,Hoja2!$A$1:$C$172,2,0)</f>
        <v>Sub-Sahara Africa</v>
      </c>
      <c r="D447" s="3" t="str">
        <f>+VLOOKUP(A447,Hoja2!$A$1:$C$172,3,0)</f>
        <v>Sub-Sahara Africa</v>
      </c>
      <c r="E447" s="2">
        <v>5.3407917899999999</v>
      </c>
      <c r="F447" s="1">
        <v>4.89096442608058</v>
      </c>
      <c r="G447" s="1">
        <v>50.746278381578001</v>
      </c>
      <c r="H447" s="1">
        <v>9.0600462379736797</v>
      </c>
      <c r="I447" s="1">
        <v>7.8031221454292599</v>
      </c>
      <c r="J447" s="1">
        <v>1.2569240925444101</v>
      </c>
      <c r="K447" s="1">
        <v>21.9234214837651</v>
      </c>
      <c r="L447" s="1">
        <v>8.0384976809966293</v>
      </c>
      <c r="M447" s="1">
        <v>0</v>
      </c>
    </row>
    <row r="448" spans="1:13" hidden="1" x14ac:dyDescent="0.3">
      <c r="A448" t="s">
        <v>94</v>
      </c>
      <c r="B448" s="3">
        <v>2000</v>
      </c>
      <c r="C448" s="3" t="str">
        <f>+VLOOKUP(A448,Hoja2!$A$1:$C$172,2,0)</f>
        <v>East Asia &amp; Pacific</v>
      </c>
      <c r="D448" s="3" t="str">
        <f>+VLOOKUP(A448,Hoja2!$A$1:$C$172,3,0)</f>
        <v>East Asia</v>
      </c>
      <c r="E448" s="2">
        <v>6.6063382119999998</v>
      </c>
      <c r="F448" s="1">
        <v>4.5711838528283604</v>
      </c>
      <c r="G448" s="1">
        <v>49.057833389193</v>
      </c>
      <c r="H448" s="1">
        <v>9.0567161955833608</v>
      </c>
      <c r="I448" s="1">
        <v>6.8390868804230402</v>
      </c>
      <c r="J448" s="1">
        <v>2.2176293151603201</v>
      </c>
      <c r="K448" s="1">
        <v>27.7436413063717</v>
      </c>
      <c r="L448" s="1">
        <v>2.9642870442781102</v>
      </c>
      <c r="M448" s="1">
        <v>0</v>
      </c>
    </row>
    <row r="449" spans="1:13" hidden="1" x14ac:dyDescent="0.3">
      <c r="A449" t="s">
        <v>110</v>
      </c>
      <c r="B449" s="3">
        <v>2002</v>
      </c>
      <c r="C449" s="3" t="str">
        <f>+VLOOKUP(A449,Hoja2!$A$1:$C$172,2,0)</f>
        <v>Europe</v>
      </c>
      <c r="D449" s="3" t="str">
        <f>+VLOOKUP(A449,Hoja2!$A$1:$C$172,3,0)</f>
        <v>Europe</v>
      </c>
      <c r="E449" s="2">
        <v>20.021299469999999</v>
      </c>
      <c r="F449" s="1">
        <v>17.111046767597799</v>
      </c>
      <c r="G449" s="1">
        <v>33.452575966111198</v>
      </c>
      <c r="H449" s="1">
        <v>9.0537404955596408</v>
      </c>
      <c r="I449" s="1" t="s">
        <v>5</v>
      </c>
      <c r="J449" s="1" t="s">
        <v>5</v>
      </c>
      <c r="K449" s="1" t="s">
        <v>5</v>
      </c>
      <c r="L449" s="1" t="s">
        <v>5</v>
      </c>
      <c r="M449" s="1">
        <v>20.361337305002799</v>
      </c>
    </row>
    <row r="450" spans="1:13" hidden="1" x14ac:dyDescent="0.3">
      <c r="A450" t="s">
        <v>96</v>
      </c>
      <c r="B450" s="3">
        <v>1992</v>
      </c>
      <c r="C450" s="3" t="str">
        <f>+VLOOKUP(A450,Hoja2!$A$1:$C$172,2,0)</f>
        <v>Sub-Sahara Africa</v>
      </c>
      <c r="D450" s="3" t="str">
        <f>+VLOOKUP(A450,Hoja2!$A$1:$C$172,3,0)</f>
        <v>Sub-Sahara Africa</v>
      </c>
      <c r="E450" s="2">
        <v>6.5721237910000001</v>
      </c>
      <c r="F450" s="1">
        <v>5.5817622271426801</v>
      </c>
      <c r="G450" s="1">
        <v>41.631081936456802</v>
      </c>
      <c r="H450" s="1">
        <v>9.0532619640997503</v>
      </c>
      <c r="I450" s="1">
        <v>7.1274529044537998</v>
      </c>
      <c r="J450" s="1">
        <v>1.9258090596459401</v>
      </c>
      <c r="K450" s="1">
        <v>31.4822637176045</v>
      </c>
      <c r="L450" s="1">
        <v>5.65905214398627</v>
      </c>
      <c r="M450" s="1">
        <v>2.0454220193121399E-2</v>
      </c>
    </row>
    <row r="451" spans="1:13" hidden="1" x14ac:dyDescent="0.3">
      <c r="A451" t="s">
        <v>98</v>
      </c>
      <c r="B451" s="3">
        <v>2001</v>
      </c>
      <c r="C451" s="3" t="str">
        <f>+VLOOKUP(A451,Hoja2!$A$1:$C$172,2,0)</f>
        <v>Latin America &amp; Caribbean</v>
      </c>
      <c r="D451" s="3" t="str">
        <f>+VLOOKUP(A451,Hoja2!$A$1:$C$172,3,0)</f>
        <v>Latin America</v>
      </c>
      <c r="E451" s="2">
        <v>3.781798293</v>
      </c>
      <c r="F451" s="1">
        <v>3.33535094114885</v>
      </c>
      <c r="G451" s="1">
        <v>39.422467720630202</v>
      </c>
      <c r="H451" s="1">
        <v>9.0445014251733191</v>
      </c>
      <c r="I451" s="1">
        <v>7.7937934028455302</v>
      </c>
      <c r="J451" s="1">
        <v>1.25070802232779</v>
      </c>
      <c r="K451" s="1">
        <v>36.525315470222502</v>
      </c>
      <c r="L451" s="1">
        <v>7.7633726284018598</v>
      </c>
      <c r="M451" s="1">
        <v>0.12719352112870999</v>
      </c>
    </row>
    <row r="452" spans="1:13" hidden="1" x14ac:dyDescent="0.3">
      <c r="A452" t="s">
        <v>109</v>
      </c>
      <c r="B452" s="3">
        <v>2009</v>
      </c>
      <c r="C452" s="3" t="str">
        <f>+VLOOKUP(A452,Hoja2!$A$1:$C$172,2,0)</f>
        <v>Sub-Sahara Africa</v>
      </c>
      <c r="D452" s="3" t="str">
        <f>+VLOOKUP(A452,Hoja2!$A$1:$C$172,3,0)</f>
        <v>Sub-Sahara Africa</v>
      </c>
      <c r="E452" s="2">
        <v>18.727958579999999</v>
      </c>
      <c r="F452" s="1">
        <v>3.88644041020489</v>
      </c>
      <c r="G452" s="1">
        <v>11.1375206490004</v>
      </c>
      <c r="H452" s="1">
        <v>9.0433334363578801</v>
      </c>
      <c r="I452" s="1">
        <v>6.1890043963393602</v>
      </c>
      <c r="J452" s="1">
        <v>2.8543290400185199</v>
      </c>
      <c r="K452" s="1">
        <v>51.631707200286598</v>
      </c>
      <c r="L452" s="1">
        <v>5.4911361793877997</v>
      </c>
      <c r="M452" s="1">
        <v>8.1903543834916104E-2</v>
      </c>
    </row>
    <row r="453" spans="1:13" hidden="1" x14ac:dyDescent="0.3">
      <c r="A453" t="s">
        <v>39</v>
      </c>
      <c r="B453" s="3">
        <v>2017</v>
      </c>
      <c r="C453" s="3" t="str">
        <f>+VLOOKUP(A453,Hoja2!$A$1:$C$172,2,0)</f>
        <v>South Asia</v>
      </c>
      <c r="D453" s="3" t="str">
        <f>+VLOOKUP(A453,Hoja2!$A$1:$C$172,3,0)</f>
        <v>South Asia</v>
      </c>
      <c r="E453" s="2">
        <v>4.4904334940000004</v>
      </c>
      <c r="F453" s="1">
        <v>5.58160666424462</v>
      </c>
      <c r="G453" s="1">
        <v>23.890181164779001</v>
      </c>
      <c r="H453" s="1">
        <v>9.0317577224980194</v>
      </c>
      <c r="I453" s="1">
        <v>8.3987072241190592</v>
      </c>
      <c r="J453" s="1">
        <v>0.63305049837896099</v>
      </c>
      <c r="K453" s="1">
        <v>51.2100007051936</v>
      </c>
      <c r="L453" s="1">
        <v>5.7502794883361403</v>
      </c>
      <c r="M453" s="1">
        <v>4.5740760558007701E-2</v>
      </c>
    </row>
    <row r="454" spans="1:13" hidden="1" x14ac:dyDescent="0.3">
      <c r="A454" t="s">
        <v>81</v>
      </c>
      <c r="B454" s="3">
        <v>2009</v>
      </c>
      <c r="C454" s="3" t="str">
        <f>+VLOOKUP(A454,Hoja2!$A$1:$C$172,2,0)</f>
        <v>Central Asia</v>
      </c>
      <c r="D454" s="3" t="str">
        <f>+VLOOKUP(A454,Hoja2!$A$1:$C$172,3,0)</f>
        <v>Central Asia</v>
      </c>
      <c r="E454" s="2">
        <v>8.5482566870000003</v>
      </c>
      <c r="F454" s="1">
        <v>5.1532102371169701</v>
      </c>
      <c r="G454" s="1">
        <v>40.400640232331703</v>
      </c>
      <c r="H454" s="1">
        <v>9.0292559774268604</v>
      </c>
      <c r="I454" s="1">
        <v>7.9286503968450397</v>
      </c>
      <c r="J454" s="1">
        <v>1.10060558058182</v>
      </c>
      <c r="K454" s="1">
        <v>35.247429995214802</v>
      </c>
      <c r="L454" s="1">
        <v>1.62120687094698</v>
      </c>
      <c r="M454" s="1">
        <v>0</v>
      </c>
    </row>
    <row r="455" spans="1:13" hidden="1" x14ac:dyDescent="0.3">
      <c r="A455" t="s">
        <v>108</v>
      </c>
      <c r="B455" s="3">
        <v>1982</v>
      </c>
      <c r="C455" s="3" t="str">
        <f>+VLOOKUP(A455,Hoja2!$A$1:$C$172,2,0)</f>
        <v>Latin America &amp; Caribbean</v>
      </c>
      <c r="D455" s="3" t="str">
        <f>+VLOOKUP(A455,Hoja2!$A$1:$C$172,3,0)</f>
        <v>Latin America</v>
      </c>
      <c r="E455" s="2">
        <v>7.6871296940000002</v>
      </c>
      <c r="F455" s="1">
        <v>5.3292352242635204</v>
      </c>
      <c r="G455" s="1">
        <v>41.593055229216802</v>
      </c>
      <c r="H455" s="1">
        <v>9.0194384997872596</v>
      </c>
      <c r="I455" s="1">
        <v>7.3073772313632404</v>
      </c>
      <c r="J455" s="1">
        <v>1.7120612684240299</v>
      </c>
      <c r="K455" s="1">
        <v>26.479796279950001</v>
      </c>
      <c r="L455" s="1">
        <v>9.8913450730610695</v>
      </c>
      <c r="M455" s="1">
        <v>0</v>
      </c>
    </row>
    <row r="456" spans="1:13" hidden="1" x14ac:dyDescent="0.3">
      <c r="A456" t="s">
        <v>81</v>
      </c>
      <c r="B456" s="3">
        <v>1999</v>
      </c>
      <c r="C456" s="3" t="str">
        <f>+VLOOKUP(A456,Hoja2!$A$1:$C$172,2,0)</f>
        <v>Central Asia</v>
      </c>
      <c r="D456" s="3" t="str">
        <f>+VLOOKUP(A456,Hoja2!$A$1:$C$172,3,0)</f>
        <v>Central Asia</v>
      </c>
      <c r="E456" s="2">
        <v>9.3379023379999992</v>
      </c>
      <c r="F456" s="1">
        <v>6.4006853506302797</v>
      </c>
      <c r="G456" s="1">
        <v>45.267973979270003</v>
      </c>
      <c r="H456" s="1">
        <v>9.0102896736111795</v>
      </c>
      <c r="I456" s="1">
        <v>8.0594598156708095</v>
      </c>
      <c r="J456" s="1">
        <v>0.950829857940371</v>
      </c>
      <c r="K456" s="1">
        <v>28.6397484537247</v>
      </c>
      <c r="L456" s="1">
        <v>1.34340020522862</v>
      </c>
      <c r="M456" s="1">
        <v>0</v>
      </c>
    </row>
    <row r="457" spans="1:13" hidden="1" x14ac:dyDescent="0.3">
      <c r="A457" t="s">
        <v>28</v>
      </c>
      <c r="B457" s="3">
        <v>2011</v>
      </c>
      <c r="C457" s="3" t="str">
        <f>+VLOOKUP(A457,Hoja2!$A$1:$C$172,2,0)</f>
        <v>Europe</v>
      </c>
      <c r="D457" s="3" t="str">
        <f>+VLOOKUP(A457,Hoja2!$A$1:$C$172,3,0)</f>
        <v>Europe</v>
      </c>
      <c r="E457" s="2">
        <v>21.436343610000002</v>
      </c>
      <c r="F457" s="1">
        <v>23.833390294001099</v>
      </c>
      <c r="G457" s="1">
        <v>35.167120620932302</v>
      </c>
      <c r="H457" s="1">
        <v>9.0076825185484903</v>
      </c>
      <c r="I457" s="1" t="s">
        <v>5</v>
      </c>
      <c r="J457" s="1" t="s">
        <v>5</v>
      </c>
      <c r="K457" s="1" t="s">
        <v>5</v>
      </c>
      <c r="L457" s="1" t="s">
        <v>5</v>
      </c>
      <c r="M457" s="1">
        <v>10.555462956688899</v>
      </c>
    </row>
    <row r="458" spans="1:13" hidden="1" x14ac:dyDescent="0.3">
      <c r="A458" t="s">
        <v>97</v>
      </c>
      <c r="B458" s="3">
        <v>2016</v>
      </c>
      <c r="C458" s="3" t="str">
        <f>+VLOOKUP(A458,Hoja2!$A$1:$C$172,2,0)</f>
        <v>East Asia &amp; Pacific</v>
      </c>
      <c r="D458" s="3" t="str">
        <f>+VLOOKUP(A458,Hoja2!$A$1:$C$172,3,0)</f>
        <v>East Asia</v>
      </c>
      <c r="E458" s="2">
        <v>15.13382047</v>
      </c>
      <c r="F458" s="1">
        <v>14.5970549429587</v>
      </c>
      <c r="G458" s="1">
        <v>36.500585514219303</v>
      </c>
      <c r="H458" s="1">
        <v>8.9978434001155101</v>
      </c>
      <c r="I458" s="1" t="s">
        <v>5</v>
      </c>
      <c r="J458" s="1" t="s">
        <v>5</v>
      </c>
      <c r="K458" s="1" t="s">
        <v>5</v>
      </c>
      <c r="L458" s="1" t="s">
        <v>5</v>
      </c>
      <c r="M458" s="1">
        <f>100-SUM(E458:H458)</f>
        <v>24.770695672706481</v>
      </c>
    </row>
    <row r="459" spans="1:13" hidden="1" x14ac:dyDescent="0.3">
      <c r="A459" t="s">
        <v>107</v>
      </c>
      <c r="B459" s="3">
        <v>1996</v>
      </c>
      <c r="C459" s="3" t="str">
        <f>+VLOOKUP(A459,Hoja2!$A$1:$C$172,2,0)</f>
        <v>Latin America &amp; Caribbean</v>
      </c>
      <c r="D459" s="3" t="str">
        <f>+VLOOKUP(A459,Hoja2!$A$1:$C$172,3,0)</f>
        <v>Caribbean</v>
      </c>
      <c r="E459" s="2">
        <v>8.3123003489999991</v>
      </c>
      <c r="F459" s="1">
        <v>7.1317747665796203</v>
      </c>
      <c r="G459" s="1">
        <v>35.363425624925398</v>
      </c>
      <c r="H459" s="1">
        <v>8.9876492183863501</v>
      </c>
      <c r="I459" s="1">
        <v>7.4288646494775996</v>
      </c>
      <c r="J459" s="1">
        <v>1.5587845689087501</v>
      </c>
      <c r="K459" s="1">
        <v>34.355776225078799</v>
      </c>
      <c r="L459" s="1">
        <v>5.8296083087725501</v>
      </c>
      <c r="M459" s="1">
        <v>1.9465507662488599E-2</v>
      </c>
    </row>
    <row r="460" spans="1:13" hidden="1" x14ac:dyDescent="0.3">
      <c r="A460" t="s">
        <v>47</v>
      </c>
      <c r="B460" s="3">
        <v>1996</v>
      </c>
      <c r="C460" s="3" t="str">
        <f>+VLOOKUP(A460,Hoja2!$A$1:$C$172,2,0)</f>
        <v>Latin America &amp; Caribbean</v>
      </c>
      <c r="D460" s="3" t="str">
        <f>+VLOOKUP(A460,Hoja2!$A$1:$C$172,3,0)</f>
        <v>Latin America</v>
      </c>
      <c r="E460" s="2">
        <v>6.1051474030000001</v>
      </c>
      <c r="F460" s="1">
        <v>8.7333013453935795</v>
      </c>
      <c r="G460" s="1">
        <v>49.624983273618398</v>
      </c>
      <c r="H460" s="1">
        <v>8.9759840634790802</v>
      </c>
      <c r="I460" s="1">
        <v>7.6719143103837499</v>
      </c>
      <c r="J460" s="1">
        <v>1.30406975309533</v>
      </c>
      <c r="K460" s="1">
        <v>21.759882820946</v>
      </c>
      <c r="L460" s="1">
        <v>4.7288130027827</v>
      </c>
      <c r="M460" s="1">
        <v>7.1888090922758996E-2</v>
      </c>
    </row>
    <row r="461" spans="1:13" hidden="1" x14ac:dyDescent="0.3">
      <c r="A461" t="s">
        <v>99</v>
      </c>
      <c r="B461" s="3">
        <v>2006</v>
      </c>
      <c r="C461" s="3" t="str">
        <f>+VLOOKUP(A461,Hoja2!$A$1:$C$172,2,0)</f>
        <v>North America</v>
      </c>
      <c r="D461" s="3" t="str">
        <f>+VLOOKUP(A461,Hoja2!$A$1:$C$172,3,0)</f>
        <v>North America</v>
      </c>
      <c r="E461" s="2">
        <v>26.750215279999999</v>
      </c>
      <c r="F461" s="1">
        <v>25.1073168417693</v>
      </c>
      <c r="G461" s="1">
        <v>29.615910631342199</v>
      </c>
      <c r="H461" s="1">
        <v>8.9585743724406992</v>
      </c>
      <c r="I461" s="1" t="s">
        <v>5</v>
      </c>
      <c r="J461" s="1" t="s">
        <v>5</v>
      </c>
      <c r="K461" s="1" t="s">
        <v>5</v>
      </c>
      <c r="L461" s="1" t="s">
        <v>5</v>
      </c>
      <c r="M461" s="1">
        <f>100-SUM(E461:H461)</f>
        <v>9.5679828744478073</v>
      </c>
    </row>
    <row r="462" spans="1:13" hidden="1" x14ac:dyDescent="0.3">
      <c r="A462" t="s">
        <v>99</v>
      </c>
      <c r="B462" s="3">
        <v>2011</v>
      </c>
      <c r="C462" s="3" t="str">
        <f>+VLOOKUP(A462,Hoja2!$A$1:$C$172,2,0)</f>
        <v>North America</v>
      </c>
      <c r="D462" s="3" t="str">
        <f>+VLOOKUP(A462,Hoja2!$A$1:$C$172,3,0)</f>
        <v>North America</v>
      </c>
      <c r="E462" s="2">
        <v>27.57617707</v>
      </c>
      <c r="F462" s="1">
        <v>25.482879537798901</v>
      </c>
      <c r="G462" s="1">
        <v>27.597835234272299</v>
      </c>
      <c r="H462" s="1">
        <v>8.95743513247516</v>
      </c>
      <c r="I462" s="1" t="s">
        <v>5</v>
      </c>
      <c r="J462" s="1" t="s">
        <v>5</v>
      </c>
      <c r="K462" s="1" t="s">
        <v>5</v>
      </c>
      <c r="L462" s="1" t="s">
        <v>5</v>
      </c>
      <c r="M462" s="1">
        <f>100-SUM(E462:H462)</f>
        <v>10.385673025453642</v>
      </c>
    </row>
    <row r="463" spans="1:13" hidden="1" x14ac:dyDescent="0.3">
      <c r="A463" t="s">
        <v>106</v>
      </c>
      <c r="B463" s="3">
        <v>1995</v>
      </c>
      <c r="C463" s="3" t="str">
        <f>+VLOOKUP(A463,Hoja2!$A$1:$C$172,2,0)</f>
        <v>Central Asia</v>
      </c>
      <c r="D463" s="3" t="str">
        <f>+VLOOKUP(A463,Hoja2!$A$1:$C$172,3,0)</f>
        <v>Central Asia</v>
      </c>
      <c r="E463" s="2">
        <v>11.625323099999999</v>
      </c>
      <c r="F463" s="1">
        <v>11.050280839907</v>
      </c>
      <c r="G463" s="1">
        <v>40.097675289384902</v>
      </c>
      <c r="H463" s="1">
        <v>8.9511775744331707</v>
      </c>
      <c r="I463" s="1">
        <v>7.7147936309437197</v>
      </c>
      <c r="J463" s="1">
        <v>1.2363839434894499</v>
      </c>
      <c r="K463" s="1">
        <v>26.433181140781102</v>
      </c>
      <c r="L463" s="1">
        <v>1.84236205932951</v>
      </c>
      <c r="M463" s="1">
        <v>0</v>
      </c>
    </row>
    <row r="464" spans="1:13" hidden="1" x14ac:dyDescent="0.3">
      <c r="A464" t="s">
        <v>98</v>
      </c>
      <c r="B464" s="3">
        <v>1998</v>
      </c>
      <c r="C464" s="3" t="str">
        <f>+VLOOKUP(A464,Hoja2!$A$1:$C$172,2,0)</f>
        <v>Latin America &amp; Caribbean</v>
      </c>
      <c r="D464" s="3" t="str">
        <f>+VLOOKUP(A464,Hoja2!$A$1:$C$172,3,0)</f>
        <v>Latin America</v>
      </c>
      <c r="E464" s="2">
        <v>4.0106092139999996</v>
      </c>
      <c r="F464" s="1">
        <v>3.5081938545735398</v>
      </c>
      <c r="G464" s="1">
        <v>37.735665703915799</v>
      </c>
      <c r="H464" s="1">
        <v>8.9366021696919198</v>
      </c>
      <c r="I464" s="1">
        <v>7.4764384230889904</v>
      </c>
      <c r="J464" s="1">
        <v>1.46016374660294</v>
      </c>
      <c r="K464" s="1">
        <v>38.560990360443903</v>
      </c>
      <c r="L464" s="1">
        <v>7.2328337298678198</v>
      </c>
      <c r="M464" s="1">
        <v>1.51049677152104E-2</v>
      </c>
    </row>
    <row r="465" spans="1:13" hidden="1" x14ac:dyDescent="0.3">
      <c r="A465" t="s">
        <v>77</v>
      </c>
      <c r="B465" s="3">
        <v>2012</v>
      </c>
      <c r="C465" s="3" t="str">
        <f>+VLOOKUP(A465,Hoja2!$A$1:$C$172,2,0)</f>
        <v>Sub-Sahara Africa</v>
      </c>
      <c r="D465" s="3" t="str">
        <f>+VLOOKUP(A465,Hoja2!$A$1:$C$172,3,0)</f>
        <v>Sub-Sahara Africa</v>
      </c>
      <c r="E465" s="2">
        <v>4.9106571949999998</v>
      </c>
      <c r="F465" s="1">
        <v>4.5806822904324802</v>
      </c>
      <c r="G465" s="1">
        <v>36.165175264180498</v>
      </c>
      <c r="H465" s="1">
        <v>8.9319629016600395</v>
      </c>
      <c r="I465" s="1">
        <v>7.7716533067120599</v>
      </c>
      <c r="J465" s="1">
        <v>1.16030959494798</v>
      </c>
      <c r="K465" s="1">
        <v>38.065439842025199</v>
      </c>
      <c r="L465" s="1">
        <v>7.0712939553078398</v>
      </c>
      <c r="M465" s="1">
        <v>0.274788550920751</v>
      </c>
    </row>
    <row r="466" spans="1:13" hidden="1" x14ac:dyDescent="0.3">
      <c r="A466" t="s">
        <v>69</v>
      </c>
      <c r="B466" s="3">
        <v>1964</v>
      </c>
      <c r="C466" s="3" t="str">
        <f>+VLOOKUP(A466,Hoja2!$A$1:$C$172,2,0)</f>
        <v>Latin America &amp; Caribbean</v>
      </c>
      <c r="D466" s="3" t="str">
        <f>+VLOOKUP(A466,Hoja2!$A$1:$C$172,3,0)</f>
        <v>Latin America</v>
      </c>
      <c r="E466" s="2">
        <v>5.4900883809999996</v>
      </c>
      <c r="F466" s="1">
        <v>4.6761871473510803</v>
      </c>
      <c r="G466" s="1">
        <v>46.012882608478598</v>
      </c>
      <c r="H466" s="1">
        <v>8.9204573825335807</v>
      </c>
      <c r="I466" s="1">
        <v>6.9006840764967299</v>
      </c>
      <c r="J466" s="1">
        <v>2.0197733060368499</v>
      </c>
      <c r="K466" s="1">
        <v>26.084785539521601</v>
      </c>
      <c r="L466" s="1">
        <v>8.8155989414290694</v>
      </c>
      <c r="M466" s="1">
        <v>0</v>
      </c>
    </row>
    <row r="467" spans="1:13" hidden="1" x14ac:dyDescent="0.3">
      <c r="A467" t="s">
        <v>55</v>
      </c>
      <c r="B467" s="3">
        <v>1972</v>
      </c>
      <c r="C467" s="3" t="str">
        <f>+VLOOKUP(A467,Hoja2!$A$1:$C$172,2,0)</f>
        <v>Latin America &amp; Caribbean</v>
      </c>
      <c r="D467" s="3" t="str">
        <f>+VLOOKUP(A467,Hoja2!$A$1:$C$172,3,0)</f>
        <v>Latin America</v>
      </c>
      <c r="E467" s="2">
        <v>6.2088003619999999</v>
      </c>
      <c r="F467" s="1">
        <v>4.6119797244234997</v>
      </c>
      <c r="G467" s="1">
        <v>35.5893481830513</v>
      </c>
      <c r="H467" s="1">
        <v>8.9145903238856796</v>
      </c>
      <c r="I467" s="1">
        <v>7.6485566740439301</v>
      </c>
      <c r="J467" s="1">
        <v>1.2660336498417499</v>
      </c>
      <c r="K467" s="1">
        <v>27.7694486090288</v>
      </c>
      <c r="L467" s="1">
        <v>16.905832797886799</v>
      </c>
      <c r="M467" s="1">
        <v>0</v>
      </c>
    </row>
    <row r="468" spans="1:13" hidden="1" x14ac:dyDescent="0.3">
      <c r="A468" t="s">
        <v>105</v>
      </c>
      <c r="B468" s="3">
        <v>2000</v>
      </c>
      <c r="C468" s="3" t="str">
        <f>+VLOOKUP(A468,Hoja2!$A$1:$C$172,2,0)</f>
        <v>Sub-Sahara Africa</v>
      </c>
      <c r="D468" s="3" t="str">
        <f>+VLOOKUP(A468,Hoja2!$A$1:$C$172,3,0)</f>
        <v>Sub-Sahara Africa</v>
      </c>
      <c r="E468" s="2">
        <v>12.58820476</v>
      </c>
      <c r="F468" s="1">
        <v>2.81065648673346</v>
      </c>
      <c r="G468" s="1">
        <v>16.145323593184798</v>
      </c>
      <c r="H468" s="1">
        <v>8.9078020320213707</v>
      </c>
      <c r="I468" s="1">
        <v>6.9825726320570602</v>
      </c>
      <c r="J468" s="1">
        <v>1.92522939996431</v>
      </c>
      <c r="K468" s="1">
        <v>50.207636031340101</v>
      </c>
      <c r="L468" s="1">
        <v>9.3403770973131692</v>
      </c>
      <c r="M468" s="1">
        <v>0</v>
      </c>
    </row>
    <row r="469" spans="1:13" hidden="1" x14ac:dyDescent="0.3">
      <c r="A469" t="s">
        <v>78</v>
      </c>
      <c r="B469" s="3">
        <v>2015</v>
      </c>
      <c r="C469" s="3" t="str">
        <f>+VLOOKUP(A469,Hoja2!$A$1:$C$172,2,0)</f>
        <v>East Asia &amp; Pacific</v>
      </c>
      <c r="D469" s="3" t="str">
        <f>+VLOOKUP(A469,Hoja2!$A$1:$C$172,3,0)</f>
        <v>East Asia</v>
      </c>
      <c r="E469" s="2">
        <v>34.534598559999999</v>
      </c>
      <c r="F469" s="1">
        <v>20.097314553267299</v>
      </c>
      <c r="G469" s="1">
        <v>26.7911523776332</v>
      </c>
      <c r="H469" s="1">
        <v>8.9027114537318095</v>
      </c>
      <c r="I469" s="1" t="s">
        <v>5</v>
      </c>
      <c r="J469" s="1" t="s">
        <v>5</v>
      </c>
      <c r="K469" s="1" t="s">
        <v>5</v>
      </c>
      <c r="L469" s="1" t="s">
        <v>5</v>
      </c>
      <c r="M469" s="1">
        <f>100-SUM(E469:H469)</f>
        <v>9.6742230553676904</v>
      </c>
    </row>
    <row r="470" spans="1:13" hidden="1" x14ac:dyDescent="0.3">
      <c r="A470" t="s">
        <v>87</v>
      </c>
      <c r="B470" s="3">
        <v>2001</v>
      </c>
      <c r="C470" s="3" t="str">
        <f>+VLOOKUP(A470,Hoja2!$A$1:$C$172,2,0)</f>
        <v>Europe</v>
      </c>
      <c r="D470" s="3" t="str">
        <f>+VLOOKUP(A470,Hoja2!$A$1:$C$172,3,0)</f>
        <v>Europe</v>
      </c>
      <c r="E470" s="2">
        <v>24.885157159999999</v>
      </c>
      <c r="F470" s="1">
        <v>20.7686731030253</v>
      </c>
      <c r="G470" s="1">
        <v>41.543962232073902</v>
      </c>
      <c r="H470" s="1">
        <v>8.9002193237843699</v>
      </c>
      <c r="I470" s="1" t="s">
        <v>5</v>
      </c>
      <c r="J470" s="1" t="s">
        <v>5</v>
      </c>
      <c r="K470" s="1" t="s">
        <v>5</v>
      </c>
      <c r="L470" s="1" t="s">
        <v>5</v>
      </c>
      <c r="M470" s="1">
        <f>100-SUM(E470:H470)</f>
        <v>3.9019881811164225</v>
      </c>
    </row>
    <row r="471" spans="1:13" hidden="1" x14ac:dyDescent="0.3">
      <c r="A471" t="s">
        <v>50</v>
      </c>
      <c r="B471" s="3">
        <v>1991</v>
      </c>
      <c r="C471" s="3" t="str">
        <f>+VLOOKUP(A471,Hoja2!$A$1:$C$172,2,0)</f>
        <v>Sub-Sahara Africa</v>
      </c>
      <c r="D471" s="3" t="str">
        <f>+VLOOKUP(A471,Hoja2!$A$1:$C$172,3,0)</f>
        <v>Sub-Sahara Africa</v>
      </c>
      <c r="E471" s="2">
        <v>18.041274439999999</v>
      </c>
      <c r="F471" s="1">
        <v>3.5879797248370702</v>
      </c>
      <c r="G471" s="1">
        <v>8.7436640115858104</v>
      </c>
      <c r="H471" s="1">
        <v>8.8921071687183204</v>
      </c>
      <c r="I471" s="1">
        <v>7.2773352643012297</v>
      </c>
      <c r="J471" s="1">
        <v>1.6147719044170901</v>
      </c>
      <c r="K471" s="1" t="s">
        <v>5</v>
      </c>
      <c r="L471" s="1" t="s">
        <v>5</v>
      </c>
      <c r="M471" s="1">
        <v>0</v>
      </c>
    </row>
    <row r="472" spans="1:13" hidden="1" x14ac:dyDescent="0.3">
      <c r="A472" t="s">
        <v>48</v>
      </c>
      <c r="B472" s="3">
        <v>2001</v>
      </c>
      <c r="C472" s="3" t="str">
        <f>+VLOOKUP(A472,Hoja2!$A$1:$C$172,2,0)</f>
        <v>Europe</v>
      </c>
      <c r="D472" s="3" t="str">
        <f>+VLOOKUP(A472,Hoja2!$A$1:$C$172,3,0)</f>
        <v>Europe</v>
      </c>
      <c r="E472" s="2">
        <v>33.533622999999999</v>
      </c>
      <c r="F472" s="1">
        <v>20.5746507956042</v>
      </c>
      <c r="G472" s="1">
        <v>29.00487264733</v>
      </c>
      <c r="H472" s="1">
        <v>8.8611934797014005</v>
      </c>
      <c r="I472" s="1" t="s">
        <v>5</v>
      </c>
      <c r="J472" s="1" t="s">
        <v>5</v>
      </c>
      <c r="K472" s="1" t="s">
        <v>5</v>
      </c>
      <c r="L472" s="1" t="s">
        <v>5</v>
      </c>
      <c r="M472" s="1">
        <f>100-SUM(E472:H472)</f>
        <v>8.0256600773644067</v>
      </c>
    </row>
    <row r="473" spans="1:13" hidden="1" x14ac:dyDescent="0.3">
      <c r="A473" t="s">
        <v>51</v>
      </c>
      <c r="B473" s="3">
        <v>1986</v>
      </c>
      <c r="C473" s="3" t="str">
        <f>+VLOOKUP(A473,Hoja2!$A$1:$C$172,2,0)</f>
        <v>North Africa &amp; Middle East</v>
      </c>
      <c r="D473" s="3" t="str">
        <f>+VLOOKUP(A473,Hoja2!$A$1:$C$172,3,0)</f>
        <v>North Africa &amp; Middle East</v>
      </c>
      <c r="E473" s="2">
        <v>6.6201163750000003</v>
      </c>
      <c r="F473" s="1">
        <v>7.4920303793468097</v>
      </c>
      <c r="G473" s="1">
        <v>55.506330815361899</v>
      </c>
      <c r="H473" s="1">
        <v>8.85607387857352</v>
      </c>
      <c r="I473" s="1">
        <v>6.1929629391258496</v>
      </c>
      <c r="J473" s="1">
        <v>2.66311093944767</v>
      </c>
      <c r="K473" s="1">
        <v>20.214630415294799</v>
      </c>
      <c r="L473" s="1">
        <v>1.26479974358508</v>
      </c>
      <c r="M473" s="1">
        <v>4.6018392849274101E-2</v>
      </c>
    </row>
    <row r="474" spans="1:13" hidden="1" x14ac:dyDescent="0.3">
      <c r="A474" t="s">
        <v>99</v>
      </c>
      <c r="B474" s="3">
        <v>2016</v>
      </c>
      <c r="C474" s="3" t="str">
        <f>+VLOOKUP(A474,Hoja2!$A$1:$C$172,2,0)</f>
        <v>North America</v>
      </c>
      <c r="D474" s="3" t="str">
        <f>+VLOOKUP(A474,Hoja2!$A$1:$C$172,3,0)</f>
        <v>North America</v>
      </c>
      <c r="E474" s="2">
        <v>28.196009400000001</v>
      </c>
      <c r="F474" s="1">
        <v>25.798673685766399</v>
      </c>
      <c r="G474" s="1">
        <v>26.508874309981199</v>
      </c>
      <c r="H474" s="1">
        <v>8.8483720956674503</v>
      </c>
      <c r="I474" s="1" t="s">
        <v>5</v>
      </c>
      <c r="J474" s="1" t="s">
        <v>5</v>
      </c>
      <c r="K474" s="1" t="s">
        <v>5</v>
      </c>
      <c r="L474" s="1" t="s">
        <v>5</v>
      </c>
      <c r="M474" s="1">
        <f>100-SUM(E474:H474)</f>
        <v>10.648070508584965</v>
      </c>
    </row>
    <row r="475" spans="1:13" hidden="1" x14ac:dyDescent="0.3">
      <c r="A475" t="s">
        <v>104</v>
      </c>
      <c r="B475" s="3">
        <v>1988</v>
      </c>
      <c r="C475" s="3" t="str">
        <f>+VLOOKUP(A475,Hoja2!$A$1:$C$172,2,0)</f>
        <v>Latin America &amp; Caribbean</v>
      </c>
      <c r="D475" s="3" t="str">
        <f>+VLOOKUP(A475,Hoja2!$A$1:$C$172,3,0)</f>
        <v>Latin America</v>
      </c>
      <c r="E475" s="2">
        <v>4.725225698</v>
      </c>
      <c r="F475" s="1">
        <v>3.85655049338652</v>
      </c>
      <c r="G475" s="1">
        <v>43.226432920428302</v>
      </c>
      <c r="H475" s="1">
        <v>8.8455280285534297</v>
      </c>
      <c r="I475" s="1">
        <v>7.4624711316397203</v>
      </c>
      <c r="J475" s="1">
        <v>1.38305689691371</v>
      </c>
      <c r="K475" s="1">
        <v>32.2354608440059</v>
      </c>
      <c r="L475" s="1">
        <v>7.1108020155364304</v>
      </c>
      <c r="M475" s="1">
        <v>0</v>
      </c>
    </row>
    <row r="476" spans="1:13" hidden="1" x14ac:dyDescent="0.3">
      <c r="A476" t="s">
        <v>48</v>
      </c>
      <c r="B476" s="3">
        <v>2011</v>
      </c>
      <c r="C476" s="3" t="str">
        <f>+VLOOKUP(A476,Hoja2!$A$1:$C$172,2,0)</f>
        <v>Europe</v>
      </c>
      <c r="D476" s="3" t="str">
        <f>+VLOOKUP(A476,Hoja2!$A$1:$C$172,3,0)</f>
        <v>Europe</v>
      </c>
      <c r="E476" s="2">
        <v>36.288705620000002</v>
      </c>
      <c r="F476" s="1">
        <v>21.353467190638</v>
      </c>
      <c r="G476" s="1">
        <v>25.297391917209499</v>
      </c>
      <c r="H476" s="1">
        <v>8.8370702508337899</v>
      </c>
      <c r="I476" s="1" t="s">
        <v>5</v>
      </c>
      <c r="J476" s="1" t="s">
        <v>5</v>
      </c>
      <c r="K476" s="1" t="s">
        <v>5</v>
      </c>
      <c r="L476" s="1" t="s">
        <v>5</v>
      </c>
      <c r="M476" s="1">
        <v>8.2233650260912299</v>
      </c>
    </row>
    <row r="477" spans="1:13" hidden="1" x14ac:dyDescent="0.3">
      <c r="A477" t="s">
        <v>96</v>
      </c>
      <c r="B477" s="3">
        <v>1997</v>
      </c>
      <c r="C477" s="3" t="str">
        <f>+VLOOKUP(A477,Hoja2!$A$1:$C$172,2,0)</f>
        <v>Sub-Sahara Africa</v>
      </c>
      <c r="D477" s="3" t="str">
        <f>+VLOOKUP(A477,Hoja2!$A$1:$C$172,3,0)</f>
        <v>Sub-Sahara Africa</v>
      </c>
      <c r="E477" s="2">
        <v>6.6801185040000002</v>
      </c>
      <c r="F477" s="1">
        <v>6.2115954977362398</v>
      </c>
      <c r="G477" s="1">
        <v>44.750852243963301</v>
      </c>
      <c r="H477" s="1">
        <v>8.8274843667460203</v>
      </c>
      <c r="I477" s="1">
        <v>7.3057329889745199</v>
      </c>
      <c r="J477" s="1">
        <v>1.5217513777714999</v>
      </c>
      <c r="K477" s="1">
        <v>29.3510718100475</v>
      </c>
      <c r="L477" s="1">
        <v>4.1499613316276402</v>
      </c>
      <c r="M477" s="1">
        <v>2.8916245805306499E-2</v>
      </c>
    </row>
    <row r="478" spans="1:13" hidden="1" x14ac:dyDescent="0.3">
      <c r="A478" t="s">
        <v>43</v>
      </c>
      <c r="B478" s="3">
        <v>2007</v>
      </c>
      <c r="C478" s="3" t="str">
        <f>+VLOOKUP(A478,Hoja2!$A$1:$C$172,2,0)</f>
        <v>Sub-Sahara Africa</v>
      </c>
      <c r="D478" s="3" t="str">
        <f>+VLOOKUP(A478,Hoja2!$A$1:$C$172,3,0)</f>
        <v>Sub-Sahara Africa</v>
      </c>
      <c r="E478" s="2">
        <v>14.46713651</v>
      </c>
      <c r="F478" s="1">
        <v>4.7439057856161204</v>
      </c>
      <c r="G478" s="1">
        <v>15.5571500267852</v>
      </c>
      <c r="H478" s="1">
        <v>8.8261841228498206</v>
      </c>
      <c r="I478" s="1">
        <v>7.2890354376159303</v>
      </c>
      <c r="J478" s="1">
        <v>1.53714868523389</v>
      </c>
      <c r="K478" s="1">
        <v>45.715163007387403</v>
      </c>
      <c r="L478" s="1">
        <v>10.566076931687</v>
      </c>
      <c r="M478" s="1">
        <v>0.12438361330124401</v>
      </c>
    </row>
    <row r="479" spans="1:13" hidden="1" x14ac:dyDescent="0.3">
      <c r="A479" t="s">
        <v>63</v>
      </c>
      <c r="B479" s="3">
        <v>1992</v>
      </c>
      <c r="C479" s="3" t="str">
        <f>+VLOOKUP(A479,Hoja2!$A$1:$C$172,2,0)</f>
        <v>Sub-Sahara Africa</v>
      </c>
      <c r="D479" s="3" t="str">
        <f>+VLOOKUP(A479,Hoja2!$A$1:$C$172,3,0)</f>
        <v>Sub-Sahara Africa</v>
      </c>
      <c r="E479" s="2">
        <v>12.135361509999999</v>
      </c>
      <c r="F479" s="1">
        <v>3.3948685857321701</v>
      </c>
      <c r="G479" s="1">
        <v>22.6713680562241</v>
      </c>
      <c r="H479" s="1">
        <v>8.7982574371810909</v>
      </c>
      <c r="I479" s="1">
        <v>6.7548377779917201</v>
      </c>
      <c r="J479" s="1">
        <v>2.0434196591893699</v>
      </c>
      <c r="K479" s="1">
        <v>36.462645614710702</v>
      </c>
      <c r="L479" s="1">
        <v>15.1222682198902</v>
      </c>
      <c r="M479" s="1">
        <v>1.4152305766823901</v>
      </c>
    </row>
    <row r="480" spans="1:13" hidden="1" x14ac:dyDescent="0.3">
      <c r="A480" t="s">
        <v>86</v>
      </c>
      <c r="B480" s="3">
        <v>1990</v>
      </c>
      <c r="C480" s="3" t="str">
        <f>+VLOOKUP(A480,Hoja2!$A$1:$C$172,2,0)</f>
        <v>Latin America &amp; Caribbean</v>
      </c>
      <c r="D480" s="3" t="str">
        <f>+VLOOKUP(A480,Hoja2!$A$1:$C$172,3,0)</f>
        <v>Latin America</v>
      </c>
      <c r="E480" s="2">
        <v>4.8715024150000001</v>
      </c>
      <c r="F480" s="1">
        <v>6.0882253015264398</v>
      </c>
      <c r="G480" s="1">
        <v>52.039155968646099</v>
      </c>
      <c r="H480" s="1">
        <v>8.7834591210231299</v>
      </c>
      <c r="I480" s="1">
        <v>7.1592811900890601</v>
      </c>
      <c r="J480" s="1">
        <v>1.62417793093406</v>
      </c>
      <c r="K480" s="1">
        <v>15.5301283762468</v>
      </c>
      <c r="L480" s="1">
        <v>4.0744291018516297</v>
      </c>
      <c r="M480" s="1">
        <v>8.6130997160676603</v>
      </c>
    </row>
    <row r="481" spans="1:13" hidden="1" x14ac:dyDescent="0.3">
      <c r="A481" t="s">
        <v>55</v>
      </c>
      <c r="B481" s="3">
        <v>2002</v>
      </c>
      <c r="C481" s="3" t="str">
        <f>+VLOOKUP(A481,Hoja2!$A$1:$C$172,2,0)</f>
        <v>Latin America &amp; Caribbean</v>
      </c>
      <c r="D481" s="3" t="str">
        <f>+VLOOKUP(A481,Hoja2!$A$1:$C$172,3,0)</f>
        <v>Latin America</v>
      </c>
      <c r="E481" s="2">
        <v>8.0886769439999995</v>
      </c>
      <c r="F481" s="1">
        <v>5.9800513277879901</v>
      </c>
      <c r="G481" s="1">
        <v>40.405161900948301</v>
      </c>
      <c r="H481" s="1">
        <v>8.7803279882055296</v>
      </c>
      <c r="I481" s="1">
        <v>7.1758795799130004</v>
      </c>
      <c r="J481" s="1">
        <v>1.6044484082925301</v>
      </c>
      <c r="K481" s="1">
        <v>28.421397499135399</v>
      </c>
      <c r="L481" s="1">
        <v>8.3243843395642596</v>
      </c>
      <c r="M481" s="1">
        <v>0</v>
      </c>
    </row>
    <row r="482" spans="1:13" hidden="1" x14ac:dyDescent="0.3">
      <c r="A482" t="s">
        <v>63</v>
      </c>
      <c r="B482" s="3">
        <v>1979</v>
      </c>
      <c r="C482" s="3" t="str">
        <f>+VLOOKUP(A482,Hoja2!$A$1:$C$172,2,0)</f>
        <v>Sub-Sahara Africa</v>
      </c>
      <c r="D482" s="3" t="str">
        <f>+VLOOKUP(A482,Hoja2!$A$1:$C$172,3,0)</f>
        <v>Sub-Sahara Africa</v>
      </c>
      <c r="E482" s="2">
        <v>13.5552387</v>
      </c>
      <c r="F482" s="1">
        <v>4.3496074864382104</v>
      </c>
      <c r="G482" s="1">
        <v>20.690954979759699</v>
      </c>
      <c r="H482" s="1">
        <v>8.7795204615107298</v>
      </c>
      <c r="I482" s="1">
        <v>6.4801612665322796</v>
      </c>
      <c r="J482" s="1">
        <v>2.2993591949784502</v>
      </c>
      <c r="K482" s="1">
        <v>40.988576953963701</v>
      </c>
      <c r="L482" s="1">
        <v>7.4421882426209098</v>
      </c>
      <c r="M482" s="1">
        <v>4.1939131717390197</v>
      </c>
    </row>
    <row r="483" spans="1:13" x14ac:dyDescent="0.3">
      <c r="A483" t="s">
        <v>103</v>
      </c>
      <c r="B483" s="3">
        <v>2006</v>
      </c>
      <c r="C483" s="3" t="str">
        <f>+VLOOKUP(A483,Hoja2!$A$1:$C$172,2,0)</f>
        <v>East Asia &amp; Pacific</v>
      </c>
      <c r="D483" s="3" t="str">
        <f>+VLOOKUP(A483,Hoja2!$A$1:$C$172,3,0)</f>
        <v>Pacific</v>
      </c>
      <c r="E483" s="2">
        <v>22.444369630000001</v>
      </c>
      <c r="F483" s="1">
        <v>27.335353233086501</v>
      </c>
      <c r="G483" s="1">
        <v>29.294365061552899</v>
      </c>
      <c r="H483" s="1">
        <v>11.331803861915301</v>
      </c>
      <c r="I483" s="1" t="s">
        <v>5</v>
      </c>
      <c r="J483" s="1" t="s">
        <v>5</v>
      </c>
      <c r="K483" s="1" t="s">
        <v>5</v>
      </c>
      <c r="L483" s="1" t="s">
        <v>5</v>
      </c>
      <c r="M483" s="1">
        <f>100-SUM(E483:H483)</f>
        <v>9.5941082134452955</v>
      </c>
    </row>
    <row r="484" spans="1:13" hidden="1" x14ac:dyDescent="0.3">
      <c r="A484" t="s">
        <v>102</v>
      </c>
      <c r="B484" s="3">
        <v>1980</v>
      </c>
      <c r="C484" s="3" t="str">
        <f>+VLOOKUP(A484,Hoja2!$A$1:$C$172,2,0)</f>
        <v>Latin America &amp; Caribbean</v>
      </c>
      <c r="D484" s="3" t="str">
        <f>+VLOOKUP(A484,Hoja2!$A$1:$C$172,3,0)</f>
        <v>Caribbean</v>
      </c>
      <c r="E484" s="2">
        <v>14.024364540000001</v>
      </c>
      <c r="F484" s="1">
        <v>8.2662395143953091</v>
      </c>
      <c r="G484" s="1">
        <v>37.158032289339502</v>
      </c>
      <c r="H484" s="1">
        <v>8.7383551827340593</v>
      </c>
      <c r="I484" s="1">
        <v>7.0353665219407304</v>
      </c>
      <c r="J484" s="1">
        <v>1.70298866079332</v>
      </c>
      <c r="K484" s="1">
        <v>27.382708763647098</v>
      </c>
      <c r="L484" s="1">
        <v>4.0719976394216602</v>
      </c>
      <c r="M484" s="1">
        <v>0.35830206972136702</v>
      </c>
    </row>
    <row r="485" spans="1:13" hidden="1" x14ac:dyDescent="0.3">
      <c r="A485" t="s">
        <v>78</v>
      </c>
      <c r="B485" s="3">
        <v>2010</v>
      </c>
      <c r="C485" s="3" t="str">
        <f>+VLOOKUP(A485,Hoja2!$A$1:$C$172,2,0)</f>
        <v>East Asia &amp; Pacific</v>
      </c>
      <c r="D485" s="3" t="str">
        <f>+VLOOKUP(A485,Hoja2!$A$1:$C$172,3,0)</f>
        <v>East Asia</v>
      </c>
      <c r="E485" s="2">
        <v>32.37608041</v>
      </c>
      <c r="F485" s="1">
        <v>19.760366759912898</v>
      </c>
      <c r="G485" s="1">
        <v>27.853166333820798</v>
      </c>
      <c r="H485" s="1">
        <v>8.7244284865640704</v>
      </c>
      <c r="I485" s="1" t="s">
        <v>5</v>
      </c>
      <c r="J485" s="1" t="s">
        <v>5</v>
      </c>
      <c r="K485" s="1" t="s">
        <v>5</v>
      </c>
      <c r="L485" s="1" t="s">
        <v>5</v>
      </c>
      <c r="M485" s="1">
        <f>100-SUM(E485:H485)</f>
        <v>11.285958009702242</v>
      </c>
    </row>
    <row r="486" spans="1:13" hidden="1" x14ac:dyDescent="0.3">
      <c r="A486" t="s">
        <v>70</v>
      </c>
      <c r="B486" s="3">
        <v>2007</v>
      </c>
      <c r="C486" s="3" t="str">
        <f>+VLOOKUP(A486,Hoja2!$A$1:$C$172,2,0)</f>
        <v>Sub-Sahara Africa</v>
      </c>
      <c r="D486" s="3" t="str">
        <f>+VLOOKUP(A486,Hoja2!$A$1:$C$172,3,0)</f>
        <v>Sub-Sahara Africa</v>
      </c>
      <c r="E486" s="2">
        <v>7.3285385180000002</v>
      </c>
      <c r="F486" s="1">
        <v>3.408887916386</v>
      </c>
      <c r="G486" s="1">
        <v>29.654840559046001</v>
      </c>
      <c r="H486" s="1">
        <v>8.7243024584353694</v>
      </c>
      <c r="I486" s="1">
        <v>6.22468845903615</v>
      </c>
      <c r="J486" s="1">
        <v>2.4996139993992101</v>
      </c>
      <c r="K486" s="1">
        <v>46.898877115705503</v>
      </c>
      <c r="L486" s="1">
        <v>3.8353754793607999</v>
      </c>
      <c r="M486" s="1">
        <v>0.14917795260820901</v>
      </c>
    </row>
    <row r="487" spans="1:13" hidden="1" x14ac:dyDescent="0.3">
      <c r="A487" t="s">
        <v>50</v>
      </c>
      <c r="B487" s="3">
        <v>2001</v>
      </c>
      <c r="C487" s="3" t="str">
        <f>+VLOOKUP(A487,Hoja2!$A$1:$C$172,2,0)</f>
        <v>Sub-Sahara Africa</v>
      </c>
      <c r="D487" s="3" t="str">
        <f>+VLOOKUP(A487,Hoja2!$A$1:$C$172,3,0)</f>
        <v>Sub-Sahara Africa</v>
      </c>
      <c r="E487" s="2">
        <v>23.278972079999999</v>
      </c>
      <c r="F487" s="1">
        <v>5.2112676056338003</v>
      </c>
      <c r="G487" s="1">
        <v>9.2068198665678302</v>
      </c>
      <c r="H487" s="1">
        <v>8.7002718062762501</v>
      </c>
      <c r="I487" s="1">
        <v>7.0916728440820398</v>
      </c>
      <c r="J487" s="1">
        <v>1.6085989621942201</v>
      </c>
      <c r="K487" s="1">
        <v>43.736100815418801</v>
      </c>
      <c r="L487" s="1">
        <v>9.8665678280207594</v>
      </c>
      <c r="M487" s="1">
        <v>0</v>
      </c>
    </row>
    <row r="488" spans="1:13" hidden="1" x14ac:dyDescent="0.3">
      <c r="A488" t="s">
        <v>80</v>
      </c>
      <c r="B488" s="3">
        <v>1971</v>
      </c>
      <c r="C488" s="3" t="str">
        <f>+VLOOKUP(A488,Hoja2!$A$1:$C$172,2,0)</f>
        <v>Europe</v>
      </c>
      <c r="D488" s="3" t="str">
        <f>+VLOOKUP(A488,Hoja2!$A$1:$C$172,3,0)</f>
        <v>Europe</v>
      </c>
      <c r="E488" s="2">
        <v>14.281205399999999</v>
      </c>
      <c r="F488" s="1">
        <v>10.0697112745636</v>
      </c>
      <c r="G488" s="1">
        <v>40.307662751125299</v>
      </c>
      <c r="H488" s="1">
        <v>8.6878362059501608</v>
      </c>
      <c r="I488" s="1">
        <v>6.7268635415523104</v>
      </c>
      <c r="J488" s="1">
        <v>1.96097266439785</v>
      </c>
      <c r="K488" s="1" t="s">
        <v>5</v>
      </c>
      <c r="L488" s="1" t="s">
        <v>5</v>
      </c>
      <c r="M488" s="1">
        <f>100-SUM(E488:H488)</f>
        <v>26.653584368360939</v>
      </c>
    </row>
    <row r="489" spans="1:13" hidden="1" x14ac:dyDescent="0.3">
      <c r="A489" t="s">
        <v>101</v>
      </c>
      <c r="B489" s="3">
        <v>1994</v>
      </c>
      <c r="C489" s="3" t="str">
        <f>+VLOOKUP(A489,Hoja2!$A$1:$C$172,2,0)</f>
        <v>Latin America &amp; Caribbean</v>
      </c>
      <c r="D489" s="3" t="str">
        <f>+VLOOKUP(A489,Hoja2!$A$1:$C$172,3,0)</f>
        <v>Caribbean</v>
      </c>
      <c r="E489" s="2">
        <v>8.0720252759999997</v>
      </c>
      <c r="F489" s="1">
        <v>4.2722547624564804</v>
      </c>
      <c r="G489" s="1">
        <v>24.278054983839802</v>
      </c>
      <c r="H489" s="1">
        <v>8.6878046044531896</v>
      </c>
      <c r="I489" s="1">
        <v>6.6421870662313003</v>
      </c>
      <c r="J489" s="1">
        <v>2.04561753822188</v>
      </c>
      <c r="K489" s="1">
        <v>37.021579422022</v>
      </c>
      <c r="L489" s="1">
        <v>17.652208903974401</v>
      </c>
      <c r="M489" s="1">
        <v>1.60720472860107E-2</v>
      </c>
    </row>
    <row r="490" spans="1:13" hidden="1" x14ac:dyDescent="0.3">
      <c r="A490" t="s">
        <v>32</v>
      </c>
      <c r="B490" s="3">
        <v>2012</v>
      </c>
      <c r="C490" s="3" t="str">
        <f>+VLOOKUP(A490,Hoja2!$A$1:$C$172,2,0)</f>
        <v>Sub-Sahara Africa</v>
      </c>
      <c r="D490" s="3" t="str">
        <f>+VLOOKUP(A490,Hoja2!$A$1:$C$172,3,0)</f>
        <v>Sub-Sahara Africa</v>
      </c>
      <c r="E490" s="2">
        <v>22.42201356</v>
      </c>
      <c r="F490" s="1">
        <v>7.3079726946700996</v>
      </c>
      <c r="G490" s="1">
        <v>19.515222760549001</v>
      </c>
      <c r="H490" s="1">
        <v>8.62717524512564</v>
      </c>
      <c r="I490" s="1">
        <v>6.9823470002266097</v>
      </c>
      <c r="J490" s="1">
        <v>1.6448282448990299</v>
      </c>
      <c r="K490" s="1">
        <v>38.830086772774003</v>
      </c>
      <c r="L490" s="1">
        <v>3.2732133648430399</v>
      </c>
      <c r="M490" s="1">
        <v>2.4315606070273901E-2</v>
      </c>
    </row>
    <row r="491" spans="1:13" hidden="1" x14ac:dyDescent="0.3">
      <c r="A491" t="s">
        <v>100</v>
      </c>
      <c r="B491" s="3">
        <v>2005</v>
      </c>
      <c r="C491" s="3" t="str">
        <f>+VLOOKUP(A491,Hoja2!$A$1:$C$172,2,0)</f>
        <v>East Asia &amp; Pacific</v>
      </c>
      <c r="D491" s="3" t="str">
        <f>+VLOOKUP(A491,Hoja2!$A$1:$C$172,3,0)</f>
        <v>East Asia</v>
      </c>
      <c r="E491" s="2">
        <v>19.957509000000002</v>
      </c>
      <c r="F491" s="1">
        <v>14.21894504784</v>
      </c>
      <c r="G491" s="1">
        <v>42.183577799587198</v>
      </c>
      <c r="H491" s="1">
        <v>8.6229745237779891</v>
      </c>
      <c r="I491" s="1" t="s">
        <v>5</v>
      </c>
      <c r="J491" s="1" t="s">
        <v>5</v>
      </c>
      <c r="K491" s="1" t="s">
        <v>5</v>
      </c>
      <c r="L491" s="1" t="s">
        <v>5</v>
      </c>
      <c r="M491" s="1">
        <v>15.0169936315739</v>
      </c>
    </row>
    <row r="492" spans="1:13" hidden="1" x14ac:dyDescent="0.3">
      <c r="A492" t="s">
        <v>81</v>
      </c>
      <c r="B492" s="3">
        <v>2012</v>
      </c>
      <c r="C492" s="3" t="str">
        <f>+VLOOKUP(A492,Hoja2!$A$1:$C$172,2,0)</f>
        <v>Central Asia</v>
      </c>
      <c r="D492" s="3" t="str">
        <f>+VLOOKUP(A492,Hoja2!$A$1:$C$172,3,0)</f>
        <v>Central Asia</v>
      </c>
      <c r="E492" s="2">
        <v>8.2052489600000005</v>
      </c>
      <c r="F492" s="1">
        <v>6.8187654895674497</v>
      </c>
      <c r="G492" s="1">
        <v>34.684880753982299</v>
      </c>
      <c r="H492" s="1">
        <v>8.6205641304904308</v>
      </c>
      <c r="I492" s="1">
        <v>7.2758199544770701</v>
      </c>
      <c r="J492" s="1">
        <v>1.3447441760133501</v>
      </c>
      <c r="K492" s="1">
        <v>41.039192804000898</v>
      </c>
      <c r="L492" s="1">
        <v>0.63134786168549295</v>
      </c>
      <c r="M492" s="1">
        <v>0</v>
      </c>
    </row>
    <row r="493" spans="1:13" hidden="1" x14ac:dyDescent="0.3">
      <c r="A493" t="s">
        <v>99</v>
      </c>
      <c r="B493" s="3">
        <v>2011</v>
      </c>
      <c r="C493" s="3" t="str">
        <f>+VLOOKUP(A493,Hoja2!$A$1:$C$172,2,0)</f>
        <v>North America</v>
      </c>
      <c r="D493" s="3" t="str">
        <f>+VLOOKUP(A493,Hoja2!$A$1:$C$172,3,0)</f>
        <v>North America</v>
      </c>
      <c r="E493" s="2">
        <v>27.468112399999999</v>
      </c>
      <c r="F493" s="1">
        <v>25.581357906874999</v>
      </c>
      <c r="G493" s="1">
        <v>27.608282172079399</v>
      </c>
      <c r="H493" s="1">
        <v>8.6174278834829394</v>
      </c>
      <c r="I493" s="1">
        <v>6.8975071373763903</v>
      </c>
      <c r="J493" s="1">
        <v>1.71992074610655</v>
      </c>
      <c r="K493" s="1">
        <v>5.3885829181187397</v>
      </c>
      <c r="L493" s="1">
        <v>5.3362367191463997</v>
      </c>
      <c r="M493" s="1">
        <v>0</v>
      </c>
    </row>
    <row r="494" spans="1:13" hidden="1" x14ac:dyDescent="0.3">
      <c r="A494" t="s">
        <v>29</v>
      </c>
      <c r="B494" s="3">
        <v>2000</v>
      </c>
      <c r="C494" s="3" t="str">
        <f>+VLOOKUP(A494,Hoja2!$A$1:$C$172,2,0)</f>
        <v>North America</v>
      </c>
      <c r="D494" s="3" t="str">
        <f>+VLOOKUP(A494,Hoja2!$A$1:$C$172,3,0)</f>
        <v>North America</v>
      </c>
      <c r="E494" s="2">
        <v>25.81967569</v>
      </c>
      <c r="F494" s="1">
        <v>24.0307989466184</v>
      </c>
      <c r="G494" s="1">
        <v>27.6972013896725</v>
      </c>
      <c r="H494" s="1">
        <v>8.6172025944495392</v>
      </c>
      <c r="I494" s="1">
        <v>7.2467678050478899</v>
      </c>
      <c r="J494" s="1">
        <v>1.37043478940165</v>
      </c>
      <c r="K494" s="1">
        <v>8.2910709385839496</v>
      </c>
      <c r="L494" s="1">
        <v>5.5440504365842402</v>
      </c>
      <c r="M494" s="1">
        <v>0</v>
      </c>
    </row>
    <row r="495" spans="1:13" hidden="1" x14ac:dyDescent="0.3">
      <c r="A495" t="s">
        <v>98</v>
      </c>
      <c r="B495" s="3">
        <v>1995</v>
      </c>
      <c r="C495" s="3" t="str">
        <f>+VLOOKUP(A495,Hoja2!$A$1:$C$172,2,0)</f>
        <v>Latin America &amp; Caribbean</v>
      </c>
      <c r="D495" s="3" t="str">
        <f>+VLOOKUP(A495,Hoja2!$A$1:$C$172,3,0)</f>
        <v>Latin America</v>
      </c>
      <c r="E495" s="2">
        <v>3.8139547280000001</v>
      </c>
      <c r="F495" s="1">
        <v>3.2327298904204498</v>
      </c>
      <c r="G495" s="1">
        <v>39.680592955981503</v>
      </c>
      <c r="H495" s="1">
        <v>8.6037273042365392</v>
      </c>
      <c r="I495" s="1">
        <v>7.4026181779401199</v>
      </c>
      <c r="J495" s="1">
        <v>1.20110912629642</v>
      </c>
      <c r="K495" s="1">
        <v>36.781134188284902</v>
      </c>
      <c r="L495" s="1">
        <v>7.8878609326259097</v>
      </c>
      <c r="M495" s="1">
        <v>0</v>
      </c>
    </row>
    <row r="496" spans="1:13" hidden="1" x14ac:dyDescent="0.3">
      <c r="A496" t="s">
        <v>67</v>
      </c>
      <c r="B496" s="3">
        <v>1985</v>
      </c>
      <c r="C496" s="3" t="str">
        <f>+VLOOKUP(A496,Hoja2!$A$1:$C$172,2,0)</f>
        <v>Latin America &amp; Caribbean</v>
      </c>
      <c r="D496" s="3" t="str">
        <f>+VLOOKUP(A496,Hoja2!$A$1:$C$172,3,0)</f>
        <v>Latin America</v>
      </c>
      <c r="E496" s="2">
        <v>14.976942510000001</v>
      </c>
      <c r="F496" s="1">
        <v>14.598058072439899</v>
      </c>
      <c r="G496" s="1">
        <v>35.024216161101201</v>
      </c>
      <c r="H496" s="1">
        <v>8.6019511969040394</v>
      </c>
      <c r="I496" s="1">
        <v>7.2439923064445102</v>
      </c>
      <c r="J496" s="1">
        <v>1.3579588904595301</v>
      </c>
      <c r="K496" s="1">
        <v>20.489884828401301</v>
      </c>
      <c r="L496" s="1">
        <v>6.3089472342594899</v>
      </c>
      <c r="M496" s="1">
        <v>0</v>
      </c>
    </row>
    <row r="497" spans="1:103" hidden="1" x14ac:dyDescent="0.3">
      <c r="A497" t="s">
        <v>97</v>
      </c>
      <c r="B497" s="3">
        <v>2011</v>
      </c>
      <c r="C497" s="3" t="str">
        <f>+VLOOKUP(A497,Hoja2!$A$1:$C$172,2,0)</f>
        <v>East Asia &amp; Pacific</v>
      </c>
      <c r="D497" s="3" t="str">
        <f>+VLOOKUP(A497,Hoja2!$A$1:$C$172,3,0)</f>
        <v>East Asia</v>
      </c>
      <c r="E497" s="2">
        <v>15.215876420000001</v>
      </c>
      <c r="F497" s="1">
        <v>13.9978567538605</v>
      </c>
      <c r="G497" s="1">
        <v>38.180817361464896</v>
      </c>
      <c r="H497" s="1">
        <v>8.5893809766409603</v>
      </c>
      <c r="I497" s="1" t="s">
        <v>5</v>
      </c>
      <c r="J497" s="1" t="s">
        <v>5</v>
      </c>
      <c r="K497" s="1" t="s">
        <v>5</v>
      </c>
      <c r="L497" s="1" t="s">
        <v>5</v>
      </c>
      <c r="M497" s="1">
        <f>100-SUM(E497:H497)</f>
        <v>24.016068488033653</v>
      </c>
    </row>
    <row r="498" spans="1:103" hidden="1" x14ac:dyDescent="0.3">
      <c r="A498" t="s">
        <v>96</v>
      </c>
      <c r="B498" s="3">
        <v>2009</v>
      </c>
      <c r="C498" s="3" t="str">
        <f>+VLOOKUP(A498,Hoja2!$A$1:$C$172,2,0)</f>
        <v>Sub-Sahara Africa</v>
      </c>
      <c r="D498" s="3" t="str">
        <f>+VLOOKUP(A498,Hoja2!$A$1:$C$172,3,0)</f>
        <v>Sub-Sahara Africa</v>
      </c>
      <c r="E498" s="2">
        <v>7.1204915509999998</v>
      </c>
      <c r="F498" s="1">
        <v>5.7332709242225999</v>
      </c>
      <c r="G498" s="1">
        <v>45.479239395206797</v>
      </c>
      <c r="H498" s="1">
        <v>8.5775841313555894</v>
      </c>
      <c r="I498" s="1">
        <v>7.0269855546246003</v>
      </c>
      <c r="J498" s="1">
        <v>1.55059857673098</v>
      </c>
      <c r="K498" s="1">
        <v>28.4992812425537</v>
      </c>
      <c r="L498" s="1">
        <v>4.4109783052153997</v>
      </c>
      <c r="M498" s="1">
        <v>0.1791544508913</v>
      </c>
    </row>
    <row r="499" spans="1:103" hidden="1" x14ac:dyDescent="0.3">
      <c r="A499" t="s">
        <v>95</v>
      </c>
      <c r="B499" s="3">
        <v>2015</v>
      </c>
      <c r="C499" s="3" t="str">
        <f>+VLOOKUP(A499,Hoja2!$A$1:$C$172,2,0)</f>
        <v>Europe</v>
      </c>
      <c r="D499" s="3" t="str">
        <f>+VLOOKUP(A499,Hoja2!$A$1:$C$172,3,0)</f>
        <v>Europe</v>
      </c>
      <c r="E499" s="2">
        <v>35.455939499999999</v>
      </c>
      <c r="F499" s="1">
        <v>25.800608661258899</v>
      </c>
      <c r="G499" s="1">
        <v>25.544894567449902</v>
      </c>
      <c r="H499" s="1">
        <v>8.5747289146997598</v>
      </c>
      <c r="I499" s="1" t="s">
        <v>5</v>
      </c>
      <c r="J499" s="1" t="s">
        <v>5</v>
      </c>
      <c r="K499" s="1" t="s">
        <v>5</v>
      </c>
      <c r="L499" s="1" t="s">
        <v>5</v>
      </c>
      <c r="M499" s="1">
        <f>100-SUM(E499:H499)</f>
        <v>4.6238283565914458</v>
      </c>
    </row>
    <row r="500" spans="1:103" hidden="1" x14ac:dyDescent="0.3">
      <c r="A500" t="s">
        <v>61</v>
      </c>
      <c r="B500" s="3">
        <v>1999</v>
      </c>
      <c r="C500" s="3" t="str">
        <f>+VLOOKUP(A500,Hoja2!$A$1:$C$172,2,0)</f>
        <v>Sub-Sahara Africa</v>
      </c>
      <c r="D500" s="3" t="str">
        <f>+VLOOKUP(A500,Hoja2!$A$1:$C$172,3,0)</f>
        <v>Sub-Sahara Africa</v>
      </c>
      <c r="E500" s="2">
        <v>11.30491763</v>
      </c>
      <c r="F500" s="1">
        <v>5.8586978960620897</v>
      </c>
      <c r="G500" s="1">
        <v>39.033394309514797</v>
      </c>
      <c r="H500" s="1">
        <v>8.5553981394069698</v>
      </c>
      <c r="I500" s="1">
        <v>6.3397431594776599</v>
      </c>
      <c r="J500" s="1">
        <v>2.2156549799293099</v>
      </c>
      <c r="K500" s="1">
        <v>32.138909850823602</v>
      </c>
      <c r="L500" s="1">
        <v>2.5871192529373599</v>
      </c>
      <c r="M500" s="1">
        <v>0.52156292372032398</v>
      </c>
    </row>
    <row r="501" spans="1:103" hidden="1" x14ac:dyDescent="0.3">
      <c r="A501" t="s">
        <v>71</v>
      </c>
      <c r="B501" s="3">
        <v>2000</v>
      </c>
      <c r="C501" s="3" t="str">
        <f>+VLOOKUP(A501,Hoja2!$A$1:$C$172,2,0)</f>
        <v>Latin America &amp; Caribbean</v>
      </c>
      <c r="D501" s="3" t="str">
        <f>+VLOOKUP(A501,Hoja2!$A$1:$C$172,3,0)</f>
        <v>Latin America</v>
      </c>
      <c r="E501" s="2">
        <v>8.2283819810000001</v>
      </c>
      <c r="F501" s="1">
        <v>5.4359393493570103</v>
      </c>
      <c r="G501" s="1">
        <v>43.292863840823102</v>
      </c>
      <c r="H501" s="1">
        <v>8.5520137666752198</v>
      </c>
      <c r="I501" s="1">
        <v>6.4532809594669098</v>
      </c>
      <c r="J501" s="1">
        <v>2.09873280720831</v>
      </c>
      <c r="K501" s="1">
        <v>30.163765062457301</v>
      </c>
      <c r="L501" s="1">
        <v>4.3270359995011001</v>
      </c>
      <c r="M501" s="1">
        <v>0</v>
      </c>
    </row>
    <row r="502" spans="1:103" hidden="1" x14ac:dyDescent="0.3">
      <c r="A502" t="s">
        <v>61</v>
      </c>
      <c r="B502" s="3">
        <v>2010</v>
      </c>
      <c r="C502" s="3" t="str">
        <f>+VLOOKUP(A502,Hoja2!$A$1:$C$172,2,0)</f>
        <v>Sub-Sahara Africa</v>
      </c>
      <c r="D502" s="3" t="str">
        <f>+VLOOKUP(A502,Hoja2!$A$1:$C$172,3,0)</f>
        <v>Sub-Sahara Africa</v>
      </c>
      <c r="E502" s="2">
        <v>14.271686969999999</v>
      </c>
      <c r="F502" s="1">
        <v>7.4801973145906002</v>
      </c>
      <c r="G502" s="1">
        <v>49.508356563629597</v>
      </c>
      <c r="H502" s="1">
        <v>8.5417856683197098</v>
      </c>
      <c r="I502" s="1">
        <v>6.7645611219035704</v>
      </c>
      <c r="J502" s="1">
        <v>1.77722454641614</v>
      </c>
      <c r="K502" s="1">
        <v>18.902984012381101</v>
      </c>
      <c r="L502" s="1">
        <v>0.72602814214800904</v>
      </c>
      <c r="M502" s="1">
        <v>0.56896132870309002</v>
      </c>
    </row>
    <row r="503" spans="1:103" hidden="1" x14ac:dyDescent="0.3">
      <c r="A503" t="s">
        <v>94</v>
      </c>
      <c r="B503" s="3">
        <v>1989</v>
      </c>
      <c r="C503" s="3" t="str">
        <f>+VLOOKUP(A503,Hoja2!$A$1:$C$172,2,0)</f>
        <v>East Asia &amp; Pacific</v>
      </c>
      <c r="D503" s="3" t="str">
        <f>+VLOOKUP(A503,Hoja2!$A$1:$C$172,3,0)</f>
        <v>East Asia</v>
      </c>
      <c r="E503" s="2">
        <v>9.2966720219999992</v>
      </c>
      <c r="F503" s="1">
        <v>6.1947427741768299</v>
      </c>
      <c r="G503" s="1">
        <v>49.7771013911034</v>
      </c>
      <c r="H503" s="1">
        <v>8.5415521385914897</v>
      </c>
      <c r="I503" s="1">
        <v>6.08166941072529</v>
      </c>
      <c r="J503" s="1">
        <v>2.4598827278662001</v>
      </c>
      <c r="K503" s="1">
        <v>24.104409899138201</v>
      </c>
      <c r="L503" s="1">
        <v>2.08552177470647</v>
      </c>
      <c r="M503" s="1">
        <v>0</v>
      </c>
    </row>
    <row r="504" spans="1:103" hidden="1" x14ac:dyDescent="0.3">
      <c r="A504" t="s">
        <v>80</v>
      </c>
      <c r="B504" s="3">
        <v>1991</v>
      </c>
      <c r="C504" s="3" t="str">
        <f>+VLOOKUP(A504,Hoja2!$A$1:$C$172,2,0)</f>
        <v>Europe</v>
      </c>
      <c r="D504" s="3" t="str">
        <f>+VLOOKUP(A504,Hoja2!$A$1:$C$172,3,0)</f>
        <v>Europe</v>
      </c>
      <c r="E504" s="2">
        <v>20.077299010000001</v>
      </c>
      <c r="F504" s="1">
        <v>11.798321618411601</v>
      </c>
      <c r="G504" s="1">
        <v>41.728810919215697</v>
      </c>
      <c r="H504" s="1">
        <v>8.5204151171167695</v>
      </c>
      <c r="I504" s="1">
        <v>7.0396619871882198</v>
      </c>
      <c r="J504" s="1">
        <v>1.4807531299285399</v>
      </c>
      <c r="K504" s="1">
        <v>9.2525165988434406</v>
      </c>
      <c r="L504" s="1">
        <v>7.1623279269456201</v>
      </c>
      <c r="M504" s="1">
        <v>1.46030880663564</v>
      </c>
    </row>
    <row r="505" spans="1:103" hidden="1" x14ac:dyDescent="0.3">
      <c r="A505" t="s">
        <v>93</v>
      </c>
      <c r="B505" s="3">
        <v>2016</v>
      </c>
      <c r="C505" s="3" t="str">
        <f>+VLOOKUP(A505,Hoja2!$A$1:$C$172,2,0)</f>
        <v>East Asia &amp; Pacific</v>
      </c>
      <c r="D505" s="3" t="str">
        <f>+VLOOKUP(A505,Hoja2!$A$1:$C$172,3,0)</f>
        <v>East Asia</v>
      </c>
      <c r="E505" s="2">
        <v>5.3544983970000004</v>
      </c>
      <c r="F505" s="1">
        <v>7.3117205153205003</v>
      </c>
      <c r="G505" s="1">
        <v>40.5723547980337</v>
      </c>
      <c r="H505" s="1">
        <v>8.5174120265488593</v>
      </c>
      <c r="I505" s="1">
        <v>6.7362269556888101</v>
      </c>
      <c r="J505" s="1">
        <v>1.7811850708600401</v>
      </c>
      <c r="K505" s="1">
        <v>36.820585000434797</v>
      </c>
      <c r="L505" s="1">
        <v>1.40980952709772</v>
      </c>
      <c r="M505" s="1">
        <v>1.36197359912834E-2</v>
      </c>
    </row>
    <row r="506" spans="1:103" hidden="1" x14ac:dyDescent="0.3">
      <c r="A506" t="s">
        <v>65</v>
      </c>
      <c r="B506" s="3">
        <v>2011</v>
      </c>
      <c r="C506" s="3" t="str">
        <f>+VLOOKUP(A506,Hoja2!$A$1:$C$172,2,0)</f>
        <v>Central Asia</v>
      </c>
      <c r="D506" s="3" t="str">
        <f>+VLOOKUP(A506,Hoja2!$A$1:$C$172,3,0)</f>
        <v>Central Asia</v>
      </c>
      <c r="E506" s="2">
        <v>10.96277136</v>
      </c>
      <c r="F506" s="1">
        <v>7.0785876201204303</v>
      </c>
      <c r="G506" s="1">
        <v>31.451736270460501</v>
      </c>
      <c r="H506" s="1">
        <v>8.4984771997162998</v>
      </c>
      <c r="I506" s="1">
        <v>7.4638074179148104</v>
      </c>
      <c r="J506" s="1">
        <v>1.0346697818014901</v>
      </c>
      <c r="K506" s="1">
        <v>41.385400586869103</v>
      </c>
      <c r="L506" s="1">
        <v>0.62302696538584601</v>
      </c>
      <c r="M506" s="1">
        <v>0</v>
      </c>
    </row>
    <row r="507" spans="1:103" s="4" customFormat="1" hidden="1" x14ac:dyDescent="0.3">
      <c r="A507" t="s">
        <v>1</v>
      </c>
      <c r="B507" s="3">
        <v>2012</v>
      </c>
      <c r="C507" s="3" t="str">
        <f>+VLOOKUP(A507,Hoja2!$A$1:$C$172,2,0)</f>
        <v>Sub-Sahara Africa</v>
      </c>
      <c r="D507" s="3" t="str">
        <f>+VLOOKUP(A507,Hoja2!$A$1:$C$172,3,0)</f>
        <v>Sub-Sahara Africa</v>
      </c>
      <c r="E507" s="2">
        <v>3.1925844730000001</v>
      </c>
      <c r="F507" s="1">
        <v>4.8103775404902098</v>
      </c>
      <c r="G507" s="1">
        <v>45.386031613625399</v>
      </c>
      <c r="H507" s="1">
        <v>8.4952185239231603</v>
      </c>
      <c r="I507" s="1">
        <v>7.8412931734058802</v>
      </c>
      <c r="J507" s="1">
        <v>0.65392535051728495</v>
      </c>
      <c r="K507" s="1">
        <v>37.355757629442202</v>
      </c>
      <c r="L507" s="1">
        <v>0.73548940536073704</v>
      </c>
      <c r="M507" s="1">
        <v>2.45408139452758E-2</v>
      </c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</row>
    <row r="508" spans="1:103" hidden="1" x14ac:dyDescent="0.3">
      <c r="A508" t="s">
        <v>25</v>
      </c>
      <c r="B508" s="3">
        <v>2008</v>
      </c>
      <c r="C508" s="3" t="str">
        <f>+VLOOKUP(A508,Hoja2!$A$1:$C$172,2,0)</f>
        <v>North Africa &amp; Middle East</v>
      </c>
      <c r="D508" s="3" t="str">
        <f>+VLOOKUP(A508,Hoja2!$A$1:$C$172,3,0)</f>
        <v>North Africa &amp; Middle East</v>
      </c>
      <c r="E508" s="2">
        <v>21.008758149999998</v>
      </c>
      <c r="F508" s="1">
        <v>18.4048212826475</v>
      </c>
      <c r="G508" s="1">
        <v>46.150964122566599</v>
      </c>
      <c r="H508" s="1">
        <v>8.4892308928888607</v>
      </c>
      <c r="I508" s="1" t="s">
        <v>5</v>
      </c>
      <c r="J508" s="1" t="s">
        <v>5</v>
      </c>
      <c r="K508" s="1" t="s">
        <v>5</v>
      </c>
      <c r="L508" s="1" t="s">
        <v>5</v>
      </c>
      <c r="M508" s="1">
        <f>100-SUM(E508:H508)</f>
        <v>5.9462255518970437</v>
      </c>
    </row>
    <row r="509" spans="1:103" hidden="1" x14ac:dyDescent="0.3">
      <c r="A509" t="s">
        <v>46</v>
      </c>
      <c r="B509" s="3">
        <v>2004</v>
      </c>
      <c r="C509" s="3" t="str">
        <f>+VLOOKUP(A509,Hoja2!$A$1:$C$172,2,0)</f>
        <v>Sub-Sahara Africa</v>
      </c>
      <c r="D509" s="3" t="str">
        <f>+VLOOKUP(A509,Hoja2!$A$1:$C$172,3,0)</f>
        <v>Sub-Sahara Africa</v>
      </c>
      <c r="E509" s="2">
        <v>8.8310815379999994</v>
      </c>
      <c r="F509" s="1">
        <v>6.3375793726649396</v>
      </c>
      <c r="G509" s="1">
        <v>37.701467134074903</v>
      </c>
      <c r="H509" s="1">
        <v>8.4736754672700005</v>
      </c>
      <c r="I509" s="1">
        <v>7.4765345913041301</v>
      </c>
      <c r="J509" s="1">
        <v>0.99714087596587397</v>
      </c>
      <c r="K509" s="1">
        <v>32.950175879377298</v>
      </c>
      <c r="L509" s="1">
        <v>5.69298898662701</v>
      </c>
      <c r="M509" s="1">
        <v>1.30316218032651E-2</v>
      </c>
    </row>
    <row r="510" spans="1:103" hidden="1" x14ac:dyDescent="0.3">
      <c r="A510" t="s">
        <v>46</v>
      </c>
      <c r="B510" s="3">
        <v>2007</v>
      </c>
      <c r="C510" s="3" t="str">
        <f>+VLOOKUP(A510,Hoja2!$A$1:$C$172,2,0)</f>
        <v>Sub-Sahara Africa</v>
      </c>
      <c r="D510" s="3" t="str">
        <f>+VLOOKUP(A510,Hoja2!$A$1:$C$172,3,0)</f>
        <v>Sub-Sahara Africa</v>
      </c>
      <c r="E510" s="2">
        <v>7.9172039749999996</v>
      </c>
      <c r="F510" s="1">
        <v>5.8146329635639402</v>
      </c>
      <c r="G510" s="1">
        <v>35.4882450844365</v>
      </c>
      <c r="H510" s="1">
        <v>8.4528841663461307</v>
      </c>
      <c r="I510" s="1">
        <v>7.4486854679892396</v>
      </c>
      <c r="J510" s="1">
        <v>1.00419869835689</v>
      </c>
      <c r="K510" s="1">
        <v>36.2366294753378</v>
      </c>
      <c r="L510" s="1">
        <v>6.0904043356661504</v>
      </c>
      <c r="M510" s="1">
        <v>0</v>
      </c>
    </row>
    <row r="511" spans="1:103" hidden="1" x14ac:dyDescent="0.3">
      <c r="A511" t="s">
        <v>59</v>
      </c>
      <c r="B511" s="3">
        <v>2001</v>
      </c>
      <c r="C511" s="3" t="str">
        <f>+VLOOKUP(A511,Hoja2!$A$1:$C$172,2,0)</f>
        <v>Europe</v>
      </c>
      <c r="D511" s="3" t="str">
        <f>+VLOOKUP(A511,Hoja2!$A$1:$C$172,3,0)</f>
        <v>Europe</v>
      </c>
      <c r="E511" s="2">
        <v>20.275629120000001</v>
      </c>
      <c r="F511" s="1">
        <v>17.264882802643001</v>
      </c>
      <c r="G511" s="1">
        <v>40.330072643048197</v>
      </c>
      <c r="H511" s="1">
        <v>8.4497412452650895</v>
      </c>
      <c r="I511" s="1">
        <v>6.8888954675982097</v>
      </c>
      <c r="J511" s="1">
        <v>1.56084577766688</v>
      </c>
      <c r="K511" s="1">
        <v>10.4608526853117</v>
      </c>
      <c r="L511" s="1">
        <v>3.2188214994100299</v>
      </c>
      <c r="M511" s="1">
        <v>0</v>
      </c>
    </row>
    <row r="512" spans="1:103" hidden="1" x14ac:dyDescent="0.3">
      <c r="A512" t="s">
        <v>14</v>
      </c>
      <c r="B512" s="3">
        <v>2010</v>
      </c>
      <c r="C512" s="3" t="str">
        <f>+VLOOKUP(A512,Hoja2!$A$1:$C$172,2,0)</f>
        <v>Sub-Sahara Africa</v>
      </c>
      <c r="D512" s="3" t="str">
        <f>+VLOOKUP(A512,Hoja2!$A$1:$C$172,3,0)</f>
        <v>Sub-Sahara Africa</v>
      </c>
      <c r="E512" s="2">
        <v>6.3451563489999998</v>
      </c>
      <c r="F512" s="1">
        <v>4.2263716311602897</v>
      </c>
      <c r="G512" s="1">
        <v>40.337693812012901</v>
      </c>
      <c r="H512" s="1">
        <v>8.4295478086295095</v>
      </c>
      <c r="I512" s="1">
        <v>7.3917512167615103</v>
      </c>
      <c r="J512" s="1">
        <v>1.0377965918679899</v>
      </c>
      <c r="K512" s="1">
        <v>38.620030474027097</v>
      </c>
      <c r="L512" s="1">
        <v>2.0411999248147401</v>
      </c>
      <c r="M512" s="1">
        <v>0</v>
      </c>
    </row>
    <row r="513" spans="1:13" hidden="1" x14ac:dyDescent="0.3">
      <c r="A513" t="s">
        <v>71</v>
      </c>
      <c r="B513" s="3">
        <v>1996</v>
      </c>
      <c r="C513" s="3" t="str">
        <f>+VLOOKUP(A513,Hoja2!$A$1:$C$172,2,0)</f>
        <v>Latin America &amp; Caribbean</v>
      </c>
      <c r="D513" s="3" t="str">
        <f>+VLOOKUP(A513,Hoja2!$A$1:$C$172,3,0)</f>
        <v>Latin America</v>
      </c>
      <c r="E513" s="2">
        <v>6.2692200370000002</v>
      </c>
      <c r="F513" s="1">
        <v>4.3874881960787002</v>
      </c>
      <c r="G513" s="1">
        <v>44.373982173039401</v>
      </c>
      <c r="H513" s="1">
        <v>8.4199690744722009</v>
      </c>
      <c r="I513" s="1">
        <v>6.4741852947991099</v>
      </c>
      <c r="J513" s="1">
        <v>1.9457837796730899</v>
      </c>
      <c r="K513" s="1">
        <v>30.901340493719601</v>
      </c>
      <c r="L513" s="1">
        <v>5.5036562499184001</v>
      </c>
      <c r="M513" s="1">
        <v>0.14434377531255799</v>
      </c>
    </row>
    <row r="514" spans="1:13" hidden="1" x14ac:dyDescent="0.3">
      <c r="A514" t="s">
        <v>43</v>
      </c>
      <c r="B514" s="3">
        <v>2013</v>
      </c>
      <c r="C514" s="3" t="str">
        <f>+VLOOKUP(A514,Hoja2!$A$1:$C$172,2,0)</f>
        <v>Sub-Sahara Africa</v>
      </c>
      <c r="D514" s="3" t="str">
        <f>+VLOOKUP(A514,Hoja2!$A$1:$C$172,3,0)</f>
        <v>Sub-Sahara Africa</v>
      </c>
      <c r="E514" s="2">
        <v>17.446370430000002</v>
      </c>
      <c r="F514" s="1">
        <v>5.7050545315428902</v>
      </c>
      <c r="G514" s="1">
        <v>11.8939843217369</v>
      </c>
      <c r="H514" s="1">
        <v>8.4114855865310894</v>
      </c>
      <c r="I514" s="1">
        <v>6.9079355151382398</v>
      </c>
      <c r="J514" s="1">
        <v>1.50355007139285</v>
      </c>
      <c r="K514" s="1">
        <v>46.636927557292999</v>
      </c>
      <c r="L514" s="1">
        <v>9.7821938889192701</v>
      </c>
      <c r="M514" s="1">
        <v>0.123983679037312</v>
      </c>
    </row>
    <row r="515" spans="1:13" hidden="1" x14ac:dyDescent="0.3">
      <c r="A515" t="s">
        <v>92</v>
      </c>
      <c r="B515" s="3">
        <v>2009</v>
      </c>
      <c r="C515" s="3" t="str">
        <f>+VLOOKUP(A515,Hoja2!$A$1:$C$172,2,0)</f>
        <v>Central Asia</v>
      </c>
      <c r="D515" s="3" t="str">
        <f>+VLOOKUP(A515,Hoja2!$A$1:$C$172,3,0)</f>
        <v>Central Asia</v>
      </c>
      <c r="E515" s="2">
        <v>6.7663497970000002</v>
      </c>
      <c r="F515" s="1">
        <v>3.5158267055778598</v>
      </c>
      <c r="G515" s="1">
        <v>44.0052195717061</v>
      </c>
      <c r="H515" s="1">
        <v>8.3956199058936996</v>
      </c>
      <c r="I515" s="1" t="s">
        <v>5</v>
      </c>
      <c r="J515" s="1" t="s">
        <v>5</v>
      </c>
      <c r="K515" s="1" t="s">
        <v>5</v>
      </c>
      <c r="L515" s="1" t="s">
        <v>5</v>
      </c>
      <c r="M515" s="1">
        <v>37.316984020072397</v>
      </c>
    </row>
    <row r="516" spans="1:13" hidden="1" x14ac:dyDescent="0.3">
      <c r="A516" t="s">
        <v>61</v>
      </c>
      <c r="B516" s="3">
        <v>2008</v>
      </c>
      <c r="C516" s="3" t="str">
        <f>+VLOOKUP(A516,Hoja2!$A$1:$C$172,2,0)</f>
        <v>Sub-Sahara Africa</v>
      </c>
      <c r="D516" s="3" t="str">
        <f>+VLOOKUP(A516,Hoja2!$A$1:$C$172,3,0)</f>
        <v>Sub-Sahara Africa</v>
      </c>
      <c r="E516" s="2">
        <v>17.787571320000001</v>
      </c>
      <c r="F516" s="1">
        <v>5.9838048615879504</v>
      </c>
      <c r="G516" s="1">
        <v>34.188994909753298</v>
      </c>
      <c r="H516" s="1">
        <v>8.3946983499601799</v>
      </c>
      <c r="I516" s="1">
        <v>6.3907404449076299</v>
      </c>
      <c r="J516" s="1">
        <v>2.00395790505255</v>
      </c>
      <c r="K516" s="1">
        <v>31.1007643652461</v>
      </c>
      <c r="L516" s="1">
        <v>2.5008042795457501</v>
      </c>
      <c r="M516" s="1">
        <v>4.3361912335622303E-2</v>
      </c>
    </row>
    <row r="517" spans="1:13" hidden="1" x14ac:dyDescent="0.3">
      <c r="A517" t="s">
        <v>13</v>
      </c>
      <c r="B517" s="3">
        <v>2011</v>
      </c>
      <c r="C517" s="3" t="str">
        <f>+VLOOKUP(A517,Hoja2!$A$1:$C$172,2,0)</f>
        <v>Europe</v>
      </c>
      <c r="D517" s="3" t="str">
        <f>+VLOOKUP(A517,Hoja2!$A$1:$C$172,3,0)</f>
        <v>Europe</v>
      </c>
      <c r="E517" s="2">
        <v>25.983514469999999</v>
      </c>
      <c r="F517" s="1">
        <v>19.219525411458999</v>
      </c>
      <c r="G517" s="1">
        <v>26.760364096894602</v>
      </c>
      <c r="H517" s="1">
        <v>8.38170070286459</v>
      </c>
      <c r="I517" s="1" t="s">
        <v>5</v>
      </c>
      <c r="J517" s="1" t="s">
        <v>5</v>
      </c>
      <c r="K517" s="1" t="s">
        <v>5</v>
      </c>
      <c r="L517" s="1" t="s">
        <v>5</v>
      </c>
      <c r="M517" s="1">
        <v>19.654895321272701</v>
      </c>
    </row>
    <row r="518" spans="1:13" hidden="1" x14ac:dyDescent="0.3">
      <c r="A518" t="s">
        <v>78</v>
      </c>
      <c r="B518" s="3">
        <v>2005</v>
      </c>
      <c r="C518" s="3" t="str">
        <f>+VLOOKUP(A518,Hoja2!$A$1:$C$172,2,0)</f>
        <v>East Asia &amp; Pacific</v>
      </c>
      <c r="D518" s="3" t="str">
        <f>+VLOOKUP(A518,Hoja2!$A$1:$C$172,3,0)</f>
        <v>East Asia</v>
      </c>
      <c r="E518" s="2">
        <v>29.46664797</v>
      </c>
      <c r="F518" s="1">
        <v>19.641329136512098</v>
      </c>
      <c r="G518" s="1">
        <v>29.850998307669801</v>
      </c>
      <c r="H518" s="1">
        <v>8.3801609904748098</v>
      </c>
      <c r="I518" s="1" t="s">
        <v>5</v>
      </c>
      <c r="J518" s="1" t="s">
        <v>5</v>
      </c>
      <c r="K518" s="1" t="s">
        <v>5</v>
      </c>
      <c r="L518" s="1" t="s">
        <v>5</v>
      </c>
      <c r="M518" s="1">
        <f>100-SUM(E518:H518)</f>
        <v>12.660863595343301</v>
      </c>
    </row>
    <row r="519" spans="1:13" hidden="1" x14ac:dyDescent="0.3">
      <c r="A519" t="s">
        <v>90</v>
      </c>
      <c r="B519" s="3">
        <v>2011</v>
      </c>
      <c r="C519" s="3" t="str">
        <f>+VLOOKUP(A519,Hoja2!$A$1:$C$172,2,0)</f>
        <v>Europe</v>
      </c>
      <c r="D519" s="3" t="str">
        <f>+VLOOKUP(A519,Hoja2!$A$1:$C$172,3,0)</f>
        <v>Europe</v>
      </c>
      <c r="E519" s="2">
        <v>39.580945720000003</v>
      </c>
      <c r="F519" s="1">
        <v>21.412574955567301</v>
      </c>
      <c r="G519" s="1">
        <v>27.081929239516601</v>
      </c>
      <c r="H519" s="1">
        <v>8.3780282903453909</v>
      </c>
      <c r="I519" s="1" t="s">
        <v>5</v>
      </c>
      <c r="J519" s="1" t="s">
        <v>5</v>
      </c>
      <c r="K519" s="1" t="s">
        <v>5</v>
      </c>
      <c r="L519" s="1" t="s">
        <v>5</v>
      </c>
      <c r="M519" s="1">
        <f>100-SUM(E519:H519)</f>
        <v>3.5465217945707082</v>
      </c>
    </row>
    <row r="520" spans="1:13" hidden="1" x14ac:dyDescent="0.3">
      <c r="A520" t="s">
        <v>60</v>
      </c>
      <c r="B520" s="3">
        <v>2003</v>
      </c>
      <c r="C520" s="3" t="str">
        <f>+VLOOKUP(A520,Hoja2!$A$1:$C$172,2,0)</f>
        <v>North Africa &amp; Middle East</v>
      </c>
      <c r="D520" s="3" t="str">
        <f>+VLOOKUP(A520,Hoja2!$A$1:$C$172,3,0)</f>
        <v>North Africa &amp; Middle East</v>
      </c>
      <c r="E520" s="2">
        <v>4.5426897659999996</v>
      </c>
      <c r="F520" s="1">
        <v>4.09783439967996</v>
      </c>
      <c r="G520" s="1">
        <v>48.393910070505903</v>
      </c>
      <c r="H520" s="1">
        <v>8.3608344297795192</v>
      </c>
      <c r="I520" s="1">
        <v>7.6948933862764903</v>
      </c>
      <c r="J520" s="1">
        <v>0.66594104350303296</v>
      </c>
      <c r="K520" s="1">
        <v>30.911472024173801</v>
      </c>
      <c r="L520" s="1">
        <v>3.5540820243365601</v>
      </c>
      <c r="M520" s="1">
        <v>0.13917728595852799</v>
      </c>
    </row>
    <row r="521" spans="1:13" hidden="1" x14ac:dyDescent="0.3">
      <c r="A521" t="s">
        <v>46</v>
      </c>
      <c r="B521" s="3">
        <v>2010</v>
      </c>
      <c r="C521" s="3" t="str">
        <f>+VLOOKUP(A521,Hoja2!$A$1:$C$172,2,0)</f>
        <v>Sub-Sahara Africa</v>
      </c>
      <c r="D521" s="3" t="str">
        <f>+VLOOKUP(A521,Hoja2!$A$1:$C$172,3,0)</f>
        <v>Sub-Sahara Africa</v>
      </c>
      <c r="E521" s="2">
        <v>8.5256470889999996</v>
      </c>
      <c r="F521" s="1">
        <v>4.7118449786448302</v>
      </c>
      <c r="G521" s="1">
        <v>34.021293073803299</v>
      </c>
      <c r="H521" s="1">
        <v>8.3571307279187597</v>
      </c>
      <c r="I521" s="1">
        <v>6.58270851260884</v>
      </c>
      <c r="J521" s="1">
        <v>1.7744222153099201</v>
      </c>
      <c r="K521" s="1">
        <v>37.572402058869699</v>
      </c>
      <c r="L521" s="1">
        <v>6.7779049369833304</v>
      </c>
      <c r="M521" s="1">
        <v>3.3777134720451601E-2</v>
      </c>
    </row>
    <row r="522" spans="1:13" hidden="1" x14ac:dyDescent="0.3">
      <c r="A522" t="s">
        <v>29</v>
      </c>
      <c r="B522" s="3">
        <v>1990</v>
      </c>
      <c r="C522" s="3" t="str">
        <f>+VLOOKUP(A522,Hoja2!$A$1:$C$172,2,0)</f>
        <v>North America</v>
      </c>
      <c r="D522" s="3" t="str">
        <f>+VLOOKUP(A522,Hoja2!$A$1:$C$172,3,0)</f>
        <v>North America</v>
      </c>
      <c r="E522" s="2">
        <v>24.55379185</v>
      </c>
      <c r="F522" s="1">
        <v>23.664759889268701</v>
      </c>
      <c r="G522" s="1">
        <v>30.336168975312599</v>
      </c>
      <c r="H522" s="1">
        <v>8.3542126221382809</v>
      </c>
      <c r="I522" s="1">
        <v>7.2523342055199498</v>
      </c>
      <c r="J522" s="1">
        <v>1.10187841661833</v>
      </c>
      <c r="K522" s="1">
        <v>7.8348059793504703</v>
      </c>
      <c r="L522" s="1">
        <v>5.2562606802532503</v>
      </c>
      <c r="M522" s="1">
        <v>0</v>
      </c>
    </row>
    <row r="523" spans="1:13" hidden="1" x14ac:dyDescent="0.3">
      <c r="A523" t="s">
        <v>72</v>
      </c>
      <c r="B523" s="3">
        <v>1992</v>
      </c>
      <c r="C523" s="3" t="str">
        <f>+VLOOKUP(A523,Hoja2!$A$1:$C$172,2,0)</f>
        <v>Latin America &amp; Caribbean</v>
      </c>
      <c r="D523" s="3" t="str">
        <f>+VLOOKUP(A523,Hoja2!$A$1:$C$172,3,0)</f>
        <v>Latin America</v>
      </c>
      <c r="E523" s="2">
        <v>8.3160790080000009</v>
      </c>
      <c r="F523" s="1">
        <v>7.2261723327645999</v>
      </c>
      <c r="G523" s="1">
        <v>40.224538990728199</v>
      </c>
      <c r="H523" s="1">
        <v>8.3461349298391596</v>
      </c>
      <c r="I523" s="1">
        <v>7.1387369226378796</v>
      </c>
      <c r="J523" s="1">
        <v>1.20739800720128</v>
      </c>
      <c r="K523" s="1">
        <v>27.429216785169999</v>
      </c>
      <c r="L523" s="1">
        <v>8.4578579538899596</v>
      </c>
      <c r="M523" s="1">
        <v>0</v>
      </c>
    </row>
    <row r="524" spans="1:13" hidden="1" x14ac:dyDescent="0.3">
      <c r="A524" t="s">
        <v>86</v>
      </c>
      <c r="B524" s="3">
        <v>1970</v>
      </c>
      <c r="C524" s="3" t="str">
        <f>+VLOOKUP(A524,Hoja2!$A$1:$C$172,2,0)</f>
        <v>Latin America &amp; Caribbean</v>
      </c>
      <c r="D524" s="3" t="str">
        <f>+VLOOKUP(A524,Hoja2!$A$1:$C$172,3,0)</f>
        <v>Latin America</v>
      </c>
      <c r="E524" s="2">
        <v>4.3161644829999997</v>
      </c>
      <c r="F524" s="1">
        <v>6.3281202825916303</v>
      </c>
      <c r="G524" s="1">
        <v>50.539218646217002</v>
      </c>
      <c r="H524" s="1">
        <v>8.3388684258196992</v>
      </c>
      <c r="I524" s="1">
        <v>6.5454984602379103</v>
      </c>
      <c r="J524" s="1">
        <v>1.7933699655817901</v>
      </c>
      <c r="K524" s="1">
        <v>13.0124992452147</v>
      </c>
      <c r="L524" s="1">
        <v>3.8113640480647302</v>
      </c>
      <c r="M524" s="1">
        <v>13.6537648692712</v>
      </c>
    </row>
    <row r="525" spans="1:13" hidden="1" x14ac:dyDescent="0.3">
      <c r="A525" t="s">
        <v>79</v>
      </c>
      <c r="B525" s="3">
        <v>1997</v>
      </c>
      <c r="C525" s="3" t="str">
        <f>+VLOOKUP(A525,Hoja2!$A$1:$C$172,2,0)</f>
        <v>Sub-Sahara Africa</v>
      </c>
      <c r="D525" s="3" t="str">
        <f>+VLOOKUP(A525,Hoja2!$A$1:$C$172,3,0)</f>
        <v>Sub-Sahara Africa</v>
      </c>
      <c r="E525" s="2">
        <v>9.5592452819999991</v>
      </c>
      <c r="F525" s="1">
        <v>5.99322934932629</v>
      </c>
      <c r="G525" s="1">
        <v>36.322417668227999</v>
      </c>
      <c r="H525" s="1">
        <v>8.3381954587834493</v>
      </c>
      <c r="I525" s="1">
        <v>7.1604539603220898</v>
      </c>
      <c r="J525" s="1">
        <v>1.1777414984613599</v>
      </c>
      <c r="K525" s="1">
        <v>36.940028794366697</v>
      </c>
      <c r="L525" s="1">
        <v>2.8083785878622098</v>
      </c>
      <c r="M525" s="1">
        <v>3.8504859295430197E-2</v>
      </c>
    </row>
    <row r="526" spans="1:13" hidden="1" x14ac:dyDescent="0.3">
      <c r="A526" t="s">
        <v>63</v>
      </c>
      <c r="B526" s="3">
        <v>2001</v>
      </c>
      <c r="C526" s="3" t="str">
        <f>+VLOOKUP(A526,Hoja2!$A$1:$C$172,2,0)</f>
        <v>Sub-Sahara Africa</v>
      </c>
      <c r="D526" s="3" t="str">
        <f>+VLOOKUP(A526,Hoja2!$A$1:$C$172,3,0)</f>
        <v>Sub-Sahara Africa</v>
      </c>
      <c r="E526" s="2">
        <v>11.85959957</v>
      </c>
      <c r="F526" s="1">
        <v>3.9778482411547</v>
      </c>
      <c r="G526" s="1">
        <v>31.496958923902099</v>
      </c>
      <c r="H526" s="1">
        <v>8.3305249409341098</v>
      </c>
      <c r="I526" s="1">
        <v>6.3984329544307297</v>
      </c>
      <c r="J526" s="1">
        <v>1.9320919865033801</v>
      </c>
      <c r="K526" s="1">
        <v>38.0852597823202</v>
      </c>
      <c r="L526" s="1">
        <v>6.1291225865671803</v>
      </c>
      <c r="M526" s="1">
        <v>0.12068595261854401</v>
      </c>
    </row>
    <row r="527" spans="1:13" hidden="1" x14ac:dyDescent="0.3">
      <c r="A527" t="s">
        <v>43</v>
      </c>
      <c r="B527" s="3">
        <v>2000</v>
      </c>
      <c r="C527" s="3" t="str">
        <f>+VLOOKUP(A527,Hoja2!$A$1:$C$172,2,0)</f>
        <v>Sub-Sahara Africa</v>
      </c>
      <c r="D527" s="3" t="str">
        <f>+VLOOKUP(A527,Hoja2!$A$1:$C$172,3,0)</f>
        <v>Sub-Sahara Africa</v>
      </c>
      <c r="E527" s="2">
        <v>9.3950003980000005</v>
      </c>
      <c r="F527" s="1">
        <v>4.8413207039717099</v>
      </c>
      <c r="G527" s="1">
        <v>14.815951033330499</v>
      </c>
      <c r="H527" s="1">
        <v>8.3211663786523999</v>
      </c>
      <c r="I527" s="1">
        <v>7.0395943218222197</v>
      </c>
      <c r="J527" s="1">
        <v>1.2815720568301801</v>
      </c>
      <c r="K527" s="1">
        <v>47.336191102028799</v>
      </c>
      <c r="L527" s="1">
        <v>15.2114409742214</v>
      </c>
      <c r="M527" s="1">
        <v>7.8929409430996106E-2</v>
      </c>
    </row>
    <row r="528" spans="1:13" hidden="1" x14ac:dyDescent="0.3">
      <c r="A528" t="s">
        <v>82</v>
      </c>
      <c r="B528" s="3">
        <v>1984</v>
      </c>
      <c r="C528" s="3" t="str">
        <f>+VLOOKUP(A528,Hoja2!$A$1:$C$172,2,0)</f>
        <v>Latin America &amp; Caribbean</v>
      </c>
      <c r="D528" s="3" t="str">
        <f>+VLOOKUP(A528,Hoja2!$A$1:$C$172,3,0)</f>
        <v>Latin America</v>
      </c>
      <c r="E528" s="2">
        <v>5.3643961879999997</v>
      </c>
      <c r="F528" s="1">
        <v>6.7352757381659103</v>
      </c>
      <c r="G528" s="1">
        <v>49.968754882049701</v>
      </c>
      <c r="H528" s="1">
        <v>8.2936259959381307</v>
      </c>
      <c r="I528" s="1">
        <v>7.2078581471645098</v>
      </c>
      <c r="J528" s="1">
        <v>1.08576784877363</v>
      </c>
      <c r="K528" s="1">
        <v>22.0590532729261</v>
      </c>
      <c r="L528" s="1">
        <v>7.5788939228245598</v>
      </c>
      <c r="M528" s="1">
        <v>0</v>
      </c>
    </row>
    <row r="529" spans="1:13" hidden="1" x14ac:dyDescent="0.3">
      <c r="A529" t="s">
        <v>45</v>
      </c>
      <c r="B529" s="3">
        <v>2005</v>
      </c>
      <c r="C529" s="3" t="str">
        <f>+VLOOKUP(A529,Hoja2!$A$1:$C$172,2,0)</f>
        <v>East Asia &amp; Pacific</v>
      </c>
      <c r="D529" s="3" t="str">
        <f>+VLOOKUP(A529,Hoja2!$A$1:$C$172,3,0)</f>
        <v>East Asia</v>
      </c>
      <c r="E529" s="2">
        <v>2.9495743110000001</v>
      </c>
      <c r="F529" s="1">
        <v>3.5469239275016502</v>
      </c>
      <c r="G529" s="1">
        <v>49.881941772887103</v>
      </c>
      <c r="H529" s="1">
        <v>8.2848956511948</v>
      </c>
      <c r="I529" s="1">
        <v>7.1783119491504497</v>
      </c>
      <c r="J529" s="1">
        <v>1.1065837020443401</v>
      </c>
      <c r="K529" s="1">
        <v>33.453059133642903</v>
      </c>
      <c r="L529" s="1">
        <v>1.8270155884047901</v>
      </c>
      <c r="M529" s="1">
        <v>5.6589615759257403E-2</v>
      </c>
    </row>
    <row r="530" spans="1:13" hidden="1" x14ac:dyDescent="0.3">
      <c r="A530" t="s">
        <v>91</v>
      </c>
      <c r="B530" s="3">
        <v>1981</v>
      </c>
      <c r="C530" s="3" t="str">
        <f>+VLOOKUP(A530,Hoja2!$A$1:$C$172,2,0)</f>
        <v>Latin America &amp; Caribbean</v>
      </c>
      <c r="D530" s="3" t="str">
        <f>+VLOOKUP(A530,Hoja2!$A$1:$C$172,3,0)</f>
        <v>Latin America</v>
      </c>
      <c r="E530" s="2">
        <v>6.8138195780000004</v>
      </c>
      <c r="F530" s="1">
        <v>4.97453122693046</v>
      </c>
      <c r="G530" s="1">
        <v>37.0921305182342</v>
      </c>
      <c r="H530" s="1">
        <v>8.2825188247453099</v>
      </c>
      <c r="I530" s="1">
        <v>7.1677986121364201</v>
      </c>
      <c r="J530" s="1">
        <v>1.11472021260889</v>
      </c>
      <c r="K530" s="1">
        <v>30.898051085191199</v>
      </c>
      <c r="L530" s="1">
        <v>11.9389487671637</v>
      </c>
      <c r="M530" s="1">
        <v>0</v>
      </c>
    </row>
    <row r="531" spans="1:13" hidden="1" x14ac:dyDescent="0.3">
      <c r="A531" t="s">
        <v>47</v>
      </c>
      <c r="B531" s="3">
        <v>1991</v>
      </c>
      <c r="C531" s="3" t="str">
        <f>+VLOOKUP(A531,Hoja2!$A$1:$C$172,2,0)</f>
        <v>Latin America &amp; Caribbean</v>
      </c>
      <c r="D531" s="3" t="str">
        <f>+VLOOKUP(A531,Hoja2!$A$1:$C$172,3,0)</f>
        <v>Latin America</v>
      </c>
      <c r="E531" s="2">
        <v>6.8095625799999997</v>
      </c>
      <c r="F531" s="1">
        <v>7.1801711800983998</v>
      </c>
      <c r="G531" s="1">
        <v>45.827328883485997</v>
      </c>
      <c r="H531" s="1">
        <v>8.2758441706646</v>
      </c>
      <c r="I531" s="1">
        <v>7.3535131923782604</v>
      </c>
      <c r="J531" s="1">
        <v>0.92233097828633204</v>
      </c>
      <c r="K531" s="1">
        <v>24.275275505514202</v>
      </c>
      <c r="L531" s="1">
        <v>7.6123233557787797</v>
      </c>
      <c r="M531" s="1">
        <v>1.9494324098551698E-2</v>
      </c>
    </row>
    <row r="532" spans="1:13" hidden="1" x14ac:dyDescent="0.3">
      <c r="A532" t="s">
        <v>90</v>
      </c>
      <c r="B532" s="3">
        <v>2001</v>
      </c>
      <c r="C532" s="3" t="str">
        <f>+VLOOKUP(A532,Hoja2!$A$1:$C$172,2,0)</f>
        <v>Europe</v>
      </c>
      <c r="D532" s="3" t="str">
        <f>+VLOOKUP(A532,Hoja2!$A$1:$C$172,3,0)</f>
        <v>Europe</v>
      </c>
      <c r="E532" s="2">
        <v>37.703028420000003</v>
      </c>
      <c r="F532" s="1">
        <v>21.0349683005463</v>
      </c>
      <c r="G532" s="1">
        <v>30.025367719780501</v>
      </c>
      <c r="H532" s="1">
        <v>8.27055978237596</v>
      </c>
      <c r="I532" s="1" t="s">
        <v>5</v>
      </c>
      <c r="J532" s="1" t="s">
        <v>5</v>
      </c>
      <c r="K532" s="1" t="s">
        <v>5</v>
      </c>
      <c r="L532" s="1" t="s">
        <v>5</v>
      </c>
      <c r="M532" s="1">
        <f>100-SUM(E532:H532)</f>
        <v>2.9660757772972346</v>
      </c>
    </row>
    <row r="533" spans="1:13" hidden="1" x14ac:dyDescent="0.3">
      <c r="A533" t="s">
        <v>89</v>
      </c>
      <c r="B533" s="3">
        <v>1985</v>
      </c>
      <c r="C533" s="3" t="str">
        <f>+VLOOKUP(A533,Hoja2!$A$1:$C$172,2,0)</f>
        <v>Latin America &amp; Caribbean</v>
      </c>
      <c r="D533" s="3" t="str">
        <f>+VLOOKUP(A533,Hoja2!$A$1:$C$172,3,0)</f>
        <v>Latin America</v>
      </c>
      <c r="E533" s="2">
        <v>5.9494216670000002</v>
      </c>
      <c r="F533" s="1">
        <v>4.9749098650315897</v>
      </c>
      <c r="G533" s="1">
        <v>38.636924093303499</v>
      </c>
      <c r="H533" s="1">
        <v>8.2577293066324309</v>
      </c>
      <c r="I533" s="1">
        <v>6.9034594931130604</v>
      </c>
      <c r="J533" s="1">
        <v>1.35426981351937</v>
      </c>
      <c r="K533" s="1">
        <v>27.965910448806302</v>
      </c>
      <c r="L533" s="1">
        <v>14.215104618974699</v>
      </c>
      <c r="M533" s="1">
        <v>0</v>
      </c>
    </row>
    <row r="534" spans="1:13" hidden="1" x14ac:dyDescent="0.3">
      <c r="A534" t="s">
        <v>28</v>
      </c>
      <c r="B534" s="3">
        <v>2011</v>
      </c>
      <c r="C534" s="3" t="str">
        <f>+VLOOKUP(A534,Hoja2!$A$1:$C$172,2,0)</f>
        <v>Europe</v>
      </c>
      <c r="D534" s="3" t="str">
        <f>+VLOOKUP(A534,Hoja2!$A$1:$C$172,3,0)</f>
        <v>Europe</v>
      </c>
      <c r="E534" s="2">
        <v>20.729251510000001</v>
      </c>
      <c r="F534" s="1">
        <v>23.8368403431889</v>
      </c>
      <c r="G534" s="1">
        <v>34.706655406924703</v>
      </c>
      <c r="H534" s="1">
        <v>8.2454290611274104</v>
      </c>
      <c r="I534" s="1">
        <v>7.0886404861010499</v>
      </c>
      <c r="J534" s="1">
        <v>1.15678857502636</v>
      </c>
      <c r="K534" s="1">
        <v>11.1691309844446</v>
      </c>
      <c r="L534" s="1">
        <v>1.31269269399319</v>
      </c>
      <c r="M534" s="1">
        <v>0</v>
      </c>
    </row>
    <row r="535" spans="1:13" hidden="1" x14ac:dyDescent="0.3">
      <c r="A535" t="s">
        <v>7</v>
      </c>
      <c r="B535" s="3">
        <v>2018</v>
      </c>
      <c r="C535" s="3" t="str">
        <f>+VLOOKUP(A535,Hoja2!$A$1:$C$172,2,0)</f>
        <v>Sub-Sahara Africa</v>
      </c>
      <c r="D535" s="3" t="str">
        <f>+VLOOKUP(A535,Hoja2!$A$1:$C$172,3,0)</f>
        <v>Sub-Sahara Africa</v>
      </c>
      <c r="E535" s="2">
        <v>3.1090864370000002</v>
      </c>
      <c r="F535" s="1">
        <v>4.8168347660688502</v>
      </c>
      <c r="G535" s="1">
        <v>46.729169984245999</v>
      </c>
      <c r="H535" s="1">
        <v>8.2312254975658004</v>
      </c>
      <c r="I535" s="1">
        <v>7.49526410618956</v>
      </c>
      <c r="J535" s="1">
        <v>0.73596139137623895</v>
      </c>
      <c r="K535" s="1">
        <v>34.371046731858002</v>
      </c>
      <c r="L535" s="1">
        <v>2.73230676090117</v>
      </c>
      <c r="M535" s="1">
        <v>1.03298220852649E-2</v>
      </c>
    </row>
    <row r="536" spans="1:13" hidden="1" x14ac:dyDescent="0.3">
      <c r="A536" t="s">
        <v>52</v>
      </c>
      <c r="B536" s="3">
        <v>2016</v>
      </c>
      <c r="C536" s="3" t="str">
        <f>+VLOOKUP(A536,Hoja2!$A$1:$C$172,2,0)</f>
        <v>East Asia &amp; Pacific</v>
      </c>
      <c r="D536" s="3" t="str">
        <f>+VLOOKUP(A536,Hoja2!$A$1:$C$172,3,0)</f>
        <v>East Asia</v>
      </c>
      <c r="E536" s="2">
        <v>6.4078491849999999</v>
      </c>
      <c r="F536" s="1">
        <v>4.4168392204441398</v>
      </c>
      <c r="G536" s="1">
        <v>44.5997448025349</v>
      </c>
      <c r="H536" s="1">
        <v>8.21781214714869</v>
      </c>
      <c r="I536" s="1">
        <v>5.4946377584675599</v>
      </c>
      <c r="J536" s="1">
        <v>2.7231743886811399</v>
      </c>
      <c r="K536" s="1">
        <v>35.461609231899999</v>
      </c>
      <c r="L536" s="1">
        <v>0.84883962244834599</v>
      </c>
      <c r="M536" s="1">
        <v>4.7305790652204201E-2</v>
      </c>
    </row>
    <row r="537" spans="1:13" hidden="1" x14ac:dyDescent="0.3">
      <c r="A537" t="s">
        <v>54</v>
      </c>
      <c r="B537" s="3">
        <v>2011</v>
      </c>
      <c r="C537" s="3" t="str">
        <f>+VLOOKUP(A537,Hoja2!$A$1:$C$172,2,0)</f>
        <v>Sub-Sahara Africa</v>
      </c>
      <c r="D537" s="3" t="str">
        <f>+VLOOKUP(A537,Hoja2!$A$1:$C$172,3,0)</f>
        <v>Sub-Sahara Africa</v>
      </c>
      <c r="E537" s="2">
        <v>13.08864795</v>
      </c>
      <c r="F537" s="1">
        <v>5.83703127314977</v>
      </c>
      <c r="G537" s="1">
        <v>34.453920665422601</v>
      </c>
      <c r="H537" s="1">
        <v>8.2107955410699596</v>
      </c>
      <c r="I537" s="1">
        <v>6.0213260326443399</v>
      </c>
      <c r="J537" s="1">
        <v>2.1894695084256299</v>
      </c>
      <c r="K537" s="1">
        <v>35.835359266216997</v>
      </c>
      <c r="L537" s="1">
        <v>2.5742452996207001</v>
      </c>
      <c r="M537" s="1">
        <v>0</v>
      </c>
    </row>
    <row r="538" spans="1:13" x14ac:dyDescent="0.3">
      <c r="A538" t="s">
        <v>103</v>
      </c>
      <c r="B538" s="3">
        <v>2001</v>
      </c>
      <c r="C538" s="3" t="str">
        <f>+VLOOKUP(A538,Hoja2!$A$1:$C$172,2,0)</f>
        <v>East Asia &amp; Pacific</v>
      </c>
      <c r="D538" s="3" t="str">
        <f>+VLOOKUP(A538,Hoja2!$A$1:$C$172,3,0)</f>
        <v>Pacific</v>
      </c>
      <c r="E538" s="2">
        <v>22.681826780000002</v>
      </c>
      <c r="F538" s="1">
        <v>24.7607483036109</v>
      </c>
      <c r="G538" s="1">
        <v>26.913112434780299</v>
      </c>
      <c r="H538" s="1">
        <v>9.3118922961854906</v>
      </c>
      <c r="I538" s="1" t="s">
        <v>5</v>
      </c>
      <c r="J538" s="1" t="s">
        <v>5</v>
      </c>
      <c r="K538" s="1" t="s">
        <v>5</v>
      </c>
      <c r="L538" s="1" t="s">
        <v>5</v>
      </c>
      <c r="M538" s="1">
        <f>100-SUM(E538:H538)</f>
        <v>16.332420185423302</v>
      </c>
    </row>
    <row r="539" spans="1:13" hidden="1" x14ac:dyDescent="0.3">
      <c r="A539" t="s">
        <v>61</v>
      </c>
      <c r="B539" s="3">
        <v>2007</v>
      </c>
      <c r="C539" s="3" t="str">
        <f>+VLOOKUP(A539,Hoja2!$A$1:$C$172,2,0)</f>
        <v>Sub-Sahara Africa</v>
      </c>
      <c r="D539" s="3" t="str">
        <f>+VLOOKUP(A539,Hoja2!$A$1:$C$172,3,0)</f>
        <v>Sub-Sahara Africa</v>
      </c>
      <c r="E539" s="2">
        <v>15.170800549999999</v>
      </c>
      <c r="F539" s="1">
        <v>6.2533116335265104</v>
      </c>
      <c r="G539" s="1">
        <v>42.5955969782244</v>
      </c>
      <c r="H539" s="1">
        <v>8.1829173195770295</v>
      </c>
      <c r="I539" s="1">
        <v>6.11017728699274</v>
      </c>
      <c r="J539" s="1">
        <v>2.07274003258429</v>
      </c>
      <c r="K539" s="1">
        <v>26.3309495715928</v>
      </c>
      <c r="L539" s="1">
        <v>0.91944356107196201</v>
      </c>
      <c r="M539" s="1">
        <v>0.54698038293294904</v>
      </c>
    </row>
    <row r="540" spans="1:13" hidden="1" x14ac:dyDescent="0.3">
      <c r="A540" t="s">
        <v>57</v>
      </c>
      <c r="B540" s="3">
        <v>2010</v>
      </c>
      <c r="C540" s="3" t="str">
        <f>+VLOOKUP(A540,Hoja2!$A$1:$C$172,2,0)</f>
        <v>East Asia &amp; Pacific</v>
      </c>
      <c r="D540" s="3" t="str">
        <f>+VLOOKUP(A540,Hoja2!$A$1:$C$172,3,0)</f>
        <v>East Asia</v>
      </c>
      <c r="E540" s="2">
        <v>18.362842390000001</v>
      </c>
      <c r="F540" s="1">
        <v>13.5649911912581</v>
      </c>
      <c r="G540" s="1">
        <v>25.5893302974515</v>
      </c>
      <c r="H540" s="1">
        <v>8.1821690163765499</v>
      </c>
      <c r="I540" s="1" t="s">
        <v>5</v>
      </c>
      <c r="J540" s="1" t="s">
        <v>5</v>
      </c>
      <c r="K540" s="1" t="s">
        <v>5</v>
      </c>
      <c r="L540" s="1" t="s">
        <v>5</v>
      </c>
      <c r="M540" s="1">
        <f>100-SUM(E540:H540)</f>
        <v>34.300667104913856</v>
      </c>
    </row>
    <row r="541" spans="1:13" hidden="1" x14ac:dyDescent="0.3">
      <c r="A541" t="s">
        <v>80</v>
      </c>
      <c r="B541" s="3">
        <v>1986</v>
      </c>
      <c r="C541" s="3" t="str">
        <f>+VLOOKUP(A541,Hoja2!$A$1:$C$172,2,0)</f>
        <v>Europe</v>
      </c>
      <c r="D541" s="3" t="str">
        <f>+VLOOKUP(A541,Hoja2!$A$1:$C$172,3,0)</f>
        <v>Europe</v>
      </c>
      <c r="E541" s="2">
        <v>18.366675910000001</v>
      </c>
      <c r="F541" s="1">
        <v>11.0179505358446</v>
      </c>
      <c r="G541" s="1">
        <v>43.8971260647535</v>
      </c>
      <c r="H541" s="1">
        <v>8.1789505050193707</v>
      </c>
      <c r="I541" s="1">
        <v>6.6798187478807698</v>
      </c>
      <c r="J541" s="1">
        <v>1.4991317571386</v>
      </c>
      <c r="K541" s="1" t="s">
        <v>5</v>
      </c>
      <c r="L541" s="1" t="s">
        <v>5</v>
      </c>
      <c r="M541" s="1">
        <f>100-SUM(E541:H541)</f>
        <v>18.539296984382531</v>
      </c>
    </row>
    <row r="542" spans="1:13" hidden="1" x14ac:dyDescent="0.3">
      <c r="A542" t="s">
        <v>66</v>
      </c>
      <c r="B542" s="3">
        <v>2005</v>
      </c>
      <c r="C542" s="3" t="str">
        <f>+VLOOKUP(A542,Hoja2!$A$1:$C$172,2,0)</f>
        <v>East Asia &amp; Pacific</v>
      </c>
      <c r="D542" s="3" t="str">
        <f>+VLOOKUP(A542,Hoja2!$A$1:$C$172,3,0)</f>
        <v>East Asia</v>
      </c>
      <c r="E542" s="2">
        <v>4.2368764350000001</v>
      </c>
      <c r="F542" s="1">
        <v>6.0686371462479203</v>
      </c>
      <c r="G542" s="1">
        <v>49.317099818802603</v>
      </c>
      <c r="H542" s="1">
        <v>8.1734670162779608</v>
      </c>
      <c r="I542" s="1">
        <v>6.9353448108937403</v>
      </c>
      <c r="J542" s="1">
        <v>1.23812220538422</v>
      </c>
      <c r="K542" s="1">
        <v>31.2633802180458</v>
      </c>
      <c r="L542" s="1">
        <v>0.940539365608274</v>
      </c>
      <c r="M542" s="1">
        <v>0</v>
      </c>
    </row>
    <row r="543" spans="1:13" hidden="1" x14ac:dyDescent="0.3">
      <c r="A543" t="s">
        <v>21</v>
      </c>
      <c r="B543" s="3">
        <v>2011</v>
      </c>
      <c r="C543" s="3" t="str">
        <f>+VLOOKUP(A543,Hoja2!$A$1:$C$172,2,0)</f>
        <v>Europe</v>
      </c>
      <c r="D543" s="3" t="str">
        <f>+VLOOKUP(A543,Hoja2!$A$1:$C$172,3,0)</f>
        <v>Europe</v>
      </c>
      <c r="E543" s="2">
        <v>25.743958360000001</v>
      </c>
      <c r="F543" s="1">
        <v>20.746183464582199</v>
      </c>
      <c r="G543" s="1">
        <v>33.719259717895604</v>
      </c>
      <c r="H543" s="1">
        <v>8.1477468413211298</v>
      </c>
      <c r="I543" s="1">
        <v>7.0175396165083299</v>
      </c>
      <c r="J543" s="1">
        <v>1.1302072248127999</v>
      </c>
      <c r="K543" s="1" t="s">
        <v>5</v>
      </c>
      <c r="L543" s="1" t="s">
        <v>5</v>
      </c>
      <c r="M543" s="1">
        <f>100-SUM(E543:H543)</f>
        <v>11.642851616201085</v>
      </c>
    </row>
    <row r="544" spans="1:13" hidden="1" x14ac:dyDescent="0.3">
      <c r="A544" t="s">
        <v>45</v>
      </c>
      <c r="B544" s="3">
        <v>2013</v>
      </c>
      <c r="C544" s="3" t="str">
        <f>+VLOOKUP(A544,Hoja2!$A$1:$C$172,2,0)</f>
        <v>East Asia &amp; Pacific</v>
      </c>
      <c r="D544" s="3" t="str">
        <f>+VLOOKUP(A544,Hoja2!$A$1:$C$172,3,0)</f>
        <v>East Asia</v>
      </c>
      <c r="E544" s="2">
        <v>2.7084594700000002</v>
      </c>
      <c r="F544" s="1">
        <v>4.6534787461172797</v>
      </c>
      <c r="G544" s="1">
        <v>52.543841712834499</v>
      </c>
      <c r="H544" s="1">
        <v>8.1464340143053207</v>
      </c>
      <c r="I544" s="1">
        <v>7.2737777481035897</v>
      </c>
      <c r="J544" s="1">
        <v>0.87265626620172598</v>
      </c>
      <c r="K544" s="1">
        <v>31.4224827860216</v>
      </c>
      <c r="L544" s="1">
        <v>0.52530327102260099</v>
      </c>
      <c r="M544" s="1">
        <v>0</v>
      </c>
    </row>
    <row r="545" spans="1:13" hidden="1" x14ac:dyDescent="0.3">
      <c r="A545" t="s">
        <v>47</v>
      </c>
      <c r="B545" s="3">
        <v>1991</v>
      </c>
      <c r="C545" s="3" t="str">
        <f>+VLOOKUP(A545,Hoja2!$A$1:$C$172,2,0)</f>
        <v>Latin America &amp; Caribbean</v>
      </c>
      <c r="D545" s="3" t="str">
        <f>+VLOOKUP(A545,Hoja2!$A$1:$C$172,3,0)</f>
        <v>Latin America</v>
      </c>
      <c r="E545" s="2">
        <v>6.6682204690000004</v>
      </c>
      <c r="F545" s="1">
        <v>9.5458607401440894</v>
      </c>
      <c r="G545" s="1">
        <v>51.122497751254997</v>
      </c>
      <c r="H545" s="1">
        <v>8.1127825505133107</v>
      </c>
      <c r="I545" s="1">
        <v>7.1164062735796501</v>
      </c>
      <c r="J545" s="1">
        <v>0.99637627693365605</v>
      </c>
      <c r="K545" s="1">
        <v>19.789854321238799</v>
      </c>
      <c r="L545" s="1">
        <v>4.7607841680161398</v>
      </c>
      <c r="M545" s="1">
        <v>0</v>
      </c>
    </row>
    <row r="546" spans="1:13" hidden="1" x14ac:dyDescent="0.3">
      <c r="A546" t="s">
        <v>61</v>
      </c>
      <c r="B546" s="3">
        <v>2009</v>
      </c>
      <c r="C546" s="3" t="str">
        <f>+VLOOKUP(A546,Hoja2!$A$1:$C$172,2,0)</f>
        <v>Sub-Sahara Africa</v>
      </c>
      <c r="D546" s="3" t="str">
        <f>+VLOOKUP(A546,Hoja2!$A$1:$C$172,3,0)</f>
        <v>Sub-Sahara Africa</v>
      </c>
      <c r="E546" s="2">
        <v>16.245412590000001</v>
      </c>
      <c r="F546" s="1">
        <v>6.2271453755723902</v>
      </c>
      <c r="G546" s="1">
        <v>43.695371175773303</v>
      </c>
      <c r="H546" s="1">
        <v>8.0916250790565503</v>
      </c>
      <c r="I546" s="1">
        <v>6.2168265832613603</v>
      </c>
      <c r="J546" s="1">
        <v>1.87479849579519</v>
      </c>
      <c r="K546" s="1">
        <v>25.1006022247497</v>
      </c>
      <c r="L546" s="1">
        <v>0.63984355835395601</v>
      </c>
      <c r="M546" s="1">
        <v>0</v>
      </c>
    </row>
    <row r="547" spans="1:13" hidden="1" x14ac:dyDescent="0.3">
      <c r="A547" t="s">
        <v>59</v>
      </c>
      <c r="B547" s="3">
        <v>2001</v>
      </c>
      <c r="C547" s="3" t="str">
        <f>+VLOOKUP(A547,Hoja2!$A$1:$C$172,2,0)</f>
        <v>Europe</v>
      </c>
      <c r="D547" s="3" t="str">
        <f>+VLOOKUP(A547,Hoja2!$A$1:$C$172,3,0)</f>
        <v>Europe</v>
      </c>
      <c r="E547" s="2">
        <v>20.275870399999999</v>
      </c>
      <c r="F547" s="1">
        <v>17.258848470755499</v>
      </c>
      <c r="G547" s="1">
        <v>39.125219414810701</v>
      </c>
      <c r="H547" s="1">
        <v>8.09000019665657</v>
      </c>
      <c r="I547" s="1" t="s">
        <v>5</v>
      </c>
      <c r="J547" s="1" t="s">
        <v>5</v>
      </c>
      <c r="K547" s="1" t="s">
        <v>5</v>
      </c>
      <c r="L547" s="1" t="s">
        <v>5</v>
      </c>
      <c r="M547" s="1">
        <f>100-SUM(E547:H547)</f>
        <v>15.250061517777226</v>
      </c>
    </row>
    <row r="548" spans="1:13" hidden="1" x14ac:dyDescent="0.3">
      <c r="A548" t="s">
        <v>61</v>
      </c>
      <c r="B548" s="3">
        <v>2006</v>
      </c>
      <c r="C548" s="3" t="str">
        <f>+VLOOKUP(A548,Hoja2!$A$1:$C$172,2,0)</f>
        <v>Sub-Sahara Africa</v>
      </c>
      <c r="D548" s="3" t="str">
        <f>+VLOOKUP(A548,Hoja2!$A$1:$C$172,3,0)</f>
        <v>Sub-Sahara Africa</v>
      </c>
      <c r="E548" s="2">
        <v>15.74379714</v>
      </c>
      <c r="F548" s="1">
        <v>6.5147929980518198</v>
      </c>
      <c r="G548" s="1">
        <v>44.564850394863399</v>
      </c>
      <c r="H548" s="1">
        <v>8.0761626562211095</v>
      </c>
      <c r="I548" s="1">
        <v>6.5780683074827504</v>
      </c>
      <c r="J548" s="1">
        <v>1.49809434873836</v>
      </c>
      <c r="K548" s="1">
        <v>24.432618570077999</v>
      </c>
      <c r="L548" s="1">
        <v>0.66777823720806495</v>
      </c>
      <c r="M548" s="1">
        <v>0</v>
      </c>
    </row>
    <row r="549" spans="1:13" hidden="1" x14ac:dyDescent="0.3">
      <c r="A549" t="s">
        <v>75</v>
      </c>
      <c r="B549" s="3">
        <v>2003</v>
      </c>
      <c r="C549" s="3" t="str">
        <f>+VLOOKUP(A549,Hoja2!$A$1:$C$172,2,0)</f>
        <v>Sub-Sahara Africa</v>
      </c>
      <c r="D549" s="3" t="str">
        <f>+VLOOKUP(A549,Hoja2!$A$1:$C$172,3,0)</f>
        <v>Sub-Sahara Africa</v>
      </c>
      <c r="E549" s="2">
        <v>6.6479059439999997</v>
      </c>
      <c r="F549" s="1">
        <v>7.3531690917844603</v>
      </c>
      <c r="G549" s="1">
        <v>36.877819206508299</v>
      </c>
      <c r="H549" s="1">
        <v>8.0757469702391198</v>
      </c>
      <c r="I549" s="1">
        <v>7.2594380139611099</v>
      </c>
      <c r="J549" s="1">
        <v>0.81630895627800804</v>
      </c>
      <c r="K549" s="1">
        <v>37.713111950228701</v>
      </c>
      <c r="L549" s="1">
        <v>3.29311825936189</v>
      </c>
      <c r="M549" s="1">
        <v>3.9128578237180398E-2</v>
      </c>
    </row>
    <row r="550" spans="1:13" hidden="1" x14ac:dyDescent="0.3">
      <c r="A550" t="s">
        <v>14</v>
      </c>
      <c r="B550" s="3">
        <v>2000</v>
      </c>
      <c r="C550" s="3" t="str">
        <f>+VLOOKUP(A550,Hoja2!$A$1:$C$172,2,0)</f>
        <v>Sub-Sahara Africa</v>
      </c>
      <c r="D550" s="3" t="str">
        <f>+VLOOKUP(A550,Hoja2!$A$1:$C$172,3,0)</f>
        <v>Sub-Sahara Africa</v>
      </c>
      <c r="E550" s="2">
        <v>7.0675600469999997</v>
      </c>
      <c r="F550" s="1">
        <v>5.7209424140903797</v>
      </c>
      <c r="G550" s="1">
        <v>35.617709004004901</v>
      </c>
      <c r="H550" s="1">
        <v>8.0660650174056308</v>
      </c>
      <c r="I550" s="1">
        <v>6.3287754946146197</v>
      </c>
      <c r="J550" s="1">
        <v>1.7372895227910099</v>
      </c>
      <c r="K550" s="1">
        <v>39.2265133079433</v>
      </c>
      <c r="L550" s="1">
        <v>2.17815947706712</v>
      </c>
      <c r="M550" s="1">
        <v>2.1230507327826098</v>
      </c>
    </row>
    <row r="551" spans="1:13" hidden="1" x14ac:dyDescent="0.3">
      <c r="A551" t="s">
        <v>44</v>
      </c>
      <c r="B551" s="3">
        <v>2012</v>
      </c>
      <c r="C551" s="3" t="str">
        <f>+VLOOKUP(A551,Hoja2!$A$1:$C$172,2,0)</f>
        <v>North Africa &amp; Middle East</v>
      </c>
      <c r="D551" s="3" t="str">
        <f>+VLOOKUP(A551,Hoja2!$A$1:$C$172,3,0)</f>
        <v>North Africa &amp; Middle East</v>
      </c>
      <c r="E551" s="2">
        <v>4.3504259660000004</v>
      </c>
      <c r="F551" s="1">
        <v>7.4459714916629203</v>
      </c>
      <c r="G551" s="1">
        <v>67.764765066496906</v>
      </c>
      <c r="H551" s="1">
        <v>8.0609465713825603</v>
      </c>
      <c r="I551" s="1">
        <v>7.4069925879613896</v>
      </c>
      <c r="J551" s="1">
        <v>0.65395398342116595</v>
      </c>
      <c r="K551" s="1">
        <v>8.6760925717827195</v>
      </c>
      <c r="L551" s="1">
        <v>3.7017983327374302</v>
      </c>
      <c r="M551" s="1">
        <v>0</v>
      </c>
    </row>
    <row r="552" spans="1:13" hidden="1" x14ac:dyDescent="0.3">
      <c r="A552" t="s">
        <v>88</v>
      </c>
      <c r="B552" s="3">
        <v>1991</v>
      </c>
      <c r="C552" s="3" t="str">
        <f>+VLOOKUP(A552,Hoja2!$A$1:$C$172,2,0)</f>
        <v>Europe</v>
      </c>
      <c r="D552" s="3" t="str">
        <f>+VLOOKUP(A552,Hoja2!$A$1:$C$172,3,0)</f>
        <v>Europe</v>
      </c>
      <c r="E552" s="2">
        <v>26.447853930000001</v>
      </c>
      <c r="F552" s="1">
        <v>26.3587552304671</v>
      </c>
      <c r="G552" s="1">
        <v>31.867480839113899</v>
      </c>
      <c r="H552" s="1">
        <v>8.0394086831584808</v>
      </c>
      <c r="I552" s="1">
        <v>6.9716236955903099</v>
      </c>
      <c r="J552" s="1">
        <v>1.06778498756817</v>
      </c>
      <c r="K552" s="1">
        <v>4.2230919582588902</v>
      </c>
      <c r="L552" s="1">
        <v>3.0634093548974</v>
      </c>
      <c r="M552" s="1">
        <v>0</v>
      </c>
    </row>
    <row r="553" spans="1:13" hidden="1" x14ac:dyDescent="0.3">
      <c r="A553" t="s">
        <v>69</v>
      </c>
      <c r="B553" s="3">
        <v>1994</v>
      </c>
      <c r="C553" s="3" t="str">
        <f>+VLOOKUP(A553,Hoja2!$A$1:$C$172,2,0)</f>
        <v>Latin America &amp; Caribbean</v>
      </c>
      <c r="D553" s="3" t="str">
        <f>+VLOOKUP(A553,Hoja2!$A$1:$C$172,3,0)</f>
        <v>Latin America</v>
      </c>
      <c r="E553" s="2">
        <v>4.1475580799999996</v>
      </c>
      <c r="F553" s="1">
        <v>5.1458116071316402</v>
      </c>
      <c r="G553" s="1">
        <v>49.095352372815299</v>
      </c>
      <c r="H553" s="1">
        <v>8.0281194637449893</v>
      </c>
      <c r="I553" s="1">
        <v>6.6975335787608801</v>
      </c>
      <c r="J553" s="1">
        <v>1.3305858849841099</v>
      </c>
      <c r="K553" s="1">
        <v>25.9250650215482</v>
      </c>
      <c r="L553" s="1">
        <v>7.6580934551257096</v>
      </c>
      <c r="M553" s="1">
        <v>0</v>
      </c>
    </row>
    <row r="554" spans="1:13" hidden="1" x14ac:dyDescent="0.3">
      <c r="A554" t="s">
        <v>87</v>
      </c>
      <c r="B554" s="3">
        <v>2001</v>
      </c>
      <c r="C554" s="3" t="str">
        <f>+VLOOKUP(A554,Hoja2!$A$1:$C$172,2,0)</f>
        <v>Europe</v>
      </c>
      <c r="D554" s="3" t="str">
        <f>+VLOOKUP(A554,Hoja2!$A$1:$C$172,3,0)</f>
        <v>Europe</v>
      </c>
      <c r="E554" s="2">
        <v>24.969155099999998</v>
      </c>
      <c r="F554" s="1">
        <v>19.4570948505799</v>
      </c>
      <c r="G554" s="1">
        <v>39.726576839337099</v>
      </c>
      <c r="H554" s="1">
        <v>8.0241213671681209</v>
      </c>
      <c r="I554" s="1">
        <v>6.5878606673659599</v>
      </c>
      <c r="J554" s="1">
        <v>1.4362606998021601</v>
      </c>
      <c r="K554" s="1">
        <v>7.2330095817562103</v>
      </c>
      <c r="L554" s="1">
        <v>0.58995506889639304</v>
      </c>
      <c r="M554" s="1">
        <v>8.7194068710669999E-5</v>
      </c>
    </row>
    <row r="555" spans="1:13" hidden="1" x14ac:dyDescent="0.3">
      <c r="A555" t="s">
        <v>86</v>
      </c>
      <c r="B555" s="3">
        <v>1995</v>
      </c>
      <c r="C555" s="3" t="str">
        <f>+VLOOKUP(A555,Hoja2!$A$1:$C$172,2,0)</f>
        <v>Latin America &amp; Caribbean</v>
      </c>
      <c r="D555" s="3" t="str">
        <f>+VLOOKUP(A555,Hoja2!$A$1:$C$172,3,0)</f>
        <v>Latin America</v>
      </c>
      <c r="E555" s="2">
        <v>5.7948887259999999</v>
      </c>
      <c r="F555" s="1">
        <v>6.7143620575626599</v>
      </c>
      <c r="G555" s="1">
        <v>53.376222943615502</v>
      </c>
      <c r="H555" s="1">
        <v>8.0114139640742401</v>
      </c>
      <c r="I555" s="1">
        <v>6.8357325373498901</v>
      </c>
      <c r="J555" s="1">
        <v>1.1756814267243501</v>
      </c>
      <c r="K555" s="1">
        <v>23.417544830874601</v>
      </c>
      <c r="L555" s="1">
        <v>2.44191964065068</v>
      </c>
      <c r="M555" s="1">
        <v>0.24364783738109</v>
      </c>
    </row>
    <row r="556" spans="1:13" hidden="1" x14ac:dyDescent="0.3">
      <c r="A556" t="s">
        <v>66</v>
      </c>
      <c r="B556" s="3">
        <v>2009</v>
      </c>
      <c r="C556" s="3" t="str">
        <f>+VLOOKUP(A556,Hoja2!$A$1:$C$172,2,0)</f>
        <v>East Asia &amp; Pacific</v>
      </c>
      <c r="D556" s="3" t="str">
        <f>+VLOOKUP(A556,Hoja2!$A$1:$C$172,3,0)</f>
        <v>East Asia</v>
      </c>
      <c r="E556" s="2">
        <v>7.281823706</v>
      </c>
      <c r="F556" s="1">
        <v>8.0685822183636908</v>
      </c>
      <c r="G556" s="1">
        <v>49.475970082084899</v>
      </c>
      <c r="H556" s="1">
        <v>7.9970346121617704</v>
      </c>
      <c r="I556" s="1">
        <v>6.8967699199751697</v>
      </c>
      <c r="J556" s="1">
        <v>1.10026469218659</v>
      </c>
      <c r="K556" s="1" t="s">
        <v>5</v>
      </c>
      <c r="L556" s="1" t="s">
        <v>5</v>
      </c>
      <c r="M556" s="1">
        <f>100-SUM(E556:H556)</f>
        <v>27.176589381389647</v>
      </c>
    </row>
    <row r="557" spans="1:13" hidden="1" x14ac:dyDescent="0.3">
      <c r="A557" t="s">
        <v>61</v>
      </c>
      <c r="B557" s="3">
        <v>2013</v>
      </c>
      <c r="C557" s="3" t="str">
        <f>+VLOOKUP(A557,Hoja2!$A$1:$C$172,2,0)</f>
        <v>Sub-Sahara Africa</v>
      </c>
      <c r="D557" s="3" t="str">
        <f>+VLOOKUP(A557,Hoja2!$A$1:$C$172,3,0)</f>
        <v>Sub-Sahara Africa</v>
      </c>
      <c r="E557" s="2">
        <v>15.776206589999999</v>
      </c>
      <c r="F557" s="1">
        <v>6.1863422637932999</v>
      </c>
      <c r="G557" s="1">
        <v>36.491231828843503</v>
      </c>
      <c r="H557" s="1">
        <v>7.9725095036449103</v>
      </c>
      <c r="I557" s="1">
        <v>6.0944135994201698</v>
      </c>
      <c r="J557" s="1">
        <v>1.87809590422474</v>
      </c>
      <c r="K557" s="1">
        <v>31.1752664885569</v>
      </c>
      <c r="L557" s="1">
        <v>2.3803411689181999</v>
      </c>
      <c r="M557" s="1">
        <v>1.8102158957082899E-2</v>
      </c>
    </row>
    <row r="558" spans="1:13" hidden="1" x14ac:dyDescent="0.3">
      <c r="A558" t="s">
        <v>48</v>
      </c>
      <c r="B558" s="3">
        <v>2001</v>
      </c>
      <c r="C558" s="3" t="str">
        <f>+VLOOKUP(A558,Hoja2!$A$1:$C$172,2,0)</f>
        <v>Europe</v>
      </c>
      <c r="D558" s="3" t="str">
        <f>+VLOOKUP(A558,Hoja2!$A$1:$C$172,3,0)</f>
        <v>Europe</v>
      </c>
      <c r="E558" s="2">
        <v>33.468575020000003</v>
      </c>
      <c r="F558" s="1">
        <v>20.6776057729736</v>
      </c>
      <c r="G558" s="1">
        <v>28.990029044524999</v>
      </c>
      <c r="H558" s="1">
        <v>7.9707758181872599</v>
      </c>
      <c r="I558" s="1">
        <v>6.8470221876216399</v>
      </c>
      <c r="J558" s="1">
        <v>1.1237536305656199</v>
      </c>
      <c r="K558" s="1">
        <v>7.6084678264514798</v>
      </c>
      <c r="L558" s="1">
        <v>1.2845465161541501</v>
      </c>
      <c r="M558" s="1">
        <v>0</v>
      </c>
    </row>
    <row r="559" spans="1:13" hidden="1" x14ac:dyDescent="0.3">
      <c r="A559" t="s">
        <v>85</v>
      </c>
      <c r="B559" s="3">
        <v>2011</v>
      </c>
      <c r="C559" s="3" t="str">
        <f>+VLOOKUP(A559,Hoja2!$A$1:$C$172,2,0)</f>
        <v>Europe</v>
      </c>
      <c r="D559" s="3" t="str">
        <f>+VLOOKUP(A559,Hoja2!$A$1:$C$172,3,0)</f>
        <v>Europe</v>
      </c>
      <c r="E559" s="2">
        <v>33.33684942</v>
      </c>
      <c r="F559" s="1">
        <v>19.703210030446101</v>
      </c>
      <c r="G559" s="1">
        <v>30.273056361326201</v>
      </c>
      <c r="H559" s="1">
        <v>7.9701771629947498</v>
      </c>
      <c r="I559" s="1" t="s">
        <v>5</v>
      </c>
      <c r="J559" s="1" t="s">
        <v>5</v>
      </c>
      <c r="K559" s="1" t="s">
        <v>5</v>
      </c>
      <c r="L559" s="1" t="s">
        <v>5</v>
      </c>
      <c r="M559" s="1">
        <f>100-SUM(E559:H559)</f>
        <v>8.7167070252329495</v>
      </c>
    </row>
    <row r="560" spans="1:13" hidden="1" x14ac:dyDescent="0.3">
      <c r="A560" t="s">
        <v>14</v>
      </c>
      <c r="B560" s="3">
        <v>2013</v>
      </c>
      <c r="C560" s="3" t="str">
        <f>+VLOOKUP(A560,Hoja2!$A$1:$C$172,2,0)</f>
        <v>Sub-Sahara Africa</v>
      </c>
      <c r="D560" s="3" t="str">
        <f>+VLOOKUP(A560,Hoja2!$A$1:$C$172,3,0)</f>
        <v>Sub-Sahara Africa</v>
      </c>
      <c r="E560" s="2">
        <v>7.1719909599999996</v>
      </c>
      <c r="F560" s="1">
        <v>3.9600628614339799</v>
      </c>
      <c r="G560" s="1">
        <v>36.432476786851097</v>
      </c>
      <c r="H560" s="1">
        <v>7.9671560784132396</v>
      </c>
      <c r="I560" s="1">
        <v>7.2409604801583596</v>
      </c>
      <c r="J560" s="1">
        <v>0.72619559825487701</v>
      </c>
      <c r="K560" s="1">
        <v>42.009300408891399</v>
      </c>
      <c r="L560" s="1">
        <v>2.4470221214123602</v>
      </c>
      <c r="M560" s="1">
        <v>1.19907826929357E-2</v>
      </c>
    </row>
    <row r="561" spans="1:13" hidden="1" x14ac:dyDescent="0.3">
      <c r="A561" t="s">
        <v>84</v>
      </c>
      <c r="B561" s="3">
        <v>1978</v>
      </c>
      <c r="C561" s="3" t="str">
        <f>+VLOOKUP(A561,Hoja2!$A$1:$C$172,2,0)</f>
        <v>Europe</v>
      </c>
      <c r="D561" s="3" t="str">
        <f>+VLOOKUP(A561,Hoja2!$A$1:$C$172,3,0)</f>
        <v>Europe</v>
      </c>
      <c r="E561" s="2">
        <v>17.293007509999999</v>
      </c>
      <c r="F561" s="1">
        <v>13.7540875077738</v>
      </c>
      <c r="G561" s="1">
        <v>42.578198377945597</v>
      </c>
      <c r="H561" s="1">
        <v>7.94120919103365</v>
      </c>
      <c r="I561" s="1">
        <v>6.9775330693740996</v>
      </c>
      <c r="J561" s="1">
        <v>0.96367612165955097</v>
      </c>
      <c r="K561" s="1" t="s">
        <v>5</v>
      </c>
      <c r="L561" s="1" t="s">
        <v>5</v>
      </c>
      <c r="M561" s="1">
        <f>100-SUM(E561:H561)</f>
        <v>18.433497413246954</v>
      </c>
    </row>
    <row r="562" spans="1:13" hidden="1" x14ac:dyDescent="0.3">
      <c r="A562" t="s">
        <v>13</v>
      </c>
      <c r="B562" s="3">
        <v>2002</v>
      </c>
      <c r="C562" s="3" t="str">
        <f>+VLOOKUP(A562,Hoja2!$A$1:$C$172,2,0)</f>
        <v>Europe</v>
      </c>
      <c r="D562" s="3" t="str">
        <f>+VLOOKUP(A562,Hoja2!$A$1:$C$172,3,0)</f>
        <v>Europe</v>
      </c>
      <c r="E562" s="2">
        <v>18.91234695</v>
      </c>
      <c r="F562" s="1">
        <v>19.818824671778199</v>
      </c>
      <c r="G562" s="1">
        <v>35.357808432062399</v>
      </c>
      <c r="H562" s="1">
        <v>7.9365022987070599</v>
      </c>
      <c r="I562" s="1" t="s">
        <v>5</v>
      </c>
      <c r="J562" s="1" t="s">
        <v>5</v>
      </c>
      <c r="K562" s="1" t="s">
        <v>5</v>
      </c>
      <c r="L562" s="1" t="s">
        <v>5</v>
      </c>
      <c r="M562" s="1">
        <v>17.974517643092401</v>
      </c>
    </row>
    <row r="563" spans="1:13" hidden="1" x14ac:dyDescent="0.3">
      <c r="A563" t="s">
        <v>30</v>
      </c>
      <c r="B563" s="3">
        <v>2017</v>
      </c>
      <c r="C563" s="3" t="str">
        <f>+VLOOKUP(A563,Hoja2!$A$1:$C$172,2,0)</f>
        <v>East Asia &amp; Pacific</v>
      </c>
      <c r="D563" s="3" t="str">
        <f>+VLOOKUP(A563,Hoja2!$A$1:$C$172,3,0)</f>
        <v>East Asia</v>
      </c>
      <c r="E563" s="2">
        <v>9.1765966890000001</v>
      </c>
      <c r="F563" s="1">
        <v>6.54971673766957</v>
      </c>
      <c r="G563" s="1">
        <v>42.2338667984382</v>
      </c>
      <c r="H563" s="1">
        <v>7.9279038240701203</v>
      </c>
      <c r="I563" s="1">
        <v>5.4930697478038999</v>
      </c>
      <c r="J563" s="1">
        <v>2.4348340762662199</v>
      </c>
      <c r="K563" s="1">
        <v>30.767729631999199</v>
      </c>
      <c r="L563" s="1">
        <v>3.34418631870538</v>
      </c>
      <c r="M563" s="1">
        <v>0</v>
      </c>
    </row>
    <row r="564" spans="1:13" hidden="1" x14ac:dyDescent="0.3">
      <c r="A564" t="s">
        <v>17</v>
      </c>
      <c r="B564" s="3">
        <v>2011</v>
      </c>
      <c r="C564" s="3" t="str">
        <f>+VLOOKUP(A564,Hoja2!$A$1:$C$172,2,0)</f>
        <v>South Asia</v>
      </c>
      <c r="D564" s="3" t="str">
        <f>+VLOOKUP(A564,Hoja2!$A$1:$C$172,3,0)</f>
        <v>South Asia</v>
      </c>
      <c r="E564" s="2">
        <v>3.3658912239999998</v>
      </c>
      <c r="F564" s="1">
        <v>6.61253621863177</v>
      </c>
      <c r="G564" s="1">
        <v>47.665087913769497</v>
      </c>
      <c r="H564" s="1">
        <v>7.9007936063617903</v>
      </c>
      <c r="I564" s="1">
        <v>7.1495485811751402</v>
      </c>
      <c r="J564" s="1">
        <v>0.75124502518664504</v>
      </c>
      <c r="K564" s="1">
        <v>30.3212619075167</v>
      </c>
      <c r="L564" s="1">
        <v>3.4074439007761899</v>
      </c>
      <c r="M564" s="1">
        <v>0.72698522889428796</v>
      </c>
    </row>
    <row r="565" spans="1:13" hidden="1" x14ac:dyDescent="0.3">
      <c r="A565" t="s">
        <v>83</v>
      </c>
      <c r="B565" s="3">
        <v>2007</v>
      </c>
      <c r="C565" s="3" t="str">
        <f>+VLOOKUP(A565,Hoja2!$A$1:$C$172,2,0)</f>
        <v>Sub-Sahara Africa</v>
      </c>
      <c r="D565" s="3" t="str">
        <f>+VLOOKUP(A565,Hoja2!$A$1:$C$172,3,0)</f>
        <v>Sub-Sahara Africa</v>
      </c>
      <c r="E565" s="2">
        <v>6.7278130330000003</v>
      </c>
      <c r="F565" s="1">
        <v>4.6613460206703401</v>
      </c>
      <c r="G565" s="1">
        <v>38.341325048927402</v>
      </c>
      <c r="H565" s="1">
        <v>7.8354667223292296</v>
      </c>
      <c r="I565" s="1">
        <v>6.6540308635240004</v>
      </c>
      <c r="J565" s="1">
        <v>1.1814358588052301</v>
      </c>
      <c r="K565" s="1">
        <v>40.3475108972657</v>
      </c>
      <c r="L565" s="1">
        <v>2.0281619753634201</v>
      </c>
      <c r="M565" s="1">
        <v>5.8376302718682098E-2</v>
      </c>
    </row>
    <row r="566" spans="1:13" hidden="1" x14ac:dyDescent="0.3">
      <c r="A566" t="s">
        <v>46</v>
      </c>
      <c r="B566" s="3">
        <v>2012</v>
      </c>
      <c r="C566" s="3" t="str">
        <f>+VLOOKUP(A566,Hoja2!$A$1:$C$172,2,0)</f>
        <v>Sub-Sahara Africa</v>
      </c>
      <c r="D566" s="3" t="str">
        <f>+VLOOKUP(A566,Hoja2!$A$1:$C$172,3,0)</f>
        <v>Sub-Sahara Africa</v>
      </c>
      <c r="E566" s="2">
        <v>8.4284101580000002</v>
      </c>
      <c r="F566" s="1">
        <v>5.1534135648221699</v>
      </c>
      <c r="G566" s="1">
        <v>34.8058061141191</v>
      </c>
      <c r="H566" s="1">
        <v>7.7968755460007104</v>
      </c>
      <c r="I566" s="1">
        <v>6.6829169019635497</v>
      </c>
      <c r="J566" s="1">
        <v>1.1139586440371601</v>
      </c>
      <c r="K566" s="1">
        <v>38.240330947702098</v>
      </c>
      <c r="L566" s="1">
        <v>5.5751636697031701</v>
      </c>
      <c r="M566" s="1">
        <v>0</v>
      </c>
    </row>
    <row r="567" spans="1:13" hidden="1" x14ac:dyDescent="0.3">
      <c r="A567" t="s">
        <v>67</v>
      </c>
      <c r="B567" s="3">
        <v>1975</v>
      </c>
      <c r="C567" s="3" t="str">
        <f>+VLOOKUP(A567,Hoja2!$A$1:$C$172,2,0)</f>
        <v>Latin America &amp; Caribbean</v>
      </c>
      <c r="D567" s="3" t="str">
        <f>+VLOOKUP(A567,Hoja2!$A$1:$C$172,3,0)</f>
        <v>Latin America</v>
      </c>
      <c r="E567" s="2">
        <v>14.39234955</v>
      </c>
      <c r="F567" s="1">
        <v>14.207622805584499</v>
      </c>
      <c r="G567" s="1">
        <v>34.125438254772099</v>
      </c>
      <c r="H567" s="1">
        <v>7.7949658821016099</v>
      </c>
      <c r="I567" s="1">
        <v>6.4013471229123997</v>
      </c>
      <c r="J567" s="1">
        <v>1.39361875918921</v>
      </c>
      <c r="K567" s="1">
        <v>20.610226573004802</v>
      </c>
      <c r="L567" s="1">
        <v>8.4660140492856009</v>
      </c>
      <c r="M567" s="1">
        <v>0.40338288701509201</v>
      </c>
    </row>
    <row r="568" spans="1:13" hidden="1" x14ac:dyDescent="0.3">
      <c r="A568" t="s">
        <v>51</v>
      </c>
      <c r="B568" s="3">
        <v>2008</v>
      </c>
      <c r="C568" s="3" t="str">
        <f>+VLOOKUP(A568,Hoja2!$A$1:$C$172,2,0)</f>
        <v>North Africa &amp; Middle East</v>
      </c>
      <c r="D568" s="3" t="str">
        <f>+VLOOKUP(A568,Hoja2!$A$1:$C$172,3,0)</f>
        <v>North Africa &amp; Middle East</v>
      </c>
      <c r="E568" s="2">
        <v>5.4796617449999996</v>
      </c>
      <c r="F568" s="1">
        <v>8.6657386982709692</v>
      </c>
      <c r="G568" s="1">
        <v>61.342445096825699</v>
      </c>
      <c r="H568" s="1">
        <v>7.7928428440299502</v>
      </c>
      <c r="I568" s="1">
        <v>7.0887088805577596</v>
      </c>
      <c r="J568" s="1">
        <v>0.70413396347218904</v>
      </c>
      <c r="K568" s="1">
        <v>16.5165205171979</v>
      </c>
      <c r="L568" s="1">
        <v>0.20279109836217499</v>
      </c>
      <c r="M568" s="1">
        <v>0</v>
      </c>
    </row>
    <row r="569" spans="1:13" hidden="1" x14ac:dyDescent="0.3">
      <c r="A569" t="s">
        <v>72</v>
      </c>
      <c r="B569" s="3">
        <v>1982</v>
      </c>
      <c r="C569" s="3" t="str">
        <f>+VLOOKUP(A569,Hoja2!$A$1:$C$172,2,0)</f>
        <v>Latin America &amp; Caribbean</v>
      </c>
      <c r="D569" s="3" t="str">
        <f>+VLOOKUP(A569,Hoja2!$A$1:$C$172,3,0)</f>
        <v>Latin America</v>
      </c>
      <c r="E569" s="2">
        <v>6.9451709829999997</v>
      </c>
      <c r="F569" s="1">
        <v>6.1536153250365997</v>
      </c>
      <c r="G569" s="1">
        <v>37.858420213865998</v>
      </c>
      <c r="H569" s="1">
        <v>7.7914705011698997</v>
      </c>
      <c r="I569" s="1">
        <v>6.5027594960320796</v>
      </c>
      <c r="J569" s="1">
        <v>1.2887110051378099</v>
      </c>
      <c r="K569" s="1">
        <v>28.905568869802899</v>
      </c>
      <c r="L569" s="1">
        <v>12.3457541068032</v>
      </c>
      <c r="M569" s="1">
        <v>0</v>
      </c>
    </row>
    <row r="570" spans="1:13" hidden="1" x14ac:dyDescent="0.3">
      <c r="A570" t="s">
        <v>55</v>
      </c>
      <c r="B570" s="3">
        <v>1982</v>
      </c>
      <c r="C570" s="3" t="str">
        <f>+VLOOKUP(A570,Hoja2!$A$1:$C$172,2,0)</f>
        <v>Latin America &amp; Caribbean</v>
      </c>
      <c r="D570" s="3" t="str">
        <f>+VLOOKUP(A570,Hoja2!$A$1:$C$172,3,0)</f>
        <v>Latin America</v>
      </c>
      <c r="E570" s="2">
        <v>5.7619696210000004</v>
      </c>
      <c r="F570" s="1">
        <v>5.85851968069516</v>
      </c>
      <c r="G570" s="1">
        <v>42.030309822244398</v>
      </c>
      <c r="H570" s="1">
        <v>7.7912449785348503</v>
      </c>
      <c r="I570" s="1">
        <v>6.3809244668195397</v>
      </c>
      <c r="J570" s="1">
        <v>1.4103205117153199</v>
      </c>
      <c r="K570" s="1">
        <v>27.254702505129199</v>
      </c>
      <c r="L570" s="1">
        <v>11.303253392182899</v>
      </c>
      <c r="M570" s="1">
        <v>0</v>
      </c>
    </row>
    <row r="571" spans="1:13" hidden="1" x14ac:dyDescent="0.3">
      <c r="A571" t="s">
        <v>82</v>
      </c>
      <c r="B571" s="3">
        <v>1973</v>
      </c>
      <c r="C571" s="3" t="str">
        <f>+VLOOKUP(A571,Hoja2!$A$1:$C$172,2,0)</f>
        <v>Latin America &amp; Caribbean</v>
      </c>
      <c r="D571" s="3" t="str">
        <f>+VLOOKUP(A571,Hoja2!$A$1:$C$172,3,0)</f>
        <v>Latin America</v>
      </c>
      <c r="E571" s="2">
        <v>4.7323858479999998</v>
      </c>
      <c r="F571" s="1">
        <v>5.8451768974901697</v>
      </c>
      <c r="G571" s="1">
        <v>47.097066827940701</v>
      </c>
      <c r="H571" s="1">
        <v>7.7895373450256997</v>
      </c>
      <c r="I571" s="1">
        <v>6.5588146356214096</v>
      </c>
      <c r="J571" s="1">
        <v>1.2307227094042901</v>
      </c>
      <c r="K571" s="1">
        <v>24.659812518899301</v>
      </c>
      <c r="L571" s="1">
        <v>9.8760205624432995</v>
      </c>
      <c r="M571" s="1">
        <v>0</v>
      </c>
    </row>
    <row r="572" spans="1:13" hidden="1" x14ac:dyDescent="0.3">
      <c r="A572" t="s">
        <v>17</v>
      </c>
      <c r="B572" s="3">
        <v>1991</v>
      </c>
      <c r="C572" s="3" t="str">
        <f>+VLOOKUP(A572,Hoja2!$A$1:$C$172,2,0)</f>
        <v>South Asia</v>
      </c>
      <c r="D572" s="3" t="str">
        <f>+VLOOKUP(A572,Hoja2!$A$1:$C$172,3,0)</f>
        <v>South Asia</v>
      </c>
      <c r="E572" s="2">
        <v>2.9661247789999998</v>
      </c>
      <c r="F572" s="1">
        <v>3.8976920686293499</v>
      </c>
      <c r="G572" s="1">
        <v>45.2577751236512</v>
      </c>
      <c r="H572" s="1">
        <v>7.7857856995730499</v>
      </c>
      <c r="I572" s="1">
        <v>6.5468089864205403</v>
      </c>
      <c r="J572" s="1">
        <v>1.23897671315251</v>
      </c>
      <c r="K572" s="1" t="s">
        <v>5</v>
      </c>
      <c r="L572" s="1" t="s">
        <v>5</v>
      </c>
      <c r="M572" s="1">
        <f>100-SUM(E572:H572)</f>
        <v>40.092622329146401</v>
      </c>
    </row>
    <row r="573" spans="1:13" hidden="1" x14ac:dyDescent="0.3">
      <c r="A573" t="s">
        <v>80</v>
      </c>
      <c r="B573" s="3">
        <v>1979</v>
      </c>
      <c r="C573" s="3" t="str">
        <f>+VLOOKUP(A573,Hoja2!$A$1:$C$172,2,0)</f>
        <v>Europe</v>
      </c>
      <c r="D573" s="3" t="str">
        <f>+VLOOKUP(A573,Hoja2!$A$1:$C$172,3,0)</f>
        <v>Europe</v>
      </c>
      <c r="E573" s="2">
        <v>16.237637410000001</v>
      </c>
      <c r="F573" s="1">
        <v>11.100773056732899</v>
      </c>
      <c r="G573" s="1">
        <v>43.752943473816003</v>
      </c>
      <c r="H573" s="1">
        <v>7.7811089286329604</v>
      </c>
      <c r="I573" s="1">
        <v>6.1591830639695804</v>
      </c>
      <c r="J573" s="1">
        <v>1.6219258646633801</v>
      </c>
      <c r="K573" s="1" t="s">
        <v>5</v>
      </c>
      <c r="L573" s="1" t="s">
        <v>5</v>
      </c>
      <c r="M573" s="1">
        <f>100-SUM(E573:H573)</f>
        <v>21.127537130818126</v>
      </c>
    </row>
    <row r="574" spans="1:13" hidden="1" x14ac:dyDescent="0.3">
      <c r="A574" t="s">
        <v>19</v>
      </c>
      <c r="B574" s="3">
        <v>2004</v>
      </c>
      <c r="C574" s="3" t="str">
        <f>+VLOOKUP(A574,Hoja2!$A$1:$C$172,2,0)</f>
        <v>Sub-Sahara Africa</v>
      </c>
      <c r="D574" s="3" t="str">
        <f>+VLOOKUP(A574,Hoja2!$A$1:$C$172,3,0)</f>
        <v>Sub-Sahara Africa</v>
      </c>
      <c r="E574" s="2">
        <v>5.9756097559999999</v>
      </c>
      <c r="F574" s="1">
        <v>3.9695121951219501</v>
      </c>
      <c r="G574" s="1">
        <v>19.348780487804898</v>
      </c>
      <c r="H574" s="1">
        <v>7.7536585365853696</v>
      </c>
      <c r="I574" s="1">
        <v>6.1134146341463396</v>
      </c>
      <c r="J574" s="1">
        <v>1.6402439024390201</v>
      </c>
      <c r="K574" s="1">
        <v>54.947560975609797</v>
      </c>
      <c r="L574" s="1">
        <v>8.0048780487804905</v>
      </c>
      <c r="M574" s="1">
        <v>0</v>
      </c>
    </row>
    <row r="575" spans="1:13" hidden="1" x14ac:dyDescent="0.3">
      <c r="A575" t="s">
        <v>13</v>
      </c>
      <c r="B575" s="3">
        <v>2011</v>
      </c>
      <c r="C575" s="3" t="str">
        <f>+VLOOKUP(A575,Hoja2!$A$1:$C$172,2,0)</f>
        <v>Europe</v>
      </c>
      <c r="D575" s="3" t="str">
        <f>+VLOOKUP(A575,Hoja2!$A$1:$C$172,3,0)</f>
        <v>Europe</v>
      </c>
      <c r="E575" s="2">
        <v>25.994232220000001</v>
      </c>
      <c r="F575" s="1">
        <v>19.236773471431601</v>
      </c>
      <c r="G575" s="1">
        <v>26.564851360542399</v>
      </c>
      <c r="H575" s="1">
        <v>7.7132658908459897</v>
      </c>
      <c r="I575" s="1">
        <v>6.1275284238487204</v>
      </c>
      <c r="J575" s="1">
        <v>1.5857374669972699</v>
      </c>
      <c r="K575" s="1">
        <v>17.3361377840377</v>
      </c>
      <c r="L575" s="1">
        <v>3.1547392717710898</v>
      </c>
      <c r="M575" s="1">
        <v>0</v>
      </c>
    </row>
    <row r="576" spans="1:13" hidden="1" x14ac:dyDescent="0.3">
      <c r="A576" t="s">
        <v>48</v>
      </c>
      <c r="B576" s="3">
        <v>1991</v>
      </c>
      <c r="C576" s="3" t="str">
        <f>+VLOOKUP(A576,Hoja2!$A$1:$C$172,2,0)</f>
        <v>Europe</v>
      </c>
      <c r="D576" s="3" t="str">
        <f>+VLOOKUP(A576,Hoja2!$A$1:$C$172,3,0)</f>
        <v>Europe</v>
      </c>
      <c r="E576" s="2">
        <v>29.594325940000001</v>
      </c>
      <c r="F576" s="1">
        <v>19.547230178459401</v>
      </c>
      <c r="G576" s="1">
        <v>31.484794275492</v>
      </c>
      <c r="H576" s="1">
        <v>7.7122213334837904</v>
      </c>
      <c r="I576" s="1">
        <v>6.58610492497536</v>
      </c>
      <c r="J576" s="1">
        <v>1.1261164085084401</v>
      </c>
      <c r="K576" s="1">
        <v>8.9684401976760793</v>
      </c>
      <c r="L576" s="1">
        <v>2.6929880750478801</v>
      </c>
      <c r="M576" s="1">
        <v>0</v>
      </c>
    </row>
    <row r="577" spans="1:13" hidden="1" x14ac:dyDescent="0.3">
      <c r="A577" t="s">
        <v>29</v>
      </c>
      <c r="B577" s="3">
        <v>1980</v>
      </c>
      <c r="C577" s="3" t="str">
        <f>+VLOOKUP(A577,Hoja2!$A$1:$C$172,2,0)</f>
        <v>North America</v>
      </c>
      <c r="D577" s="3" t="str">
        <f>+VLOOKUP(A577,Hoja2!$A$1:$C$172,3,0)</f>
        <v>North America</v>
      </c>
      <c r="E577" s="2">
        <v>22.615088969999999</v>
      </c>
      <c r="F577" s="1">
        <v>22.744674764825799</v>
      </c>
      <c r="G577" s="1">
        <v>33.486291192112603</v>
      </c>
      <c r="H577" s="1">
        <v>7.70515821930511</v>
      </c>
      <c r="I577" s="1">
        <v>6.7679086819465297</v>
      </c>
      <c r="J577" s="1">
        <v>0.93724953735857897</v>
      </c>
      <c r="K577" s="1">
        <v>7.6520494902567897</v>
      </c>
      <c r="L577" s="1">
        <v>5.7967373643013902</v>
      </c>
      <c r="M577" s="1">
        <v>0</v>
      </c>
    </row>
    <row r="578" spans="1:13" hidden="1" x14ac:dyDescent="0.3">
      <c r="A578" t="s">
        <v>16</v>
      </c>
      <c r="B578" s="3">
        <v>1971</v>
      </c>
      <c r="C578" s="3" t="str">
        <f>+VLOOKUP(A578,Hoja2!$A$1:$C$172,2,0)</f>
        <v>East Asia &amp; Pacific</v>
      </c>
      <c r="D578" s="3" t="str">
        <f>+VLOOKUP(A578,Hoja2!$A$1:$C$172,3,0)</f>
        <v>East Asia</v>
      </c>
      <c r="E578" s="2">
        <v>4.6674926079999999</v>
      </c>
      <c r="F578" s="1">
        <v>6.9028564732348503</v>
      </c>
      <c r="G578" s="1">
        <v>46.939769402126998</v>
      </c>
      <c r="H578" s="1">
        <v>7.6983270070730496</v>
      </c>
      <c r="I578" s="1">
        <v>6.4455501533605801</v>
      </c>
      <c r="J578" s="1">
        <v>1.2527768537124699</v>
      </c>
      <c r="K578" s="1">
        <v>27.3649233890972</v>
      </c>
      <c r="L578" s="1">
        <v>4.0773830059443803</v>
      </c>
      <c r="M578" s="1">
        <v>2.3492481149389</v>
      </c>
    </row>
    <row r="579" spans="1:13" hidden="1" x14ac:dyDescent="0.3">
      <c r="A579" t="s">
        <v>81</v>
      </c>
      <c r="B579" s="3">
        <v>1997</v>
      </c>
      <c r="C579" s="3" t="str">
        <f>+VLOOKUP(A579,Hoja2!$A$1:$C$172,2,0)</f>
        <v>Central Asia</v>
      </c>
      <c r="D579" s="3" t="str">
        <f>+VLOOKUP(A579,Hoja2!$A$1:$C$172,3,0)</f>
        <v>Central Asia</v>
      </c>
      <c r="E579" s="2">
        <v>8.0343611750000008</v>
      </c>
      <c r="F579" s="1">
        <v>6.0525834232605602</v>
      </c>
      <c r="G579" s="1">
        <v>44.839437705566297</v>
      </c>
      <c r="H579" s="1">
        <v>7.6906320387047504</v>
      </c>
      <c r="I579" s="1">
        <v>6.9988207241885299</v>
      </c>
      <c r="J579" s="1">
        <v>0.69181131451621003</v>
      </c>
      <c r="K579" s="1">
        <v>32.386109046016202</v>
      </c>
      <c r="L579" s="1">
        <v>0.99687661146172601</v>
      </c>
      <c r="M579" s="1">
        <v>0</v>
      </c>
    </row>
    <row r="580" spans="1:13" hidden="1" x14ac:dyDescent="0.3">
      <c r="A580" t="s">
        <v>46</v>
      </c>
      <c r="B580" s="3">
        <v>2004</v>
      </c>
      <c r="C580" s="3" t="str">
        <f>+VLOOKUP(A580,Hoja2!$A$1:$C$172,2,0)</f>
        <v>Sub-Sahara Africa</v>
      </c>
      <c r="D580" s="3" t="str">
        <f>+VLOOKUP(A580,Hoja2!$A$1:$C$172,3,0)</f>
        <v>Sub-Sahara Africa</v>
      </c>
      <c r="E580" s="2">
        <v>8.2796381050000001</v>
      </c>
      <c r="F580" s="1">
        <v>5.3120247988049796</v>
      </c>
      <c r="G580" s="1">
        <v>31.225555339833601</v>
      </c>
      <c r="H580" s="1">
        <v>7.6836120401482502</v>
      </c>
      <c r="I580" s="1">
        <v>6.18542480497839</v>
      </c>
      <c r="J580" s="1">
        <v>1.49818723516986</v>
      </c>
      <c r="K580" s="1">
        <v>39.6830515441427</v>
      </c>
      <c r="L580" s="1">
        <v>7.7924670972466998</v>
      </c>
      <c r="M580" s="1">
        <v>2.3651075146270101E-2</v>
      </c>
    </row>
    <row r="581" spans="1:13" hidden="1" x14ac:dyDescent="0.3">
      <c r="A581" t="s">
        <v>61</v>
      </c>
      <c r="B581" s="3">
        <v>2008</v>
      </c>
      <c r="C581" s="3" t="str">
        <f>+VLOOKUP(A581,Hoja2!$A$1:$C$172,2,0)</f>
        <v>Sub-Sahara Africa</v>
      </c>
      <c r="D581" s="3" t="str">
        <f>+VLOOKUP(A581,Hoja2!$A$1:$C$172,3,0)</f>
        <v>Sub-Sahara Africa</v>
      </c>
      <c r="E581" s="2">
        <v>13.86046316</v>
      </c>
      <c r="F581" s="1">
        <v>5.5099200908216197</v>
      </c>
      <c r="G581" s="1">
        <v>48.168475691242698</v>
      </c>
      <c r="H581" s="1">
        <v>7.6704257113907204</v>
      </c>
      <c r="I581" s="1">
        <v>5.9715024327675401</v>
      </c>
      <c r="J581" s="1">
        <v>1.69892327862318</v>
      </c>
      <c r="K581" s="1">
        <v>23.8630680413013</v>
      </c>
      <c r="L581" s="1">
        <v>0.79108748462512002</v>
      </c>
      <c r="M581" s="1">
        <v>0.136559825365549</v>
      </c>
    </row>
    <row r="582" spans="1:13" hidden="1" x14ac:dyDescent="0.3">
      <c r="A582" t="s">
        <v>80</v>
      </c>
      <c r="B582" s="3">
        <v>1981</v>
      </c>
      <c r="C582" s="3" t="str">
        <f>+VLOOKUP(A582,Hoja2!$A$1:$C$172,2,0)</f>
        <v>Europe</v>
      </c>
      <c r="D582" s="3" t="str">
        <f>+VLOOKUP(A582,Hoja2!$A$1:$C$172,3,0)</f>
        <v>Europe</v>
      </c>
      <c r="E582" s="2">
        <v>17.113644350000001</v>
      </c>
      <c r="F582" s="1">
        <v>11.0909769811984</v>
      </c>
      <c r="G582" s="1">
        <v>43.735723071516396</v>
      </c>
      <c r="H582" s="1">
        <v>7.6667105956773902</v>
      </c>
      <c r="I582" s="1">
        <v>6.11491829204006</v>
      </c>
      <c r="J582" s="1">
        <v>1.55179230363732</v>
      </c>
      <c r="K582" s="1" t="s">
        <v>5</v>
      </c>
      <c r="L582" s="1" t="s">
        <v>5</v>
      </c>
      <c r="M582" s="1">
        <f>100-SUM(E582:H582)</f>
        <v>20.392945001607814</v>
      </c>
    </row>
    <row r="583" spans="1:13" hidden="1" x14ac:dyDescent="0.3">
      <c r="A583" t="s">
        <v>46</v>
      </c>
      <c r="B583" s="3">
        <v>1996</v>
      </c>
      <c r="C583" s="3" t="str">
        <f>+VLOOKUP(A583,Hoja2!$A$1:$C$172,2,0)</f>
        <v>Sub-Sahara Africa</v>
      </c>
      <c r="D583" s="3" t="str">
        <f>+VLOOKUP(A583,Hoja2!$A$1:$C$172,3,0)</f>
        <v>Sub-Sahara Africa</v>
      </c>
      <c r="E583" s="2">
        <v>8.9342315059999997</v>
      </c>
      <c r="F583" s="1">
        <v>6.9853376042027397</v>
      </c>
      <c r="G583" s="1">
        <v>35.301748156835302</v>
      </c>
      <c r="H583" s="1">
        <v>7.6615558185315997</v>
      </c>
      <c r="I583" s="1">
        <v>6.3678470858387799</v>
      </c>
      <c r="J583" s="1">
        <v>1.2937087326928201</v>
      </c>
      <c r="K583" s="1">
        <v>38.155342503139799</v>
      </c>
      <c r="L583" s="1">
        <v>2.9125001467531502</v>
      </c>
      <c r="M583" s="1">
        <v>4.92842649208486E-2</v>
      </c>
    </row>
    <row r="584" spans="1:13" hidden="1" x14ac:dyDescent="0.3">
      <c r="A584" t="s">
        <v>79</v>
      </c>
      <c r="B584" s="3">
        <v>2004</v>
      </c>
      <c r="C584" s="3" t="str">
        <f>+VLOOKUP(A584,Hoja2!$A$1:$C$172,2,0)</f>
        <v>Sub-Sahara Africa</v>
      </c>
      <c r="D584" s="3" t="str">
        <f>+VLOOKUP(A584,Hoja2!$A$1:$C$172,3,0)</f>
        <v>Sub-Sahara Africa</v>
      </c>
      <c r="E584" s="2">
        <v>8.0286372670000006</v>
      </c>
      <c r="F584" s="1">
        <v>5.0873177355012196</v>
      </c>
      <c r="G584" s="1">
        <v>41.228417092400498</v>
      </c>
      <c r="H584" s="1">
        <v>7.6539410571603099</v>
      </c>
      <c r="I584" s="1">
        <v>6.6065764771753104</v>
      </c>
      <c r="J584" s="1">
        <v>1.047364579985</v>
      </c>
      <c r="K584" s="1">
        <v>36.728094525239598</v>
      </c>
      <c r="L584" s="1">
        <v>1.24069424157632</v>
      </c>
      <c r="M584" s="1">
        <v>3.28980807880195E-2</v>
      </c>
    </row>
    <row r="585" spans="1:13" hidden="1" x14ac:dyDescent="0.3">
      <c r="A585" t="s">
        <v>14</v>
      </c>
      <c r="B585" s="3">
        <v>2007</v>
      </c>
      <c r="C585" s="3" t="str">
        <f>+VLOOKUP(A585,Hoja2!$A$1:$C$172,2,0)</f>
        <v>Sub-Sahara Africa</v>
      </c>
      <c r="D585" s="3" t="str">
        <f>+VLOOKUP(A585,Hoja2!$A$1:$C$172,3,0)</f>
        <v>Sub-Sahara Africa</v>
      </c>
      <c r="E585" s="2">
        <v>7.7294791280000004</v>
      </c>
      <c r="F585" s="1">
        <v>4.9834307613973197</v>
      </c>
      <c r="G585" s="1">
        <v>35.996624774315698</v>
      </c>
      <c r="H585" s="1">
        <v>7.64920656315652</v>
      </c>
      <c r="I585" s="1">
        <v>6.5801088960947602</v>
      </c>
      <c r="J585" s="1">
        <v>1.06909766706177</v>
      </c>
      <c r="K585" s="1">
        <v>41.726630193579801</v>
      </c>
      <c r="L585" s="1">
        <v>1.9146285791274</v>
      </c>
      <c r="M585" s="1">
        <v>0</v>
      </c>
    </row>
    <row r="586" spans="1:13" hidden="1" x14ac:dyDescent="0.3">
      <c r="A586" t="s">
        <v>78</v>
      </c>
      <c r="B586" s="3">
        <v>2000</v>
      </c>
      <c r="C586" s="3" t="str">
        <f>+VLOOKUP(A586,Hoja2!$A$1:$C$172,2,0)</f>
        <v>East Asia &amp; Pacific</v>
      </c>
      <c r="D586" s="3" t="str">
        <f>+VLOOKUP(A586,Hoja2!$A$1:$C$172,3,0)</f>
        <v>East Asia</v>
      </c>
      <c r="E586" s="2">
        <v>27.59867534</v>
      </c>
      <c r="F586" s="1">
        <v>18.885568526938901</v>
      </c>
      <c r="G586" s="1">
        <v>31.890605059601199</v>
      </c>
      <c r="H586" s="1">
        <v>7.6476031586505497</v>
      </c>
      <c r="I586" s="1" t="s">
        <v>5</v>
      </c>
      <c r="J586" s="1" t="s">
        <v>5</v>
      </c>
      <c r="K586" s="1" t="s">
        <v>5</v>
      </c>
      <c r="L586" s="1" t="s">
        <v>5</v>
      </c>
      <c r="M586" s="1">
        <f>100-SUM(E586:H586)</f>
        <v>13.97754791480935</v>
      </c>
    </row>
    <row r="587" spans="1:13" hidden="1" x14ac:dyDescent="0.3">
      <c r="A587" t="s">
        <v>57</v>
      </c>
      <c r="B587" s="3">
        <v>2000</v>
      </c>
      <c r="C587" s="3" t="str">
        <f>+VLOOKUP(A587,Hoja2!$A$1:$C$172,2,0)</f>
        <v>East Asia &amp; Pacific</v>
      </c>
      <c r="D587" s="3" t="str">
        <f>+VLOOKUP(A587,Hoja2!$A$1:$C$172,3,0)</f>
        <v>East Asia</v>
      </c>
      <c r="E587" s="2">
        <v>8.6987429560000002</v>
      </c>
      <c r="F587" s="1">
        <v>9.3755122433859697</v>
      </c>
      <c r="G587" s="1">
        <v>41.657849015764398</v>
      </c>
      <c r="H587" s="1">
        <v>7.6389662195955497</v>
      </c>
      <c r="I587" s="1">
        <v>5.88360562342538</v>
      </c>
      <c r="J587" s="1">
        <v>1.7553605961701699</v>
      </c>
      <c r="K587" s="1">
        <v>30.720300810904298</v>
      </c>
      <c r="L587" s="1">
        <v>1.9086287539094999</v>
      </c>
      <c r="M587" s="1">
        <v>0</v>
      </c>
    </row>
    <row r="588" spans="1:13" hidden="1" x14ac:dyDescent="0.3">
      <c r="A588" t="s">
        <v>44</v>
      </c>
      <c r="B588" s="3">
        <v>2017</v>
      </c>
      <c r="C588" s="3" t="str">
        <f>+VLOOKUP(A588,Hoja2!$A$1:$C$172,2,0)</f>
        <v>North Africa &amp; Middle East</v>
      </c>
      <c r="D588" s="3" t="str">
        <f>+VLOOKUP(A588,Hoja2!$A$1:$C$172,3,0)</f>
        <v>North Africa &amp; Middle East</v>
      </c>
      <c r="E588" s="2">
        <v>4.3620168460000004</v>
      </c>
      <c r="F588" s="1">
        <v>8.4474875346982792</v>
      </c>
      <c r="G588" s="1">
        <v>67.521140113023804</v>
      </c>
      <c r="H588" s="1">
        <v>7.6374209676088203</v>
      </c>
      <c r="I588" s="1">
        <v>6.7597176588837504</v>
      </c>
      <c r="J588" s="1">
        <v>0.87770330872507196</v>
      </c>
      <c r="K588" s="1">
        <v>9.9372234009644504</v>
      </c>
      <c r="L588" s="1">
        <v>2.0756929049125801</v>
      </c>
      <c r="M588" s="1">
        <v>1.9018232345727901E-2</v>
      </c>
    </row>
    <row r="589" spans="1:13" hidden="1" x14ac:dyDescent="0.3">
      <c r="A589" t="s">
        <v>9</v>
      </c>
      <c r="B589" s="3">
        <v>1970</v>
      </c>
      <c r="C589" s="3" t="str">
        <f>+VLOOKUP(A589,Hoja2!$A$1:$C$172,2,0)</f>
        <v>Sub-Sahara Africa</v>
      </c>
      <c r="D589" s="3" t="str">
        <f>+VLOOKUP(A589,Hoja2!$A$1:$C$172,3,0)</f>
        <v>Sub-Sahara Africa</v>
      </c>
      <c r="E589" s="2">
        <v>10.536633180000001</v>
      </c>
      <c r="F589" s="1">
        <v>4.7047292330311201</v>
      </c>
      <c r="G589" s="1">
        <v>23.523646165155601</v>
      </c>
      <c r="H589" s="1">
        <v>7.6206812055868696</v>
      </c>
      <c r="I589" s="1">
        <v>5.7338887527566804</v>
      </c>
      <c r="J589" s="1">
        <v>1.88679245283019</v>
      </c>
      <c r="K589" s="1">
        <v>0</v>
      </c>
      <c r="L589" s="1">
        <v>0</v>
      </c>
      <c r="M589" s="1">
        <v>0</v>
      </c>
    </row>
    <row r="590" spans="1:13" hidden="1" x14ac:dyDescent="0.3">
      <c r="A590" t="s">
        <v>77</v>
      </c>
      <c r="B590" s="3">
        <v>1996</v>
      </c>
      <c r="C590" s="3" t="str">
        <f>+VLOOKUP(A590,Hoja2!$A$1:$C$172,2,0)</f>
        <v>Sub-Sahara Africa</v>
      </c>
      <c r="D590" s="3" t="str">
        <f>+VLOOKUP(A590,Hoja2!$A$1:$C$172,3,0)</f>
        <v>Sub-Sahara Africa</v>
      </c>
      <c r="E590" s="2">
        <v>2.3131672600000002</v>
      </c>
      <c r="F590" s="1">
        <v>3.5587188612099601</v>
      </c>
      <c r="G590" s="1">
        <v>27.846975088968001</v>
      </c>
      <c r="H590" s="1">
        <v>7.6067615658363001</v>
      </c>
      <c r="I590" s="1">
        <v>6.9395017793594302</v>
      </c>
      <c r="J590" s="1">
        <v>0.66725978647686801</v>
      </c>
      <c r="K590" s="1">
        <v>50.6227758007117</v>
      </c>
      <c r="L590" s="1">
        <v>8.0516014234875506</v>
      </c>
      <c r="M590" s="1">
        <v>0</v>
      </c>
    </row>
    <row r="591" spans="1:13" hidden="1" x14ac:dyDescent="0.3">
      <c r="A591" t="s">
        <v>55</v>
      </c>
      <c r="B591" s="3">
        <v>1992</v>
      </c>
      <c r="C591" s="3" t="str">
        <f>+VLOOKUP(A591,Hoja2!$A$1:$C$172,2,0)</f>
        <v>Latin America &amp; Caribbean</v>
      </c>
      <c r="D591" s="3" t="str">
        <f>+VLOOKUP(A591,Hoja2!$A$1:$C$172,3,0)</f>
        <v>Latin America</v>
      </c>
      <c r="E591" s="2">
        <v>7.4301003029999997</v>
      </c>
      <c r="F591" s="1">
        <v>6.4189580485996904</v>
      </c>
      <c r="G591" s="1">
        <v>41.038708332368103</v>
      </c>
      <c r="H591" s="1">
        <v>7.5714054066575596</v>
      </c>
      <c r="I591" s="1">
        <v>6.4143250943964398</v>
      </c>
      <c r="J591" s="1">
        <v>1.15708031226111</v>
      </c>
      <c r="K591" s="1">
        <v>25.320252959299498</v>
      </c>
      <c r="L591" s="1">
        <v>12.2205749496166</v>
      </c>
      <c r="M591" s="1">
        <v>0</v>
      </c>
    </row>
    <row r="592" spans="1:13" x14ac:dyDescent="0.3">
      <c r="A592" t="s">
        <v>103</v>
      </c>
      <c r="B592" s="3">
        <v>2013</v>
      </c>
      <c r="C592" s="3" t="str">
        <f>+VLOOKUP(A592,Hoja2!$A$1:$C$172,2,0)</f>
        <v>East Asia &amp; Pacific</v>
      </c>
      <c r="D592" s="3" t="str">
        <f>+VLOOKUP(A592,Hoja2!$A$1:$C$172,3,0)</f>
        <v>Pacific</v>
      </c>
      <c r="E592" s="2">
        <v>22.838059940000001</v>
      </c>
      <c r="F592" s="1">
        <v>25.302770686901901</v>
      </c>
      <c r="G592" s="1">
        <v>26.054597801634198</v>
      </c>
      <c r="H592" s="1">
        <v>8.7495580344480608</v>
      </c>
      <c r="I592" s="1" t="s">
        <v>5</v>
      </c>
      <c r="J592" s="1" t="s">
        <v>5</v>
      </c>
      <c r="K592" s="1" t="s">
        <v>5</v>
      </c>
      <c r="L592" s="1" t="s">
        <v>5</v>
      </c>
      <c r="M592" s="1">
        <f>100-SUM(E592:H592)</f>
        <v>17.055013537015839</v>
      </c>
    </row>
    <row r="593" spans="1:13" hidden="1" x14ac:dyDescent="0.3">
      <c r="A593" t="s">
        <v>15</v>
      </c>
      <c r="B593" s="3">
        <v>1991</v>
      </c>
      <c r="C593" s="3" t="str">
        <f>+VLOOKUP(A593,Hoja2!$A$1:$C$172,2,0)</f>
        <v>North Africa &amp; Middle East</v>
      </c>
      <c r="D593" s="3" t="str">
        <f>+VLOOKUP(A593,Hoja2!$A$1:$C$172,3,0)</f>
        <v>North Africa &amp; Middle East</v>
      </c>
      <c r="E593" s="2">
        <v>3.1623431850000001</v>
      </c>
      <c r="F593" s="1">
        <v>5.7570920304301199</v>
      </c>
      <c r="G593" s="1">
        <v>48.8896595559521</v>
      </c>
      <c r="H593" s="1">
        <v>7.5317814946864301</v>
      </c>
      <c r="I593" s="1">
        <v>6.6563033372775902</v>
      </c>
      <c r="J593" s="1">
        <v>0.87547815740883494</v>
      </c>
      <c r="K593" s="1">
        <v>33.644175769798203</v>
      </c>
      <c r="L593" s="1">
        <v>0.70847638554941905</v>
      </c>
      <c r="M593" s="1">
        <v>0.30647157837247402</v>
      </c>
    </row>
    <row r="594" spans="1:13" hidden="1" x14ac:dyDescent="0.3">
      <c r="A594" t="s">
        <v>21</v>
      </c>
      <c r="B594" s="3">
        <v>2001</v>
      </c>
      <c r="C594" s="3" t="str">
        <f>+VLOOKUP(A594,Hoja2!$A$1:$C$172,2,0)</f>
        <v>Europe</v>
      </c>
      <c r="D594" s="3" t="str">
        <f>+VLOOKUP(A594,Hoja2!$A$1:$C$172,3,0)</f>
        <v>Europe</v>
      </c>
      <c r="E594" s="2">
        <v>19.748433030000001</v>
      </c>
      <c r="F594" s="1">
        <v>20.324981606771299</v>
      </c>
      <c r="G594" s="1">
        <v>37.712067922864101</v>
      </c>
      <c r="H594" s="1">
        <v>7.5252320166619704</v>
      </c>
      <c r="I594" s="1" t="s">
        <v>5</v>
      </c>
      <c r="J594" s="1" t="s">
        <v>5</v>
      </c>
      <c r="K594" s="1" t="s">
        <v>5</v>
      </c>
      <c r="L594" s="1" t="s">
        <v>5</v>
      </c>
      <c r="M594" s="1">
        <f>100-SUM(E594:H594)</f>
        <v>14.689285423702628</v>
      </c>
    </row>
    <row r="595" spans="1:13" hidden="1" x14ac:dyDescent="0.3">
      <c r="A595" t="s">
        <v>75</v>
      </c>
      <c r="B595" s="3">
        <v>1997</v>
      </c>
      <c r="C595" s="3" t="str">
        <f>+VLOOKUP(A595,Hoja2!$A$1:$C$172,2,0)</f>
        <v>Sub-Sahara Africa</v>
      </c>
      <c r="D595" s="3" t="str">
        <f>+VLOOKUP(A595,Hoja2!$A$1:$C$172,3,0)</f>
        <v>Sub-Sahara Africa</v>
      </c>
      <c r="E595" s="2">
        <v>9.6018770670000002</v>
      </c>
      <c r="F595" s="1">
        <v>8.3922511387823793</v>
      </c>
      <c r="G595" s="1">
        <v>36.429561793341698</v>
      </c>
      <c r="H595" s="1">
        <v>7.4636776533179701</v>
      </c>
      <c r="I595" s="1">
        <v>6.6979475003298896</v>
      </c>
      <c r="J595" s="1">
        <v>0.765730152988081</v>
      </c>
      <c r="K595" s="1">
        <v>35.428220433274198</v>
      </c>
      <c r="L595" s="1">
        <v>2.6713258461335201</v>
      </c>
      <c r="M595" s="1">
        <v>1.3086067978161701E-2</v>
      </c>
    </row>
    <row r="596" spans="1:13" hidden="1" x14ac:dyDescent="0.3">
      <c r="A596" t="s">
        <v>74</v>
      </c>
      <c r="B596" s="3">
        <v>2010</v>
      </c>
      <c r="C596" s="3" t="str">
        <f>+VLOOKUP(A596,Hoja2!$A$1:$C$172,2,0)</f>
        <v>Europe</v>
      </c>
      <c r="D596" s="3" t="str">
        <f>+VLOOKUP(A596,Hoja2!$A$1:$C$172,3,0)</f>
        <v>Europe</v>
      </c>
      <c r="E596" s="2">
        <v>34.171894199999997</v>
      </c>
      <c r="F596" s="1">
        <v>23.552997477850401</v>
      </c>
      <c r="G596" s="1">
        <v>29.515617926663701</v>
      </c>
      <c r="H596" s="1">
        <v>7.4629761365840999</v>
      </c>
      <c r="I596" s="1" t="s">
        <v>5</v>
      </c>
      <c r="J596" s="1" t="s">
        <v>5</v>
      </c>
      <c r="K596" s="1" t="s">
        <v>5</v>
      </c>
      <c r="L596" s="1" t="s">
        <v>5</v>
      </c>
      <c r="M596" s="1">
        <f>100-SUM(E596:H596)</f>
        <v>5.2965142589017944</v>
      </c>
    </row>
    <row r="597" spans="1:13" x14ac:dyDescent="0.3">
      <c r="A597" t="s">
        <v>162</v>
      </c>
      <c r="B597" s="3">
        <v>2005</v>
      </c>
      <c r="C597" s="3" t="str">
        <f>+VLOOKUP(A597,Hoja2!$A$1:$C$172,2,0)</f>
        <v>East Asia &amp; Pacific</v>
      </c>
      <c r="D597" s="3" t="str">
        <f>+VLOOKUP(A597,Hoja2!$A$1:$C$172,3,0)</f>
        <v>Pacific</v>
      </c>
      <c r="E597" s="2" t="s">
        <v>5</v>
      </c>
      <c r="F597" s="1" t="s">
        <v>5</v>
      </c>
      <c r="G597" s="1" t="s">
        <v>5</v>
      </c>
      <c r="H597" s="1" t="s">
        <v>5</v>
      </c>
      <c r="I597" s="1" t="s">
        <v>5</v>
      </c>
      <c r="J597" s="1" t="s">
        <v>5</v>
      </c>
      <c r="K597" s="1" t="s">
        <v>5</v>
      </c>
      <c r="L597" s="1" t="s">
        <v>5</v>
      </c>
      <c r="M597" s="1" t="s">
        <v>5</v>
      </c>
    </row>
    <row r="598" spans="1:13" hidden="1" x14ac:dyDescent="0.3">
      <c r="A598" t="s">
        <v>72</v>
      </c>
      <c r="B598" s="3">
        <v>1970</v>
      </c>
      <c r="C598" s="3" t="str">
        <f>+VLOOKUP(A598,Hoja2!$A$1:$C$172,2,0)</f>
        <v>Latin America &amp; Caribbean</v>
      </c>
      <c r="D598" s="3" t="str">
        <f>+VLOOKUP(A598,Hoja2!$A$1:$C$172,3,0)</f>
        <v>Latin America</v>
      </c>
      <c r="E598" s="2">
        <v>5.6915676389999996</v>
      </c>
      <c r="F598" s="1">
        <v>6.0242785930747296</v>
      </c>
      <c r="G598" s="1">
        <v>37.5404982521042</v>
      </c>
      <c r="H598" s="1">
        <v>7.4406267995183804</v>
      </c>
      <c r="I598" s="1">
        <v>5.9893788426079402</v>
      </c>
      <c r="J598" s="1">
        <v>1.45124795691044</v>
      </c>
      <c r="K598" s="1">
        <v>26.747750420251201</v>
      </c>
      <c r="L598" s="1">
        <v>15.9835040512794</v>
      </c>
      <c r="M598" s="1">
        <v>0.57177424514748099</v>
      </c>
    </row>
    <row r="599" spans="1:13" hidden="1" x14ac:dyDescent="0.3">
      <c r="A599" t="s">
        <v>25</v>
      </c>
      <c r="B599" s="3">
        <v>1995</v>
      </c>
      <c r="C599" s="3" t="str">
        <f>+VLOOKUP(A599,Hoja2!$A$1:$C$172,2,0)</f>
        <v>North Africa &amp; Middle East</v>
      </c>
      <c r="D599" s="3" t="str">
        <f>+VLOOKUP(A599,Hoja2!$A$1:$C$172,3,0)</f>
        <v>North Africa &amp; Middle East</v>
      </c>
      <c r="E599" s="2">
        <v>20.881214020000002</v>
      </c>
      <c r="F599" s="1">
        <v>16.205257569168701</v>
      </c>
      <c r="G599" s="1">
        <v>48.039893167697301</v>
      </c>
      <c r="H599" s="1">
        <v>7.4277604189856099</v>
      </c>
      <c r="I599" s="1" t="s">
        <v>5</v>
      </c>
      <c r="J599" s="1" t="s">
        <v>5</v>
      </c>
      <c r="K599" s="1" t="s">
        <v>5</v>
      </c>
      <c r="L599" s="1" t="s">
        <v>5</v>
      </c>
      <c r="M599" s="1">
        <f>100-SUM(E599:H599)</f>
        <v>7.4458748241483903</v>
      </c>
    </row>
    <row r="600" spans="1:13" hidden="1" x14ac:dyDescent="0.3">
      <c r="A600" t="s">
        <v>56</v>
      </c>
      <c r="B600" s="3">
        <v>2011</v>
      </c>
      <c r="C600" s="3" t="str">
        <f>+VLOOKUP(A600,Hoja2!$A$1:$C$172,2,0)</f>
        <v>Sub-Sahara Africa</v>
      </c>
      <c r="D600" s="3" t="str">
        <f>+VLOOKUP(A600,Hoja2!$A$1:$C$172,3,0)</f>
        <v>Sub-Sahara Africa</v>
      </c>
      <c r="E600" s="2">
        <v>6.6037050490000002</v>
      </c>
      <c r="F600" s="1">
        <v>5.34687069484196</v>
      </c>
      <c r="G600" s="1">
        <v>45.013399762338501</v>
      </c>
      <c r="H600" s="1">
        <v>7.4262755534849498</v>
      </c>
      <c r="I600" s="1">
        <v>6.2177245792483697</v>
      </c>
      <c r="J600" s="1">
        <v>1.2085509742365801</v>
      </c>
      <c r="K600" s="1">
        <v>35.025926372704298</v>
      </c>
      <c r="L600" s="1">
        <v>0.55074484100201904</v>
      </c>
      <c r="M600" s="1">
        <v>3.3077726825169199E-2</v>
      </c>
    </row>
    <row r="601" spans="1:13" hidden="1" x14ac:dyDescent="0.3">
      <c r="A601" t="s">
        <v>71</v>
      </c>
      <c r="B601" s="3">
        <v>1991</v>
      </c>
      <c r="C601" s="3" t="str">
        <f>+VLOOKUP(A601,Hoja2!$A$1:$C$172,2,0)</f>
        <v>Latin America &amp; Caribbean</v>
      </c>
      <c r="D601" s="3" t="str">
        <f>+VLOOKUP(A601,Hoja2!$A$1:$C$172,3,0)</f>
        <v>Latin America</v>
      </c>
      <c r="E601" s="2">
        <v>3.049015941</v>
      </c>
      <c r="F601" s="1">
        <v>3.3964864332871501</v>
      </c>
      <c r="G601" s="1">
        <v>45.590751361318603</v>
      </c>
      <c r="H601" s="1">
        <v>7.4216078305481403</v>
      </c>
      <c r="I601" s="1">
        <v>5.5793192170532002</v>
      </c>
      <c r="J601" s="1">
        <v>1.8422886134949401</v>
      </c>
      <c r="K601" s="1">
        <v>31.6149278448896</v>
      </c>
      <c r="L601" s="1">
        <v>8.9272105892244706</v>
      </c>
      <c r="M601" s="1">
        <v>0</v>
      </c>
    </row>
    <row r="602" spans="1:13" hidden="1" x14ac:dyDescent="0.3">
      <c r="A602" t="s">
        <v>70</v>
      </c>
      <c r="B602" s="3">
        <v>2009</v>
      </c>
      <c r="C602" s="3" t="str">
        <f>+VLOOKUP(A602,Hoja2!$A$1:$C$172,2,0)</f>
        <v>Sub-Sahara Africa</v>
      </c>
      <c r="D602" s="3" t="str">
        <f>+VLOOKUP(A602,Hoja2!$A$1:$C$172,3,0)</f>
        <v>Sub-Sahara Africa</v>
      </c>
      <c r="E602" s="2">
        <v>7.0454092399999997</v>
      </c>
      <c r="F602" s="1">
        <v>3.0080218506333898</v>
      </c>
      <c r="G602" s="1">
        <v>25.5365045980706</v>
      </c>
      <c r="H602" s="1">
        <v>7.4014390230389298</v>
      </c>
      <c r="I602" s="1">
        <v>5.0538343018594896</v>
      </c>
      <c r="J602" s="1">
        <v>2.3476047211794402</v>
      </c>
      <c r="K602" s="1">
        <v>51.913993023452903</v>
      </c>
      <c r="L602" s="1">
        <v>4.9051272855922603</v>
      </c>
      <c r="M602" s="1">
        <v>0.189504979250152</v>
      </c>
    </row>
    <row r="603" spans="1:13" hidden="1" x14ac:dyDescent="0.3">
      <c r="A603" t="s">
        <v>70</v>
      </c>
      <c r="B603" s="3">
        <v>2013</v>
      </c>
      <c r="C603" s="3" t="str">
        <f>+VLOOKUP(A603,Hoja2!$A$1:$C$172,2,0)</f>
        <v>Sub-Sahara Africa</v>
      </c>
      <c r="D603" s="3" t="str">
        <f>+VLOOKUP(A603,Hoja2!$A$1:$C$172,3,0)</f>
        <v>Sub-Sahara Africa</v>
      </c>
      <c r="E603" s="2">
        <v>9.6654283119999995</v>
      </c>
      <c r="F603" s="1">
        <v>4.2569344471352002</v>
      </c>
      <c r="G603" s="1">
        <v>24.9050365045536</v>
      </c>
      <c r="H603" s="1">
        <v>7.3983560996506101</v>
      </c>
      <c r="I603" s="1">
        <v>5.2784646789753102</v>
      </c>
      <c r="J603" s="1">
        <v>2.1198914206752999</v>
      </c>
      <c r="K603" s="1">
        <v>48.087770150038899</v>
      </c>
      <c r="L603" s="1">
        <v>5.6764142423238102</v>
      </c>
      <c r="M603" s="1">
        <v>1.0060244631274E-2</v>
      </c>
    </row>
    <row r="604" spans="1:13" hidden="1" x14ac:dyDescent="0.3">
      <c r="A604" t="s">
        <v>62</v>
      </c>
      <c r="B604" s="3">
        <v>1996</v>
      </c>
      <c r="C604" s="3" t="str">
        <f>+VLOOKUP(A604,Hoja2!$A$1:$C$172,2,0)</f>
        <v>South Asia</v>
      </c>
      <c r="D604" s="3" t="str">
        <f>+VLOOKUP(A604,Hoja2!$A$1:$C$172,3,0)</f>
        <v>South Asia</v>
      </c>
      <c r="E604" s="2">
        <v>3.1903341670000001</v>
      </c>
      <c r="F604" s="1">
        <v>4.5519081562152</v>
      </c>
      <c r="G604" s="1">
        <v>40.176817419796002</v>
      </c>
      <c r="H604" s="1">
        <v>7.3830340381136699</v>
      </c>
      <c r="I604" s="1">
        <v>5.9119466198462902</v>
      </c>
      <c r="J604" s="1">
        <v>1.4710874182673801</v>
      </c>
      <c r="K604" s="1">
        <v>42.275106328737898</v>
      </c>
      <c r="L604" s="1">
        <v>2.4120949487585999</v>
      </c>
      <c r="M604" s="1">
        <v>1.07049412737029E-2</v>
      </c>
    </row>
    <row r="605" spans="1:13" hidden="1" x14ac:dyDescent="0.3">
      <c r="A605" t="s">
        <v>69</v>
      </c>
      <c r="B605" s="3">
        <v>1981</v>
      </c>
      <c r="C605" s="3" t="str">
        <f>+VLOOKUP(A605,Hoja2!$A$1:$C$172,2,0)</f>
        <v>Latin America &amp; Caribbean</v>
      </c>
      <c r="D605" s="3" t="str">
        <f>+VLOOKUP(A605,Hoja2!$A$1:$C$172,3,0)</f>
        <v>Latin America</v>
      </c>
      <c r="E605" s="2">
        <v>3.8949557979999998</v>
      </c>
      <c r="F605" s="1">
        <v>5.3354134165366602</v>
      </c>
      <c r="G605" s="1">
        <v>52.794245103137499</v>
      </c>
      <c r="H605" s="1">
        <v>7.3808285664759898</v>
      </c>
      <c r="I605" s="1">
        <v>6.0617091350320704</v>
      </c>
      <c r="J605" s="1">
        <v>1.3191194314439201</v>
      </c>
      <c r="K605" s="1">
        <v>25.248743283064702</v>
      </c>
      <c r="L605" s="1">
        <v>5.1811405789564899</v>
      </c>
      <c r="M605" s="1">
        <v>0.16467325359681101</v>
      </c>
    </row>
    <row r="606" spans="1:13" hidden="1" x14ac:dyDescent="0.3">
      <c r="A606" t="s">
        <v>65</v>
      </c>
      <c r="B606" s="3">
        <v>2016</v>
      </c>
      <c r="C606" s="3" t="str">
        <f>+VLOOKUP(A606,Hoja2!$A$1:$C$172,2,0)</f>
        <v>Central Asia</v>
      </c>
      <c r="D606" s="3" t="str">
        <f>+VLOOKUP(A606,Hoja2!$A$1:$C$172,3,0)</f>
        <v>Central Asia</v>
      </c>
      <c r="E606" s="2">
        <v>15.19322685</v>
      </c>
      <c r="F606" s="1">
        <v>13.4196546759943</v>
      </c>
      <c r="G606" s="1">
        <v>27.169880065258099</v>
      </c>
      <c r="H606" s="1">
        <v>7.3697025793379103</v>
      </c>
      <c r="I606" s="1">
        <v>6.7359097521936402</v>
      </c>
      <c r="J606" s="1">
        <v>0.63379282714426799</v>
      </c>
      <c r="K606" s="1">
        <v>35.748514391710401</v>
      </c>
      <c r="L606" s="1">
        <v>1.0990214367133</v>
      </c>
      <c r="M606" s="1">
        <v>0</v>
      </c>
    </row>
    <row r="607" spans="1:13" hidden="1" x14ac:dyDescent="0.3">
      <c r="A607" t="s">
        <v>13</v>
      </c>
      <c r="B607" s="3">
        <v>2002</v>
      </c>
      <c r="C607" s="3" t="str">
        <f>+VLOOKUP(A607,Hoja2!$A$1:$C$172,2,0)</f>
        <v>Europe</v>
      </c>
      <c r="D607" s="3" t="str">
        <f>+VLOOKUP(A607,Hoja2!$A$1:$C$172,3,0)</f>
        <v>Europe</v>
      </c>
      <c r="E607" s="2">
        <v>18.883467029999998</v>
      </c>
      <c r="F607" s="1">
        <v>19.797244868964601</v>
      </c>
      <c r="G607" s="1">
        <v>35.400455727743697</v>
      </c>
      <c r="H607" s="1">
        <v>7.3598118073921901</v>
      </c>
      <c r="I607" s="1">
        <v>6.2095637253830498</v>
      </c>
      <c r="J607" s="1">
        <v>1.1502480820091401</v>
      </c>
      <c r="K607" s="1">
        <v>18.534430941400199</v>
      </c>
      <c r="L607" s="1">
        <v>2.45896264562523E-2</v>
      </c>
      <c r="M607" s="1">
        <v>0</v>
      </c>
    </row>
    <row r="608" spans="1:13" hidden="1" x14ac:dyDescent="0.3">
      <c r="A608" t="s">
        <v>44</v>
      </c>
      <c r="B608" s="3">
        <v>2009</v>
      </c>
      <c r="C608" s="3" t="str">
        <f>+VLOOKUP(A608,Hoja2!$A$1:$C$172,2,0)</f>
        <v>North Africa &amp; Middle East</v>
      </c>
      <c r="D608" s="3" t="str">
        <f>+VLOOKUP(A608,Hoja2!$A$1:$C$172,3,0)</f>
        <v>North Africa &amp; Middle East</v>
      </c>
      <c r="E608" s="2">
        <v>4.601669512</v>
      </c>
      <c r="F608" s="1">
        <v>6.9347899068381604</v>
      </c>
      <c r="G608" s="1">
        <v>66.764341136102601</v>
      </c>
      <c r="H608" s="1">
        <v>7.3573234084303403</v>
      </c>
      <c r="I608" s="1">
        <v>6.4425921628638196</v>
      </c>
      <c r="J608" s="1">
        <v>0.91473124556652097</v>
      </c>
      <c r="K608" s="1">
        <v>9.7350254918308199</v>
      </c>
      <c r="L608" s="1">
        <v>4.6041646238866099</v>
      </c>
      <c r="M608" s="1">
        <v>2.6859206604953E-3</v>
      </c>
    </row>
    <row r="609" spans="1:13" hidden="1" x14ac:dyDescent="0.3">
      <c r="A609" t="s">
        <v>44</v>
      </c>
      <c r="B609" s="3">
        <v>2002</v>
      </c>
      <c r="C609" s="3" t="str">
        <f>+VLOOKUP(A609,Hoja2!$A$1:$C$172,2,0)</f>
        <v>North Africa &amp; Middle East</v>
      </c>
      <c r="D609" s="3" t="str">
        <f>+VLOOKUP(A609,Hoja2!$A$1:$C$172,3,0)</f>
        <v>North Africa &amp; Middle East</v>
      </c>
      <c r="E609" s="2">
        <v>4.5444767429999997</v>
      </c>
      <c r="F609" s="1">
        <v>5.7534786097562396</v>
      </c>
      <c r="G609" s="1">
        <v>62.387186181828397</v>
      </c>
      <c r="H609" s="1">
        <v>7.3422404678269899</v>
      </c>
      <c r="I609" s="1">
        <v>6.2360750212594098</v>
      </c>
      <c r="J609" s="1">
        <v>1.1061654465675701</v>
      </c>
      <c r="K609" s="1">
        <v>17.547449454735499</v>
      </c>
      <c r="L609" s="1">
        <v>2.4251685427377598</v>
      </c>
      <c r="M609" s="1">
        <v>0</v>
      </c>
    </row>
    <row r="610" spans="1:13" hidden="1" x14ac:dyDescent="0.3">
      <c r="A610" t="s">
        <v>68</v>
      </c>
      <c r="B610" s="3">
        <v>2011</v>
      </c>
      <c r="C610" s="3" t="str">
        <f>+VLOOKUP(A610,Hoja2!$A$1:$C$172,2,0)</f>
        <v>Europe</v>
      </c>
      <c r="D610" s="3" t="str">
        <f>+VLOOKUP(A610,Hoja2!$A$1:$C$172,3,0)</f>
        <v>Europe</v>
      </c>
      <c r="E610" s="2">
        <v>37.270031779999997</v>
      </c>
      <c r="F610" s="1">
        <v>28.389643982171201</v>
      </c>
      <c r="G610" s="1">
        <v>23.323589031587399</v>
      </c>
      <c r="H610" s="1">
        <v>7.3315116942180598</v>
      </c>
      <c r="I610" s="1" t="s">
        <v>5</v>
      </c>
      <c r="J610" s="1" t="s">
        <v>5</v>
      </c>
      <c r="K610" s="1" t="s">
        <v>5</v>
      </c>
      <c r="L610" s="1" t="s">
        <v>5</v>
      </c>
      <c r="M610" s="1">
        <f>100-SUM(E610:H610)</f>
        <v>3.6852235120233416</v>
      </c>
    </row>
    <row r="611" spans="1:13" hidden="1" x14ac:dyDescent="0.3">
      <c r="A611" t="s">
        <v>67</v>
      </c>
      <c r="B611" s="3">
        <v>1963</v>
      </c>
      <c r="C611" s="3" t="str">
        <f>+VLOOKUP(A611,Hoja2!$A$1:$C$172,2,0)</f>
        <v>Latin America &amp; Caribbean</v>
      </c>
      <c r="D611" s="3" t="str">
        <f>+VLOOKUP(A611,Hoja2!$A$1:$C$172,3,0)</f>
        <v>Latin America</v>
      </c>
      <c r="E611" s="2">
        <v>11.216984780000001</v>
      </c>
      <c r="F611" s="1">
        <v>11.843790012804099</v>
      </c>
      <c r="G611" s="1">
        <v>36.240061936098598</v>
      </c>
      <c r="H611" s="1">
        <v>7.3310901348896804</v>
      </c>
      <c r="I611" s="1">
        <v>5.9181728850906703</v>
      </c>
      <c r="J611" s="1">
        <v>1.4129172497990099</v>
      </c>
      <c r="K611" s="1">
        <v>21.4170860256677</v>
      </c>
      <c r="L611" s="1">
        <v>11.6755501295298</v>
      </c>
      <c r="M611" s="1">
        <v>0.27543697704195602</v>
      </c>
    </row>
    <row r="612" spans="1:13" hidden="1" x14ac:dyDescent="0.3">
      <c r="A612" t="s">
        <v>45</v>
      </c>
      <c r="B612" s="3">
        <v>2010</v>
      </c>
      <c r="C612" s="3" t="str">
        <f>+VLOOKUP(A612,Hoja2!$A$1:$C$172,2,0)</f>
        <v>East Asia &amp; Pacific</v>
      </c>
      <c r="D612" s="3" t="str">
        <f>+VLOOKUP(A612,Hoja2!$A$1:$C$172,3,0)</f>
        <v>East Asia</v>
      </c>
      <c r="E612" s="2">
        <v>2.8339429869999999</v>
      </c>
      <c r="F612" s="1">
        <v>3.7403282061509699</v>
      </c>
      <c r="G612" s="1">
        <v>48.202182024879001</v>
      </c>
      <c r="H612" s="1">
        <v>7.3024059929168503</v>
      </c>
      <c r="I612" s="1">
        <v>6.20528323725049</v>
      </c>
      <c r="J612" s="1">
        <v>1.0971227556663601</v>
      </c>
      <c r="K612" s="1">
        <v>36.392546017075297</v>
      </c>
      <c r="L612" s="1">
        <v>1.5213055325148199</v>
      </c>
      <c r="M612" s="1">
        <v>7.2892392535806299E-3</v>
      </c>
    </row>
    <row r="613" spans="1:13" hidden="1" x14ac:dyDescent="0.3">
      <c r="A613" t="s">
        <v>12</v>
      </c>
      <c r="B613" s="3">
        <v>2011</v>
      </c>
      <c r="C613" s="3" t="str">
        <f>+VLOOKUP(A613,Hoja2!$A$1:$C$172,2,0)</f>
        <v>Sub-Sahara Africa</v>
      </c>
      <c r="D613" s="3" t="str">
        <f>+VLOOKUP(A613,Hoja2!$A$1:$C$172,3,0)</f>
        <v>Sub-Sahara Africa</v>
      </c>
      <c r="E613" s="2">
        <v>15.14269148</v>
      </c>
      <c r="F613" s="1">
        <v>4.0404579407063697</v>
      </c>
      <c r="G613" s="1">
        <v>25.114340010357601</v>
      </c>
      <c r="H613" s="1">
        <v>7.2996315510927197</v>
      </c>
      <c r="I613" s="1">
        <v>5.8448076866135796</v>
      </c>
      <c r="J613" s="1">
        <v>1.45482386447914</v>
      </c>
      <c r="K613" s="1">
        <v>42.970687476890198</v>
      </c>
      <c r="L613" s="1">
        <v>5.2559786578174803</v>
      </c>
      <c r="M613" s="1">
        <v>0.176212881015023</v>
      </c>
    </row>
    <row r="614" spans="1:13" hidden="1" x14ac:dyDescent="0.3">
      <c r="A614" t="s">
        <v>46</v>
      </c>
      <c r="B614" s="3">
        <v>2015</v>
      </c>
      <c r="C614" s="3" t="str">
        <f>+VLOOKUP(A614,Hoja2!$A$1:$C$172,2,0)</f>
        <v>Sub-Sahara Africa</v>
      </c>
      <c r="D614" s="3" t="str">
        <f>+VLOOKUP(A614,Hoja2!$A$1:$C$172,3,0)</f>
        <v>Sub-Sahara Africa</v>
      </c>
      <c r="E614" s="2">
        <v>9.6321931519999993</v>
      </c>
      <c r="F614" s="1">
        <v>5.6234768643591098</v>
      </c>
      <c r="G614" s="1">
        <v>35.403380005320997</v>
      </c>
      <c r="H614" s="1">
        <v>7.29938995236229</v>
      </c>
      <c r="I614" s="1">
        <v>6.1224685285750899</v>
      </c>
      <c r="J614" s="1">
        <v>1.1769214237872001</v>
      </c>
      <c r="K614" s="1">
        <v>31.039222510804301</v>
      </c>
      <c r="L614" s="1">
        <v>11.0023375153144</v>
      </c>
      <c r="M614" s="1">
        <v>0</v>
      </c>
    </row>
    <row r="615" spans="1:13" hidden="1" x14ac:dyDescent="0.3">
      <c r="A615" t="s">
        <v>51</v>
      </c>
      <c r="B615" s="3">
        <v>1995</v>
      </c>
      <c r="C615" s="3" t="str">
        <f>+VLOOKUP(A615,Hoja2!$A$1:$C$172,2,0)</f>
        <v>North Africa &amp; Middle East</v>
      </c>
      <c r="D615" s="3" t="str">
        <f>+VLOOKUP(A615,Hoja2!$A$1:$C$172,3,0)</f>
        <v>North Africa &amp; Middle East</v>
      </c>
      <c r="E615" s="2">
        <v>5.4030631280000003</v>
      </c>
      <c r="F615" s="1">
        <v>6.1486098433495897</v>
      </c>
      <c r="G615" s="1">
        <v>57.719425093092603</v>
      </c>
      <c r="H615" s="1">
        <v>7.2976354232234799</v>
      </c>
      <c r="I615" s="1">
        <v>6.41162007798677</v>
      </c>
      <c r="J615" s="1">
        <v>0.88601534523671399</v>
      </c>
      <c r="K615" s="1">
        <v>23.205761612440099</v>
      </c>
      <c r="L615" s="1">
        <v>0.22035600972738001</v>
      </c>
      <c r="M615" s="1">
        <v>5.1488902907823398E-3</v>
      </c>
    </row>
    <row r="616" spans="1:13" hidden="1" x14ac:dyDescent="0.3">
      <c r="A616" t="s">
        <v>14</v>
      </c>
      <c r="B616" s="3">
        <v>1990</v>
      </c>
      <c r="C616" s="3" t="str">
        <f>+VLOOKUP(A616,Hoja2!$A$1:$C$172,2,0)</f>
        <v>Sub-Sahara Africa</v>
      </c>
      <c r="D616" s="3" t="str">
        <f>+VLOOKUP(A616,Hoja2!$A$1:$C$172,3,0)</f>
        <v>Sub-Sahara Africa</v>
      </c>
      <c r="E616" s="2">
        <v>5.8445453770000002</v>
      </c>
      <c r="F616" s="1">
        <v>6.3844373982346401</v>
      </c>
      <c r="G616" s="1">
        <v>40.7365280190715</v>
      </c>
      <c r="H616" s="1">
        <v>7.2873736940923504</v>
      </c>
      <c r="I616" s="1">
        <v>7.2273856916928301</v>
      </c>
      <c r="J616" s="1">
        <v>5.9988002399520103E-2</v>
      </c>
      <c r="K616" s="1">
        <v>37.313316557467701</v>
      </c>
      <c r="L616" s="1">
        <v>2.43379895449482</v>
      </c>
      <c r="M616" s="1">
        <v>0</v>
      </c>
    </row>
    <row r="617" spans="1:13" hidden="1" x14ac:dyDescent="0.3">
      <c r="A617" t="s">
        <v>66</v>
      </c>
      <c r="B617" s="3">
        <v>1985</v>
      </c>
      <c r="C617" s="3" t="str">
        <f>+VLOOKUP(A617,Hoja2!$A$1:$C$172,2,0)</f>
        <v>East Asia &amp; Pacific</v>
      </c>
      <c r="D617" s="3" t="str">
        <f>+VLOOKUP(A617,Hoja2!$A$1:$C$172,3,0)</f>
        <v>East Asia</v>
      </c>
      <c r="E617" s="2">
        <v>4.3061352450000001</v>
      </c>
      <c r="F617" s="1">
        <v>4.8999741281791396</v>
      </c>
      <c r="G617" s="1">
        <v>54.1562328950506</v>
      </c>
      <c r="H617" s="1">
        <v>7.2458276900624004</v>
      </c>
      <c r="I617" s="1">
        <v>6.2486551664077199</v>
      </c>
      <c r="J617" s="1">
        <v>0.99717252365467901</v>
      </c>
      <c r="K617" s="1">
        <v>28.8667941498062</v>
      </c>
      <c r="L617" s="1">
        <v>0.48573675888519602</v>
      </c>
      <c r="M617" s="1">
        <v>3.92991330899575E-2</v>
      </c>
    </row>
    <row r="618" spans="1:13" hidden="1" x14ac:dyDescent="0.3">
      <c r="A618" t="s">
        <v>66</v>
      </c>
      <c r="B618" s="3">
        <v>1997</v>
      </c>
      <c r="C618" s="3" t="str">
        <f>+VLOOKUP(A618,Hoja2!$A$1:$C$172,2,0)</f>
        <v>East Asia &amp; Pacific</v>
      </c>
      <c r="D618" s="3" t="str">
        <f>+VLOOKUP(A618,Hoja2!$A$1:$C$172,3,0)</f>
        <v>East Asia</v>
      </c>
      <c r="E618" s="2">
        <v>4.3061352450000001</v>
      </c>
      <c r="F618" s="1">
        <v>4.8999741281791396</v>
      </c>
      <c r="G618" s="1">
        <v>54.1562328950506</v>
      </c>
      <c r="H618" s="1">
        <v>7.2458276900624004</v>
      </c>
      <c r="I618" s="1">
        <v>6.2486551664077199</v>
      </c>
      <c r="J618" s="1">
        <v>0.99717252365467901</v>
      </c>
      <c r="K618" s="1">
        <v>28.8667941498062</v>
      </c>
      <c r="L618" s="1">
        <v>0.48573675888519602</v>
      </c>
      <c r="M618" s="1">
        <v>3.92991330899575E-2</v>
      </c>
    </row>
    <row r="619" spans="1:13" hidden="1" x14ac:dyDescent="0.3">
      <c r="A619" t="s">
        <v>51</v>
      </c>
      <c r="B619" s="3">
        <v>2003</v>
      </c>
      <c r="C619" s="3" t="str">
        <f>+VLOOKUP(A619,Hoja2!$A$1:$C$172,2,0)</f>
        <v>North Africa &amp; Middle East</v>
      </c>
      <c r="D619" s="3" t="str">
        <f>+VLOOKUP(A619,Hoja2!$A$1:$C$172,3,0)</f>
        <v>North Africa &amp; Middle East</v>
      </c>
      <c r="E619" s="2">
        <v>5.7624103059999996</v>
      </c>
      <c r="F619" s="1">
        <v>6.9367106164111396</v>
      </c>
      <c r="G619" s="1">
        <v>55.436941122190603</v>
      </c>
      <c r="H619" s="1">
        <v>7.2424981274420297</v>
      </c>
      <c r="I619" s="1">
        <v>6.2192456362302</v>
      </c>
      <c r="J619" s="1">
        <v>1.0232524912118299</v>
      </c>
      <c r="K619" s="1">
        <v>24.365541663418799</v>
      </c>
      <c r="L619" s="1">
        <v>0.25589816466642501</v>
      </c>
      <c r="M619" s="1">
        <v>0</v>
      </c>
    </row>
    <row r="620" spans="1:13" hidden="1" x14ac:dyDescent="0.3">
      <c r="A620" t="s">
        <v>12</v>
      </c>
      <c r="B620" s="3">
        <v>2004</v>
      </c>
      <c r="C620" s="3" t="str">
        <f>+VLOOKUP(A620,Hoja2!$A$1:$C$172,2,0)</f>
        <v>Sub-Sahara Africa</v>
      </c>
      <c r="D620" s="3" t="str">
        <f>+VLOOKUP(A620,Hoja2!$A$1:$C$172,3,0)</f>
        <v>Sub-Sahara Africa</v>
      </c>
      <c r="E620" s="2">
        <v>17.600385259999999</v>
      </c>
      <c r="F620" s="1">
        <v>5.4863170759532203</v>
      </c>
      <c r="G620" s="1">
        <v>22.136546035659499</v>
      </c>
      <c r="H620" s="1">
        <v>7.2187652718001596</v>
      </c>
      <c r="I620" s="1">
        <v>5.4294662509440696</v>
      </c>
      <c r="J620" s="1">
        <v>1.7892990208560899</v>
      </c>
      <c r="K620" s="1">
        <v>43.7488933860079</v>
      </c>
      <c r="L620" s="1">
        <v>3.71145472789651</v>
      </c>
      <c r="M620" s="1">
        <v>9.7638247490697397E-2</v>
      </c>
    </row>
    <row r="621" spans="1:13" hidden="1" x14ac:dyDescent="0.3">
      <c r="A621" t="s">
        <v>60</v>
      </c>
      <c r="B621" s="3">
        <v>1994</v>
      </c>
      <c r="C621" s="3" t="str">
        <f>+VLOOKUP(A621,Hoja2!$A$1:$C$172,2,0)</f>
        <v>North Africa &amp; Middle East</v>
      </c>
      <c r="D621" s="3" t="str">
        <f>+VLOOKUP(A621,Hoja2!$A$1:$C$172,3,0)</f>
        <v>North Africa &amp; Middle East</v>
      </c>
      <c r="E621" s="2">
        <v>5.9455248709999999</v>
      </c>
      <c r="F621" s="1">
        <v>4.7941535371910504</v>
      </c>
      <c r="G621" s="1">
        <v>44.712112138254597</v>
      </c>
      <c r="H621" s="1">
        <v>7.1396730051377197</v>
      </c>
      <c r="I621" s="1">
        <v>6.4480396968700902</v>
      </c>
      <c r="J621" s="1">
        <v>0.69163330826763003</v>
      </c>
      <c r="K621" s="1">
        <v>27.067357699598801</v>
      </c>
      <c r="L621" s="1">
        <v>10.268683330106301</v>
      </c>
      <c r="M621" s="1">
        <v>7.2495418379614804E-2</v>
      </c>
    </row>
    <row r="622" spans="1:13" hidden="1" x14ac:dyDescent="0.3">
      <c r="A622" t="s">
        <v>64</v>
      </c>
      <c r="B622" s="3">
        <v>1970</v>
      </c>
      <c r="C622" s="3" t="str">
        <f>+VLOOKUP(A622,Hoja2!$A$1:$C$172,2,0)</f>
        <v>Latin America &amp; Caribbean</v>
      </c>
      <c r="D622" s="3" t="str">
        <f>+VLOOKUP(A622,Hoja2!$A$1:$C$172,3,0)</f>
        <v>Latin America</v>
      </c>
      <c r="E622" s="2">
        <v>10.25626207</v>
      </c>
      <c r="F622" s="1">
        <v>11.444281161765399</v>
      </c>
      <c r="G622" s="1">
        <v>39.643841949705298</v>
      </c>
      <c r="H622" s="1">
        <v>7.1107772072057198</v>
      </c>
      <c r="I622" s="1">
        <v>5.5685814771395101</v>
      </c>
      <c r="J622" s="1">
        <v>1.5421957300662099</v>
      </c>
      <c r="K622" s="1">
        <v>21.494146591153001</v>
      </c>
      <c r="L622" s="1">
        <v>9.86328286247379</v>
      </c>
      <c r="M622" s="1">
        <v>0.18740815349305701</v>
      </c>
    </row>
    <row r="623" spans="1:13" hidden="1" x14ac:dyDescent="0.3">
      <c r="A623" t="s">
        <v>60</v>
      </c>
      <c r="B623" s="3">
        <v>1992</v>
      </c>
      <c r="C623" s="3" t="str">
        <f>+VLOOKUP(A623,Hoja2!$A$1:$C$172,2,0)</f>
        <v>North Africa &amp; Middle East</v>
      </c>
      <c r="D623" s="3" t="str">
        <f>+VLOOKUP(A623,Hoja2!$A$1:$C$172,3,0)</f>
        <v>North Africa &amp; Middle East</v>
      </c>
      <c r="E623" s="2">
        <v>5.2191113820000004</v>
      </c>
      <c r="F623" s="1">
        <v>4.5039561777236798</v>
      </c>
      <c r="G623" s="1">
        <v>42.118076688983599</v>
      </c>
      <c r="H623" s="1">
        <v>7.1059038344491796</v>
      </c>
      <c r="I623" s="1">
        <v>6.3603164942178898</v>
      </c>
      <c r="J623" s="1">
        <v>0.74558734023128403</v>
      </c>
      <c r="K623" s="1">
        <v>36.016433353621402</v>
      </c>
      <c r="L623" s="1">
        <v>4.9452221545952497</v>
      </c>
      <c r="M623" s="1">
        <v>9.1296409007912402E-2</v>
      </c>
    </row>
    <row r="624" spans="1:13" hidden="1" x14ac:dyDescent="0.3">
      <c r="A624" t="s">
        <v>51</v>
      </c>
      <c r="B624" s="3">
        <v>2014</v>
      </c>
      <c r="C624" s="3" t="str">
        <f>+VLOOKUP(A624,Hoja2!$A$1:$C$172,2,0)</f>
        <v>North Africa &amp; Middle East</v>
      </c>
      <c r="D624" s="3" t="str">
        <f>+VLOOKUP(A624,Hoja2!$A$1:$C$172,3,0)</f>
        <v>North Africa &amp; Middle East</v>
      </c>
      <c r="E624" s="2">
        <v>6.4785949660000002</v>
      </c>
      <c r="F624" s="1">
        <v>10.528777667259</v>
      </c>
      <c r="G624" s="1">
        <v>65.0411892814559</v>
      </c>
      <c r="H624" s="1">
        <v>7.09327575092217</v>
      </c>
      <c r="I624" s="1">
        <v>6.2123586972641602</v>
      </c>
      <c r="J624" s="1">
        <v>0.88091705365801198</v>
      </c>
      <c r="K624" s="1">
        <v>10.7307718569727</v>
      </c>
      <c r="L624" s="1">
        <v>0.12739047751990301</v>
      </c>
      <c r="M624" s="1">
        <v>0</v>
      </c>
    </row>
    <row r="625" spans="1:103" hidden="1" x14ac:dyDescent="0.3">
      <c r="A625" t="s">
        <v>3</v>
      </c>
      <c r="B625" s="3">
        <v>2015</v>
      </c>
      <c r="C625" s="3" t="str">
        <f>+VLOOKUP(A625,Hoja2!$A$1:$C$172,2,0)</f>
        <v>Sub-Sahara Africa</v>
      </c>
      <c r="D625" s="3" t="str">
        <f>+VLOOKUP(A625,Hoja2!$A$1:$C$172,3,0)</f>
        <v>Sub-Sahara Africa</v>
      </c>
      <c r="E625" s="2">
        <v>7.2203078400000003</v>
      </c>
      <c r="F625" s="1">
        <v>1.3741942325742</v>
      </c>
      <c r="G625" s="1">
        <v>15.0112854919948</v>
      </c>
      <c r="H625" s="1">
        <v>7.0873485121469697</v>
      </c>
      <c r="I625" s="1">
        <v>6.3910209270857301</v>
      </c>
      <c r="J625" s="1">
        <v>0.69632758506124404</v>
      </c>
      <c r="K625" s="1">
        <v>62.357074046337303</v>
      </c>
      <c r="L625" s="1">
        <v>6.9371141060545201</v>
      </c>
      <c r="M625" s="1">
        <v>1.2675770517656801E-2</v>
      </c>
    </row>
    <row r="626" spans="1:103" hidden="1" x14ac:dyDescent="0.3">
      <c r="A626" t="s">
        <v>61</v>
      </c>
      <c r="B626" s="3">
        <v>2003</v>
      </c>
      <c r="C626" s="3" t="str">
        <f>+VLOOKUP(A626,Hoja2!$A$1:$C$172,2,0)</f>
        <v>Sub-Sahara Africa</v>
      </c>
      <c r="D626" s="3" t="str">
        <f>+VLOOKUP(A626,Hoja2!$A$1:$C$172,3,0)</f>
        <v>Sub-Sahara Africa</v>
      </c>
      <c r="E626" s="2">
        <v>11.669634670000001</v>
      </c>
      <c r="F626" s="1">
        <v>6.2394623726634997</v>
      </c>
      <c r="G626" s="1">
        <v>34.1986039777074</v>
      </c>
      <c r="H626" s="1">
        <v>7.0844544198085</v>
      </c>
      <c r="I626" s="1">
        <v>5.5403210084556402</v>
      </c>
      <c r="J626" s="1">
        <v>1.54413341135286</v>
      </c>
      <c r="K626" s="1">
        <v>37.563001169876102</v>
      </c>
      <c r="L626" s="1">
        <v>3.1983433439699098</v>
      </c>
      <c r="M626" s="1">
        <v>4.6500043999601101E-2</v>
      </c>
    </row>
    <row r="627" spans="1:103" hidden="1" x14ac:dyDescent="0.3">
      <c r="A627" t="s">
        <v>51</v>
      </c>
      <c r="B627" s="3">
        <v>2005</v>
      </c>
      <c r="C627" s="3" t="str">
        <f>+VLOOKUP(A627,Hoja2!$A$1:$C$172,2,0)</f>
        <v>North Africa &amp; Middle East</v>
      </c>
      <c r="D627" s="3" t="str">
        <f>+VLOOKUP(A627,Hoja2!$A$1:$C$172,3,0)</f>
        <v>North Africa &amp; Middle East</v>
      </c>
      <c r="E627" s="2">
        <v>5.2738373999999997</v>
      </c>
      <c r="F627" s="1">
        <v>7.5856544409250102</v>
      </c>
      <c r="G627" s="1">
        <v>61.049358900403497</v>
      </c>
      <c r="H627" s="1">
        <v>7.0700270959648304</v>
      </c>
      <c r="I627" s="1">
        <v>6.1355824622161297</v>
      </c>
      <c r="J627" s="1">
        <v>0.93444463374869802</v>
      </c>
      <c r="K627" s="1">
        <v>18.783205917189701</v>
      </c>
      <c r="L627" s="1">
        <v>0.23791624529847699</v>
      </c>
      <c r="M627" s="1">
        <v>0</v>
      </c>
    </row>
    <row r="628" spans="1:103" hidden="1" x14ac:dyDescent="0.3">
      <c r="A628" t="s">
        <v>65</v>
      </c>
      <c r="B628" s="3">
        <v>2000</v>
      </c>
      <c r="C628" s="3" t="str">
        <f>+VLOOKUP(A628,Hoja2!$A$1:$C$172,2,0)</f>
        <v>Central Asia</v>
      </c>
      <c r="D628" s="3" t="str">
        <f>+VLOOKUP(A628,Hoja2!$A$1:$C$172,3,0)</f>
        <v>Central Asia</v>
      </c>
      <c r="E628" s="2">
        <v>8.4105975009999998</v>
      </c>
      <c r="F628" s="1">
        <v>7.9262428112896002</v>
      </c>
      <c r="G628" s="1">
        <v>34.891899308182701</v>
      </c>
      <c r="H628" s="1">
        <v>7.0385615114271198</v>
      </c>
      <c r="I628" s="1">
        <v>6.3758851743123897</v>
      </c>
      <c r="J628" s="1">
        <v>0.66267633711472895</v>
      </c>
      <c r="K628" s="1">
        <v>41.6189812027729</v>
      </c>
      <c r="L628" s="1">
        <v>0.11371766553594299</v>
      </c>
      <c r="M628" s="1">
        <v>0</v>
      </c>
    </row>
    <row r="629" spans="1:103" hidden="1" x14ac:dyDescent="0.3">
      <c r="A629" t="s">
        <v>64</v>
      </c>
      <c r="B629" s="3">
        <v>1980</v>
      </c>
      <c r="C629" s="3" t="str">
        <f>+VLOOKUP(A629,Hoja2!$A$1:$C$172,2,0)</f>
        <v>Latin America &amp; Caribbean</v>
      </c>
      <c r="D629" s="3" t="str">
        <f>+VLOOKUP(A629,Hoja2!$A$1:$C$172,3,0)</f>
        <v>Latin America</v>
      </c>
      <c r="E629" s="2">
        <v>10.381546090000001</v>
      </c>
      <c r="F629" s="1">
        <v>11.5892504768587</v>
      </c>
      <c r="G629" s="1">
        <v>38.4436096426086</v>
      </c>
      <c r="H629" s="1">
        <v>7.0309678832087998</v>
      </c>
      <c r="I629" s="1">
        <v>5.6682650616855499</v>
      </c>
      <c r="J629" s="1">
        <v>1.36270282152325</v>
      </c>
      <c r="K629" s="1">
        <v>23.743272822865801</v>
      </c>
      <c r="L629" s="1">
        <v>8.8113530798023803</v>
      </c>
      <c r="M629" s="1">
        <v>0</v>
      </c>
    </row>
    <row r="630" spans="1:103" hidden="1" x14ac:dyDescent="0.3">
      <c r="A630" t="s">
        <v>16</v>
      </c>
      <c r="B630" s="3">
        <v>1976</v>
      </c>
      <c r="C630" s="3" t="str">
        <f>+VLOOKUP(A630,Hoja2!$A$1:$C$172,2,0)</f>
        <v>East Asia &amp; Pacific</v>
      </c>
      <c r="D630" s="3" t="str">
        <f>+VLOOKUP(A630,Hoja2!$A$1:$C$172,3,0)</f>
        <v>East Asia</v>
      </c>
      <c r="E630" s="2">
        <v>4.668445889</v>
      </c>
      <c r="F630" s="1">
        <v>7.08497192197426</v>
      </c>
      <c r="G630" s="1">
        <v>49.732533195336103</v>
      </c>
      <c r="H630" s="1">
        <v>7.0294032287042301</v>
      </c>
      <c r="I630" s="1">
        <v>6.0665926006685904</v>
      </c>
      <c r="J630" s="1">
        <v>0.96281062803564399</v>
      </c>
      <c r="K630" s="1">
        <v>28.6884828652639</v>
      </c>
      <c r="L630" s="1">
        <v>2.7961629001521802</v>
      </c>
      <c r="M630" s="1">
        <v>0</v>
      </c>
    </row>
    <row r="631" spans="1:103" hidden="1" x14ac:dyDescent="0.3">
      <c r="A631" t="s">
        <v>63</v>
      </c>
      <c r="B631" s="3">
        <v>1996</v>
      </c>
      <c r="C631" s="3" t="str">
        <f>+VLOOKUP(A631,Hoja2!$A$1:$C$172,2,0)</f>
        <v>Sub-Sahara Africa</v>
      </c>
      <c r="D631" s="3" t="str">
        <f>+VLOOKUP(A631,Hoja2!$A$1:$C$172,3,0)</f>
        <v>Sub-Sahara Africa</v>
      </c>
      <c r="E631" s="2">
        <v>8.7033899389999991</v>
      </c>
      <c r="F631" s="1">
        <v>3.4605087402596899</v>
      </c>
      <c r="G631" s="1">
        <v>27.128079918441401</v>
      </c>
      <c r="H631" s="1">
        <v>7.0040374951251101</v>
      </c>
      <c r="I631" s="1">
        <v>4.6287232369186597</v>
      </c>
      <c r="J631" s="1">
        <v>2.3753142582064499</v>
      </c>
      <c r="K631" s="1">
        <v>44.982949683693398</v>
      </c>
      <c r="L631" s="1">
        <v>8.6157145433674795</v>
      </c>
      <c r="M631" s="1">
        <v>0.10531967996375401</v>
      </c>
    </row>
    <row r="632" spans="1:103" hidden="1" x14ac:dyDescent="0.3">
      <c r="A632" t="s">
        <v>31</v>
      </c>
      <c r="B632" s="3">
        <v>2011</v>
      </c>
      <c r="C632" s="3" t="str">
        <f>+VLOOKUP(A632,Hoja2!$A$1:$C$172,2,0)</f>
        <v>North Africa &amp; Middle East</v>
      </c>
      <c r="D632" s="3" t="str">
        <f>+VLOOKUP(A632,Hoja2!$A$1:$C$172,3,0)</f>
        <v>North Africa &amp; Middle East</v>
      </c>
      <c r="E632" s="2">
        <v>7.2035714520000003</v>
      </c>
      <c r="F632" s="1">
        <v>14.647198105603101</v>
      </c>
      <c r="G632" s="1">
        <v>64.700872994779999</v>
      </c>
      <c r="H632" s="1">
        <v>7.0032857216533202</v>
      </c>
      <c r="I632" s="1">
        <v>5.9945056542143096</v>
      </c>
      <c r="J632" s="1">
        <v>1.0087800674390099</v>
      </c>
      <c r="K632" s="1">
        <v>6.1656010111117503</v>
      </c>
      <c r="L632" s="1">
        <v>0.10381532707043301</v>
      </c>
      <c r="M632" s="1">
        <v>0.17565538748067899</v>
      </c>
    </row>
    <row r="633" spans="1:103" hidden="1" x14ac:dyDescent="0.3">
      <c r="A633" t="s">
        <v>17</v>
      </c>
      <c r="B633" s="3">
        <v>2001</v>
      </c>
      <c r="C633" s="3" t="str">
        <f>+VLOOKUP(A633,Hoja2!$A$1:$C$172,2,0)</f>
        <v>South Asia</v>
      </c>
      <c r="D633" s="3" t="str">
        <f>+VLOOKUP(A633,Hoja2!$A$1:$C$172,3,0)</f>
        <v>South Asia</v>
      </c>
      <c r="E633" s="2">
        <v>3.067714075</v>
      </c>
      <c r="F633" s="1">
        <v>5.2876399028301204</v>
      </c>
      <c r="G633" s="1">
        <v>48.712483296952499</v>
      </c>
      <c r="H633" s="1">
        <v>7.0009855982613001</v>
      </c>
      <c r="I633" s="1">
        <v>6.0365919149352898</v>
      </c>
      <c r="J633" s="1">
        <v>0.96439368332601505</v>
      </c>
      <c r="K633" s="1" t="s">
        <v>5</v>
      </c>
      <c r="L633" s="1" t="s">
        <v>5</v>
      </c>
      <c r="M633" s="1">
        <f>100-SUM(E633:H633)</f>
        <v>35.931177126956086</v>
      </c>
    </row>
    <row r="634" spans="1:103" hidden="1" x14ac:dyDescent="0.3">
      <c r="A634" t="s">
        <v>3</v>
      </c>
      <c r="B634" s="3">
        <v>2005</v>
      </c>
      <c r="C634" s="3" t="str">
        <f>+VLOOKUP(A634,Hoja2!$A$1:$C$172,2,0)</f>
        <v>Sub-Sahara Africa</v>
      </c>
      <c r="D634" s="3" t="str">
        <f>+VLOOKUP(A634,Hoja2!$A$1:$C$172,3,0)</f>
        <v>Sub-Sahara Africa</v>
      </c>
      <c r="E634" s="2">
        <v>6.5892160789999998</v>
      </c>
      <c r="F634" s="1">
        <v>1.28646061210195</v>
      </c>
      <c r="G634" s="1">
        <v>17.530468980103599</v>
      </c>
      <c r="H634" s="1">
        <v>6.9978887825174896</v>
      </c>
      <c r="I634" s="1">
        <v>5.3560860503109398</v>
      </c>
      <c r="J634" s="1">
        <v>1.64180273220655</v>
      </c>
      <c r="K634" s="1">
        <v>46.751360431802098</v>
      </c>
      <c r="L634" s="1">
        <v>20.639831411915999</v>
      </c>
      <c r="M634" s="1">
        <v>0.20477370285331101</v>
      </c>
    </row>
    <row r="635" spans="1:103" hidden="1" x14ac:dyDescent="0.3">
      <c r="A635" t="s">
        <v>53</v>
      </c>
      <c r="B635" s="3">
        <v>2011</v>
      </c>
      <c r="C635" s="3" t="str">
        <f>+VLOOKUP(A635,Hoja2!$A$1:$C$172,2,0)</f>
        <v>Europe</v>
      </c>
      <c r="D635" s="3" t="str">
        <f>+VLOOKUP(A635,Hoja2!$A$1:$C$172,3,0)</f>
        <v>Europe</v>
      </c>
      <c r="E635" s="2">
        <v>30.788807120000001</v>
      </c>
      <c r="F635" s="1">
        <v>19.939552613481101</v>
      </c>
      <c r="G635" s="1">
        <v>25.039152059712801</v>
      </c>
      <c r="H635" s="1">
        <v>6.9782994281653297</v>
      </c>
      <c r="I635" s="1" t="s">
        <v>5</v>
      </c>
      <c r="J635" s="1" t="s">
        <v>5</v>
      </c>
      <c r="K635" s="1" t="s">
        <v>5</v>
      </c>
      <c r="L635" s="1" t="s">
        <v>5</v>
      </c>
      <c r="M635" s="1">
        <f>100-SUM(E635:H635)</f>
        <v>17.254188778640767</v>
      </c>
    </row>
    <row r="636" spans="1:103" hidden="1" x14ac:dyDescent="0.3">
      <c r="A636" t="s">
        <v>28</v>
      </c>
      <c r="B636" s="3">
        <v>2001</v>
      </c>
      <c r="C636" s="3" t="str">
        <f>+VLOOKUP(A636,Hoja2!$A$1:$C$172,2,0)</f>
        <v>Europe</v>
      </c>
      <c r="D636" s="3" t="str">
        <f>+VLOOKUP(A636,Hoja2!$A$1:$C$172,3,0)</f>
        <v>Europe</v>
      </c>
      <c r="E636" s="2">
        <v>17.304958939999999</v>
      </c>
      <c r="F636" s="1">
        <v>22.024801979425099</v>
      </c>
      <c r="G636" s="1">
        <v>41.138098208125101</v>
      </c>
      <c r="H636" s="1">
        <v>6.9713760735102301</v>
      </c>
      <c r="I636" s="1" t="s">
        <v>5</v>
      </c>
      <c r="J636" s="1" t="s">
        <v>5</v>
      </c>
      <c r="K636" s="1" t="s">
        <v>5</v>
      </c>
      <c r="L636" s="1" t="s">
        <v>5</v>
      </c>
      <c r="M636" s="1">
        <f>100-SUM(E636:H636)</f>
        <v>12.560764798939573</v>
      </c>
    </row>
    <row r="637" spans="1:103" hidden="1" x14ac:dyDescent="0.3">
      <c r="A637" s="4" t="s">
        <v>62</v>
      </c>
      <c r="B637" s="3">
        <v>2001</v>
      </c>
      <c r="C637" s="3" t="str">
        <f>+VLOOKUP(A637,Hoja2!$A$1:$C$172,2,0)</f>
        <v>South Asia</v>
      </c>
      <c r="D637" s="3" t="str">
        <f>+VLOOKUP(A637,Hoja2!$A$1:$C$172,3,0)</f>
        <v>South Asia</v>
      </c>
      <c r="E637" s="6">
        <v>4.0170513200000002</v>
      </c>
      <c r="F637" s="5">
        <v>4.3516501546533597</v>
      </c>
      <c r="G637" s="5">
        <v>42.315904588863802</v>
      </c>
      <c r="H637" s="5">
        <v>6.9445075303293304</v>
      </c>
      <c r="I637" s="5">
        <v>5.9509283537006601</v>
      </c>
      <c r="J637" s="5">
        <v>0.99357917662867301</v>
      </c>
      <c r="K637" s="5" t="s">
        <v>5</v>
      </c>
      <c r="L637" s="5" t="s">
        <v>5</v>
      </c>
      <c r="M637" s="5">
        <f>100-SUM(E637:H637)</f>
        <v>42.370886406153502</v>
      </c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</row>
    <row r="638" spans="1:103" hidden="1" x14ac:dyDescent="0.3">
      <c r="A638" t="s">
        <v>30</v>
      </c>
      <c r="B638" s="3">
        <v>2013</v>
      </c>
      <c r="C638" s="3" t="str">
        <f>+VLOOKUP(A638,Hoja2!$A$1:$C$172,2,0)</f>
        <v>East Asia &amp; Pacific</v>
      </c>
      <c r="D638" s="3" t="str">
        <f>+VLOOKUP(A638,Hoja2!$A$1:$C$172,3,0)</f>
        <v>East Asia</v>
      </c>
      <c r="E638" s="2">
        <v>4.9678691840000004</v>
      </c>
      <c r="F638" s="1">
        <v>5.24078517774534</v>
      </c>
      <c r="G638" s="1">
        <v>44.0273057368575</v>
      </c>
      <c r="H638" s="1">
        <v>6.9253446028660601</v>
      </c>
      <c r="I638" s="1">
        <v>4.6637414561593999</v>
      </c>
      <c r="J638" s="1">
        <v>2.2616031467066602</v>
      </c>
      <c r="K638" s="1">
        <v>33.7965368526704</v>
      </c>
      <c r="L638" s="1">
        <v>5.0289201575554596</v>
      </c>
      <c r="M638" s="1">
        <v>1.3238288796237899E-2</v>
      </c>
    </row>
    <row r="639" spans="1:103" hidden="1" x14ac:dyDescent="0.3">
      <c r="A639" t="s">
        <v>61</v>
      </c>
      <c r="B639" s="3">
        <v>2015</v>
      </c>
      <c r="C639" s="3" t="str">
        <f>+VLOOKUP(A639,Hoja2!$A$1:$C$172,2,0)</f>
        <v>Sub-Sahara Africa</v>
      </c>
      <c r="D639" s="3" t="str">
        <f>+VLOOKUP(A639,Hoja2!$A$1:$C$172,3,0)</f>
        <v>Sub-Sahara Africa</v>
      </c>
      <c r="E639" s="2">
        <v>11.507472959999999</v>
      </c>
      <c r="F639" s="1">
        <v>5.9316853135423102</v>
      </c>
      <c r="G639" s="1">
        <v>42.1365238578733</v>
      </c>
      <c r="H639" s="1">
        <v>6.9238683618224401</v>
      </c>
      <c r="I639" s="1">
        <v>5.3016331501245597</v>
      </c>
      <c r="J639" s="1">
        <v>1.62223521169788</v>
      </c>
      <c r="K639" s="1">
        <v>32.039424620833401</v>
      </c>
      <c r="L639" s="1">
        <v>1.46102488226588</v>
      </c>
      <c r="M639" s="1">
        <v>0</v>
      </c>
    </row>
    <row r="640" spans="1:103" hidden="1" x14ac:dyDescent="0.3">
      <c r="A640" t="s">
        <v>6</v>
      </c>
      <c r="B640" s="3">
        <v>1980</v>
      </c>
      <c r="C640" s="3" t="str">
        <f>+VLOOKUP(A640,Hoja2!$A$1:$C$172,2,0)</f>
        <v>East Asia &amp; Pacific</v>
      </c>
      <c r="D640" s="3" t="str">
        <f>+VLOOKUP(A640,Hoja2!$A$1:$C$172,3,0)</f>
        <v>East Asia</v>
      </c>
      <c r="E640" s="2">
        <v>8.9249029899999996</v>
      </c>
      <c r="F640" s="1">
        <v>4.9902990184889298</v>
      </c>
      <c r="G640" s="1">
        <v>41.177813284638198</v>
      </c>
      <c r="H640" s="1">
        <v>6.9133759415658496</v>
      </c>
      <c r="I640" s="1">
        <v>5.7692307692307701</v>
      </c>
      <c r="J640" s="1">
        <v>1.14414517233508</v>
      </c>
      <c r="K640" s="1">
        <v>29.787719698698901</v>
      </c>
      <c r="L640" s="1">
        <v>8.2058890664231896</v>
      </c>
      <c r="M640" s="1">
        <v>0</v>
      </c>
    </row>
    <row r="641" spans="1:13" hidden="1" x14ac:dyDescent="0.3">
      <c r="A641" t="s">
        <v>57</v>
      </c>
      <c r="B641" s="3">
        <v>1990</v>
      </c>
      <c r="C641" s="3" t="str">
        <f>+VLOOKUP(A641,Hoja2!$A$1:$C$172,2,0)</f>
        <v>East Asia &amp; Pacific</v>
      </c>
      <c r="D641" s="3" t="str">
        <f>+VLOOKUP(A641,Hoja2!$A$1:$C$172,3,0)</f>
        <v>East Asia</v>
      </c>
      <c r="E641" s="2">
        <v>5.0017192599999998</v>
      </c>
      <c r="F641" s="1">
        <v>6.6945026812728896</v>
      </c>
      <c r="G641" s="1">
        <v>48.187170810187702</v>
      </c>
      <c r="H641" s="1">
        <v>6.9108036565458599</v>
      </c>
      <c r="I641" s="1">
        <v>5.4288279924351004</v>
      </c>
      <c r="J641" s="1">
        <v>1.48197566411076</v>
      </c>
      <c r="K641" s="1">
        <v>29.719932862040899</v>
      </c>
      <c r="L641" s="1">
        <v>3.4858707303136698</v>
      </c>
      <c r="M641" s="1">
        <v>0</v>
      </c>
    </row>
    <row r="642" spans="1:13" hidden="1" x14ac:dyDescent="0.3">
      <c r="A642" t="s">
        <v>47</v>
      </c>
      <c r="B642" s="3">
        <v>1980</v>
      </c>
      <c r="C642" s="3" t="str">
        <f>+VLOOKUP(A642,Hoja2!$A$1:$C$172,2,0)</f>
        <v>Latin America &amp; Caribbean</v>
      </c>
      <c r="D642" s="3" t="str">
        <f>+VLOOKUP(A642,Hoja2!$A$1:$C$172,3,0)</f>
        <v>Latin America</v>
      </c>
      <c r="E642" s="2">
        <v>6.1264702199999999</v>
      </c>
      <c r="F642" s="1">
        <v>9.2549856171153895</v>
      </c>
      <c r="G642" s="1">
        <v>52.568768910756297</v>
      </c>
      <c r="H642" s="1">
        <v>6.8915476555025403</v>
      </c>
      <c r="I642" s="1">
        <v>5.8961497025844798</v>
      </c>
      <c r="J642" s="1">
        <v>0.99539795291806799</v>
      </c>
      <c r="K642" s="1">
        <v>18.679939961571598</v>
      </c>
      <c r="L642" s="1">
        <v>6.4782876354791599</v>
      </c>
      <c r="M642" s="1">
        <v>0</v>
      </c>
    </row>
    <row r="643" spans="1:13" hidden="1" x14ac:dyDescent="0.3">
      <c r="A643" t="s">
        <v>51</v>
      </c>
      <c r="B643" s="3">
        <v>2000</v>
      </c>
      <c r="C643" s="3" t="str">
        <f>+VLOOKUP(A643,Hoja2!$A$1:$C$172,2,0)</f>
        <v>North Africa &amp; Middle East</v>
      </c>
      <c r="D643" s="3" t="str">
        <f>+VLOOKUP(A643,Hoja2!$A$1:$C$172,3,0)</f>
        <v>North Africa &amp; Middle East</v>
      </c>
      <c r="E643" s="2">
        <v>4.9735974949999999</v>
      </c>
      <c r="F643" s="1">
        <v>6.0277481933376604</v>
      </c>
      <c r="G643" s="1">
        <v>59.737092901884601</v>
      </c>
      <c r="H643" s="1">
        <v>6.8839374231620098</v>
      </c>
      <c r="I643" s="1">
        <v>5.8549464071146202</v>
      </c>
      <c r="J643" s="1">
        <v>1.0289910160473801</v>
      </c>
      <c r="K643" s="1">
        <v>22.086936542729699</v>
      </c>
      <c r="L643" s="1">
        <v>0.29068744375127298</v>
      </c>
      <c r="M643" s="1">
        <v>0</v>
      </c>
    </row>
    <row r="644" spans="1:13" hidden="1" x14ac:dyDescent="0.3">
      <c r="A644" t="s">
        <v>61</v>
      </c>
      <c r="B644" s="3">
        <v>1990</v>
      </c>
      <c r="C644" s="3" t="str">
        <f>+VLOOKUP(A644,Hoja2!$A$1:$C$172,2,0)</f>
        <v>Sub-Sahara Africa</v>
      </c>
      <c r="D644" s="3" t="str">
        <f>+VLOOKUP(A644,Hoja2!$A$1:$C$172,3,0)</f>
        <v>Sub-Sahara Africa</v>
      </c>
      <c r="E644" s="2">
        <v>10.99783798</v>
      </c>
      <c r="F644" s="1">
        <v>5.8598215458644898</v>
      </c>
      <c r="G644" s="1">
        <v>34.597790935492696</v>
      </c>
      <c r="H644" s="1">
        <v>6.8622495931943401</v>
      </c>
      <c r="I644" s="1">
        <v>4.9234389807137298</v>
      </c>
      <c r="J644" s="1">
        <v>1.9388106124806199</v>
      </c>
      <c r="K644" s="1">
        <v>38.594321952904899</v>
      </c>
      <c r="L644" s="1">
        <v>3.0708067701825299</v>
      </c>
      <c r="M644" s="1">
        <v>1.71712263321302E-2</v>
      </c>
    </row>
    <row r="645" spans="1:13" hidden="1" x14ac:dyDescent="0.3">
      <c r="A645" t="s">
        <v>46</v>
      </c>
      <c r="B645" s="3">
        <v>1999</v>
      </c>
      <c r="C645" s="3" t="str">
        <f>+VLOOKUP(A645,Hoja2!$A$1:$C$172,2,0)</f>
        <v>Sub-Sahara Africa</v>
      </c>
      <c r="D645" s="3" t="str">
        <f>+VLOOKUP(A645,Hoja2!$A$1:$C$172,3,0)</f>
        <v>Sub-Sahara Africa</v>
      </c>
      <c r="E645" s="2">
        <v>9.2445779219999995</v>
      </c>
      <c r="F645" s="1">
        <v>5.4697428736902198</v>
      </c>
      <c r="G645" s="1">
        <v>34.582962972961802</v>
      </c>
      <c r="H645" s="1">
        <v>6.8455572068722299</v>
      </c>
      <c r="I645" s="1">
        <v>5.5556092031338098</v>
      </c>
      <c r="J645" s="1">
        <v>1.2899480037384199</v>
      </c>
      <c r="K645" s="1">
        <v>40.573375202971803</v>
      </c>
      <c r="L645" s="1">
        <v>3.24756833075701</v>
      </c>
      <c r="M645" s="1">
        <v>3.6215491160163198E-2</v>
      </c>
    </row>
    <row r="646" spans="1:13" hidden="1" x14ac:dyDescent="0.3">
      <c r="A646" t="s">
        <v>25</v>
      </c>
      <c r="B646" s="3">
        <v>1995</v>
      </c>
      <c r="C646" s="3" t="str">
        <f>+VLOOKUP(A646,Hoja2!$A$1:$C$172,2,0)</f>
        <v>North Africa &amp; Middle East</v>
      </c>
      <c r="D646" s="3" t="str">
        <f>+VLOOKUP(A646,Hoja2!$A$1:$C$172,3,0)</f>
        <v>North Africa &amp; Middle East</v>
      </c>
      <c r="E646" s="2">
        <v>19.656628019999999</v>
      </c>
      <c r="F646" s="1">
        <v>15.959551411290301</v>
      </c>
      <c r="G646" s="1">
        <v>45.965221774193601</v>
      </c>
      <c r="H646" s="1">
        <v>6.8239667338709697</v>
      </c>
      <c r="I646" s="1">
        <v>5.9356098790322598</v>
      </c>
      <c r="J646" s="1">
        <v>0.88835685483870996</v>
      </c>
      <c r="K646" s="1">
        <v>6.2493699596774199</v>
      </c>
      <c r="L646" s="1">
        <v>0.87638608870967705</v>
      </c>
      <c r="M646" s="1">
        <v>4.4688760080645196</v>
      </c>
    </row>
    <row r="647" spans="1:13" hidden="1" x14ac:dyDescent="0.3">
      <c r="A647" t="s">
        <v>61</v>
      </c>
      <c r="B647" s="3">
        <v>2010</v>
      </c>
      <c r="C647" s="3" t="str">
        <f>+VLOOKUP(A647,Hoja2!$A$1:$C$172,2,0)</f>
        <v>Sub-Sahara Africa</v>
      </c>
      <c r="D647" s="3" t="str">
        <f>+VLOOKUP(A647,Hoja2!$A$1:$C$172,3,0)</f>
        <v>Sub-Sahara Africa</v>
      </c>
      <c r="E647" s="2">
        <v>10.53510562</v>
      </c>
      <c r="F647" s="1">
        <v>4.9068833991341201</v>
      </c>
      <c r="G647" s="1">
        <v>38.397821326765701</v>
      </c>
      <c r="H647" s="1">
        <v>6.79809820397492</v>
      </c>
      <c r="I647" s="1">
        <v>5.0605250993139803</v>
      </c>
      <c r="J647" s="1">
        <v>1.73757310466093</v>
      </c>
      <c r="K647" s="1">
        <v>37.585022603935499</v>
      </c>
      <c r="L647" s="1">
        <v>1.74601193297014</v>
      </c>
      <c r="M647" s="1">
        <v>3.1056918092850199E-2</v>
      </c>
    </row>
    <row r="648" spans="1:13" hidden="1" x14ac:dyDescent="0.3">
      <c r="A648" t="s">
        <v>60</v>
      </c>
      <c r="B648" s="3">
        <v>1982</v>
      </c>
      <c r="C648" s="3" t="str">
        <f>+VLOOKUP(A648,Hoja2!$A$1:$C$172,2,0)</f>
        <v>North Africa &amp; Middle East</v>
      </c>
      <c r="D648" s="3" t="str">
        <f>+VLOOKUP(A648,Hoja2!$A$1:$C$172,3,0)</f>
        <v>North Africa &amp; Middle East</v>
      </c>
      <c r="E648" s="2">
        <v>7.2243190979999996</v>
      </c>
      <c r="F648" s="1">
        <v>5.3295589571538402</v>
      </c>
      <c r="G648" s="1">
        <v>40.766175065818601</v>
      </c>
      <c r="H648" s="1">
        <v>6.7932946576267996</v>
      </c>
      <c r="I648" s="1">
        <v>5.9504671372987596</v>
      </c>
      <c r="J648" s="1">
        <v>0.84282752032804498</v>
      </c>
      <c r="K648" s="1">
        <v>33.191211761142597</v>
      </c>
      <c r="L648" s="1">
        <v>6.4595419491624098</v>
      </c>
      <c r="M648" s="1">
        <v>0.23589851121828501</v>
      </c>
    </row>
    <row r="649" spans="1:13" hidden="1" x14ac:dyDescent="0.3">
      <c r="A649" t="s">
        <v>29</v>
      </c>
      <c r="B649" s="3">
        <v>1970</v>
      </c>
      <c r="C649" s="3" t="str">
        <f>+VLOOKUP(A649,Hoja2!$A$1:$C$172,2,0)</f>
        <v>North America</v>
      </c>
      <c r="D649" s="3" t="str">
        <f>+VLOOKUP(A649,Hoja2!$A$1:$C$172,3,0)</f>
        <v>North America</v>
      </c>
      <c r="E649" s="2">
        <v>17.575673030000001</v>
      </c>
      <c r="F649" s="1">
        <v>23.042419667517098</v>
      </c>
      <c r="G649" s="1">
        <v>40.0203719269308</v>
      </c>
      <c r="H649" s="1">
        <v>6.7661312702075804</v>
      </c>
      <c r="I649" s="1">
        <v>5.7875486234983597</v>
      </c>
      <c r="J649" s="1">
        <v>0.97858264670922801</v>
      </c>
      <c r="K649" s="1">
        <v>9.1180848689188601</v>
      </c>
      <c r="L649" s="1">
        <v>3.4773192363249699</v>
      </c>
      <c r="M649" s="1">
        <v>0</v>
      </c>
    </row>
    <row r="650" spans="1:13" hidden="1" x14ac:dyDescent="0.3">
      <c r="A650" t="s">
        <v>59</v>
      </c>
      <c r="B650" s="3">
        <v>1991</v>
      </c>
      <c r="C650" s="3" t="str">
        <f>+VLOOKUP(A650,Hoja2!$A$1:$C$172,2,0)</f>
        <v>Europe</v>
      </c>
      <c r="D650" s="3" t="str">
        <f>+VLOOKUP(A650,Hoja2!$A$1:$C$172,3,0)</f>
        <v>Europe</v>
      </c>
      <c r="E650" s="2">
        <v>13.32543083</v>
      </c>
      <c r="F650" s="1">
        <v>16.922300052276999</v>
      </c>
      <c r="G650" s="1">
        <v>48.4208745750811</v>
      </c>
      <c r="H650" s="1">
        <v>6.73951649616866</v>
      </c>
      <c r="I650" s="1">
        <v>5.5618961416968196</v>
      </c>
      <c r="J650" s="1">
        <v>1.17762035447183</v>
      </c>
      <c r="K650" s="1">
        <v>13.6790828862414</v>
      </c>
      <c r="L650" s="1">
        <v>0.91279515757507201</v>
      </c>
      <c r="M650" s="1">
        <v>0</v>
      </c>
    </row>
    <row r="651" spans="1:13" hidden="1" x14ac:dyDescent="0.3">
      <c r="A651" t="s">
        <v>27</v>
      </c>
      <c r="B651" s="3">
        <v>2009</v>
      </c>
      <c r="C651" s="3" t="str">
        <f>+VLOOKUP(A651,Hoja2!$A$1:$C$172,2,0)</f>
        <v>Europe</v>
      </c>
      <c r="D651" s="3" t="str">
        <f>+VLOOKUP(A651,Hoja2!$A$1:$C$172,3,0)</f>
        <v>Europe</v>
      </c>
      <c r="E651" s="2">
        <v>6.1472678639999998</v>
      </c>
      <c r="F651" s="1">
        <v>16.7152215041551</v>
      </c>
      <c r="G651" s="1">
        <v>42.253522142075198</v>
      </c>
      <c r="H651" s="1">
        <v>6.69795110610211</v>
      </c>
      <c r="I651" s="1">
        <v>5.9169630407071701</v>
      </c>
      <c r="J651" s="1">
        <v>0.78098806539493904</v>
      </c>
      <c r="K651" s="1">
        <v>27.861585628901999</v>
      </c>
      <c r="L651" s="1">
        <v>0.32445175504240498</v>
      </c>
      <c r="M651" s="1">
        <v>0</v>
      </c>
    </row>
    <row r="652" spans="1:13" hidden="1" x14ac:dyDescent="0.3">
      <c r="A652" t="s">
        <v>30</v>
      </c>
      <c r="B652" s="3">
        <v>2010</v>
      </c>
      <c r="C652" s="3" t="str">
        <f>+VLOOKUP(A652,Hoja2!$A$1:$C$172,2,0)</f>
        <v>East Asia &amp; Pacific</v>
      </c>
      <c r="D652" s="3" t="str">
        <f>+VLOOKUP(A652,Hoja2!$A$1:$C$172,3,0)</f>
        <v>East Asia</v>
      </c>
      <c r="E652" s="2">
        <v>6.0470606189999998</v>
      </c>
      <c r="F652" s="1">
        <v>6.6833075872004004</v>
      </c>
      <c r="G652" s="1">
        <v>51.421205033334502</v>
      </c>
      <c r="H652" s="1">
        <v>6.6907312013406299</v>
      </c>
      <c r="I652" s="1">
        <v>4.8259844075143103</v>
      </c>
      <c r="J652" s="1">
        <v>1.86474679382632</v>
      </c>
      <c r="K652" s="1">
        <v>25.2702066486187</v>
      </c>
      <c r="L652" s="1">
        <v>3.8874889108729</v>
      </c>
      <c r="M652" s="1">
        <v>0</v>
      </c>
    </row>
    <row r="653" spans="1:13" hidden="1" x14ac:dyDescent="0.3">
      <c r="A653" t="s">
        <v>57</v>
      </c>
      <c r="B653" s="3">
        <v>1970</v>
      </c>
      <c r="C653" s="3" t="str">
        <f>+VLOOKUP(A653,Hoja2!$A$1:$C$172,2,0)</f>
        <v>East Asia &amp; Pacific</v>
      </c>
      <c r="D653" s="3" t="str">
        <f>+VLOOKUP(A653,Hoja2!$A$1:$C$172,3,0)</f>
        <v>East Asia</v>
      </c>
      <c r="E653" s="2">
        <v>3.1203962660000002</v>
      </c>
      <c r="F653" s="1">
        <v>4.0087075960074898</v>
      </c>
      <c r="G653" s="1">
        <v>51.384426807573597</v>
      </c>
      <c r="H653" s="1">
        <v>6.6901732863394896</v>
      </c>
      <c r="I653" s="1">
        <v>5.2973981990485504</v>
      </c>
      <c r="J653" s="1">
        <v>1.3927750872909399</v>
      </c>
      <c r="K653" s="1">
        <v>30.564016979487601</v>
      </c>
      <c r="L653" s="1">
        <v>4.2322790642313901</v>
      </c>
      <c r="M653" s="1">
        <v>0</v>
      </c>
    </row>
    <row r="654" spans="1:13" hidden="1" x14ac:dyDescent="0.3">
      <c r="A654" t="s">
        <v>58</v>
      </c>
      <c r="B654" s="3">
        <v>2010</v>
      </c>
      <c r="C654" s="3" t="str">
        <f>+VLOOKUP(A654,Hoja2!$A$1:$C$172,2,0)</f>
        <v>Europe</v>
      </c>
      <c r="D654" s="3" t="str">
        <f>+VLOOKUP(A654,Hoja2!$A$1:$C$172,3,0)</f>
        <v>Europe</v>
      </c>
      <c r="E654" s="2">
        <v>41.005014590000002</v>
      </c>
      <c r="F654" s="1">
        <v>26.884274260138302</v>
      </c>
      <c r="G654" s="1">
        <v>21.425809663183401</v>
      </c>
      <c r="H654" s="1">
        <v>6.6780782099300904</v>
      </c>
      <c r="I654" s="1" t="s">
        <v>5</v>
      </c>
      <c r="J654" s="1" t="s">
        <v>5</v>
      </c>
      <c r="K654" s="1" t="s">
        <v>5</v>
      </c>
      <c r="L654" s="1" t="s">
        <v>5</v>
      </c>
      <c r="M654" s="1">
        <f>100-SUM(E654:H654)</f>
        <v>4.0068232767482073</v>
      </c>
    </row>
    <row r="655" spans="1:13" hidden="1" x14ac:dyDescent="0.3">
      <c r="A655" t="s">
        <v>21</v>
      </c>
      <c r="B655" s="3">
        <v>2001</v>
      </c>
      <c r="C655" s="3" t="str">
        <f>+VLOOKUP(A655,Hoja2!$A$1:$C$172,2,0)</f>
        <v>Europe</v>
      </c>
      <c r="D655" s="3" t="str">
        <f>+VLOOKUP(A655,Hoja2!$A$1:$C$172,3,0)</f>
        <v>Europe</v>
      </c>
      <c r="E655" s="2">
        <v>19.82729059</v>
      </c>
      <c r="F655" s="1">
        <v>20.355270821199799</v>
      </c>
      <c r="G655" s="1">
        <v>37.7320799699541</v>
      </c>
      <c r="H655" s="1">
        <v>6.6462913471116201</v>
      </c>
      <c r="I655" s="1">
        <v>5.5318176127673198</v>
      </c>
      <c r="J655" s="1">
        <v>1.1144737343443001</v>
      </c>
      <c r="K655" s="1">
        <v>12.0406708070477</v>
      </c>
      <c r="L655" s="1">
        <v>3.3983964641653799</v>
      </c>
      <c r="M655" s="1">
        <v>0</v>
      </c>
    </row>
    <row r="656" spans="1:13" hidden="1" x14ac:dyDescent="0.3">
      <c r="A656" t="s">
        <v>7</v>
      </c>
      <c r="B656" s="3">
        <v>1987</v>
      </c>
      <c r="C656" s="3" t="str">
        <f>+VLOOKUP(A656,Hoja2!$A$1:$C$172,2,0)</f>
        <v>Sub-Sahara Africa</v>
      </c>
      <c r="D656" s="3" t="str">
        <f>+VLOOKUP(A656,Hoja2!$A$1:$C$172,3,0)</f>
        <v>Sub-Sahara Africa</v>
      </c>
      <c r="E656" s="2">
        <v>6.0100991490000002</v>
      </c>
      <c r="F656" s="1">
        <v>7.5153883012052596</v>
      </c>
      <c r="G656" s="1">
        <v>32.726401533301399</v>
      </c>
      <c r="H656" s="1">
        <v>6.6389001511186496</v>
      </c>
      <c r="I656" s="1">
        <v>5.5810696251520397</v>
      </c>
      <c r="J656" s="1">
        <v>1.0578305259666101</v>
      </c>
      <c r="K656" s="1">
        <v>43.029744572629099</v>
      </c>
      <c r="L656" s="1">
        <v>3.9143415281412399</v>
      </c>
      <c r="M656" s="1">
        <v>0.165124765028934</v>
      </c>
    </row>
    <row r="657" spans="1:13" hidden="1" x14ac:dyDescent="0.3">
      <c r="A657" t="s">
        <v>44</v>
      </c>
      <c r="B657" s="3">
        <v>2004</v>
      </c>
      <c r="C657" s="3" t="str">
        <f>+VLOOKUP(A657,Hoja2!$A$1:$C$172,2,0)</f>
        <v>North Africa &amp; Middle East</v>
      </c>
      <c r="D657" s="3" t="str">
        <f>+VLOOKUP(A657,Hoja2!$A$1:$C$172,3,0)</f>
        <v>North Africa &amp; Middle East</v>
      </c>
      <c r="E657" s="2">
        <v>4.6704411920000002</v>
      </c>
      <c r="F657" s="1">
        <v>7.73528469180643</v>
      </c>
      <c r="G657" s="1">
        <v>65.934195064629805</v>
      </c>
      <c r="H657" s="1">
        <v>6.5933126802692001</v>
      </c>
      <c r="I657" s="1">
        <v>5.8551436812306399</v>
      </c>
      <c r="J657" s="1">
        <v>0.73816899903856403</v>
      </c>
      <c r="K657" s="1">
        <v>11.089627176583701</v>
      </c>
      <c r="L657" s="1">
        <v>3.9771391945304999</v>
      </c>
      <c r="M657" s="1">
        <v>0</v>
      </c>
    </row>
    <row r="658" spans="1:13" hidden="1" x14ac:dyDescent="0.3">
      <c r="A658" t="s">
        <v>57</v>
      </c>
      <c r="B658" s="3">
        <v>1980</v>
      </c>
      <c r="C658" s="3" t="str">
        <f>+VLOOKUP(A658,Hoja2!$A$1:$C$172,2,0)</f>
        <v>East Asia &amp; Pacific</v>
      </c>
      <c r="D658" s="3" t="str">
        <f>+VLOOKUP(A658,Hoja2!$A$1:$C$172,3,0)</f>
        <v>East Asia</v>
      </c>
      <c r="E658" s="2">
        <v>3.8411558910000001</v>
      </c>
      <c r="F658" s="1">
        <v>4.7435252416583698</v>
      </c>
      <c r="G658" s="1">
        <v>50.7461994610928</v>
      </c>
      <c r="H658" s="1">
        <v>6.5800807692901397</v>
      </c>
      <c r="I658" s="1">
        <v>5.1582726193979296</v>
      </c>
      <c r="J658" s="1">
        <v>1.4218081498922099</v>
      </c>
      <c r="K658" s="1">
        <v>29.483167344140298</v>
      </c>
      <c r="L658" s="1">
        <v>4.6058712932164996</v>
      </c>
      <c r="M658" s="1">
        <v>0</v>
      </c>
    </row>
    <row r="659" spans="1:13" hidden="1" x14ac:dyDescent="0.3">
      <c r="A659" t="s">
        <v>56</v>
      </c>
      <c r="B659" s="3">
        <v>2007</v>
      </c>
      <c r="C659" s="3" t="str">
        <f>+VLOOKUP(A659,Hoja2!$A$1:$C$172,2,0)</f>
        <v>Sub-Sahara Africa</v>
      </c>
      <c r="D659" s="3" t="str">
        <f>+VLOOKUP(A659,Hoja2!$A$1:$C$172,3,0)</f>
        <v>Sub-Sahara Africa</v>
      </c>
      <c r="E659" s="2">
        <v>4.082941892</v>
      </c>
      <c r="F659" s="1">
        <v>4.3256716348359703</v>
      </c>
      <c r="G659" s="1">
        <v>36.3463054482392</v>
      </c>
      <c r="H659" s="1">
        <v>6.5772860170860099</v>
      </c>
      <c r="I659" s="1">
        <v>5.6038989946913098</v>
      </c>
      <c r="J659" s="1">
        <v>0.97338702239470598</v>
      </c>
      <c r="K659" s="1">
        <v>47.846789866891797</v>
      </c>
      <c r="L659" s="1">
        <v>0.724164299357556</v>
      </c>
      <c r="M659" s="1">
        <v>9.6840842062845101E-2</v>
      </c>
    </row>
    <row r="660" spans="1:13" hidden="1" x14ac:dyDescent="0.3">
      <c r="A660" t="s">
        <v>55</v>
      </c>
      <c r="B660" s="3">
        <v>1990</v>
      </c>
      <c r="C660" s="3" t="str">
        <f>+VLOOKUP(A660,Hoja2!$A$1:$C$172,2,0)</f>
        <v>Latin America &amp; Caribbean</v>
      </c>
      <c r="D660" s="3" t="str">
        <f>+VLOOKUP(A660,Hoja2!$A$1:$C$172,3,0)</f>
        <v>Latin America</v>
      </c>
      <c r="E660" s="2">
        <v>5.6300983999999996</v>
      </c>
      <c r="F660" s="1">
        <v>5.7563557334648197</v>
      </c>
      <c r="G660" s="1">
        <v>43.457584866357202</v>
      </c>
      <c r="H660" s="1">
        <v>6.5712511011466601</v>
      </c>
      <c r="I660" s="1">
        <v>5.4119352538671199</v>
      </c>
      <c r="J660" s="1">
        <v>1.1593158472795499</v>
      </c>
      <c r="K660" s="1">
        <v>28.0189079947246</v>
      </c>
      <c r="L660" s="1">
        <v>10.5025561688891</v>
      </c>
      <c r="M660" s="1">
        <v>6.3245735047380694E-2</v>
      </c>
    </row>
    <row r="661" spans="1:13" hidden="1" x14ac:dyDescent="0.3">
      <c r="A661" t="s">
        <v>47</v>
      </c>
      <c r="B661" s="3">
        <v>1970</v>
      </c>
      <c r="C661" s="3" t="str">
        <f>+VLOOKUP(A661,Hoja2!$A$1:$C$172,2,0)</f>
        <v>Latin America &amp; Caribbean</v>
      </c>
      <c r="D661" s="3" t="str">
        <f>+VLOOKUP(A661,Hoja2!$A$1:$C$172,3,0)</f>
        <v>Latin America</v>
      </c>
      <c r="E661" s="2">
        <v>5.2142272609999996</v>
      </c>
      <c r="F661" s="1">
        <v>8.1194801102617795</v>
      </c>
      <c r="G661" s="1">
        <v>52.290867586119298</v>
      </c>
      <c r="H661" s="1">
        <v>6.5644750324165999</v>
      </c>
      <c r="I661" s="1">
        <v>5.4242267620576197</v>
      </c>
      <c r="J661" s="1">
        <v>1.14024827035899</v>
      </c>
      <c r="K661" s="1">
        <v>18.428695945884702</v>
      </c>
      <c r="L661" s="1">
        <v>9.3768985247046199</v>
      </c>
      <c r="M661" s="1">
        <v>5.3555398384157104E-3</v>
      </c>
    </row>
    <row r="662" spans="1:13" hidden="1" x14ac:dyDescent="0.3">
      <c r="A662" t="s">
        <v>54</v>
      </c>
      <c r="B662" s="3">
        <v>2005</v>
      </c>
      <c r="C662" s="3" t="str">
        <f>+VLOOKUP(A662,Hoja2!$A$1:$C$172,2,0)</f>
        <v>Sub-Sahara Africa</v>
      </c>
      <c r="D662" s="3" t="str">
        <f>+VLOOKUP(A662,Hoja2!$A$1:$C$172,3,0)</f>
        <v>Sub-Sahara Africa</v>
      </c>
      <c r="E662" s="2">
        <v>8.8613313159999993</v>
      </c>
      <c r="F662" s="1">
        <v>4.7817899766125702</v>
      </c>
      <c r="G662" s="1">
        <v>28.630718386317401</v>
      </c>
      <c r="H662" s="1">
        <v>6.5522533238989702</v>
      </c>
      <c r="I662" s="1">
        <v>4.9868279820566901</v>
      </c>
      <c r="J662" s="1">
        <v>1.5654253418422699</v>
      </c>
      <c r="K662" s="1">
        <v>47.388228363791399</v>
      </c>
      <c r="L662" s="1">
        <v>3.78567863350874</v>
      </c>
      <c r="M662" s="1">
        <v>0</v>
      </c>
    </row>
    <row r="663" spans="1:13" hidden="1" x14ac:dyDescent="0.3">
      <c r="A663" t="s">
        <v>27</v>
      </c>
      <c r="B663" s="3">
        <v>2017</v>
      </c>
      <c r="C663" s="3" t="str">
        <f>+VLOOKUP(A663,Hoja2!$A$1:$C$172,2,0)</f>
        <v>Europe</v>
      </c>
      <c r="D663" s="3" t="str">
        <f>+VLOOKUP(A663,Hoja2!$A$1:$C$172,3,0)</f>
        <v>Europe</v>
      </c>
      <c r="E663" s="2">
        <v>9.9543628759999994</v>
      </c>
      <c r="F663" s="1">
        <v>22.572510940109598</v>
      </c>
      <c r="G663" s="1">
        <v>35.857346031329598</v>
      </c>
      <c r="H663" s="1">
        <v>6.5317314706990697</v>
      </c>
      <c r="I663" s="1">
        <v>5.4364170950910697</v>
      </c>
      <c r="J663" s="1">
        <v>1.0953143756079999</v>
      </c>
      <c r="K663" s="1">
        <v>24.400145061863501</v>
      </c>
      <c r="L663" s="1">
        <v>0.68390361970772195</v>
      </c>
      <c r="M663" s="1">
        <v>0</v>
      </c>
    </row>
    <row r="664" spans="1:13" hidden="1" x14ac:dyDescent="0.3">
      <c r="A664" t="s">
        <v>53</v>
      </c>
      <c r="B664" s="3">
        <v>2001</v>
      </c>
      <c r="C664" s="3" t="str">
        <f>+VLOOKUP(A664,Hoja2!$A$1:$C$172,2,0)</f>
        <v>Europe</v>
      </c>
      <c r="D664" s="3" t="str">
        <f>+VLOOKUP(A664,Hoja2!$A$1:$C$172,3,0)</f>
        <v>Europe</v>
      </c>
      <c r="E664" s="2">
        <v>22.685784909999999</v>
      </c>
      <c r="F664" s="1">
        <v>21.021175699128701</v>
      </c>
      <c r="G664" s="1">
        <v>31.093194226881501</v>
      </c>
      <c r="H664" s="1">
        <v>6.5234213369647804</v>
      </c>
      <c r="I664" s="1" t="s">
        <v>5</v>
      </c>
      <c r="J664" s="1" t="s">
        <v>5</v>
      </c>
      <c r="K664" s="1" t="s">
        <v>5</v>
      </c>
      <c r="L664" s="1" t="s">
        <v>5</v>
      </c>
      <c r="M664" s="1">
        <f>100-SUM(E664:H664)</f>
        <v>18.676423827025019</v>
      </c>
    </row>
    <row r="665" spans="1:13" hidden="1" x14ac:dyDescent="0.3">
      <c r="A665" t="s">
        <v>44</v>
      </c>
      <c r="B665" s="3">
        <v>2007</v>
      </c>
      <c r="C665" s="3" t="str">
        <f>+VLOOKUP(A665,Hoja2!$A$1:$C$172,2,0)</f>
        <v>North Africa &amp; Middle East</v>
      </c>
      <c r="D665" s="3" t="str">
        <f>+VLOOKUP(A665,Hoja2!$A$1:$C$172,3,0)</f>
        <v>North Africa &amp; Middle East</v>
      </c>
      <c r="E665" s="2">
        <v>5.2790553940000002</v>
      </c>
      <c r="F665" s="1">
        <v>6.7020481854639202</v>
      </c>
      <c r="G665" s="1">
        <v>67.118839249512703</v>
      </c>
      <c r="H665" s="1">
        <v>6.4965891090678101</v>
      </c>
      <c r="I665" s="1">
        <v>5.8178062093533596</v>
      </c>
      <c r="J665" s="1">
        <v>0.67878289971445405</v>
      </c>
      <c r="K665" s="1">
        <v>10.390404517514201</v>
      </c>
      <c r="L665" s="1">
        <v>4.0130635445741003</v>
      </c>
      <c r="M665" s="1">
        <v>0</v>
      </c>
    </row>
    <row r="666" spans="1:13" hidden="1" x14ac:dyDescent="0.3">
      <c r="A666" t="s">
        <v>6</v>
      </c>
      <c r="B666" s="3">
        <v>1991</v>
      </c>
      <c r="C666" s="3" t="str">
        <f>+VLOOKUP(A666,Hoja2!$A$1:$C$172,2,0)</f>
        <v>East Asia &amp; Pacific</v>
      </c>
      <c r="D666" s="3" t="str">
        <f>+VLOOKUP(A666,Hoja2!$A$1:$C$172,3,0)</f>
        <v>East Asia</v>
      </c>
      <c r="E666" s="2">
        <v>7.6144857500000001</v>
      </c>
      <c r="F666" s="1">
        <v>6.0573947691916397</v>
      </c>
      <c r="G666" s="1">
        <v>45.264437002811803</v>
      </c>
      <c r="H666" s="1">
        <v>6.4671555536716001</v>
      </c>
      <c r="I666" s="1">
        <v>5.4371017195823299</v>
      </c>
      <c r="J666" s="1">
        <v>1.03005383408927</v>
      </c>
      <c r="K666" s="1">
        <v>27.1671400110212</v>
      </c>
      <c r="L666" s="1">
        <v>7.4293869130883197</v>
      </c>
      <c r="M666" s="1">
        <v>0</v>
      </c>
    </row>
    <row r="667" spans="1:13" hidden="1" x14ac:dyDescent="0.3">
      <c r="A667" t="s">
        <v>22</v>
      </c>
      <c r="B667" s="3">
        <v>2006</v>
      </c>
      <c r="C667" s="3" t="str">
        <f>+VLOOKUP(A667,Hoja2!$A$1:$C$172,2,0)</f>
        <v>South Asia</v>
      </c>
      <c r="D667" s="3" t="str">
        <f>+VLOOKUP(A667,Hoja2!$A$1:$C$172,3,0)</f>
        <v>South Asia</v>
      </c>
      <c r="E667" s="2">
        <v>5.4854276889999998</v>
      </c>
      <c r="F667" s="1">
        <v>6.8179328458662498</v>
      </c>
      <c r="G667" s="1">
        <v>38.091251019174202</v>
      </c>
      <c r="H667" s="1">
        <v>6.4594439266701498</v>
      </c>
      <c r="I667" s="1">
        <v>5.0256450337580896</v>
      </c>
      <c r="J667" s="1">
        <v>1.43379889291206</v>
      </c>
      <c r="K667" s="1">
        <v>37.929133978398198</v>
      </c>
      <c r="L667" s="1">
        <v>5.1962399932308401</v>
      </c>
      <c r="M667" s="1">
        <v>2.0570547591725899E-2</v>
      </c>
    </row>
    <row r="668" spans="1:13" hidden="1" x14ac:dyDescent="0.3">
      <c r="A668" t="s">
        <v>7</v>
      </c>
      <c r="B668" s="3">
        <v>1998</v>
      </c>
      <c r="C668" s="3" t="str">
        <f>+VLOOKUP(A668,Hoja2!$A$1:$C$172,2,0)</f>
        <v>Sub-Sahara Africa</v>
      </c>
      <c r="D668" s="3" t="str">
        <f>+VLOOKUP(A668,Hoja2!$A$1:$C$172,3,0)</f>
        <v>Sub-Sahara Africa</v>
      </c>
      <c r="E668" s="2">
        <v>4.4627179420000003</v>
      </c>
      <c r="F668" s="1">
        <v>7.0786447384691504</v>
      </c>
      <c r="G668" s="1">
        <v>35.987387164585101</v>
      </c>
      <c r="H668" s="1">
        <v>6.4517126252009396</v>
      </c>
      <c r="I668" s="1">
        <v>5.0525534808952601</v>
      </c>
      <c r="J668" s="1">
        <v>1.3991591443056799</v>
      </c>
      <c r="K668" s="1">
        <v>39.339680969457199</v>
      </c>
      <c r="L668" s="1">
        <v>6.2130579943118596</v>
      </c>
      <c r="M668" s="1">
        <v>0.46679856559910998</v>
      </c>
    </row>
    <row r="669" spans="1:13" hidden="1" x14ac:dyDescent="0.3">
      <c r="A669" t="s">
        <v>28</v>
      </c>
      <c r="B669" s="3">
        <v>2001</v>
      </c>
      <c r="C669" s="3" t="str">
        <f>+VLOOKUP(A669,Hoja2!$A$1:$C$172,2,0)</f>
        <v>Europe</v>
      </c>
      <c r="D669" s="3" t="str">
        <f>+VLOOKUP(A669,Hoja2!$A$1:$C$172,3,0)</f>
        <v>Europe</v>
      </c>
      <c r="E669" s="2">
        <v>17.389827159999999</v>
      </c>
      <c r="F669" s="1">
        <v>22.061966397422299</v>
      </c>
      <c r="G669" s="1">
        <v>41.0190370768169</v>
      </c>
      <c r="H669" s="1">
        <v>6.4399460780552999</v>
      </c>
      <c r="I669" s="1">
        <v>5.5226154335127102</v>
      </c>
      <c r="J669" s="1">
        <v>0.91733064454259505</v>
      </c>
      <c r="K669" s="1">
        <v>11.489100533739601</v>
      </c>
      <c r="L669" s="1">
        <v>1.6001227491423999</v>
      </c>
      <c r="M669" s="1">
        <v>0</v>
      </c>
    </row>
    <row r="670" spans="1:13" hidden="1" x14ac:dyDescent="0.3">
      <c r="A670" t="s">
        <v>17</v>
      </c>
      <c r="B670" s="3">
        <v>2007</v>
      </c>
      <c r="C670" s="3" t="str">
        <f>+VLOOKUP(A670,Hoja2!$A$1:$C$172,2,0)</f>
        <v>South Asia</v>
      </c>
      <c r="D670" s="3" t="str">
        <f>+VLOOKUP(A670,Hoja2!$A$1:$C$172,3,0)</f>
        <v>South Asia</v>
      </c>
      <c r="E670" s="2">
        <v>2.2574751279999998</v>
      </c>
      <c r="F670" s="1">
        <v>5.4967972902481197</v>
      </c>
      <c r="G670" s="1">
        <v>47.690348888636599</v>
      </c>
      <c r="H670" s="1">
        <v>6.4368215400557203</v>
      </c>
      <c r="I670" s="1">
        <v>5.9555131587262098</v>
      </c>
      <c r="J670" s="1">
        <v>0.48130838132951298</v>
      </c>
      <c r="K670" s="1">
        <v>35.471657225048503</v>
      </c>
      <c r="L670" s="1">
        <v>2.6468999282037098</v>
      </c>
      <c r="M670" s="1">
        <v>0</v>
      </c>
    </row>
    <row r="671" spans="1:13" hidden="1" x14ac:dyDescent="0.3">
      <c r="A671" t="s">
        <v>52</v>
      </c>
      <c r="B671" s="3">
        <v>2009</v>
      </c>
      <c r="C671" s="3" t="str">
        <f>+VLOOKUP(A671,Hoja2!$A$1:$C$172,2,0)</f>
        <v>East Asia &amp; Pacific</v>
      </c>
      <c r="D671" s="3" t="str">
        <f>+VLOOKUP(A671,Hoja2!$A$1:$C$172,3,0)</f>
        <v>East Asia</v>
      </c>
      <c r="E671" s="2">
        <v>3.1285314280000001</v>
      </c>
      <c r="F671" s="1">
        <v>2.9674964590655901</v>
      </c>
      <c r="G671" s="1">
        <v>47.407732712543599</v>
      </c>
      <c r="H671" s="1">
        <v>6.4281548024747996</v>
      </c>
      <c r="I671" s="1">
        <v>4.6856222731015196</v>
      </c>
      <c r="J671" s="1">
        <v>1.7425325293732801</v>
      </c>
      <c r="K671" s="1">
        <v>39.614027388602601</v>
      </c>
      <c r="L671" s="1">
        <v>0.411517381365892</v>
      </c>
      <c r="M671" s="1">
        <v>4.25398283693523E-2</v>
      </c>
    </row>
    <row r="672" spans="1:13" hidden="1" x14ac:dyDescent="0.3">
      <c r="A672" t="s">
        <v>8</v>
      </c>
      <c r="B672" s="3">
        <v>2013</v>
      </c>
      <c r="C672" s="3" t="str">
        <f>+VLOOKUP(A672,Hoja2!$A$1:$C$172,2,0)</f>
        <v>South Asia</v>
      </c>
      <c r="D672" s="3" t="str">
        <f>+VLOOKUP(A672,Hoja2!$A$1:$C$172,3,0)</f>
        <v>South Asia</v>
      </c>
      <c r="E672" s="2">
        <v>1.079464084</v>
      </c>
      <c r="F672" s="1">
        <v>2.8530116459983801</v>
      </c>
      <c r="G672" s="1">
        <v>38.592807212262997</v>
      </c>
      <c r="H672" s="1">
        <v>6.4253661244985896</v>
      </c>
      <c r="I672" s="1">
        <v>5.1402609460939503</v>
      </c>
      <c r="J672" s="1">
        <v>1.2851051784046501</v>
      </c>
      <c r="K672" s="1">
        <v>48.838748744165301</v>
      </c>
      <c r="L672" s="1">
        <v>2.2034759846050198</v>
      </c>
      <c r="M672" s="1">
        <v>7.1262046869422103E-3</v>
      </c>
    </row>
    <row r="673" spans="1:13" hidden="1" x14ac:dyDescent="0.3">
      <c r="A673" t="s">
        <v>38</v>
      </c>
      <c r="B673" s="3">
        <v>2017</v>
      </c>
      <c r="C673" s="3" t="str">
        <f>+VLOOKUP(A673,Hoja2!$A$1:$C$172,2,0)</f>
        <v>Central Asia</v>
      </c>
      <c r="D673" s="3" t="str">
        <f>+VLOOKUP(A673,Hoja2!$A$1:$C$172,3,0)</f>
        <v>Central Asia</v>
      </c>
      <c r="E673" s="2">
        <v>2.8753759589999999</v>
      </c>
      <c r="F673" s="1">
        <v>2.9946876083182201</v>
      </c>
      <c r="G673" s="1">
        <v>34.459789470498102</v>
      </c>
      <c r="H673" s="1">
        <v>6.40006611521168</v>
      </c>
      <c r="I673" s="1">
        <v>5.7152023119294899</v>
      </c>
      <c r="J673" s="1">
        <v>0.68486380328219398</v>
      </c>
      <c r="K673" s="1">
        <v>53.007039689795</v>
      </c>
      <c r="L673" s="1">
        <v>0.263041157556891</v>
      </c>
      <c r="M673" s="1">
        <v>0</v>
      </c>
    </row>
    <row r="674" spans="1:13" hidden="1" x14ac:dyDescent="0.3">
      <c r="A674" t="s">
        <v>51</v>
      </c>
      <c r="B674" s="3">
        <v>1992</v>
      </c>
      <c r="C674" s="3" t="str">
        <f>+VLOOKUP(A674,Hoja2!$A$1:$C$172,2,0)</f>
        <v>North Africa &amp; Middle East</v>
      </c>
      <c r="D674" s="3" t="str">
        <f>+VLOOKUP(A674,Hoja2!$A$1:$C$172,3,0)</f>
        <v>North Africa &amp; Middle East</v>
      </c>
      <c r="E674" s="2">
        <v>4.6133059559999996</v>
      </c>
      <c r="F674" s="1">
        <v>5.3974080295002702</v>
      </c>
      <c r="G674" s="1">
        <v>55.295277856653598</v>
      </c>
      <c r="H674" s="1">
        <v>6.3870114877340098</v>
      </c>
      <c r="I674" s="1">
        <v>5.5526154893901696</v>
      </c>
      <c r="J674" s="1">
        <v>0.83439599834384603</v>
      </c>
      <c r="K674" s="1">
        <v>27.8480943275143</v>
      </c>
      <c r="L674" s="1">
        <v>0.38980347519430197</v>
      </c>
      <c r="M674" s="1">
        <v>6.9098867195575106E-2</v>
      </c>
    </row>
    <row r="675" spans="1:13" hidden="1" x14ac:dyDescent="0.3">
      <c r="A675" t="s">
        <v>16</v>
      </c>
      <c r="B675" s="3">
        <v>2000</v>
      </c>
      <c r="C675" s="3" t="str">
        <f>+VLOOKUP(A675,Hoja2!$A$1:$C$172,2,0)</f>
        <v>East Asia &amp; Pacific</v>
      </c>
      <c r="D675" s="3" t="str">
        <f>+VLOOKUP(A675,Hoja2!$A$1:$C$172,3,0)</f>
        <v>East Asia</v>
      </c>
      <c r="E675" s="2">
        <v>6.6769556569999997</v>
      </c>
      <c r="F675" s="1">
        <v>9.8631401942397101</v>
      </c>
      <c r="G675" s="1">
        <v>54.603289519402601</v>
      </c>
      <c r="H675" s="1">
        <v>6.3392720781104801</v>
      </c>
      <c r="I675" s="1">
        <v>4.7916832707840697</v>
      </c>
      <c r="J675" s="1">
        <v>1.5475888073264099</v>
      </c>
      <c r="K675" s="1" t="s">
        <v>5</v>
      </c>
      <c r="L675" s="1" t="s">
        <v>5</v>
      </c>
      <c r="M675" s="1">
        <f>100-SUM(E675:H675)</f>
        <v>22.517342551247211</v>
      </c>
    </row>
    <row r="676" spans="1:13" hidden="1" x14ac:dyDescent="0.3">
      <c r="A676" t="s">
        <v>8</v>
      </c>
      <c r="B676" s="3">
        <v>2006</v>
      </c>
      <c r="C676" s="3" t="str">
        <f>+VLOOKUP(A676,Hoja2!$A$1:$C$172,2,0)</f>
        <v>South Asia</v>
      </c>
      <c r="D676" s="3" t="str">
        <f>+VLOOKUP(A676,Hoja2!$A$1:$C$172,3,0)</f>
        <v>South Asia</v>
      </c>
      <c r="E676" s="2">
        <v>1.2722798179999999</v>
      </c>
      <c r="F676" s="1">
        <v>2.4748706498181701</v>
      </c>
      <c r="G676" s="1">
        <v>42.802710865621897</v>
      </c>
      <c r="H676" s="1">
        <v>6.3373306832552796</v>
      </c>
      <c r="I676" s="1">
        <v>5.47839535265883</v>
      </c>
      <c r="J676" s="1">
        <v>0.858935330596449</v>
      </c>
      <c r="K676" s="1">
        <v>45.893554272730498</v>
      </c>
      <c r="L676" s="1">
        <v>1.1911092543738599</v>
      </c>
      <c r="M676" s="1">
        <v>2.81444559428006E-2</v>
      </c>
    </row>
    <row r="677" spans="1:13" hidden="1" x14ac:dyDescent="0.3">
      <c r="A677" t="s">
        <v>16</v>
      </c>
      <c r="B677" s="3">
        <v>1980</v>
      </c>
      <c r="C677" s="3" t="str">
        <f>+VLOOKUP(A677,Hoja2!$A$1:$C$172,2,0)</f>
        <v>East Asia &amp; Pacific</v>
      </c>
      <c r="D677" s="3" t="str">
        <f>+VLOOKUP(A677,Hoja2!$A$1:$C$172,3,0)</f>
        <v>East Asia</v>
      </c>
      <c r="E677" s="2">
        <v>4.6417859320000003</v>
      </c>
      <c r="F677" s="1">
        <v>7.4907170776279397</v>
      </c>
      <c r="G677" s="1">
        <v>48.709778669893304</v>
      </c>
      <c r="H677" s="1">
        <v>6.3173279870027503</v>
      </c>
      <c r="I677" s="1">
        <v>5.4290623153215902</v>
      </c>
      <c r="J677" s="1">
        <v>0.88826567168116</v>
      </c>
      <c r="K677" s="1">
        <v>28.8577917994286</v>
      </c>
      <c r="L677" s="1">
        <v>3.9825985343099499</v>
      </c>
      <c r="M677" s="1">
        <v>0</v>
      </c>
    </row>
    <row r="678" spans="1:13" hidden="1" x14ac:dyDescent="0.3">
      <c r="A678" t="s">
        <v>50</v>
      </c>
      <c r="B678" s="3">
        <v>1981</v>
      </c>
      <c r="C678" s="3" t="str">
        <f>+VLOOKUP(A678,Hoja2!$A$1:$C$172,2,0)</f>
        <v>Sub-Sahara Africa</v>
      </c>
      <c r="D678" s="3" t="str">
        <f>+VLOOKUP(A678,Hoja2!$A$1:$C$172,3,0)</f>
        <v>Sub-Sahara Africa</v>
      </c>
      <c r="E678" s="2">
        <v>10.826528809999999</v>
      </c>
      <c r="F678" s="1">
        <v>2.30276684485696</v>
      </c>
      <c r="G678" s="1">
        <v>10.9205192974211</v>
      </c>
      <c r="H678" s="1">
        <v>6.2679903659754501</v>
      </c>
      <c r="I678" s="1">
        <v>4.5526640427656702</v>
      </c>
      <c r="J678" s="1">
        <v>1.71532632320977</v>
      </c>
      <c r="K678" s="1">
        <v>51.030958115490797</v>
      </c>
      <c r="L678" s="1">
        <v>18.627738941432199</v>
      </c>
      <c r="M678" s="1">
        <v>2.34976208658873E-2</v>
      </c>
    </row>
    <row r="679" spans="1:13" hidden="1" x14ac:dyDescent="0.3">
      <c r="A679" t="s">
        <v>49</v>
      </c>
      <c r="B679" s="3">
        <v>1994</v>
      </c>
      <c r="C679" s="3" t="str">
        <f>+VLOOKUP(A679,Hoja2!$A$1:$C$172,2,0)</f>
        <v>Sub-Sahara Africa</v>
      </c>
      <c r="D679" s="3" t="str">
        <f>+VLOOKUP(A679,Hoja2!$A$1:$C$172,3,0)</f>
        <v>Sub-Sahara Africa</v>
      </c>
      <c r="E679" s="2">
        <v>13.503361630000001</v>
      </c>
      <c r="F679" s="1">
        <v>8.25443157904337</v>
      </c>
      <c r="G679" s="1">
        <v>23.056786945094899</v>
      </c>
      <c r="H679" s="1">
        <v>6.2676943452002103</v>
      </c>
      <c r="I679" s="1">
        <v>4.4416446085316101</v>
      </c>
      <c r="J679" s="1">
        <v>1.8260497366685999</v>
      </c>
      <c r="K679" s="1">
        <v>45.869890077614599</v>
      </c>
      <c r="L679" s="1">
        <v>3.0478354265718202</v>
      </c>
      <c r="M679" s="1">
        <v>0</v>
      </c>
    </row>
    <row r="680" spans="1:13" hidden="1" x14ac:dyDescent="0.3">
      <c r="A680" t="s">
        <v>7</v>
      </c>
      <c r="B680" s="3">
        <v>2009</v>
      </c>
      <c r="C680" s="3" t="str">
        <f>+VLOOKUP(A680,Hoja2!$A$1:$C$172,2,0)</f>
        <v>Sub-Sahara Africa</v>
      </c>
      <c r="D680" s="3" t="str">
        <f>+VLOOKUP(A680,Hoja2!$A$1:$C$172,3,0)</f>
        <v>Sub-Sahara Africa</v>
      </c>
      <c r="E680" s="2">
        <v>5.0745558910000002</v>
      </c>
      <c r="F680" s="1">
        <v>5.8235114296389403</v>
      </c>
      <c r="G680" s="1">
        <v>35.210675588465101</v>
      </c>
      <c r="H680" s="1">
        <v>6.2671954077646799</v>
      </c>
      <c r="I680" s="1">
        <v>5.4384192113039598</v>
      </c>
      <c r="J680" s="1">
        <v>0.82877619646071798</v>
      </c>
      <c r="K680" s="1">
        <v>42.203050168132897</v>
      </c>
      <c r="L680" s="1">
        <v>5.4210115145545297</v>
      </c>
      <c r="M680" s="1">
        <v>0</v>
      </c>
    </row>
    <row r="681" spans="1:13" hidden="1" x14ac:dyDescent="0.3">
      <c r="A681" t="s">
        <v>30</v>
      </c>
      <c r="B681" s="3">
        <v>1995</v>
      </c>
      <c r="C681" s="3" t="str">
        <f>+VLOOKUP(A681,Hoja2!$A$1:$C$172,2,0)</f>
        <v>East Asia &amp; Pacific</v>
      </c>
      <c r="D681" s="3" t="str">
        <f>+VLOOKUP(A681,Hoja2!$A$1:$C$172,3,0)</f>
        <v>East Asia</v>
      </c>
      <c r="E681" s="2">
        <v>3.4406536669999999</v>
      </c>
      <c r="F681" s="1">
        <v>5.5905901310118704</v>
      </c>
      <c r="G681" s="1">
        <v>57.608789021424599</v>
      </c>
      <c r="H681" s="1">
        <v>6.2671244035153704</v>
      </c>
      <c r="I681" s="1">
        <v>4.26277313886429</v>
      </c>
      <c r="J681" s="1">
        <v>2.0043512646510799</v>
      </c>
      <c r="K681" s="1">
        <v>22.2137392144027</v>
      </c>
      <c r="L681" s="1">
        <v>4.8791035624683401</v>
      </c>
      <c r="M681" s="1">
        <v>0</v>
      </c>
    </row>
    <row r="682" spans="1:13" hidden="1" x14ac:dyDescent="0.3">
      <c r="A682" t="s">
        <v>22</v>
      </c>
      <c r="B682" s="3">
        <v>2015</v>
      </c>
      <c r="C682" s="3" t="str">
        <f>+VLOOKUP(A682,Hoja2!$A$1:$C$172,2,0)</f>
        <v>South Asia</v>
      </c>
      <c r="D682" s="3" t="str">
        <f>+VLOOKUP(A682,Hoja2!$A$1:$C$172,3,0)</f>
        <v>South Asia</v>
      </c>
      <c r="E682" s="2">
        <v>4.1076471330000004</v>
      </c>
      <c r="F682" s="1">
        <v>8.0286481836852897</v>
      </c>
      <c r="G682" s="1">
        <v>41.487736745183099</v>
      </c>
      <c r="H682" s="1">
        <v>6.2625969598177003</v>
      </c>
      <c r="I682" s="1">
        <v>5.3689563282919597</v>
      </c>
      <c r="J682" s="1">
        <v>0.89364063152574302</v>
      </c>
      <c r="K682" s="1">
        <v>37.138836078315499</v>
      </c>
      <c r="L682" s="1">
        <v>2.9722909643619402</v>
      </c>
      <c r="M682" s="1">
        <v>2.24393542653786E-3</v>
      </c>
    </row>
    <row r="683" spans="1:13" hidden="1" x14ac:dyDescent="0.3">
      <c r="A683" t="s">
        <v>14</v>
      </c>
      <c r="B683" s="3">
        <v>1996</v>
      </c>
      <c r="C683" s="3" t="str">
        <f>+VLOOKUP(A683,Hoja2!$A$1:$C$172,2,0)</f>
        <v>Sub-Sahara Africa</v>
      </c>
      <c r="D683" s="3" t="str">
        <f>+VLOOKUP(A683,Hoja2!$A$1:$C$172,3,0)</f>
        <v>Sub-Sahara Africa</v>
      </c>
      <c r="E683" s="2">
        <v>6.0584269180000003</v>
      </c>
      <c r="F683" s="1">
        <v>5.9039358040095902</v>
      </c>
      <c r="G683" s="1">
        <v>33.561431444050598</v>
      </c>
      <c r="H683" s="1">
        <v>6.2522210080378198</v>
      </c>
      <c r="I683" s="1">
        <v>5.2225792919887803</v>
      </c>
      <c r="J683" s="1">
        <v>1.0296417160490401</v>
      </c>
      <c r="K683" s="1">
        <v>45.668980766656503</v>
      </c>
      <c r="L683" s="1">
        <v>2.52975930736666</v>
      </c>
      <c r="M683" s="1">
        <v>2.5244751911241502E-2</v>
      </c>
    </row>
    <row r="684" spans="1:13" hidden="1" x14ac:dyDescent="0.3">
      <c r="A684" t="s">
        <v>48</v>
      </c>
      <c r="B684" s="3">
        <v>1981</v>
      </c>
      <c r="C684" s="3" t="str">
        <f>+VLOOKUP(A684,Hoja2!$A$1:$C$172,2,0)</f>
        <v>Europe</v>
      </c>
      <c r="D684" s="3" t="str">
        <f>+VLOOKUP(A684,Hoja2!$A$1:$C$172,3,0)</f>
        <v>Europe</v>
      </c>
      <c r="E684" s="2">
        <v>28.234685420000002</v>
      </c>
      <c r="F684" s="1">
        <v>19.197719140191101</v>
      </c>
      <c r="G684" s="1">
        <v>34.086624913617499</v>
      </c>
      <c r="H684" s="1">
        <v>6.2398014378389703</v>
      </c>
      <c r="I684" s="1">
        <v>5.36530299905567</v>
      </c>
      <c r="J684" s="1">
        <v>0.87449843878330003</v>
      </c>
      <c r="K684" s="1">
        <v>9.4284463451609497</v>
      </c>
      <c r="L684" s="1">
        <v>2.81272274021571</v>
      </c>
      <c r="M684" s="1">
        <v>0</v>
      </c>
    </row>
    <row r="685" spans="1:13" hidden="1" x14ac:dyDescent="0.3">
      <c r="A685" t="s">
        <v>30</v>
      </c>
      <c r="B685" s="3">
        <v>2008</v>
      </c>
      <c r="C685" s="3" t="str">
        <f>+VLOOKUP(A685,Hoja2!$A$1:$C$172,2,0)</f>
        <v>East Asia &amp; Pacific</v>
      </c>
      <c r="D685" s="3" t="str">
        <f>+VLOOKUP(A685,Hoja2!$A$1:$C$172,3,0)</f>
        <v>East Asia</v>
      </c>
      <c r="E685" s="2">
        <v>5.2505455970000003</v>
      </c>
      <c r="F685" s="1">
        <v>5.5665878096408203</v>
      </c>
      <c r="G685" s="1">
        <v>45.402577637503299</v>
      </c>
      <c r="H685" s="1">
        <v>6.1968906734820504</v>
      </c>
      <c r="I685" s="1">
        <v>4.2656924120410897</v>
      </c>
      <c r="J685" s="1">
        <v>1.93119826144097</v>
      </c>
      <c r="K685" s="1">
        <v>31.3171685051189</v>
      </c>
      <c r="L685" s="1">
        <v>6.2420540220662604</v>
      </c>
      <c r="M685" s="1">
        <v>2.4175755595371801E-2</v>
      </c>
    </row>
    <row r="686" spans="1:13" hidden="1" x14ac:dyDescent="0.3">
      <c r="A686" t="s">
        <v>14</v>
      </c>
      <c r="B686" s="3">
        <v>2002</v>
      </c>
      <c r="C686" s="3" t="str">
        <f>+VLOOKUP(A686,Hoja2!$A$1:$C$172,2,0)</f>
        <v>Sub-Sahara Africa</v>
      </c>
      <c r="D686" s="3" t="str">
        <f>+VLOOKUP(A686,Hoja2!$A$1:$C$172,3,0)</f>
        <v>Sub-Sahara Africa</v>
      </c>
      <c r="E686" s="2">
        <v>6.3452205340000001</v>
      </c>
      <c r="F686" s="1">
        <v>4.75149784308846</v>
      </c>
      <c r="G686" s="1">
        <v>35.721926402147098</v>
      </c>
      <c r="H686" s="1">
        <v>6.1897439685679201</v>
      </c>
      <c r="I686" s="1">
        <v>5.2901182253390804</v>
      </c>
      <c r="J686" s="1">
        <v>0.89962574322884203</v>
      </c>
      <c r="K686" s="1">
        <v>43.665821415534602</v>
      </c>
      <c r="L686" s="1">
        <v>3.32578983680152</v>
      </c>
      <c r="M686" s="1">
        <v>0</v>
      </c>
    </row>
    <row r="687" spans="1:13" hidden="1" x14ac:dyDescent="0.3">
      <c r="A687" t="s">
        <v>47</v>
      </c>
      <c r="B687" s="3">
        <v>1960</v>
      </c>
      <c r="C687" s="3" t="str">
        <f>+VLOOKUP(A687,Hoja2!$A$1:$C$172,2,0)</f>
        <v>Latin America &amp; Caribbean</v>
      </c>
      <c r="D687" s="3" t="str">
        <f>+VLOOKUP(A687,Hoja2!$A$1:$C$172,3,0)</f>
        <v>Latin America</v>
      </c>
      <c r="E687" s="2">
        <v>4.8492557400000003</v>
      </c>
      <c r="F687" s="1">
        <v>8.00780702492081</v>
      </c>
      <c r="G687" s="1">
        <v>52.913442940038699</v>
      </c>
      <c r="H687" s="1">
        <v>6.1792181762117</v>
      </c>
      <c r="I687" s="1">
        <v>4.6903470411796002</v>
      </c>
      <c r="J687" s="1">
        <v>1.4888711350321</v>
      </c>
      <c r="K687" s="1">
        <v>18.542034591988301</v>
      </c>
      <c r="L687" s="1">
        <v>9.4975541726235502</v>
      </c>
      <c r="M687" s="1">
        <v>1.0687354581896701E-2</v>
      </c>
    </row>
    <row r="688" spans="1:13" hidden="1" x14ac:dyDescent="0.3">
      <c r="A688" t="s">
        <v>41</v>
      </c>
      <c r="B688" s="3">
        <v>2011</v>
      </c>
      <c r="C688" s="3" t="str">
        <f>+VLOOKUP(A688,Hoja2!$A$1:$C$172,2,0)</f>
        <v>Europe</v>
      </c>
      <c r="D688" s="3" t="str">
        <f>+VLOOKUP(A688,Hoja2!$A$1:$C$172,3,0)</f>
        <v>Europe</v>
      </c>
      <c r="E688" s="2">
        <v>20.762955000000002</v>
      </c>
      <c r="F688" s="1">
        <v>23.648768969997601</v>
      </c>
      <c r="G688" s="1">
        <v>36.593875518562697</v>
      </c>
      <c r="H688" s="1">
        <v>6.1620751742832498</v>
      </c>
      <c r="I688" s="1" t="s">
        <v>5</v>
      </c>
      <c r="J688" s="1" t="s">
        <v>5</v>
      </c>
      <c r="K688" s="1" t="s">
        <v>5</v>
      </c>
      <c r="L688" s="1" t="s">
        <v>5</v>
      </c>
      <c r="M688" s="1">
        <f>100-SUM(E688:H688)</f>
        <v>12.832325337156448</v>
      </c>
    </row>
    <row r="689" spans="1:13" hidden="1" x14ac:dyDescent="0.3">
      <c r="A689" t="s">
        <v>30</v>
      </c>
      <c r="B689" s="3">
        <v>2003</v>
      </c>
      <c r="C689" s="3" t="str">
        <f>+VLOOKUP(A689,Hoja2!$A$1:$C$172,2,0)</f>
        <v>East Asia &amp; Pacific</v>
      </c>
      <c r="D689" s="3" t="str">
        <f>+VLOOKUP(A689,Hoja2!$A$1:$C$172,3,0)</f>
        <v>East Asia</v>
      </c>
      <c r="E689" s="2">
        <v>4.1441392390000003</v>
      </c>
      <c r="F689" s="1">
        <v>5.6567808806638302</v>
      </c>
      <c r="G689" s="1">
        <v>50.301952445131597</v>
      </c>
      <c r="H689" s="1">
        <v>6.1504963789501801</v>
      </c>
      <c r="I689" s="1">
        <v>4.3872332836651502</v>
      </c>
      <c r="J689" s="1">
        <v>1.7632630952850299</v>
      </c>
      <c r="K689" s="1">
        <v>27.274574877409002</v>
      </c>
      <c r="L689" s="1">
        <v>6.4255763561366797</v>
      </c>
      <c r="M689" s="1">
        <v>4.6479823075238201E-2</v>
      </c>
    </row>
    <row r="690" spans="1:13" hidden="1" x14ac:dyDescent="0.3">
      <c r="A690" t="s">
        <v>30</v>
      </c>
      <c r="B690" s="3">
        <v>2000</v>
      </c>
      <c r="C690" s="3" t="str">
        <f>+VLOOKUP(A690,Hoja2!$A$1:$C$172,2,0)</f>
        <v>East Asia &amp; Pacific</v>
      </c>
      <c r="D690" s="3" t="str">
        <f>+VLOOKUP(A690,Hoja2!$A$1:$C$172,3,0)</f>
        <v>East Asia</v>
      </c>
      <c r="E690" s="2">
        <v>4.1502155140000001</v>
      </c>
      <c r="F690" s="1">
        <v>6.1926300882999596</v>
      </c>
      <c r="G690" s="1">
        <v>56.395463306148798</v>
      </c>
      <c r="H690" s="1">
        <v>6.1317220580907499</v>
      </c>
      <c r="I690" s="1">
        <v>4.2184917740788599</v>
      </c>
      <c r="J690" s="1">
        <v>1.91323028401189</v>
      </c>
      <c r="K690" s="1">
        <v>22.744977957379898</v>
      </c>
      <c r="L690" s="1">
        <v>4.3849910760325201</v>
      </c>
      <c r="M690" s="1">
        <v>0</v>
      </c>
    </row>
    <row r="691" spans="1:13" hidden="1" x14ac:dyDescent="0.3">
      <c r="A691" t="s">
        <v>3</v>
      </c>
      <c r="B691" s="3">
        <v>2017</v>
      </c>
      <c r="C691" s="3" t="str">
        <f>+VLOOKUP(A691,Hoja2!$A$1:$C$172,2,0)</f>
        <v>Sub-Sahara Africa</v>
      </c>
      <c r="D691" s="3" t="str">
        <f>+VLOOKUP(A691,Hoja2!$A$1:$C$172,3,0)</f>
        <v>Sub-Sahara Africa</v>
      </c>
      <c r="E691" s="2">
        <v>6.923966096</v>
      </c>
      <c r="F691" s="1">
        <v>1.1919853848183899</v>
      </c>
      <c r="G691" s="1">
        <v>15.5944296309808</v>
      </c>
      <c r="H691" s="1">
        <v>6.11555844880822</v>
      </c>
      <c r="I691" s="1">
        <v>5.3698034499569101</v>
      </c>
      <c r="J691" s="1">
        <v>0.74575499885131402</v>
      </c>
      <c r="K691" s="1">
        <v>62.701935153080598</v>
      </c>
      <c r="L691" s="1">
        <v>7.4721252865868202</v>
      </c>
      <c r="M691" s="1">
        <v>0</v>
      </c>
    </row>
    <row r="692" spans="1:13" hidden="1" x14ac:dyDescent="0.3">
      <c r="A692" t="s">
        <v>46</v>
      </c>
      <c r="B692" s="3">
        <v>1992</v>
      </c>
      <c r="C692" s="3" t="str">
        <f>+VLOOKUP(A692,Hoja2!$A$1:$C$172,2,0)</f>
        <v>Sub-Sahara Africa</v>
      </c>
      <c r="D692" s="3" t="str">
        <f>+VLOOKUP(A692,Hoja2!$A$1:$C$172,3,0)</f>
        <v>Sub-Sahara Africa</v>
      </c>
      <c r="E692" s="2">
        <v>8.9751275259999996</v>
      </c>
      <c r="F692" s="1">
        <v>5.4964573890482296</v>
      </c>
      <c r="G692" s="1">
        <v>33.305993458803499</v>
      </c>
      <c r="H692" s="1">
        <v>6.1068236193041896</v>
      </c>
      <c r="I692" s="1">
        <v>4.7449035177113696</v>
      </c>
      <c r="J692" s="1">
        <v>1.36192010159282</v>
      </c>
      <c r="K692" s="1">
        <v>42.660747774175597</v>
      </c>
      <c r="L692" s="1">
        <v>3.4068554938724702</v>
      </c>
      <c r="M692" s="1">
        <v>4.7994739260866497E-2</v>
      </c>
    </row>
    <row r="693" spans="1:13" hidden="1" x14ac:dyDescent="0.3">
      <c r="A693" t="s">
        <v>7</v>
      </c>
      <c r="B693" s="3">
        <v>2001</v>
      </c>
      <c r="C693" s="3" t="str">
        <f>+VLOOKUP(A693,Hoja2!$A$1:$C$172,2,0)</f>
        <v>Sub-Sahara Africa</v>
      </c>
      <c r="D693" s="3" t="str">
        <f>+VLOOKUP(A693,Hoja2!$A$1:$C$172,3,0)</f>
        <v>Sub-Sahara Africa</v>
      </c>
      <c r="E693" s="2">
        <v>7.3483534089999996</v>
      </c>
      <c r="F693" s="1">
        <v>7.5631556095272803</v>
      </c>
      <c r="G693" s="1">
        <v>40.948481147957096</v>
      </c>
      <c r="H693" s="1">
        <v>6.0790638784400199</v>
      </c>
      <c r="I693" s="1">
        <v>4.6083502914857002</v>
      </c>
      <c r="J693" s="1">
        <v>1.47071358695432</v>
      </c>
      <c r="K693" s="1">
        <v>33.624185500336601</v>
      </c>
      <c r="L693" s="1">
        <v>4.3682110589274101</v>
      </c>
      <c r="M693" s="1">
        <v>6.8549395582601494E-2</v>
      </c>
    </row>
    <row r="694" spans="1:13" hidden="1" x14ac:dyDescent="0.3">
      <c r="A694" t="s">
        <v>16</v>
      </c>
      <c r="B694" s="3">
        <v>2010</v>
      </c>
      <c r="C694" s="3" t="str">
        <f>+VLOOKUP(A694,Hoja2!$A$1:$C$172,2,0)</f>
        <v>East Asia &amp; Pacific</v>
      </c>
      <c r="D694" s="3" t="str">
        <f>+VLOOKUP(A694,Hoja2!$A$1:$C$172,3,0)</f>
        <v>East Asia</v>
      </c>
      <c r="E694" s="2">
        <v>8.2584932159999997</v>
      </c>
      <c r="F694" s="1">
        <v>9.0580926330966705</v>
      </c>
      <c r="G694" s="1">
        <v>49.899674934391598</v>
      </c>
      <c r="H694" s="1">
        <v>6.0619761314093603</v>
      </c>
      <c r="I694" s="1">
        <v>4.6245435136118198</v>
      </c>
      <c r="J694" s="1">
        <v>1.43743261779755</v>
      </c>
      <c r="K694" s="1">
        <v>24.565826193470301</v>
      </c>
      <c r="L694" s="1">
        <v>2.15593689192914</v>
      </c>
      <c r="M694" s="1">
        <v>0</v>
      </c>
    </row>
    <row r="695" spans="1:13" hidden="1" x14ac:dyDescent="0.3">
      <c r="A695" t="s">
        <v>16</v>
      </c>
      <c r="B695" s="3">
        <v>2005</v>
      </c>
      <c r="C695" s="3" t="str">
        <f>+VLOOKUP(A695,Hoja2!$A$1:$C$172,2,0)</f>
        <v>East Asia &amp; Pacific</v>
      </c>
      <c r="D695" s="3" t="str">
        <f>+VLOOKUP(A695,Hoja2!$A$1:$C$172,3,0)</f>
        <v>East Asia</v>
      </c>
      <c r="E695" s="2">
        <v>6.0336616359999997</v>
      </c>
      <c r="F695" s="1">
        <v>9.1226124848723593</v>
      </c>
      <c r="G695" s="1">
        <v>56.3993730661199</v>
      </c>
      <c r="H695" s="1">
        <v>6.0460607336463799</v>
      </c>
      <c r="I695" s="1">
        <v>4.6941430176455903</v>
      </c>
      <c r="J695" s="1">
        <v>1.35191771600079</v>
      </c>
      <c r="K695" s="1">
        <v>20.779633806290299</v>
      </c>
      <c r="L695" s="1">
        <v>1.61865827302928</v>
      </c>
      <c r="M695" s="1">
        <v>0</v>
      </c>
    </row>
    <row r="696" spans="1:13" hidden="1" x14ac:dyDescent="0.3">
      <c r="A696" t="s">
        <v>13</v>
      </c>
      <c r="B696" s="3">
        <v>1992</v>
      </c>
      <c r="C696" s="3" t="str">
        <f>+VLOOKUP(A696,Hoja2!$A$1:$C$172,2,0)</f>
        <v>Europe</v>
      </c>
      <c r="D696" s="3" t="str">
        <f>+VLOOKUP(A696,Hoja2!$A$1:$C$172,3,0)</f>
        <v>Europe</v>
      </c>
      <c r="E696" s="2">
        <v>17.123919180000001</v>
      </c>
      <c r="F696" s="1">
        <v>20.047856474481598</v>
      </c>
      <c r="G696" s="1">
        <v>39.918720827170603</v>
      </c>
      <c r="H696" s="1">
        <v>6.0228086591680503</v>
      </c>
      <c r="I696" s="1">
        <v>5.0202649119292699</v>
      </c>
      <c r="J696" s="1">
        <v>1.0025437472387899</v>
      </c>
      <c r="K696" s="1">
        <v>15.4424940248008</v>
      </c>
      <c r="L696" s="1">
        <v>1.44392642615861</v>
      </c>
      <c r="M696" s="1">
        <v>2.7440639037601899E-4</v>
      </c>
    </row>
    <row r="697" spans="1:13" hidden="1" x14ac:dyDescent="0.3">
      <c r="A697" t="s">
        <v>45</v>
      </c>
      <c r="B697" s="3">
        <v>2014</v>
      </c>
      <c r="C697" s="3" t="str">
        <f>+VLOOKUP(A697,Hoja2!$A$1:$C$172,2,0)</f>
        <v>East Asia &amp; Pacific</v>
      </c>
      <c r="D697" s="3" t="str">
        <f>+VLOOKUP(A697,Hoja2!$A$1:$C$172,3,0)</f>
        <v>East Asia</v>
      </c>
      <c r="E697" s="2">
        <v>3.37234042</v>
      </c>
      <c r="F697" s="1">
        <v>4.8434784177764101</v>
      </c>
      <c r="G697" s="1">
        <v>45.134379580420202</v>
      </c>
      <c r="H697" s="1">
        <v>6.0000646564192497</v>
      </c>
      <c r="I697" s="1">
        <v>4.9295844129612103</v>
      </c>
      <c r="J697" s="1">
        <v>1.07048024345804</v>
      </c>
      <c r="K697" s="1">
        <v>39.552904656132398</v>
      </c>
      <c r="L697" s="1">
        <v>1.09683226914258</v>
      </c>
      <c r="M697" s="1">
        <v>0</v>
      </c>
    </row>
    <row r="698" spans="1:13" hidden="1" x14ac:dyDescent="0.3">
      <c r="A698" t="s">
        <v>17</v>
      </c>
      <c r="B698" s="3">
        <v>2014</v>
      </c>
      <c r="C698" s="3" t="str">
        <f>+VLOOKUP(A698,Hoja2!$A$1:$C$172,2,0)</f>
        <v>South Asia</v>
      </c>
      <c r="D698" s="3" t="str">
        <f>+VLOOKUP(A698,Hoja2!$A$1:$C$172,3,0)</f>
        <v>South Asia</v>
      </c>
      <c r="E698" s="2">
        <v>1.738486814</v>
      </c>
      <c r="F698" s="1">
        <v>7.0838039852667096</v>
      </c>
      <c r="G698" s="1">
        <v>46.925790643162799</v>
      </c>
      <c r="H698" s="1">
        <v>5.9663154198646904</v>
      </c>
      <c r="I698" s="1">
        <v>5.6418386804796397</v>
      </c>
      <c r="J698" s="1">
        <v>0.324476739385055</v>
      </c>
      <c r="K698" s="1">
        <v>37.052672674863103</v>
      </c>
      <c r="L698" s="1">
        <v>1.2329304628454201</v>
      </c>
      <c r="M698" s="1">
        <v>0</v>
      </c>
    </row>
    <row r="699" spans="1:13" hidden="1" x14ac:dyDescent="0.3">
      <c r="A699" t="s">
        <v>16</v>
      </c>
      <c r="B699" s="3">
        <v>2012</v>
      </c>
      <c r="C699" s="3" t="str">
        <f>+VLOOKUP(A699,Hoja2!$A$1:$C$172,2,0)</f>
        <v>East Asia &amp; Pacific</v>
      </c>
      <c r="D699" s="3" t="str">
        <f>+VLOOKUP(A699,Hoja2!$A$1:$C$172,3,0)</f>
        <v>East Asia</v>
      </c>
      <c r="E699" s="2">
        <v>6.9637149259999997</v>
      </c>
      <c r="F699" s="1">
        <v>8.0149640805795599</v>
      </c>
      <c r="G699" s="1">
        <v>44.044012680136603</v>
      </c>
      <c r="H699" s="1">
        <v>5.9634313277194</v>
      </c>
      <c r="I699" s="1">
        <v>4.1423595244513196</v>
      </c>
      <c r="J699" s="1">
        <v>1.8210718032680799</v>
      </c>
      <c r="K699" s="1">
        <v>32.5988181928047</v>
      </c>
      <c r="L699" s="1">
        <v>2.3606588165863802</v>
      </c>
      <c r="M699" s="1">
        <v>5.4399976563010002E-2</v>
      </c>
    </row>
    <row r="700" spans="1:13" hidden="1" x14ac:dyDescent="0.3">
      <c r="A700" t="s">
        <v>16</v>
      </c>
      <c r="B700" s="3">
        <v>1985</v>
      </c>
      <c r="C700" s="3" t="str">
        <f>+VLOOKUP(A700,Hoja2!$A$1:$C$172,2,0)</f>
        <v>East Asia &amp; Pacific</v>
      </c>
      <c r="D700" s="3" t="str">
        <f>+VLOOKUP(A700,Hoja2!$A$1:$C$172,3,0)</f>
        <v>East Asia</v>
      </c>
      <c r="E700" s="2">
        <v>4.8801218830000002</v>
      </c>
      <c r="F700" s="1">
        <v>7.4420920421346599</v>
      </c>
      <c r="G700" s="1">
        <v>52.397864651498502</v>
      </c>
      <c r="H700" s="1">
        <v>5.9321787142174003</v>
      </c>
      <c r="I700" s="1">
        <v>4.9733889475087798</v>
      </c>
      <c r="J700" s="1">
        <v>0.95878976670862603</v>
      </c>
      <c r="K700" s="1">
        <v>26.372589396911501</v>
      </c>
      <c r="L700" s="1">
        <v>2.9751533119337101</v>
      </c>
      <c r="M700" s="1">
        <v>0</v>
      </c>
    </row>
    <row r="701" spans="1:13" hidden="1" x14ac:dyDescent="0.3">
      <c r="A701" t="s">
        <v>16</v>
      </c>
      <c r="B701" s="3">
        <v>1990</v>
      </c>
      <c r="C701" s="3" t="str">
        <f>+VLOOKUP(A701,Hoja2!$A$1:$C$172,2,0)</f>
        <v>East Asia &amp; Pacific</v>
      </c>
      <c r="D701" s="3" t="str">
        <f>+VLOOKUP(A701,Hoja2!$A$1:$C$172,3,0)</f>
        <v>East Asia</v>
      </c>
      <c r="E701" s="2">
        <v>5.4194971670000003</v>
      </c>
      <c r="F701" s="1">
        <v>7.8332371719605103</v>
      </c>
      <c r="G701" s="1">
        <v>51.350385972641597</v>
      </c>
      <c r="H701" s="1">
        <v>5.9076189864569297</v>
      </c>
      <c r="I701" s="1">
        <v>4.8873969162839499</v>
      </c>
      <c r="J701" s="1">
        <v>1.0202220701729801</v>
      </c>
      <c r="K701" s="1">
        <v>25.7867496403389</v>
      </c>
      <c r="L701" s="1">
        <v>3.7025110612611698</v>
      </c>
      <c r="M701" s="1">
        <v>0</v>
      </c>
    </row>
    <row r="702" spans="1:13" hidden="1" x14ac:dyDescent="0.3">
      <c r="A702" t="s">
        <v>12</v>
      </c>
      <c r="B702" s="3">
        <v>1987</v>
      </c>
      <c r="C702" s="3" t="str">
        <f>+VLOOKUP(A702,Hoja2!$A$1:$C$172,2,0)</f>
        <v>Sub-Sahara Africa</v>
      </c>
      <c r="D702" s="3" t="str">
        <f>+VLOOKUP(A702,Hoja2!$A$1:$C$172,3,0)</f>
        <v>Sub-Sahara Africa</v>
      </c>
      <c r="E702" s="2">
        <v>14.341080679999999</v>
      </c>
      <c r="F702" s="1">
        <v>6.9524610953741099</v>
      </c>
      <c r="G702" s="1">
        <v>22.008225380157199</v>
      </c>
      <c r="H702" s="1">
        <v>5.8905099972740098</v>
      </c>
      <c r="I702" s="1">
        <v>4.5026252474132704</v>
      </c>
      <c r="J702" s="1">
        <v>1.3878847498607401</v>
      </c>
      <c r="K702" s="1">
        <v>42.420561079966298</v>
      </c>
      <c r="L702" s="1">
        <v>8.3871617697604695</v>
      </c>
      <c r="M702" s="1">
        <v>0</v>
      </c>
    </row>
    <row r="703" spans="1:13" hidden="1" x14ac:dyDescent="0.3">
      <c r="A703" t="s">
        <v>44</v>
      </c>
      <c r="B703" s="3">
        <v>1997</v>
      </c>
      <c r="C703" s="3" t="str">
        <f>+VLOOKUP(A703,Hoja2!$A$1:$C$172,2,0)</f>
        <v>North Africa &amp; Middle East</v>
      </c>
      <c r="D703" s="3" t="str">
        <f>+VLOOKUP(A703,Hoja2!$A$1:$C$172,3,0)</f>
        <v>North Africa &amp; Middle East</v>
      </c>
      <c r="E703" s="2">
        <v>4.6825684509999999</v>
      </c>
      <c r="F703" s="1">
        <v>5.2980130201192397</v>
      </c>
      <c r="G703" s="1">
        <v>60.825640682390002</v>
      </c>
      <c r="H703" s="1">
        <v>5.88761779386176</v>
      </c>
      <c r="I703" s="1">
        <v>4.9188392256273401</v>
      </c>
      <c r="J703" s="1">
        <v>0.96877856823441399</v>
      </c>
      <c r="K703" s="1">
        <v>18.936160022999498</v>
      </c>
      <c r="L703" s="1">
        <v>4.3217313208821597</v>
      </c>
      <c r="M703" s="1">
        <v>4.8268708832868698E-2</v>
      </c>
    </row>
    <row r="704" spans="1:13" hidden="1" x14ac:dyDescent="0.3">
      <c r="A704" t="s">
        <v>43</v>
      </c>
      <c r="B704" s="3">
        <v>1992</v>
      </c>
      <c r="C704" s="3" t="str">
        <f>+VLOOKUP(A704,Hoja2!$A$1:$C$172,2,0)</f>
        <v>Sub-Sahara Africa</v>
      </c>
      <c r="D704" s="3" t="str">
        <f>+VLOOKUP(A704,Hoja2!$A$1:$C$172,3,0)</f>
        <v>Sub-Sahara Africa</v>
      </c>
      <c r="E704" s="2">
        <v>8.6363361029999997</v>
      </c>
      <c r="F704" s="1">
        <v>5.83861080261872</v>
      </c>
      <c r="G704" s="1">
        <v>14.221250943521801</v>
      </c>
      <c r="H704" s="1">
        <v>5.8696114448542502</v>
      </c>
      <c r="I704" s="1">
        <v>4.5345098046417496</v>
      </c>
      <c r="J704" s="1">
        <v>1.3351016402125</v>
      </c>
      <c r="K704" s="1">
        <v>46.246943723663897</v>
      </c>
      <c r="L704" s="1">
        <v>19.119103749525301</v>
      </c>
      <c r="M704" s="1">
        <v>6.8143232793777E-2</v>
      </c>
    </row>
    <row r="705" spans="1:13" hidden="1" x14ac:dyDescent="0.3">
      <c r="A705" t="s">
        <v>30</v>
      </c>
      <c r="B705" s="3">
        <v>1990</v>
      </c>
      <c r="C705" s="3" t="str">
        <f>+VLOOKUP(A705,Hoja2!$A$1:$C$172,2,0)</f>
        <v>East Asia &amp; Pacific</v>
      </c>
      <c r="D705" s="3" t="str">
        <f>+VLOOKUP(A705,Hoja2!$A$1:$C$172,3,0)</f>
        <v>East Asia</v>
      </c>
      <c r="E705" s="2">
        <v>2.9066272720000002</v>
      </c>
      <c r="F705" s="1">
        <v>5.2475946813806802</v>
      </c>
      <c r="G705" s="1">
        <v>58.074224532465898</v>
      </c>
      <c r="H705" s="1">
        <v>5.8261432856391098</v>
      </c>
      <c r="I705" s="1">
        <v>4.1960653479506798</v>
      </c>
      <c r="J705" s="1">
        <v>1.63007793768844</v>
      </c>
      <c r="K705" s="1">
        <v>23.185508648540001</v>
      </c>
      <c r="L705" s="1">
        <v>4.7599015803994602</v>
      </c>
      <c r="M705" s="1">
        <v>0</v>
      </c>
    </row>
    <row r="706" spans="1:13" hidden="1" x14ac:dyDescent="0.3">
      <c r="A706" t="s">
        <v>42</v>
      </c>
      <c r="B706" s="3">
        <v>1996</v>
      </c>
      <c r="C706" s="3" t="str">
        <f>+VLOOKUP(A706,Hoja2!$A$1:$C$172,2,0)</f>
        <v>Central Asia</v>
      </c>
      <c r="D706" s="3" t="str">
        <f>+VLOOKUP(A706,Hoja2!$A$1:$C$172,3,0)</f>
        <v>Central Asia</v>
      </c>
      <c r="E706" s="2">
        <v>5.2627915170000001</v>
      </c>
      <c r="F706" s="1">
        <v>5.1822486129084702</v>
      </c>
      <c r="G706" s="1">
        <v>51.446557991462498</v>
      </c>
      <c r="H706" s="1">
        <v>5.8063766889492303</v>
      </c>
      <c r="I706" s="1">
        <v>5.2707600066277296</v>
      </c>
      <c r="J706" s="1">
        <v>0.53561668232150395</v>
      </c>
      <c r="K706" s="1">
        <v>32.072551620369303</v>
      </c>
      <c r="L706" s="1">
        <v>0.22947356912765901</v>
      </c>
      <c r="M706" s="1">
        <v>0</v>
      </c>
    </row>
    <row r="707" spans="1:13" x14ac:dyDescent="0.3">
      <c r="A707" t="s">
        <v>76</v>
      </c>
      <c r="B707" s="3">
        <v>1980</v>
      </c>
      <c r="C707" s="3" t="str">
        <f>+VLOOKUP(A707,Hoja2!$A$1:$C$172,2,0)</f>
        <v>East Asia &amp; Pacific</v>
      </c>
      <c r="D707" s="3" t="str">
        <f>+VLOOKUP(A707,Hoja2!$A$1:$C$172,3,0)</f>
        <v>Pacific</v>
      </c>
      <c r="E707" s="2">
        <v>9.6023190510000003</v>
      </c>
      <c r="F707" s="1">
        <v>9.1206932995138406</v>
      </c>
      <c r="G707" s="1">
        <v>48.576259926925701</v>
      </c>
      <c r="H707" s="1">
        <v>10.654648669867401</v>
      </c>
      <c r="I707" s="1">
        <v>7.2047588851647202</v>
      </c>
      <c r="J707" s="1">
        <v>3.4498897847027199</v>
      </c>
      <c r="K707" s="1">
        <v>17.240390131956399</v>
      </c>
      <c r="L707" s="1">
        <v>4.6713168463326999</v>
      </c>
      <c r="M707" s="1">
        <v>0.134372074765226</v>
      </c>
    </row>
    <row r="708" spans="1:13" hidden="1" x14ac:dyDescent="0.3">
      <c r="A708" t="s">
        <v>28</v>
      </c>
      <c r="B708" s="3">
        <v>1991</v>
      </c>
      <c r="C708" s="3" t="str">
        <f>+VLOOKUP(A708,Hoja2!$A$1:$C$172,2,0)</f>
        <v>Europe</v>
      </c>
      <c r="D708" s="3" t="str">
        <f>+VLOOKUP(A708,Hoja2!$A$1:$C$172,3,0)</f>
        <v>Europe</v>
      </c>
      <c r="E708" s="2">
        <v>13.925421829999999</v>
      </c>
      <c r="F708" s="1">
        <v>19.796604985471799</v>
      </c>
      <c r="G708" s="1">
        <v>44.2995870928277</v>
      </c>
      <c r="H708" s="1">
        <v>5.7685935668042996</v>
      </c>
      <c r="I708" s="1">
        <v>4.9402304123974101</v>
      </c>
      <c r="J708" s="1">
        <v>0.82836315440689201</v>
      </c>
      <c r="K708" s="1">
        <v>14.3752867410919</v>
      </c>
      <c r="L708" s="1">
        <v>1.83450578579803</v>
      </c>
      <c r="M708" s="1">
        <v>0</v>
      </c>
    </row>
    <row r="709" spans="1:13" hidden="1" x14ac:dyDescent="0.3">
      <c r="A709" t="s">
        <v>41</v>
      </c>
      <c r="B709" s="3">
        <v>2001</v>
      </c>
      <c r="C709" s="3" t="str">
        <f>+VLOOKUP(A709,Hoja2!$A$1:$C$172,2,0)</f>
        <v>Europe</v>
      </c>
      <c r="D709" s="3" t="str">
        <f>+VLOOKUP(A709,Hoja2!$A$1:$C$172,3,0)</f>
        <v>Europe</v>
      </c>
      <c r="E709" s="2">
        <v>16.015460919999999</v>
      </c>
      <c r="F709" s="1">
        <v>23.730282854461802</v>
      </c>
      <c r="G709" s="1">
        <v>49.4928280977702</v>
      </c>
      <c r="H709" s="1">
        <v>5.7339470038875699</v>
      </c>
      <c r="I709" s="1" t="s">
        <v>5</v>
      </c>
      <c r="J709" s="1" t="s">
        <v>5</v>
      </c>
      <c r="K709" s="1" t="s">
        <v>5</v>
      </c>
      <c r="L709" s="1" t="s">
        <v>5</v>
      </c>
      <c r="M709" s="1">
        <f>100-SUM(E709:H709)</f>
        <v>5.0274811238804347</v>
      </c>
    </row>
    <row r="710" spans="1:13" hidden="1" x14ac:dyDescent="0.3">
      <c r="A710" t="s">
        <v>22</v>
      </c>
      <c r="B710" s="3">
        <v>2004</v>
      </c>
      <c r="C710" s="3" t="str">
        <f>+VLOOKUP(A710,Hoja2!$A$1:$C$172,2,0)</f>
        <v>South Asia</v>
      </c>
      <c r="D710" s="3" t="str">
        <f>+VLOOKUP(A710,Hoja2!$A$1:$C$172,3,0)</f>
        <v>South Asia</v>
      </c>
      <c r="E710" s="2">
        <v>6.9193529079999996</v>
      </c>
      <c r="F710" s="1">
        <v>7.20121611616264</v>
      </c>
      <c r="G710" s="1">
        <v>45.7034405801258</v>
      </c>
      <c r="H710" s="1">
        <v>5.6855582393509998</v>
      </c>
      <c r="I710" s="1">
        <v>4.7129458449242696</v>
      </c>
      <c r="J710" s="1">
        <v>0.97261239442673597</v>
      </c>
      <c r="K710" s="1">
        <v>34.073727921798003</v>
      </c>
      <c r="L710" s="1">
        <v>0.41670423431874298</v>
      </c>
      <c r="M710" s="1">
        <v>0</v>
      </c>
    </row>
    <row r="711" spans="1:13" hidden="1" x14ac:dyDescent="0.3">
      <c r="A711" t="s">
        <v>3</v>
      </c>
      <c r="B711" s="3">
        <v>2014</v>
      </c>
      <c r="C711" s="3" t="str">
        <f>+VLOOKUP(A711,Hoja2!$A$1:$C$172,2,0)</f>
        <v>Sub-Sahara Africa</v>
      </c>
      <c r="D711" s="3" t="str">
        <f>+VLOOKUP(A711,Hoja2!$A$1:$C$172,3,0)</f>
        <v>Sub-Sahara Africa</v>
      </c>
      <c r="E711" s="2">
        <v>6.380374024</v>
      </c>
      <c r="F711" s="1">
        <v>1.24672595869487</v>
      </c>
      <c r="G711" s="1">
        <v>14.670511961547801</v>
      </c>
      <c r="H711" s="1">
        <v>5.6785006475036699</v>
      </c>
      <c r="I711" s="1">
        <v>4.9537812972175601</v>
      </c>
      <c r="J711" s="1">
        <v>0.724719350286117</v>
      </c>
      <c r="K711" s="1">
        <v>63.310045074687402</v>
      </c>
      <c r="L711" s="1">
        <v>8.7138423340042603</v>
      </c>
      <c r="M711" s="1">
        <v>0</v>
      </c>
    </row>
    <row r="712" spans="1:13" hidden="1" x14ac:dyDescent="0.3">
      <c r="A712" t="s">
        <v>2</v>
      </c>
      <c r="B712" s="3">
        <v>2010</v>
      </c>
      <c r="C712" s="3" t="str">
        <f>+VLOOKUP(A712,Hoja2!$A$1:$C$172,2,0)</f>
        <v>Sub-Sahara Africa</v>
      </c>
      <c r="D712" s="3" t="str">
        <f>+VLOOKUP(A712,Hoja2!$A$1:$C$172,3,0)</f>
        <v>Sub-Sahara Africa</v>
      </c>
      <c r="E712" s="2">
        <v>6.326637238</v>
      </c>
      <c r="F712" s="1">
        <v>5.2950601169774103</v>
      </c>
      <c r="G712" s="1">
        <v>38.997888030724198</v>
      </c>
      <c r="H712" s="1">
        <v>5.6686408665850303</v>
      </c>
      <c r="I712" s="1">
        <v>4.3113519292092901</v>
      </c>
      <c r="J712" s="1">
        <v>1.35728893737574</v>
      </c>
      <c r="K712" s="1">
        <v>39.3994853277038</v>
      </c>
      <c r="L712" s="1">
        <v>4.2762932746334101</v>
      </c>
      <c r="M712" s="1">
        <v>3.5995145787180903E-2</v>
      </c>
    </row>
    <row r="713" spans="1:13" hidden="1" x14ac:dyDescent="0.3">
      <c r="A713" t="s">
        <v>21</v>
      </c>
      <c r="B713" s="3">
        <v>1971</v>
      </c>
      <c r="C713" s="3" t="str">
        <f>+VLOOKUP(A713,Hoja2!$A$1:$C$172,2,0)</f>
        <v>Europe</v>
      </c>
      <c r="D713" s="3" t="str">
        <f>+VLOOKUP(A713,Hoja2!$A$1:$C$172,3,0)</f>
        <v>Europe</v>
      </c>
      <c r="E713" s="2">
        <v>11.2600762</v>
      </c>
      <c r="F713" s="1">
        <v>14.8357730098255</v>
      </c>
      <c r="G713" s="1">
        <v>41.252456386605203</v>
      </c>
      <c r="H713" s="1">
        <v>5.64387407258873</v>
      </c>
      <c r="I713" s="1">
        <v>4.7054341287347103</v>
      </c>
      <c r="J713" s="1">
        <v>0.93843994385401996</v>
      </c>
      <c r="K713" s="1">
        <v>24.085823140164401</v>
      </c>
      <c r="L713" s="1">
        <v>0.87066372568678596</v>
      </c>
      <c r="M713" s="1">
        <v>2.0513334670142398</v>
      </c>
    </row>
    <row r="714" spans="1:13" hidden="1" x14ac:dyDescent="0.3">
      <c r="A714" t="s">
        <v>16</v>
      </c>
      <c r="B714" s="3">
        <v>2017</v>
      </c>
      <c r="C714" s="3" t="str">
        <f>+VLOOKUP(A714,Hoja2!$A$1:$C$172,2,0)</f>
        <v>East Asia &amp; Pacific</v>
      </c>
      <c r="D714" s="3" t="str">
        <f>+VLOOKUP(A714,Hoja2!$A$1:$C$172,3,0)</f>
        <v>East Asia</v>
      </c>
      <c r="E714" s="2">
        <v>7.0984729519999998</v>
      </c>
      <c r="F714" s="1">
        <v>9.4502096561893598</v>
      </c>
      <c r="G714" s="1">
        <v>45.662220390609697</v>
      </c>
      <c r="H714" s="1">
        <v>5.64159932663323</v>
      </c>
      <c r="I714" s="1">
        <v>4.0345257599459003</v>
      </c>
      <c r="J714" s="1">
        <v>1.6070735666873299</v>
      </c>
      <c r="K714" s="1">
        <v>30.5250052376716</v>
      </c>
      <c r="L714" s="1">
        <v>1.6129258109571201</v>
      </c>
      <c r="M714" s="1">
        <v>9.5666260821658904E-3</v>
      </c>
    </row>
    <row r="715" spans="1:13" hidden="1" x14ac:dyDescent="0.3">
      <c r="A715" t="s">
        <v>40</v>
      </c>
      <c r="B715" s="3">
        <v>2002</v>
      </c>
      <c r="C715" s="3" t="str">
        <f>+VLOOKUP(A715,Hoja2!$A$1:$C$172,2,0)</f>
        <v>Europe</v>
      </c>
      <c r="D715" s="3" t="str">
        <f>+VLOOKUP(A715,Hoja2!$A$1:$C$172,3,0)</f>
        <v>Europe</v>
      </c>
      <c r="E715" s="2">
        <v>22.274981440000001</v>
      </c>
      <c r="F715" s="1">
        <v>21.556895451883001</v>
      </c>
      <c r="G715" s="1">
        <v>21.092599083214999</v>
      </c>
      <c r="H715" s="1">
        <v>5.6158884111826</v>
      </c>
      <c r="I715" s="1" t="s">
        <v>5</v>
      </c>
      <c r="J715" s="1" t="s">
        <v>5</v>
      </c>
      <c r="K715" s="1" t="s">
        <v>5</v>
      </c>
      <c r="L715" s="1" t="s">
        <v>5</v>
      </c>
      <c r="M715" s="1">
        <v>29.459635609960898</v>
      </c>
    </row>
    <row r="716" spans="1:13" hidden="1" x14ac:dyDescent="0.3">
      <c r="A716" t="s">
        <v>39</v>
      </c>
      <c r="B716" s="3">
        <v>2009</v>
      </c>
      <c r="C716" s="3" t="str">
        <f>+VLOOKUP(A716,Hoja2!$A$1:$C$172,2,0)</f>
        <v>South Asia</v>
      </c>
      <c r="D716" s="3" t="str">
        <f>+VLOOKUP(A716,Hoja2!$A$1:$C$172,3,0)</f>
        <v>South Asia</v>
      </c>
      <c r="E716" s="2">
        <v>2.8141857020000001</v>
      </c>
      <c r="F716" s="1">
        <v>3.7236707405921399</v>
      </c>
      <c r="G716" s="1">
        <v>26.673452381222202</v>
      </c>
      <c r="H716" s="1">
        <v>5.5915336333759802</v>
      </c>
      <c r="I716" s="1">
        <v>4.9435030188086904</v>
      </c>
      <c r="J716" s="1">
        <v>0.64803061456728905</v>
      </c>
      <c r="K716" s="1">
        <v>46.872448401226798</v>
      </c>
      <c r="L716" s="1">
        <v>14.0944527085601</v>
      </c>
      <c r="M716" s="1">
        <v>0.230256433268548</v>
      </c>
    </row>
    <row r="717" spans="1:13" hidden="1" x14ac:dyDescent="0.3">
      <c r="A717" t="s">
        <v>25</v>
      </c>
      <c r="B717" s="3">
        <v>1983</v>
      </c>
      <c r="C717" s="3" t="str">
        <f>+VLOOKUP(A717,Hoja2!$A$1:$C$172,2,0)</f>
        <v>North Africa &amp; Middle East</v>
      </c>
      <c r="D717" s="3" t="str">
        <f>+VLOOKUP(A717,Hoja2!$A$1:$C$172,3,0)</f>
        <v>North Africa &amp; Middle East</v>
      </c>
      <c r="E717" s="2">
        <v>17.530039210000002</v>
      </c>
      <c r="F717" s="1">
        <v>18.378471373337302</v>
      </c>
      <c r="G717" s="1">
        <v>52.485987739838301</v>
      </c>
      <c r="H717" s="1">
        <v>5.5442370901583704</v>
      </c>
      <c r="I717" s="1">
        <v>4.6958049239851896</v>
      </c>
      <c r="J717" s="1">
        <v>0.84843216617318196</v>
      </c>
      <c r="K717" s="1">
        <v>4.2693251478191598</v>
      </c>
      <c r="L717" s="1">
        <v>0.938979889350682</v>
      </c>
      <c r="M717" s="1">
        <v>0.852959552332057</v>
      </c>
    </row>
    <row r="718" spans="1:13" hidden="1" x14ac:dyDescent="0.3">
      <c r="A718" t="s">
        <v>7</v>
      </c>
      <c r="B718" s="3">
        <v>2012</v>
      </c>
      <c r="C718" s="3" t="str">
        <f>+VLOOKUP(A718,Hoja2!$A$1:$C$172,2,0)</f>
        <v>Sub-Sahara Africa</v>
      </c>
      <c r="D718" s="3" t="str">
        <f>+VLOOKUP(A718,Hoja2!$A$1:$C$172,3,0)</f>
        <v>Sub-Sahara Africa</v>
      </c>
      <c r="E718" s="2">
        <v>3.2060615440000002</v>
      </c>
      <c r="F718" s="1">
        <v>4.41647896125387</v>
      </c>
      <c r="G718" s="1">
        <v>49.649782969851401</v>
      </c>
      <c r="H718" s="1">
        <v>5.5433743086359701</v>
      </c>
      <c r="I718" s="1">
        <v>4.0345271991221603</v>
      </c>
      <c r="J718" s="1">
        <v>1.5088471095138101</v>
      </c>
      <c r="K718" s="1">
        <v>33.773504294692202</v>
      </c>
      <c r="L718" s="1">
        <v>3.36576361552574</v>
      </c>
      <c r="M718" s="1">
        <v>4.50343061728503E-2</v>
      </c>
    </row>
    <row r="719" spans="1:13" hidden="1" x14ac:dyDescent="0.3">
      <c r="A719" t="s">
        <v>16</v>
      </c>
      <c r="B719" s="3">
        <v>1995</v>
      </c>
      <c r="C719" s="3" t="str">
        <f>+VLOOKUP(A719,Hoja2!$A$1:$C$172,2,0)</f>
        <v>East Asia &amp; Pacific</v>
      </c>
      <c r="D719" s="3" t="str">
        <f>+VLOOKUP(A719,Hoja2!$A$1:$C$172,3,0)</f>
        <v>East Asia</v>
      </c>
      <c r="E719" s="2">
        <v>5.6978824489999997</v>
      </c>
      <c r="F719" s="1">
        <v>8.2166278973015405</v>
      </c>
      <c r="G719" s="1">
        <v>55.346072949507302</v>
      </c>
      <c r="H719" s="1">
        <v>5.5088388138469799</v>
      </c>
      <c r="I719" s="1">
        <v>4.5560257017938497</v>
      </c>
      <c r="J719" s="1">
        <v>0.95281311205312902</v>
      </c>
      <c r="K719" s="1">
        <v>22.688682222135899</v>
      </c>
      <c r="L719" s="1">
        <v>2.54189566830533</v>
      </c>
      <c r="M719" s="1">
        <v>0</v>
      </c>
    </row>
    <row r="720" spans="1:13" hidden="1" x14ac:dyDescent="0.3">
      <c r="A720" t="s">
        <v>38</v>
      </c>
      <c r="B720" s="3">
        <v>2012</v>
      </c>
      <c r="C720" s="3" t="str">
        <f>+VLOOKUP(A720,Hoja2!$A$1:$C$172,2,0)</f>
        <v>Central Asia</v>
      </c>
      <c r="D720" s="3" t="str">
        <f>+VLOOKUP(A720,Hoja2!$A$1:$C$172,3,0)</f>
        <v>Central Asia</v>
      </c>
      <c r="E720" s="2">
        <v>2.9592907429999999</v>
      </c>
      <c r="F720" s="1">
        <v>1.95345275867653</v>
      </c>
      <c r="G720" s="1">
        <v>39.693669683383497</v>
      </c>
      <c r="H720" s="1">
        <v>5.4998275943029098</v>
      </c>
      <c r="I720" s="1">
        <v>4.5884222515110098</v>
      </c>
      <c r="J720" s="1">
        <v>0.9114053427919</v>
      </c>
      <c r="K720" s="1">
        <v>49.435349764841703</v>
      </c>
      <c r="L720" s="1">
        <v>0.38926082126026701</v>
      </c>
      <c r="M720" s="1">
        <v>6.9148634580122104E-2</v>
      </c>
    </row>
    <row r="721" spans="1:13" hidden="1" x14ac:dyDescent="0.3">
      <c r="A721" t="s">
        <v>30</v>
      </c>
      <c r="B721" s="3">
        <v>1998</v>
      </c>
      <c r="C721" s="3" t="str">
        <f>+VLOOKUP(A721,Hoja2!$A$1:$C$172,2,0)</f>
        <v>East Asia &amp; Pacific</v>
      </c>
      <c r="D721" s="3" t="str">
        <f>+VLOOKUP(A721,Hoja2!$A$1:$C$172,3,0)</f>
        <v>East Asia</v>
      </c>
      <c r="E721" s="2">
        <v>4.0745937479999998</v>
      </c>
      <c r="F721" s="1">
        <v>4.7923427625915904</v>
      </c>
      <c r="G721" s="1">
        <v>49.564748411779703</v>
      </c>
      <c r="H721" s="1">
        <v>5.4889672338805999</v>
      </c>
      <c r="I721" s="1">
        <v>4.1444643822694101</v>
      </c>
      <c r="J721" s="1">
        <v>1.3445028516111901</v>
      </c>
      <c r="K721" s="1">
        <v>28.8301682120069</v>
      </c>
      <c r="L721" s="1">
        <v>7.2452126427148098</v>
      </c>
      <c r="M721" s="1">
        <v>3.9669892971020597E-3</v>
      </c>
    </row>
    <row r="722" spans="1:13" hidden="1" x14ac:dyDescent="0.3">
      <c r="A722" t="s">
        <v>23</v>
      </c>
      <c r="B722" s="3">
        <v>1996</v>
      </c>
      <c r="C722" s="3" t="str">
        <f>+VLOOKUP(A722,Hoja2!$A$1:$C$172,2,0)</f>
        <v>Sub-Sahara Africa</v>
      </c>
      <c r="D722" s="3" t="str">
        <f>+VLOOKUP(A722,Hoja2!$A$1:$C$172,3,0)</f>
        <v>Sub-Sahara Africa</v>
      </c>
      <c r="E722" s="2">
        <v>5.8770343580000004</v>
      </c>
      <c r="F722" s="1">
        <v>3.6566098791282</v>
      </c>
      <c r="G722" s="1">
        <v>19.444180070429201</v>
      </c>
      <c r="H722" s="1">
        <v>5.4753973541448602</v>
      </c>
      <c r="I722" s="1">
        <v>4.5902731512325099</v>
      </c>
      <c r="J722" s="1">
        <v>0.88512420291234395</v>
      </c>
      <c r="K722" s="1">
        <v>51.886361473303502</v>
      </c>
      <c r="L722" s="1">
        <v>11.7159988579043</v>
      </c>
      <c r="M722" s="1">
        <v>1.94441800704292</v>
      </c>
    </row>
    <row r="723" spans="1:13" hidden="1" x14ac:dyDescent="0.3">
      <c r="A723" t="s">
        <v>23</v>
      </c>
      <c r="B723" s="3">
        <v>1983</v>
      </c>
      <c r="C723" s="3" t="str">
        <f>+VLOOKUP(A723,Hoja2!$A$1:$C$172,2,0)</f>
        <v>Sub-Sahara Africa</v>
      </c>
      <c r="D723" s="3" t="str">
        <f>+VLOOKUP(A723,Hoja2!$A$1:$C$172,3,0)</f>
        <v>Sub-Sahara Africa</v>
      </c>
      <c r="E723" s="2">
        <v>5.7097393179999996</v>
      </c>
      <c r="F723" s="1">
        <v>5.8782234286516601</v>
      </c>
      <c r="G723" s="1">
        <v>23.3818505171526</v>
      </c>
      <c r="H723" s="1">
        <v>5.4476529227313097</v>
      </c>
      <c r="I723" s="1">
        <v>4.4695090560209696</v>
      </c>
      <c r="J723" s="1">
        <v>0.97346375251556105</v>
      </c>
      <c r="K723" s="1">
        <v>48.643546902544401</v>
      </c>
      <c r="L723" s="1">
        <v>10.7471022292944</v>
      </c>
      <c r="M723" s="1">
        <v>0.19188468198624001</v>
      </c>
    </row>
    <row r="724" spans="1:13" hidden="1" x14ac:dyDescent="0.3">
      <c r="A724" t="s">
        <v>37</v>
      </c>
      <c r="B724" s="3">
        <v>1997</v>
      </c>
      <c r="C724" s="3" t="str">
        <f>+VLOOKUP(A724,Hoja2!$A$1:$C$172,2,0)</f>
        <v>North Africa &amp; Middle East</v>
      </c>
      <c r="D724" s="3" t="str">
        <f>+VLOOKUP(A724,Hoja2!$A$1:$C$172,3,0)</f>
        <v>North Africa &amp; Middle East</v>
      </c>
      <c r="E724" s="2">
        <v>1.2265526760000001</v>
      </c>
      <c r="F724" s="1">
        <v>2.66362405537767</v>
      </c>
      <c r="G724" s="1">
        <v>50.460208349236098</v>
      </c>
      <c r="H724" s="1">
        <v>5.4469705796094203</v>
      </c>
      <c r="I724" s="1">
        <v>4.6812288828447404</v>
      </c>
      <c r="J724" s="1">
        <v>0.76574169676468096</v>
      </c>
      <c r="K724" s="1">
        <v>36.677661313974198</v>
      </c>
      <c r="L724" s="1">
        <v>0.35756039355748498</v>
      </c>
      <c r="M724" s="1">
        <v>3.16742263236765</v>
      </c>
    </row>
    <row r="725" spans="1:13" hidden="1" x14ac:dyDescent="0.3">
      <c r="A725" t="s">
        <v>36</v>
      </c>
      <c r="B725" s="3">
        <v>2000</v>
      </c>
      <c r="C725" s="3" t="str">
        <f>+VLOOKUP(A725,Hoja2!$A$1:$C$172,2,0)</f>
        <v>Europe</v>
      </c>
      <c r="D725" s="3" t="str">
        <f>+VLOOKUP(A725,Hoja2!$A$1:$C$172,3,0)</f>
        <v>Europe</v>
      </c>
      <c r="E725" s="2">
        <v>35.978633879999997</v>
      </c>
      <c r="F725" s="1">
        <v>26.486719678602999</v>
      </c>
      <c r="G725" s="1">
        <v>27.5023199275598</v>
      </c>
      <c r="H725" s="1">
        <v>5.4388218009956404</v>
      </c>
      <c r="I725" s="1" t="s">
        <v>5</v>
      </c>
      <c r="J725" s="1" t="s">
        <v>5</v>
      </c>
      <c r="K725" s="1" t="s">
        <v>5</v>
      </c>
      <c r="L725" s="1" t="s">
        <v>5</v>
      </c>
      <c r="M725" s="1">
        <v>4.59350471641031</v>
      </c>
    </row>
    <row r="726" spans="1:13" hidden="1" x14ac:dyDescent="0.3">
      <c r="A726" t="s">
        <v>22</v>
      </c>
      <c r="B726" s="3">
        <v>1983</v>
      </c>
      <c r="C726" s="3" t="str">
        <f>+VLOOKUP(A726,Hoja2!$A$1:$C$172,2,0)</f>
        <v>South Asia</v>
      </c>
      <c r="D726" s="3" t="str">
        <f>+VLOOKUP(A726,Hoja2!$A$1:$C$172,3,0)</f>
        <v>South Asia</v>
      </c>
      <c r="E726" s="2">
        <v>7.8177842809999998</v>
      </c>
      <c r="F726" s="1">
        <v>5.5414123882662096</v>
      </c>
      <c r="G726" s="1">
        <v>40.152221871525001</v>
      </c>
      <c r="H726" s="1">
        <v>5.4260497194419903</v>
      </c>
      <c r="I726" s="1">
        <v>4.0950289051492801</v>
      </c>
      <c r="J726" s="1">
        <v>1.33102081429271</v>
      </c>
      <c r="K726" s="1">
        <v>38.999318096494498</v>
      </c>
      <c r="L726" s="1">
        <v>1.6120064698650001</v>
      </c>
      <c r="M726" s="1">
        <v>0.45120717358382301</v>
      </c>
    </row>
    <row r="727" spans="1:13" hidden="1" x14ac:dyDescent="0.3">
      <c r="A727" t="s">
        <v>3</v>
      </c>
      <c r="B727" s="3">
        <v>2016</v>
      </c>
      <c r="C727" s="3" t="str">
        <f>+VLOOKUP(A727,Hoja2!$A$1:$C$172,2,0)</f>
        <v>Sub-Sahara Africa</v>
      </c>
      <c r="D727" s="3" t="str">
        <f>+VLOOKUP(A727,Hoja2!$A$1:$C$172,3,0)</f>
        <v>Sub-Sahara Africa</v>
      </c>
      <c r="E727" s="2">
        <v>8.3785239780000005</v>
      </c>
      <c r="F727" s="1">
        <v>1.5636362596020299</v>
      </c>
      <c r="G727" s="1">
        <v>15.5347431309564</v>
      </c>
      <c r="H727" s="1">
        <v>5.4231078838189104</v>
      </c>
      <c r="I727" s="1">
        <v>4.8610679759028699</v>
      </c>
      <c r="J727" s="1">
        <v>0.56203990791603797</v>
      </c>
      <c r="K727" s="1">
        <v>62.336786388645301</v>
      </c>
      <c r="L727" s="1">
        <v>6.7632023586903998</v>
      </c>
      <c r="M727" s="1">
        <v>0</v>
      </c>
    </row>
    <row r="728" spans="1:13" hidden="1" x14ac:dyDescent="0.3">
      <c r="A728" t="s">
        <v>22</v>
      </c>
      <c r="B728" s="3">
        <v>2009</v>
      </c>
      <c r="C728" s="3" t="str">
        <f>+VLOOKUP(A728,Hoja2!$A$1:$C$172,2,0)</f>
        <v>South Asia</v>
      </c>
      <c r="D728" s="3" t="str">
        <f>+VLOOKUP(A728,Hoja2!$A$1:$C$172,3,0)</f>
        <v>South Asia</v>
      </c>
      <c r="E728" s="2">
        <v>7.6644298629999996</v>
      </c>
      <c r="F728" s="1">
        <v>8.6797822402357898</v>
      </c>
      <c r="G728" s="1">
        <v>46.678748520689901</v>
      </c>
      <c r="H728" s="1">
        <v>5.4191669598003802</v>
      </c>
      <c r="I728" s="1">
        <v>4.5272976857995397</v>
      </c>
      <c r="J728" s="1">
        <v>0.89186927400084104</v>
      </c>
      <c r="K728" s="1">
        <v>31.216105291928798</v>
      </c>
      <c r="L728" s="1">
        <v>0.26238948618854002</v>
      </c>
      <c r="M728" s="1">
        <v>7.9377637754340397E-2</v>
      </c>
    </row>
    <row r="729" spans="1:13" hidden="1" x14ac:dyDescent="0.3">
      <c r="A729" t="s">
        <v>23</v>
      </c>
      <c r="B729" s="3">
        <v>2012</v>
      </c>
      <c r="C729" s="3" t="str">
        <f>+VLOOKUP(A729,Hoja2!$A$1:$C$172,2,0)</f>
        <v>Sub-Sahara Africa</v>
      </c>
      <c r="D729" s="3" t="str">
        <f>+VLOOKUP(A729,Hoja2!$A$1:$C$172,3,0)</f>
        <v>Sub-Sahara Africa</v>
      </c>
      <c r="E729" s="2">
        <v>4.5314941810000002</v>
      </c>
      <c r="F729" s="1">
        <v>3.2627650106727799</v>
      </c>
      <c r="G729" s="1">
        <v>28.753418532339001</v>
      </c>
      <c r="H729" s="1">
        <v>5.4151279429362598</v>
      </c>
      <c r="I729" s="1">
        <v>4.1915328446557298</v>
      </c>
      <c r="J729" s="1">
        <v>1.2235950982805299</v>
      </c>
      <c r="K729" s="1">
        <v>53.842979083188197</v>
      </c>
      <c r="L729" s="1">
        <v>4.1740754314802802</v>
      </c>
      <c r="M729" s="1">
        <v>2.0139818765875402E-2</v>
      </c>
    </row>
    <row r="730" spans="1:13" hidden="1" x14ac:dyDescent="0.3">
      <c r="A730" t="s">
        <v>35</v>
      </c>
      <c r="B730" s="3">
        <v>2000</v>
      </c>
      <c r="C730" s="3" t="str">
        <f>+VLOOKUP(A730,Hoja2!$A$1:$C$172,2,0)</f>
        <v>East Asia &amp; Pacific</v>
      </c>
      <c r="D730" s="3" t="str">
        <f>+VLOOKUP(A730,Hoja2!$A$1:$C$172,3,0)</f>
        <v>East Asia</v>
      </c>
      <c r="E730" s="2">
        <v>8.5891613420000006</v>
      </c>
      <c r="F730" s="1">
        <v>12.8233377999083</v>
      </c>
      <c r="G730" s="1">
        <v>46.955743479775798</v>
      </c>
      <c r="H730" s="1">
        <v>5.4046844678146702</v>
      </c>
      <c r="I730" s="1">
        <v>3.54592190612945</v>
      </c>
      <c r="J730" s="1">
        <v>1.8587625616852199</v>
      </c>
      <c r="K730" s="1" t="s">
        <v>5</v>
      </c>
      <c r="L730" s="1" t="s">
        <v>5</v>
      </c>
      <c r="M730" s="1">
        <f>100-SUM(E730:H730)</f>
        <v>26.227072910501235</v>
      </c>
    </row>
    <row r="731" spans="1:13" hidden="1" x14ac:dyDescent="0.3">
      <c r="A731" t="s">
        <v>7</v>
      </c>
      <c r="B731" s="3">
        <v>2006</v>
      </c>
      <c r="C731" s="3" t="str">
        <f>+VLOOKUP(A731,Hoja2!$A$1:$C$172,2,0)</f>
        <v>Sub-Sahara Africa</v>
      </c>
      <c r="D731" s="3" t="str">
        <f>+VLOOKUP(A731,Hoja2!$A$1:$C$172,3,0)</f>
        <v>Sub-Sahara Africa</v>
      </c>
      <c r="E731" s="2">
        <v>5.038954264</v>
      </c>
      <c r="F731" s="1">
        <v>5.7891249482485803</v>
      </c>
      <c r="G731" s="1">
        <v>42.490590258104099</v>
      </c>
      <c r="H731" s="1">
        <v>5.40039659204208</v>
      </c>
      <c r="I731" s="1">
        <v>4.5030889818490198</v>
      </c>
      <c r="J731" s="1">
        <v>0.89730761019305105</v>
      </c>
      <c r="K731" s="1">
        <v>36.4423491567238</v>
      </c>
      <c r="L731" s="1">
        <v>4.8385847808001499</v>
      </c>
      <c r="M731" s="1">
        <v>0</v>
      </c>
    </row>
    <row r="732" spans="1:13" hidden="1" x14ac:dyDescent="0.3">
      <c r="A732" t="s">
        <v>22</v>
      </c>
      <c r="B732" s="3">
        <v>1987</v>
      </c>
      <c r="C732" s="3" t="str">
        <f>+VLOOKUP(A732,Hoja2!$A$1:$C$172,2,0)</f>
        <v>South Asia</v>
      </c>
      <c r="D732" s="3" t="str">
        <f>+VLOOKUP(A732,Hoja2!$A$1:$C$172,3,0)</f>
        <v>South Asia</v>
      </c>
      <c r="E732" s="2">
        <v>7.2407991530000002</v>
      </c>
      <c r="F732" s="1">
        <v>6.0035741076288502</v>
      </c>
      <c r="G732" s="1">
        <v>42.4177756364248</v>
      </c>
      <c r="H732" s="1">
        <v>5.3902387744938602</v>
      </c>
      <c r="I732" s="1">
        <v>4.2018999004331699</v>
      </c>
      <c r="J732" s="1">
        <v>1.1883388740606899</v>
      </c>
      <c r="K732" s="1">
        <v>37.627703248609002</v>
      </c>
      <c r="L732" s="1">
        <v>1.1251872797181199</v>
      </c>
      <c r="M732" s="1">
        <v>0.194721800393932</v>
      </c>
    </row>
    <row r="733" spans="1:13" hidden="1" x14ac:dyDescent="0.3">
      <c r="A733" t="s">
        <v>34</v>
      </c>
      <c r="B733" s="3">
        <v>2015</v>
      </c>
      <c r="C733" s="3" t="str">
        <f>+VLOOKUP(A733,Hoja2!$A$1:$C$172,2,0)</f>
        <v>Latin America &amp; Caribbean</v>
      </c>
      <c r="D733" s="3" t="str">
        <f>+VLOOKUP(A733,Hoja2!$A$1:$C$172,3,0)</f>
        <v>Caribbean</v>
      </c>
      <c r="E733" s="2">
        <v>23.432593799999999</v>
      </c>
      <c r="F733" s="1">
        <v>26.694826889411001</v>
      </c>
      <c r="G733" s="1">
        <v>25.1869056335997</v>
      </c>
      <c r="H733" s="1">
        <v>5.38824349437383</v>
      </c>
      <c r="I733" s="1" t="s">
        <v>5</v>
      </c>
      <c r="J733" s="1" t="s">
        <v>5</v>
      </c>
      <c r="K733" s="1" t="s">
        <v>5</v>
      </c>
      <c r="L733" s="1" t="s">
        <v>5</v>
      </c>
      <c r="M733" s="1">
        <v>19.297430184694399</v>
      </c>
    </row>
    <row r="734" spans="1:13" hidden="1" x14ac:dyDescent="0.3">
      <c r="A734" t="s">
        <v>16</v>
      </c>
      <c r="B734" s="3">
        <v>2007</v>
      </c>
      <c r="C734" s="3" t="str">
        <f>+VLOOKUP(A734,Hoja2!$A$1:$C$172,2,0)</f>
        <v>East Asia &amp; Pacific</v>
      </c>
      <c r="D734" s="3" t="str">
        <f>+VLOOKUP(A734,Hoja2!$A$1:$C$172,3,0)</f>
        <v>East Asia</v>
      </c>
      <c r="E734" s="2">
        <v>5.8744050970000004</v>
      </c>
      <c r="F734" s="1">
        <v>8.7699940324052807</v>
      </c>
      <c r="G734" s="1">
        <v>46.699234961472698</v>
      </c>
      <c r="H734" s="1">
        <v>5.38413203498133</v>
      </c>
      <c r="I734" s="1">
        <v>4.07870150953344</v>
      </c>
      <c r="J734" s="1">
        <v>1.30543052544789</v>
      </c>
      <c r="K734" s="1">
        <v>31.098536875914299</v>
      </c>
      <c r="L734" s="1">
        <v>2.1445231620891998</v>
      </c>
      <c r="M734" s="1">
        <v>2.9173836557592599E-2</v>
      </c>
    </row>
    <row r="735" spans="1:13" hidden="1" x14ac:dyDescent="0.3">
      <c r="A735" t="s">
        <v>21</v>
      </c>
      <c r="B735" s="3">
        <v>1991</v>
      </c>
      <c r="C735" s="3" t="str">
        <f>+VLOOKUP(A735,Hoja2!$A$1:$C$172,2,0)</f>
        <v>Europe</v>
      </c>
      <c r="D735" s="3" t="str">
        <f>+VLOOKUP(A735,Hoja2!$A$1:$C$172,3,0)</f>
        <v>Europe</v>
      </c>
      <c r="E735" s="2">
        <v>16.337117299999999</v>
      </c>
      <c r="F735" s="1">
        <v>20.108181667795499</v>
      </c>
      <c r="G735" s="1">
        <v>42.419948374934101</v>
      </c>
      <c r="H735" s="1">
        <v>5.3738135442449302</v>
      </c>
      <c r="I735" s="1">
        <v>4.3616001897704999</v>
      </c>
      <c r="J735" s="1">
        <v>1.0122133544744301</v>
      </c>
      <c r="K735" s="1">
        <v>14.679122436303601</v>
      </c>
      <c r="L735" s="1">
        <v>1.0818166779550999</v>
      </c>
      <c r="M735" s="1">
        <v>0</v>
      </c>
    </row>
    <row r="736" spans="1:13" hidden="1" x14ac:dyDescent="0.3">
      <c r="A736" t="s">
        <v>33</v>
      </c>
      <c r="B736" s="3">
        <v>1970</v>
      </c>
      <c r="C736" s="3" t="str">
        <f>+VLOOKUP(A736,Hoja2!$A$1:$C$172,2,0)</f>
        <v>Europe</v>
      </c>
      <c r="D736" s="3" t="str">
        <f>+VLOOKUP(A736,Hoja2!$A$1:$C$172,3,0)</f>
        <v>Europe</v>
      </c>
      <c r="E736" s="2">
        <v>10.73515943</v>
      </c>
      <c r="F736" s="1">
        <v>18.1322193156435</v>
      </c>
      <c r="G736" s="1">
        <v>35.6200127830894</v>
      </c>
      <c r="H736" s="1">
        <v>5.3366103727522498</v>
      </c>
      <c r="I736" s="1">
        <v>4.6249744667672603</v>
      </c>
      <c r="J736" s="1">
        <v>0.71163590598499005</v>
      </c>
      <c r="K736" s="1">
        <v>2.1355666400901399</v>
      </c>
      <c r="L736" s="1">
        <v>0</v>
      </c>
      <c r="M736" s="1">
        <v>28.040431462214102</v>
      </c>
    </row>
    <row r="737" spans="1:13" hidden="1" x14ac:dyDescent="0.3">
      <c r="A737" t="s">
        <v>32</v>
      </c>
      <c r="B737" s="3">
        <v>2000</v>
      </c>
      <c r="C737" s="3" t="str">
        <f>+VLOOKUP(A737,Hoja2!$A$1:$C$172,2,0)</f>
        <v>Sub-Sahara Africa</v>
      </c>
      <c r="D737" s="3" t="str">
        <f>+VLOOKUP(A737,Hoja2!$A$1:$C$172,3,0)</f>
        <v>Sub-Sahara Africa</v>
      </c>
      <c r="E737" s="2">
        <v>19.288670440000001</v>
      </c>
      <c r="F737" s="1">
        <v>7.5231425850824598</v>
      </c>
      <c r="G737" s="1">
        <v>13.9405200269326</v>
      </c>
      <c r="H737" s="1">
        <v>5.3263788728739598</v>
      </c>
      <c r="I737" s="1">
        <v>3.9475077609610598</v>
      </c>
      <c r="J737" s="1">
        <v>1.3788711119129</v>
      </c>
      <c r="K737" s="1">
        <v>38.465350469267101</v>
      </c>
      <c r="L737" s="1">
        <v>15.4559376084446</v>
      </c>
      <c r="M737" s="1">
        <v>0</v>
      </c>
    </row>
    <row r="738" spans="1:13" hidden="1" x14ac:dyDescent="0.3">
      <c r="A738" t="s">
        <v>18</v>
      </c>
      <c r="B738" s="3">
        <v>2007</v>
      </c>
      <c r="C738" s="3" t="str">
        <f>+VLOOKUP(A738,Hoja2!$A$1:$C$172,2,0)</f>
        <v>North Africa &amp; Middle East</v>
      </c>
      <c r="D738" s="3" t="str">
        <f>+VLOOKUP(A738,Hoja2!$A$1:$C$172,3,0)</f>
        <v>North Africa &amp; Middle East</v>
      </c>
      <c r="E738" s="2">
        <v>4.3659956590000002</v>
      </c>
      <c r="F738" s="1">
        <v>8.0788298786195494</v>
      </c>
      <c r="G738" s="1">
        <v>67.794191573862605</v>
      </c>
      <c r="H738" s="1">
        <v>5.3189294367808602</v>
      </c>
      <c r="I738" s="1">
        <v>4.7484682989402804</v>
      </c>
      <c r="J738" s="1">
        <v>0.57046113784057595</v>
      </c>
      <c r="K738" s="1">
        <v>12.609686841527401</v>
      </c>
      <c r="L738" s="1">
        <v>0.18120394303478099</v>
      </c>
      <c r="M738" s="1">
        <v>1.6511626675192701</v>
      </c>
    </row>
    <row r="739" spans="1:13" hidden="1" x14ac:dyDescent="0.3">
      <c r="A739" t="s">
        <v>17</v>
      </c>
      <c r="B739" s="3">
        <v>2004</v>
      </c>
      <c r="C739" s="3" t="str">
        <f>+VLOOKUP(A739,Hoja2!$A$1:$C$172,2,0)</f>
        <v>South Asia</v>
      </c>
      <c r="D739" s="3" t="str">
        <f>+VLOOKUP(A739,Hoja2!$A$1:$C$172,3,0)</f>
        <v>South Asia</v>
      </c>
      <c r="E739" s="2">
        <v>1.702454098</v>
      </c>
      <c r="F739" s="1">
        <v>4.4847591662215702</v>
      </c>
      <c r="G739" s="1">
        <v>50.551807618332298</v>
      </c>
      <c r="H739" s="1">
        <v>5.3129875056285796</v>
      </c>
      <c r="I739" s="1">
        <v>5.0107954843648796</v>
      </c>
      <c r="J739" s="1">
        <v>0.30219202126369399</v>
      </c>
      <c r="K739" s="1">
        <v>35.350219068758697</v>
      </c>
      <c r="L739" s="1">
        <v>2.5758023712701701</v>
      </c>
      <c r="M739" s="1">
        <v>2.1970171589686002E-2</v>
      </c>
    </row>
    <row r="740" spans="1:13" hidden="1" x14ac:dyDescent="0.3">
      <c r="A740" t="s">
        <v>17</v>
      </c>
      <c r="B740" s="3">
        <v>2011</v>
      </c>
      <c r="C740" s="3" t="str">
        <f>+VLOOKUP(A740,Hoja2!$A$1:$C$172,2,0)</f>
        <v>South Asia</v>
      </c>
      <c r="D740" s="3" t="str">
        <f>+VLOOKUP(A740,Hoja2!$A$1:$C$172,3,0)</f>
        <v>South Asia</v>
      </c>
      <c r="E740" s="2">
        <v>1.735012545</v>
      </c>
      <c r="F740" s="1">
        <v>6.1532717828739996</v>
      </c>
      <c r="G740" s="1">
        <v>48.4953657124016</v>
      </c>
      <c r="H740" s="1">
        <v>5.2905220394537498</v>
      </c>
      <c r="I740" s="1">
        <v>4.9423330783759196</v>
      </c>
      <c r="J740" s="1">
        <v>0.34818896107782599</v>
      </c>
      <c r="K740" s="1">
        <v>36.807352763561802</v>
      </c>
      <c r="L740" s="1">
        <v>1.5184751565674499</v>
      </c>
      <c r="M740" s="1">
        <v>0</v>
      </c>
    </row>
    <row r="741" spans="1:13" hidden="1" x14ac:dyDescent="0.3">
      <c r="A741" t="s">
        <v>31</v>
      </c>
      <c r="B741" s="3">
        <v>2006</v>
      </c>
      <c r="C741" s="3" t="str">
        <f>+VLOOKUP(A741,Hoja2!$A$1:$C$172,2,0)</f>
        <v>North Africa &amp; Middle East</v>
      </c>
      <c r="D741" s="3" t="str">
        <f>+VLOOKUP(A741,Hoja2!$A$1:$C$172,3,0)</f>
        <v>North Africa &amp; Middle East</v>
      </c>
      <c r="E741" s="2">
        <v>4.7971018760000002</v>
      </c>
      <c r="F741" s="1">
        <v>12.118698927478199</v>
      </c>
      <c r="G741" s="1">
        <v>66.167642925553196</v>
      </c>
      <c r="H741" s="1">
        <v>5.2883702291695096</v>
      </c>
      <c r="I741" s="1">
        <v>4.7289370337543497</v>
      </c>
      <c r="J741" s="1">
        <v>0.55943319541516101</v>
      </c>
      <c r="K741" s="1">
        <v>10.1428502689553</v>
      </c>
      <c r="L741" s="1">
        <v>0.115661760232723</v>
      </c>
      <c r="M741" s="1">
        <v>1.36967401300144</v>
      </c>
    </row>
    <row r="742" spans="1:13" hidden="1" x14ac:dyDescent="0.3">
      <c r="A742" t="s">
        <v>4</v>
      </c>
      <c r="B742" s="3">
        <v>2012</v>
      </c>
      <c r="C742" s="3" t="str">
        <f>+VLOOKUP(A742,Hoja2!$A$1:$C$172,2,0)</f>
        <v>Sub-Sahara Africa</v>
      </c>
      <c r="D742" s="3" t="str">
        <f>+VLOOKUP(A742,Hoja2!$A$1:$C$172,3,0)</f>
        <v>Sub-Sahara Africa</v>
      </c>
      <c r="E742" s="2">
        <v>12.17714645</v>
      </c>
      <c r="F742" s="1">
        <v>4.6077923043450202</v>
      </c>
      <c r="G742" s="1">
        <v>25.3150280206264</v>
      </c>
      <c r="H742" s="1">
        <v>5.2635362028218999</v>
      </c>
      <c r="I742" s="1">
        <v>3.0279013339109899</v>
      </c>
      <c r="J742" s="1">
        <v>2.23563486891091</v>
      </c>
      <c r="K742" s="1">
        <v>41.0845562316008</v>
      </c>
      <c r="L742" s="1">
        <v>11.541659752551601</v>
      </c>
      <c r="M742" s="1">
        <v>1.0281033180861E-2</v>
      </c>
    </row>
    <row r="743" spans="1:13" hidden="1" x14ac:dyDescent="0.3">
      <c r="A743" t="s">
        <v>30</v>
      </c>
      <c r="B743" s="3">
        <v>1993</v>
      </c>
      <c r="C743" s="3" t="str">
        <f>+VLOOKUP(A743,Hoja2!$A$1:$C$172,2,0)</f>
        <v>East Asia &amp; Pacific</v>
      </c>
      <c r="D743" s="3" t="str">
        <f>+VLOOKUP(A743,Hoja2!$A$1:$C$172,3,0)</f>
        <v>East Asia</v>
      </c>
      <c r="E743" s="2">
        <v>2.7700246599999998</v>
      </c>
      <c r="F743" s="1">
        <v>4.1885750080853397</v>
      </c>
      <c r="G743" s="1">
        <v>53.649297580648103</v>
      </c>
      <c r="H743" s="1">
        <v>5.2555809678195002</v>
      </c>
      <c r="I743" s="1">
        <v>3.9426145902283198</v>
      </c>
      <c r="J743" s="1">
        <v>1.31296637759118</v>
      </c>
      <c r="K743" s="1">
        <v>28.060621655935201</v>
      </c>
      <c r="L743" s="1">
        <v>6.0034689171241702</v>
      </c>
      <c r="M743" s="1">
        <v>7.2431209922753495E-2</v>
      </c>
    </row>
    <row r="744" spans="1:13" hidden="1" x14ac:dyDescent="0.3">
      <c r="A744" t="s">
        <v>22</v>
      </c>
      <c r="B744" s="3">
        <v>1999</v>
      </c>
      <c r="C744" s="3" t="str">
        <f>+VLOOKUP(A744,Hoja2!$A$1:$C$172,2,0)</f>
        <v>South Asia</v>
      </c>
      <c r="D744" s="3" t="str">
        <f>+VLOOKUP(A744,Hoja2!$A$1:$C$172,3,0)</f>
        <v>South Asia</v>
      </c>
      <c r="E744" s="2">
        <v>6.5624537429999998</v>
      </c>
      <c r="F744" s="1">
        <v>6.2954808635536796</v>
      </c>
      <c r="G744" s="1">
        <v>46.401180608327401</v>
      </c>
      <c r="H744" s="1">
        <v>5.2537418180985096</v>
      </c>
      <c r="I744" s="1">
        <v>4.2352449529315601</v>
      </c>
      <c r="J744" s="1">
        <v>1.0184968651669499</v>
      </c>
      <c r="K744" s="1">
        <v>34.662777569451698</v>
      </c>
      <c r="L744" s="1">
        <v>0.61517783297308304</v>
      </c>
      <c r="M744" s="1">
        <v>0.20918756486901699</v>
      </c>
    </row>
    <row r="745" spans="1:13" hidden="1" x14ac:dyDescent="0.3">
      <c r="A745" t="s">
        <v>6</v>
      </c>
      <c r="B745" s="3">
        <v>2000</v>
      </c>
      <c r="C745" s="3" t="str">
        <f>+VLOOKUP(A745,Hoja2!$A$1:$C$172,2,0)</f>
        <v>East Asia &amp; Pacific</v>
      </c>
      <c r="D745" s="3" t="str">
        <f>+VLOOKUP(A745,Hoja2!$A$1:$C$172,3,0)</f>
        <v>East Asia</v>
      </c>
      <c r="E745" s="2">
        <v>7.1394912929999998</v>
      </c>
      <c r="F745" s="1">
        <v>7.2023204917432002</v>
      </c>
      <c r="G745" s="1">
        <v>52.574426421772401</v>
      </c>
      <c r="H745" s="1">
        <v>5.25147386828906</v>
      </c>
      <c r="I745" s="1">
        <v>4.1708116485334603</v>
      </c>
      <c r="J745" s="1">
        <v>1.08066221975559</v>
      </c>
      <c r="K745" s="1">
        <v>21.8415238175021</v>
      </c>
      <c r="L745" s="1">
        <v>5.9907641077730203</v>
      </c>
      <c r="M745" s="1">
        <v>0</v>
      </c>
    </row>
    <row r="746" spans="1:13" hidden="1" x14ac:dyDescent="0.3">
      <c r="A746" t="s">
        <v>12</v>
      </c>
      <c r="B746" s="3">
        <v>1998</v>
      </c>
      <c r="C746" s="3" t="str">
        <f>+VLOOKUP(A746,Hoja2!$A$1:$C$172,2,0)</f>
        <v>Sub-Sahara Africa</v>
      </c>
      <c r="D746" s="3" t="str">
        <f>+VLOOKUP(A746,Hoja2!$A$1:$C$172,3,0)</f>
        <v>Sub-Sahara Africa</v>
      </c>
      <c r="E746" s="2">
        <v>12.70167367</v>
      </c>
      <c r="F746" s="1">
        <v>5.6819756549845497</v>
      </c>
      <c r="G746" s="1">
        <v>21.723561664172401</v>
      </c>
      <c r="H746" s="1">
        <v>5.2493163840862698</v>
      </c>
      <c r="I746" s="1">
        <v>4.1290337294087696</v>
      </c>
      <c r="J746" s="1">
        <v>1.12028265467751</v>
      </c>
      <c r="K746" s="1">
        <v>47.466902548763997</v>
      </c>
      <c r="L746" s="1">
        <v>7.1085829889023202</v>
      </c>
      <c r="M746" s="1">
        <v>6.7987085553074006E-2</v>
      </c>
    </row>
    <row r="747" spans="1:13" hidden="1" x14ac:dyDescent="0.3">
      <c r="A747" t="s">
        <v>17</v>
      </c>
      <c r="B747" s="3">
        <v>1997</v>
      </c>
      <c r="C747" s="3" t="str">
        <f>+VLOOKUP(A747,Hoja2!$A$1:$C$172,2,0)</f>
        <v>South Asia</v>
      </c>
      <c r="D747" s="3" t="str">
        <f>+VLOOKUP(A747,Hoja2!$A$1:$C$172,3,0)</f>
        <v>South Asia</v>
      </c>
      <c r="E747" s="2">
        <v>1.8837792360000001</v>
      </c>
      <c r="F747" s="1">
        <v>3.76564887878527</v>
      </c>
      <c r="G747" s="1">
        <v>47.581554270581499</v>
      </c>
      <c r="H747" s="1">
        <v>5.2431724666645003</v>
      </c>
      <c r="I747" s="1">
        <v>4.3809368454201598</v>
      </c>
      <c r="J747" s="1">
        <v>0.86223562124433495</v>
      </c>
      <c r="K747" s="1">
        <v>36.746916292693598</v>
      </c>
      <c r="L747" s="1">
        <v>4.7502639657636001</v>
      </c>
      <c r="M747" s="1">
        <v>2.8664889486462699E-2</v>
      </c>
    </row>
    <row r="748" spans="1:13" hidden="1" x14ac:dyDescent="0.3">
      <c r="A748" t="s">
        <v>16</v>
      </c>
      <c r="B748" s="3">
        <v>1991</v>
      </c>
      <c r="C748" s="3" t="str">
        <f>+VLOOKUP(A748,Hoja2!$A$1:$C$172,2,0)</f>
        <v>East Asia &amp; Pacific</v>
      </c>
      <c r="D748" s="3" t="str">
        <f>+VLOOKUP(A748,Hoja2!$A$1:$C$172,3,0)</f>
        <v>East Asia</v>
      </c>
      <c r="E748" s="2">
        <v>4.7393657710000001</v>
      </c>
      <c r="F748" s="1">
        <v>6.98078265728648</v>
      </c>
      <c r="G748" s="1">
        <v>52.432699633660498</v>
      </c>
      <c r="H748" s="1">
        <v>5.2373435795337002</v>
      </c>
      <c r="I748" s="1">
        <v>4.2766462368507003</v>
      </c>
      <c r="J748" s="1">
        <v>0.960697342683002</v>
      </c>
      <c r="K748" s="1">
        <v>27.330353009922401</v>
      </c>
      <c r="L748" s="1">
        <v>3.2598278849340101</v>
      </c>
      <c r="M748" s="1">
        <v>1.96274638127149E-2</v>
      </c>
    </row>
    <row r="749" spans="1:13" hidden="1" x14ac:dyDescent="0.3">
      <c r="A749" t="s">
        <v>29</v>
      </c>
      <c r="B749" s="3">
        <v>1960</v>
      </c>
      <c r="C749" s="3" t="str">
        <f>+VLOOKUP(A749,Hoja2!$A$1:$C$172,2,0)</f>
        <v>North America</v>
      </c>
      <c r="D749" s="3" t="str">
        <f>+VLOOKUP(A749,Hoja2!$A$1:$C$172,3,0)</f>
        <v>North America</v>
      </c>
      <c r="E749" s="2">
        <v>13.3209351</v>
      </c>
      <c r="F749" s="1">
        <v>22.149893820062101</v>
      </c>
      <c r="G749" s="1">
        <v>43.453155155446098</v>
      </c>
      <c r="H749" s="1">
        <v>5.2290101190187297</v>
      </c>
      <c r="I749" s="1">
        <v>4.4123381091671199</v>
      </c>
      <c r="J749" s="1">
        <v>0.81667200985161303</v>
      </c>
      <c r="K749" s="1">
        <v>12.0524145040216</v>
      </c>
      <c r="L749" s="1">
        <v>3.79459130279501</v>
      </c>
      <c r="M749" s="1">
        <v>0</v>
      </c>
    </row>
    <row r="750" spans="1:13" hidden="1" x14ac:dyDescent="0.3">
      <c r="A750" t="s">
        <v>28</v>
      </c>
      <c r="B750" s="3">
        <v>1981</v>
      </c>
      <c r="C750" s="3" t="str">
        <f>+VLOOKUP(A750,Hoja2!$A$1:$C$172,2,0)</f>
        <v>Europe</v>
      </c>
      <c r="D750" s="3" t="str">
        <f>+VLOOKUP(A750,Hoja2!$A$1:$C$172,3,0)</f>
        <v>Europe</v>
      </c>
      <c r="E750" s="2">
        <v>12.849452790000001</v>
      </c>
      <c r="F750" s="1">
        <v>18.6173928527401</v>
      </c>
      <c r="G750" s="1">
        <v>44.257399975344804</v>
      </c>
      <c r="H750" s="1">
        <v>5.2173079293766396</v>
      </c>
      <c r="I750" s="1">
        <v>4.5495637404632401</v>
      </c>
      <c r="J750" s="1">
        <v>0.66774418891339204</v>
      </c>
      <c r="K750" s="1">
        <v>17.088772309504598</v>
      </c>
      <c r="L750" s="1">
        <v>1.9696741408358101</v>
      </c>
      <c r="M750" s="1">
        <v>0</v>
      </c>
    </row>
    <row r="751" spans="1:13" hidden="1" x14ac:dyDescent="0.3">
      <c r="A751" t="s">
        <v>1</v>
      </c>
      <c r="B751" s="3">
        <v>1998</v>
      </c>
      <c r="C751" s="3" t="str">
        <f>+VLOOKUP(A751,Hoja2!$A$1:$C$172,2,0)</f>
        <v>Sub-Sahara Africa</v>
      </c>
      <c r="D751" s="3" t="str">
        <f>+VLOOKUP(A751,Hoja2!$A$1:$C$172,3,0)</f>
        <v>Sub-Sahara Africa</v>
      </c>
      <c r="E751" s="2">
        <v>4.809551946</v>
      </c>
      <c r="F751" s="1">
        <v>5.4463099569901399</v>
      </c>
      <c r="G751" s="1">
        <v>35.807955118512901</v>
      </c>
      <c r="H751" s="1">
        <v>5.2059819501757003</v>
      </c>
      <c r="I751" s="1">
        <v>4.4968962433280204</v>
      </c>
      <c r="J751" s="1">
        <v>0.70908570684768302</v>
      </c>
      <c r="K751" s="1">
        <v>43.424283437251098</v>
      </c>
      <c r="L751" s="1">
        <v>5.3059175905936202</v>
      </c>
      <c r="M751" s="1">
        <v>0</v>
      </c>
    </row>
    <row r="752" spans="1:13" hidden="1" x14ac:dyDescent="0.3">
      <c r="A752" t="s">
        <v>23</v>
      </c>
      <c r="B752" s="3">
        <v>2005</v>
      </c>
      <c r="C752" s="3" t="str">
        <f>+VLOOKUP(A752,Hoja2!$A$1:$C$172,2,0)</f>
        <v>Sub-Sahara Africa</v>
      </c>
      <c r="D752" s="3" t="str">
        <f>+VLOOKUP(A752,Hoja2!$A$1:$C$172,3,0)</f>
        <v>Sub-Sahara Africa</v>
      </c>
      <c r="E752" s="2">
        <v>5.4041266659999998</v>
      </c>
      <c r="F752" s="1">
        <v>3.41377524864272</v>
      </c>
      <c r="G752" s="1">
        <v>30.321070297458501</v>
      </c>
      <c r="H752" s="1">
        <v>5.2024052676124102</v>
      </c>
      <c r="I752" s="1">
        <v>4.4515054701921599</v>
      </c>
      <c r="J752" s="1">
        <v>0.75089979742025104</v>
      </c>
      <c r="K752" s="1">
        <v>53.532991203704</v>
      </c>
      <c r="L752" s="1">
        <v>2.0895960516218701</v>
      </c>
      <c r="M752" s="1">
        <v>3.6035265036543099E-2</v>
      </c>
    </row>
    <row r="753" spans="1:13" x14ac:dyDescent="0.3">
      <c r="A753" t="s">
        <v>76</v>
      </c>
      <c r="B753" s="3">
        <v>2000</v>
      </c>
      <c r="C753" s="3" t="str">
        <f>+VLOOKUP(A753,Hoja2!$A$1:$C$172,2,0)</f>
        <v>East Asia &amp; Pacific</v>
      </c>
      <c r="D753" s="3" t="str">
        <f>+VLOOKUP(A753,Hoja2!$A$1:$C$172,3,0)</f>
        <v>Pacific</v>
      </c>
      <c r="E753" s="2">
        <v>4.0772487000000002</v>
      </c>
      <c r="F753" s="1">
        <v>4.9091253711854801</v>
      </c>
      <c r="G753" s="1">
        <v>43.6651011941116</v>
      </c>
      <c r="H753" s="1">
        <v>8.2039887959901403</v>
      </c>
      <c r="I753" s="1">
        <v>5.9842469936608902</v>
      </c>
      <c r="J753" s="1">
        <v>2.2197418023292501</v>
      </c>
      <c r="K753" s="1">
        <v>34.804035128361697</v>
      </c>
      <c r="L753" s="1">
        <v>4.3405008108164997</v>
      </c>
      <c r="M753" s="1">
        <v>0</v>
      </c>
    </row>
    <row r="754" spans="1:13" hidden="1" x14ac:dyDescent="0.3">
      <c r="A754" t="s">
        <v>27</v>
      </c>
      <c r="B754" s="3">
        <v>2011</v>
      </c>
      <c r="C754" s="3" t="str">
        <f>+VLOOKUP(A754,Hoja2!$A$1:$C$172,2,0)</f>
        <v>Europe</v>
      </c>
      <c r="D754" s="3" t="str">
        <f>+VLOOKUP(A754,Hoja2!$A$1:$C$172,3,0)</f>
        <v>Europe</v>
      </c>
      <c r="E754" s="2">
        <v>8.2744211930000002</v>
      </c>
      <c r="F754" s="1">
        <v>14.513985229736599</v>
      </c>
      <c r="G754" s="1">
        <v>45.401807100470499</v>
      </c>
      <c r="H754" s="1">
        <v>5.1632233178541904</v>
      </c>
      <c r="I754" s="1" t="s">
        <v>5</v>
      </c>
      <c r="J754" s="1" t="s">
        <v>5</v>
      </c>
      <c r="K754" s="1" t="s">
        <v>5</v>
      </c>
      <c r="L754" s="1" t="s">
        <v>5</v>
      </c>
      <c r="M754" s="1">
        <v>26.646563158521399</v>
      </c>
    </row>
    <row r="755" spans="1:13" hidden="1" x14ac:dyDescent="0.3">
      <c r="A755" t="s">
        <v>22</v>
      </c>
      <c r="B755" s="3">
        <v>1993</v>
      </c>
      <c r="C755" s="3" t="str">
        <f>+VLOOKUP(A755,Hoja2!$A$1:$C$172,2,0)</f>
        <v>South Asia</v>
      </c>
      <c r="D755" s="3" t="str">
        <f>+VLOOKUP(A755,Hoja2!$A$1:$C$172,3,0)</f>
        <v>South Asia</v>
      </c>
      <c r="E755" s="2">
        <v>6.9468565829999998</v>
      </c>
      <c r="F755" s="1">
        <v>6.8967521646875403</v>
      </c>
      <c r="G755" s="1">
        <v>45.325326859230401</v>
      </c>
      <c r="H755" s="1">
        <v>5.0944831686864402</v>
      </c>
      <c r="I755" s="1">
        <v>4.05412502512615</v>
      </c>
      <c r="J755" s="1">
        <v>1.04035814356029</v>
      </c>
      <c r="K755" s="1">
        <v>34.837760991810498</v>
      </c>
      <c r="L755" s="1">
        <v>0.70938962691645002</v>
      </c>
      <c r="M755" s="1">
        <v>0.18943060538266501</v>
      </c>
    </row>
    <row r="756" spans="1:13" hidden="1" x14ac:dyDescent="0.3">
      <c r="A756" t="s">
        <v>16</v>
      </c>
      <c r="B756" s="3">
        <v>1994</v>
      </c>
      <c r="C756" s="3" t="str">
        <f>+VLOOKUP(A756,Hoja2!$A$1:$C$172,2,0)</f>
        <v>East Asia &amp; Pacific</v>
      </c>
      <c r="D756" s="3" t="str">
        <f>+VLOOKUP(A756,Hoja2!$A$1:$C$172,3,0)</f>
        <v>East Asia</v>
      </c>
      <c r="E756" s="2">
        <v>5.5341526679999999</v>
      </c>
      <c r="F756" s="1">
        <v>6.8926002882501498</v>
      </c>
      <c r="G756" s="1">
        <v>50.973254149378299</v>
      </c>
      <c r="H756" s="1">
        <v>5.08125647378656</v>
      </c>
      <c r="I756" s="1">
        <v>4.2005637856742899</v>
      </c>
      <c r="J756" s="1">
        <v>0.88069268811226997</v>
      </c>
      <c r="K756" s="1">
        <v>28.193625525121899</v>
      </c>
      <c r="L756" s="1">
        <v>3.3137081211354098</v>
      </c>
      <c r="M756" s="1">
        <v>1.14027742474304E-2</v>
      </c>
    </row>
    <row r="757" spans="1:13" hidden="1" x14ac:dyDescent="0.3">
      <c r="A757" t="s">
        <v>17</v>
      </c>
      <c r="B757" s="3">
        <v>1994</v>
      </c>
      <c r="C757" s="3" t="str">
        <f>+VLOOKUP(A757,Hoja2!$A$1:$C$172,2,0)</f>
        <v>South Asia</v>
      </c>
      <c r="D757" s="3" t="str">
        <f>+VLOOKUP(A757,Hoja2!$A$1:$C$172,3,0)</f>
        <v>South Asia</v>
      </c>
      <c r="E757" s="2">
        <v>1.545442896</v>
      </c>
      <c r="F757" s="1">
        <v>4.1385818148589504</v>
      </c>
      <c r="G757" s="1">
        <v>46.944370964601298</v>
      </c>
      <c r="H757" s="1">
        <v>5.0733518678106799</v>
      </c>
      <c r="I757" s="1">
        <v>4.2824844631535903</v>
      </c>
      <c r="J757" s="1">
        <v>0.79086740465709504</v>
      </c>
      <c r="K757" s="1">
        <v>36.829364458558899</v>
      </c>
      <c r="L757" s="1">
        <v>5.3655168768331798</v>
      </c>
      <c r="M757" s="1">
        <v>0.10337112155626001</v>
      </c>
    </row>
    <row r="758" spans="1:13" hidden="1" x14ac:dyDescent="0.3">
      <c r="A758" t="s">
        <v>10</v>
      </c>
      <c r="B758" s="3">
        <v>2000</v>
      </c>
      <c r="C758" s="3" t="str">
        <f>+VLOOKUP(A758,Hoja2!$A$1:$C$172,2,0)</f>
        <v>Europe</v>
      </c>
      <c r="D758" s="3" t="str">
        <f>+VLOOKUP(A758,Hoja2!$A$1:$C$172,3,0)</f>
        <v>Europe</v>
      </c>
      <c r="E758" s="2">
        <v>6.1421902910000004</v>
      </c>
      <c r="F758" s="1">
        <v>11.7086871933121</v>
      </c>
      <c r="G758" s="1">
        <v>47.409246950551498</v>
      </c>
      <c r="H758" s="1">
        <v>5.03808075643588</v>
      </c>
      <c r="I758" s="1">
        <v>3.6435349034866999</v>
      </c>
      <c r="J758" s="1">
        <v>1.3945458529491801</v>
      </c>
      <c r="K758" s="1" t="s">
        <v>5</v>
      </c>
      <c r="L758" s="1" t="s">
        <v>5</v>
      </c>
      <c r="M758" s="1">
        <f>100-SUM(E758:H758)</f>
        <v>29.701794808700527</v>
      </c>
    </row>
    <row r="759" spans="1:13" x14ac:dyDescent="0.3">
      <c r="A759" t="s">
        <v>76</v>
      </c>
      <c r="B759" s="3">
        <v>1990</v>
      </c>
      <c r="C759" s="3" t="str">
        <f>+VLOOKUP(A759,Hoja2!$A$1:$C$172,2,0)</f>
        <v>East Asia &amp; Pacific</v>
      </c>
      <c r="D759" s="3" t="str">
        <f>+VLOOKUP(A759,Hoja2!$A$1:$C$172,3,0)</f>
        <v>Pacific</v>
      </c>
      <c r="E759" s="2">
        <v>4.5281746280000004</v>
      </c>
      <c r="F759" s="1">
        <v>5.1336685265804203</v>
      </c>
      <c r="G759" s="1">
        <v>39.7679195536207</v>
      </c>
      <c r="H759" s="1">
        <v>7.54951253908885</v>
      </c>
      <c r="I759" s="1">
        <v>5.0401618738120098</v>
      </c>
      <c r="J759" s="1">
        <v>2.5093506652768398</v>
      </c>
      <c r="K759" s="1">
        <v>38.743945061009299</v>
      </c>
      <c r="L759" s="1">
        <v>4.2767796921944896</v>
      </c>
      <c r="M759" s="1">
        <v>0</v>
      </c>
    </row>
    <row r="760" spans="1:13" hidden="1" x14ac:dyDescent="0.3">
      <c r="A760" t="s">
        <v>16</v>
      </c>
      <c r="B760" s="3">
        <v>1997</v>
      </c>
      <c r="C760" s="3" t="str">
        <f>+VLOOKUP(A760,Hoja2!$A$1:$C$172,2,0)</f>
        <v>East Asia &amp; Pacific</v>
      </c>
      <c r="D760" s="3" t="str">
        <f>+VLOOKUP(A760,Hoja2!$A$1:$C$172,3,0)</f>
        <v>East Asia</v>
      </c>
      <c r="E760" s="2">
        <v>4.8276711949999997</v>
      </c>
      <c r="F760" s="1">
        <v>7.9370923142718999</v>
      </c>
      <c r="G760" s="1">
        <v>53.080327582315903</v>
      </c>
      <c r="H760" s="1">
        <v>5.0176427642566601</v>
      </c>
      <c r="I760" s="1">
        <v>4.1404324772707799</v>
      </c>
      <c r="J760" s="1">
        <v>0.87721028698588199</v>
      </c>
      <c r="K760" s="1">
        <v>26.364745874178201</v>
      </c>
      <c r="L760" s="1">
        <v>2.7725202697125799</v>
      </c>
      <c r="M760" s="1">
        <v>0</v>
      </c>
    </row>
    <row r="761" spans="1:13" hidden="1" x14ac:dyDescent="0.3">
      <c r="A761" t="s">
        <v>9</v>
      </c>
      <c r="B761" s="3">
        <v>1960</v>
      </c>
      <c r="C761" s="3" t="str">
        <f>+VLOOKUP(A761,Hoja2!$A$1:$C$172,2,0)</f>
        <v>Sub-Sahara Africa</v>
      </c>
      <c r="D761" s="3" t="str">
        <f>+VLOOKUP(A761,Hoja2!$A$1:$C$172,3,0)</f>
        <v>Sub-Sahara Africa</v>
      </c>
      <c r="E761" s="2">
        <v>16.315789469999999</v>
      </c>
      <c r="F761" s="1">
        <v>4.4497607655502396</v>
      </c>
      <c r="G761" s="1">
        <v>10.622009569377999</v>
      </c>
      <c r="H761" s="1">
        <v>4.9760765550239201</v>
      </c>
      <c r="I761" s="1">
        <v>3.7320574162679399</v>
      </c>
      <c r="J761" s="1">
        <v>1.24401913875598</v>
      </c>
      <c r="K761" s="1">
        <v>29.330143540669901</v>
      </c>
      <c r="L761" s="1">
        <v>34.306220095693803</v>
      </c>
      <c r="M761" s="1">
        <v>0</v>
      </c>
    </row>
    <row r="762" spans="1:13" hidden="1" x14ac:dyDescent="0.3">
      <c r="A762" t="s">
        <v>2</v>
      </c>
      <c r="B762" s="3">
        <v>2006</v>
      </c>
      <c r="C762" s="3" t="str">
        <f>+VLOOKUP(A762,Hoja2!$A$1:$C$172,2,0)</f>
        <v>Sub-Sahara Africa</v>
      </c>
      <c r="D762" s="3" t="str">
        <f>+VLOOKUP(A762,Hoja2!$A$1:$C$172,3,0)</f>
        <v>Sub-Sahara Africa</v>
      </c>
      <c r="E762" s="2">
        <v>5.528532448</v>
      </c>
      <c r="F762" s="1">
        <v>6.3123908953781998</v>
      </c>
      <c r="G762" s="1">
        <v>30.650136433740698</v>
      </c>
      <c r="H762" s="1">
        <v>4.9031405182787298</v>
      </c>
      <c r="I762" s="1">
        <v>3.9133603376099502</v>
      </c>
      <c r="J762" s="1">
        <v>0.98978018066878004</v>
      </c>
      <c r="K762" s="1">
        <v>42.635120248123002</v>
      </c>
      <c r="L762" s="1">
        <v>5.6047997559446099</v>
      </c>
      <c r="M762" s="1">
        <v>4.3658797010321502</v>
      </c>
    </row>
    <row r="763" spans="1:13" hidden="1" x14ac:dyDescent="0.3">
      <c r="A763" t="s">
        <v>26</v>
      </c>
      <c r="B763" s="3">
        <v>2005</v>
      </c>
      <c r="C763" s="3" t="str">
        <f>+VLOOKUP(A763,Hoja2!$A$1:$C$172,2,0)</f>
        <v>East Asia &amp; Pacific</v>
      </c>
      <c r="D763" s="3" t="str">
        <f>+VLOOKUP(A763,Hoja2!$A$1:$C$172,3,0)</f>
        <v>East Asia</v>
      </c>
      <c r="E763" s="2">
        <v>1.21675483</v>
      </c>
      <c r="F763" s="1">
        <v>2.5197446602656499</v>
      </c>
      <c r="G763" s="1">
        <v>49.555679416125898</v>
      </c>
      <c r="H763" s="1">
        <v>4.8912071848478798</v>
      </c>
      <c r="I763" s="1">
        <v>3.8910915037491201</v>
      </c>
      <c r="J763" s="1">
        <v>1.0001156810987599</v>
      </c>
      <c r="K763" s="1">
        <v>0</v>
      </c>
      <c r="L763" s="1">
        <v>0</v>
      </c>
      <c r="M763" s="1">
        <v>0</v>
      </c>
    </row>
    <row r="764" spans="1:13" hidden="1" x14ac:dyDescent="0.3">
      <c r="A764" t="s">
        <v>25</v>
      </c>
      <c r="B764" s="3">
        <v>1972</v>
      </c>
      <c r="C764" s="3" t="str">
        <f>+VLOOKUP(A764,Hoja2!$A$1:$C$172,2,0)</f>
        <v>North Africa &amp; Middle East</v>
      </c>
      <c r="D764" s="3" t="str">
        <f>+VLOOKUP(A764,Hoja2!$A$1:$C$172,3,0)</f>
        <v>North Africa &amp; Middle East</v>
      </c>
      <c r="E764" s="2">
        <v>12.359749089999999</v>
      </c>
      <c r="F764" s="1">
        <v>17.977357919048899</v>
      </c>
      <c r="G764" s="1">
        <v>54.632539472189599</v>
      </c>
      <c r="H764" s="1">
        <v>4.8792800979389899</v>
      </c>
      <c r="I764" s="1">
        <v>3.98823722438883</v>
      </c>
      <c r="J764" s="1">
        <v>0.89104287355016198</v>
      </c>
      <c r="K764" s="1">
        <v>8.80062600179218</v>
      </c>
      <c r="L764" s="1">
        <v>0.72065932124241205</v>
      </c>
      <c r="M764" s="1">
        <v>0.62978809334494501</v>
      </c>
    </row>
    <row r="765" spans="1:13" hidden="1" x14ac:dyDescent="0.3">
      <c r="A765" t="s">
        <v>12</v>
      </c>
      <c r="B765" s="3">
        <v>1976</v>
      </c>
      <c r="C765" s="3" t="str">
        <f>+VLOOKUP(A765,Hoja2!$A$1:$C$172,2,0)</f>
        <v>Sub-Sahara Africa</v>
      </c>
      <c r="D765" s="3" t="str">
        <f>+VLOOKUP(A765,Hoja2!$A$1:$C$172,3,0)</f>
        <v>Sub-Sahara Africa</v>
      </c>
      <c r="E765" s="2">
        <v>13.182278459999999</v>
      </c>
      <c r="F765" s="1">
        <v>9.1729288960964794</v>
      </c>
      <c r="G765" s="1">
        <v>21.848899446487401</v>
      </c>
      <c r="H765" s="1">
        <v>4.8597945836473997</v>
      </c>
      <c r="I765" s="1">
        <v>3.6088714282451302</v>
      </c>
      <c r="J765" s="1">
        <v>1.2501617901220501</v>
      </c>
      <c r="K765" s="1">
        <v>40.570871687109303</v>
      </c>
      <c r="L765" s="1">
        <v>10.081999040679699</v>
      </c>
      <c r="M765" s="1">
        <v>0.283227884242023</v>
      </c>
    </row>
    <row r="766" spans="1:13" hidden="1" x14ac:dyDescent="0.3">
      <c r="A766" t="s">
        <v>2</v>
      </c>
      <c r="B766" s="3">
        <v>2006</v>
      </c>
      <c r="C766" s="3" t="str">
        <f>+VLOOKUP(A766,Hoja2!$A$1:$C$172,2,0)</f>
        <v>Sub-Sahara Africa</v>
      </c>
      <c r="D766" s="3" t="str">
        <f>+VLOOKUP(A766,Hoja2!$A$1:$C$172,3,0)</f>
        <v>Sub-Sahara Africa</v>
      </c>
      <c r="E766" s="2">
        <v>5.4792413629999999</v>
      </c>
      <c r="F766" s="1">
        <v>6.52363475509358</v>
      </c>
      <c r="G766" s="1">
        <v>41.322581929947802</v>
      </c>
      <c r="H766" s="1">
        <v>4.8502071499572503</v>
      </c>
      <c r="I766" s="1" t="s">
        <v>5</v>
      </c>
      <c r="J766" s="1" t="s">
        <v>5</v>
      </c>
      <c r="K766" s="1" t="s">
        <v>5</v>
      </c>
      <c r="L766" s="1" t="s">
        <v>5</v>
      </c>
      <c r="M766" s="1">
        <f>100-SUM(E766:H766)</f>
        <v>41.824334802001367</v>
      </c>
    </row>
    <row r="767" spans="1:13" hidden="1" x14ac:dyDescent="0.3">
      <c r="A767" t="s">
        <v>19</v>
      </c>
      <c r="B767" s="3">
        <v>2013</v>
      </c>
      <c r="C767" s="3" t="str">
        <f>+VLOOKUP(A767,Hoja2!$A$1:$C$172,2,0)</f>
        <v>Sub-Sahara Africa</v>
      </c>
      <c r="D767" s="3" t="str">
        <f>+VLOOKUP(A767,Hoja2!$A$1:$C$172,3,0)</f>
        <v>Sub-Sahara Africa</v>
      </c>
      <c r="E767" s="2">
        <v>3.9976892560000001</v>
      </c>
      <c r="F767" s="1">
        <v>2.4759101355886002</v>
      </c>
      <c r="G767" s="1">
        <v>27.0622791547143</v>
      </c>
      <c r="H767" s="1">
        <v>4.8214337303788302</v>
      </c>
      <c r="I767" s="1">
        <v>3.3612698526367701</v>
      </c>
      <c r="J767" s="1">
        <v>1.46016387774206</v>
      </c>
      <c r="K767" s="1">
        <v>57.466842752216401</v>
      </c>
      <c r="L767" s="1">
        <v>4.1690900175622598</v>
      </c>
      <c r="M767" s="1">
        <v>6.7549532776541897E-3</v>
      </c>
    </row>
    <row r="768" spans="1:13" hidden="1" x14ac:dyDescent="0.3">
      <c r="A768" t="s">
        <v>20</v>
      </c>
      <c r="B768" s="3">
        <v>2001</v>
      </c>
      <c r="C768" s="3" t="str">
        <f>+VLOOKUP(A768,Hoja2!$A$1:$C$172,2,0)</f>
        <v>Europe</v>
      </c>
      <c r="D768" s="3" t="str">
        <f>+VLOOKUP(A768,Hoja2!$A$1:$C$172,3,0)</f>
        <v>Europe</v>
      </c>
      <c r="E768" s="2">
        <v>28.651720999999998</v>
      </c>
      <c r="F768" s="1">
        <v>16.341815383844398</v>
      </c>
      <c r="G768" s="1">
        <v>21.5480098406133</v>
      </c>
      <c r="H768" s="1">
        <v>4.8185249987839303</v>
      </c>
      <c r="I768" s="1" t="s">
        <v>5</v>
      </c>
      <c r="J768" s="1" t="s">
        <v>5</v>
      </c>
      <c r="K768" s="1" t="s">
        <v>5</v>
      </c>
      <c r="L768" s="1" t="s">
        <v>5</v>
      </c>
      <c r="M768" s="1">
        <f>100-SUM(E768:H768)</f>
        <v>28.639928776758367</v>
      </c>
    </row>
    <row r="769" spans="1:13" hidden="1" x14ac:dyDescent="0.3">
      <c r="A769" t="s">
        <v>24</v>
      </c>
      <c r="B769" s="3">
        <v>2013</v>
      </c>
      <c r="C769" s="3" t="str">
        <f>+VLOOKUP(A769,Hoja2!$A$1:$C$172,2,0)</f>
        <v>Sub-Sahara Africa</v>
      </c>
      <c r="D769" s="3" t="str">
        <f>+VLOOKUP(A769,Hoja2!$A$1:$C$172,3,0)</f>
        <v>Sub-Sahara Africa</v>
      </c>
      <c r="E769" s="2">
        <v>8.3851459970000004</v>
      </c>
      <c r="F769" s="1">
        <v>2.1632480267731702</v>
      </c>
      <c r="G769" s="1">
        <v>21.3564492051519</v>
      </c>
      <c r="H769" s="1">
        <v>4.7827729923564402</v>
      </c>
      <c r="I769" s="1">
        <v>3.8308352684515201</v>
      </c>
      <c r="J769" s="1">
        <v>0.95193772390491704</v>
      </c>
      <c r="K769" s="1">
        <v>56.2300796144727</v>
      </c>
      <c r="L769" s="1">
        <v>6.9185688609851903</v>
      </c>
      <c r="M769" s="1">
        <v>0.16373530364248601</v>
      </c>
    </row>
    <row r="770" spans="1:13" hidden="1" x14ac:dyDescent="0.3">
      <c r="A770" t="s">
        <v>22</v>
      </c>
      <c r="B770" s="3">
        <v>1999</v>
      </c>
      <c r="C770" s="3" t="str">
        <f>+VLOOKUP(A770,Hoja2!$A$1:$C$172,2,0)</f>
        <v>South Asia</v>
      </c>
      <c r="D770" s="3" t="str">
        <f>+VLOOKUP(A770,Hoja2!$A$1:$C$172,3,0)</f>
        <v>South Asia</v>
      </c>
      <c r="E770" s="2">
        <v>3.43920234</v>
      </c>
      <c r="F770" s="1">
        <v>4.8757584667348102</v>
      </c>
      <c r="G770" s="1">
        <v>38.876462491982103</v>
      </c>
      <c r="H770" s="1">
        <v>4.7617663225408702</v>
      </c>
      <c r="I770" s="1">
        <v>3.2992881078760101</v>
      </c>
      <c r="J770" s="1">
        <v>1.4624782146648601</v>
      </c>
      <c r="K770" s="1">
        <v>46.958131502282498</v>
      </c>
      <c r="L770" s="1">
        <v>1.0565034405540901</v>
      </c>
      <c r="M770" s="1">
        <v>3.2175435515084998E-2</v>
      </c>
    </row>
    <row r="771" spans="1:13" hidden="1" x14ac:dyDescent="0.3">
      <c r="A771" t="s">
        <v>3</v>
      </c>
      <c r="B771" s="3">
        <v>2013</v>
      </c>
      <c r="C771" s="3" t="str">
        <f>+VLOOKUP(A771,Hoja2!$A$1:$C$172,2,0)</f>
        <v>Sub-Sahara Africa</v>
      </c>
      <c r="D771" s="3" t="str">
        <f>+VLOOKUP(A771,Hoja2!$A$1:$C$172,3,0)</f>
        <v>Sub-Sahara Africa</v>
      </c>
      <c r="E771" s="2">
        <v>6.4651719339999998</v>
      </c>
      <c r="F771" s="1">
        <v>1.37833492587995</v>
      </c>
      <c r="G771" s="1">
        <v>15.444028236735299</v>
      </c>
      <c r="H771" s="1">
        <v>4.73047376374151</v>
      </c>
      <c r="I771" s="1">
        <v>4.1301258666777496</v>
      </c>
      <c r="J771" s="1">
        <v>0.60034789706375602</v>
      </c>
      <c r="K771" s="1">
        <v>62.637123573818997</v>
      </c>
      <c r="L771" s="1">
        <v>9.3448675654568003</v>
      </c>
      <c r="M771" s="1">
        <v>0</v>
      </c>
    </row>
    <row r="772" spans="1:13" hidden="1" x14ac:dyDescent="0.3">
      <c r="A772" t="s">
        <v>23</v>
      </c>
      <c r="B772" s="3">
        <v>1999</v>
      </c>
      <c r="C772" s="3" t="str">
        <f>+VLOOKUP(A772,Hoja2!$A$1:$C$172,2,0)</f>
        <v>Sub-Sahara Africa</v>
      </c>
      <c r="D772" s="3" t="str">
        <f>+VLOOKUP(A772,Hoja2!$A$1:$C$172,3,0)</f>
        <v>Sub-Sahara Africa</v>
      </c>
      <c r="E772" s="2">
        <v>4.6424979320000004</v>
      </c>
      <c r="F772" s="1">
        <v>3.5529550808719601</v>
      </c>
      <c r="G772" s="1">
        <v>27.6002573697127</v>
      </c>
      <c r="H772" s="1">
        <v>4.6519141589968704</v>
      </c>
      <c r="I772" s="1">
        <v>3.4589776661776201</v>
      </c>
      <c r="J772" s="1">
        <v>1.1929364928192601</v>
      </c>
      <c r="K772" s="1">
        <v>54.695398711571499</v>
      </c>
      <c r="L772" s="1">
        <v>4.5830617903086601</v>
      </c>
      <c r="M772" s="1">
        <v>0.27391495627378698</v>
      </c>
    </row>
    <row r="773" spans="1:13" hidden="1" x14ac:dyDescent="0.3">
      <c r="A773" t="s">
        <v>22</v>
      </c>
      <c r="B773" s="3">
        <v>1992</v>
      </c>
      <c r="C773" s="3" t="str">
        <f>+VLOOKUP(A773,Hoja2!$A$1:$C$172,2,0)</f>
        <v>South Asia</v>
      </c>
      <c r="D773" s="3" t="str">
        <f>+VLOOKUP(A773,Hoja2!$A$1:$C$172,3,0)</f>
        <v>South Asia</v>
      </c>
      <c r="E773" s="2">
        <v>3.1781680130000001</v>
      </c>
      <c r="F773" s="1">
        <v>4.2650979050194904</v>
      </c>
      <c r="G773" s="1">
        <v>36.484672530675901</v>
      </c>
      <c r="H773" s="1">
        <v>4.5918490189692198</v>
      </c>
      <c r="I773" s="1">
        <v>3.0369306443348099</v>
      </c>
      <c r="J773" s="1">
        <v>1.5549183746344</v>
      </c>
      <c r="K773" s="1">
        <v>49.726147270399203</v>
      </c>
      <c r="L773" s="1">
        <v>1.6748933303206199</v>
      </c>
      <c r="M773" s="1">
        <v>7.9171931182316205E-2</v>
      </c>
    </row>
    <row r="774" spans="1:13" hidden="1" x14ac:dyDescent="0.3">
      <c r="A774" t="s">
        <v>10</v>
      </c>
      <c r="B774" s="3">
        <v>2004</v>
      </c>
      <c r="C774" s="3" t="str">
        <f>+VLOOKUP(A774,Hoja2!$A$1:$C$172,2,0)</f>
        <v>Europe</v>
      </c>
      <c r="D774" s="3" t="str">
        <f>+VLOOKUP(A774,Hoja2!$A$1:$C$172,3,0)</f>
        <v>Europe</v>
      </c>
      <c r="E774" s="2">
        <v>6.3709110579999999</v>
      </c>
      <c r="F774" s="1">
        <v>13.331828192153599</v>
      </c>
      <c r="G774" s="1">
        <v>55.081058219522902</v>
      </c>
      <c r="H774" s="1">
        <v>4.5878935244180896</v>
      </c>
      <c r="I774" s="1">
        <v>4.0696244333777303</v>
      </c>
      <c r="J774" s="1">
        <v>0.51826909104036101</v>
      </c>
      <c r="K774" s="1">
        <v>19.456970211755301</v>
      </c>
      <c r="L774" s="1">
        <v>1.1603054328645801</v>
      </c>
      <c r="M774" s="1">
        <v>1.10333614913504E-2</v>
      </c>
    </row>
    <row r="775" spans="1:13" hidden="1" x14ac:dyDescent="0.3">
      <c r="A775" t="s">
        <v>21</v>
      </c>
      <c r="B775" s="3">
        <v>1981</v>
      </c>
      <c r="C775" s="3" t="str">
        <f>+VLOOKUP(A775,Hoja2!$A$1:$C$172,2,0)</f>
        <v>Europe</v>
      </c>
      <c r="D775" s="3" t="str">
        <f>+VLOOKUP(A775,Hoja2!$A$1:$C$172,3,0)</f>
        <v>Europe</v>
      </c>
      <c r="E775" s="2">
        <v>14.15519684</v>
      </c>
      <c r="F775" s="1">
        <v>18.769854887317699</v>
      </c>
      <c r="G775" s="1">
        <v>43.440709696489897</v>
      </c>
      <c r="H775" s="1">
        <v>4.5531609830016704</v>
      </c>
      <c r="I775" s="1">
        <v>3.6864261372709599</v>
      </c>
      <c r="J775" s="1">
        <v>0.86673484573071102</v>
      </c>
      <c r="K775" s="1">
        <v>18.0172803348702</v>
      </c>
      <c r="L775" s="1">
        <v>1.06379725675533</v>
      </c>
      <c r="M775" s="1">
        <v>0</v>
      </c>
    </row>
    <row r="776" spans="1:13" hidden="1" x14ac:dyDescent="0.3">
      <c r="A776" t="s">
        <v>20</v>
      </c>
      <c r="B776" s="3">
        <v>2011</v>
      </c>
      <c r="C776" s="3" t="str">
        <f>+VLOOKUP(A776,Hoja2!$A$1:$C$172,2,0)</f>
        <v>Europe</v>
      </c>
      <c r="D776" s="3" t="str">
        <f>+VLOOKUP(A776,Hoja2!$A$1:$C$172,3,0)</f>
        <v>Europe</v>
      </c>
      <c r="E776" s="2">
        <v>31.673394800000001</v>
      </c>
      <c r="F776" s="1">
        <v>17.972392047445201</v>
      </c>
      <c r="G776" s="1">
        <v>14.3604278648735</v>
      </c>
      <c r="H776" s="1">
        <v>4.5346227775866499</v>
      </c>
      <c r="I776" s="1" t="s">
        <v>5</v>
      </c>
      <c r="J776" s="1" t="s">
        <v>5</v>
      </c>
      <c r="K776" s="1" t="s">
        <v>5</v>
      </c>
      <c r="L776" s="1" t="s">
        <v>5</v>
      </c>
      <c r="M776" s="1">
        <f>100-SUM(E776:H776)</f>
        <v>31.459162510094657</v>
      </c>
    </row>
    <row r="777" spans="1:13" x14ac:dyDescent="0.3">
      <c r="A777" t="s">
        <v>159</v>
      </c>
      <c r="B777" s="3">
        <v>2016</v>
      </c>
      <c r="C777" s="3" t="str">
        <f>+VLOOKUP(A777,Hoja2!$A$1:$C$172,2,0)</f>
        <v>East Asia &amp; Pacific</v>
      </c>
      <c r="D777" s="3" t="str">
        <f>+VLOOKUP(A777,Hoja2!$A$1:$C$172,3,0)</f>
        <v>Pacific</v>
      </c>
      <c r="E777" s="2" t="s">
        <v>5</v>
      </c>
      <c r="F777" s="1" t="s">
        <v>5</v>
      </c>
      <c r="G777" s="1" t="s">
        <v>5</v>
      </c>
      <c r="H777" s="1" t="s">
        <v>5</v>
      </c>
      <c r="I777" s="1" t="s">
        <v>5</v>
      </c>
      <c r="J777" s="1" t="s">
        <v>5</v>
      </c>
      <c r="K777" s="1" t="s">
        <v>5</v>
      </c>
      <c r="L777" s="1" t="s">
        <v>5</v>
      </c>
      <c r="M777" s="1" t="s">
        <v>5</v>
      </c>
    </row>
    <row r="778" spans="1:13" hidden="1" x14ac:dyDescent="0.3">
      <c r="A778" t="s">
        <v>19</v>
      </c>
      <c r="B778" s="3">
        <v>2008</v>
      </c>
      <c r="C778" s="3" t="str">
        <f>+VLOOKUP(A778,Hoja2!$A$1:$C$172,2,0)</f>
        <v>Sub-Sahara Africa</v>
      </c>
      <c r="D778" s="3" t="str">
        <f>+VLOOKUP(A778,Hoja2!$A$1:$C$172,3,0)</f>
        <v>Sub-Sahara Africa</v>
      </c>
      <c r="E778" s="2">
        <v>4.1340114400000001</v>
      </c>
      <c r="F778" s="1">
        <v>2.8723679682019698</v>
      </c>
      <c r="G778" s="1">
        <v>28.1867910596165</v>
      </c>
      <c r="H778" s="1">
        <v>4.51423228947057</v>
      </c>
      <c r="I778" s="1">
        <v>2.9819983035835902</v>
      </c>
      <c r="J778" s="1">
        <v>1.53223398588698</v>
      </c>
      <c r="K778" s="1">
        <v>56.7027878984577</v>
      </c>
      <c r="L778" s="1">
        <v>3.4860170646325401</v>
      </c>
      <c r="M778" s="1">
        <v>0.103792279916248</v>
      </c>
    </row>
    <row r="779" spans="1:13" hidden="1" x14ac:dyDescent="0.3">
      <c r="A779" t="s">
        <v>18</v>
      </c>
      <c r="B779" s="3">
        <v>1997</v>
      </c>
      <c r="C779" s="3" t="str">
        <f>+VLOOKUP(A779,Hoja2!$A$1:$C$172,2,0)</f>
        <v>North Africa &amp; Middle East</v>
      </c>
      <c r="D779" s="3" t="str">
        <f>+VLOOKUP(A779,Hoja2!$A$1:$C$172,3,0)</f>
        <v>North Africa &amp; Middle East</v>
      </c>
      <c r="E779" s="2">
        <v>3.5069782219999999</v>
      </c>
      <c r="F779" s="1">
        <v>6.7975302269505899</v>
      </c>
      <c r="G779" s="1">
        <v>61.959088256494802</v>
      </c>
      <c r="H779" s="1">
        <v>4.5103774438113602</v>
      </c>
      <c r="I779" s="1">
        <v>3.9458869509229202</v>
      </c>
      <c r="J779" s="1">
        <v>0.56449049288844699</v>
      </c>
      <c r="K779" s="1">
        <v>22.8171657658201</v>
      </c>
      <c r="L779" s="1">
        <v>0.40886008532736501</v>
      </c>
      <c r="M779" s="1">
        <v>0</v>
      </c>
    </row>
    <row r="780" spans="1:13" hidden="1" x14ac:dyDescent="0.3">
      <c r="A780" t="s">
        <v>18</v>
      </c>
      <c r="B780" s="3">
        <v>1997</v>
      </c>
      <c r="C780" s="3" t="str">
        <f>+VLOOKUP(A780,Hoja2!$A$1:$C$172,2,0)</f>
        <v>North Africa &amp; Middle East</v>
      </c>
      <c r="D780" s="3" t="str">
        <f>+VLOOKUP(A780,Hoja2!$A$1:$C$172,3,0)</f>
        <v>North Africa &amp; Middle East</v>
      </c>
      <c r="E780" s="2">
        <v>3.3063515649999999</v>
      </c>
      <c r="F780" s="1">
        <v>6.6055789615908997</v>
      </c>
      <c r="G780" s="1">
        <v>62.1647648409959</v>
      </c>
      <c r="H780" s="1">
        <v>4.4570277474113498</v>
      </c>
      <c r="I780" s="1" t="s">
        <v>5</v>
      </c>
      <c r="J780" s="1" t="s">
        <v>5</v>
      </c>
      <c r="K780" s="1" t="s">
        <v>5</v>
      </c>
      <c r="L780" s="1" t="s">
        <v>5</v>
      </c>
      <c r="M780" s="1">
        <f>100-SUM(E780:H780)</f>
        <v>23.466276885001847</v>
      </c>
    </row>
    <row r="781" spans="1:13" hidden="1" x14ac:dyDescent="0.3">
      <c r="A781" t="s">
        <v>8</v>
      </c>
      <c r="B781" s="3">
        <v>1998</v>
      </c>
      <c r="C781" s="3" t="str">
        <f>+VLOOKUP(A781,Hoja2!$A$1:$C$172,2,0)</f>
        <v>South Asia</v>
      </c>
      <c r="D781" s="3" t="str">
        <f>+VLOOKUP(A781,Hoja2!$A$1:$C$172,3,0)</f>
        <v>South Asia</v>
      </c>
      <c r="E781" s="2">
        <v>2.9094113670000001</v>
      </c>
      <c r="F781" s="1">
        <v>5.7239825531836797</v>
      </c>
      <c r="G781" s="1">
        <v>44.359133744062703</v>
      </c>
      <c r="H781" s="1">
        <v>4.4271689839039201</v>
      </c>
      <c r="I781" s="1">
        <v>2.9230498881378999</v>
      </c>
      <c r="J781" s="1">
        <v>1.50411909576603</v>
      </c>
      <c r="K781" s="1">
        <v>41.390132529709703</v>
      </c>
      <c r="L781" s="1">
        <v>1.1901708224815299</v>
      </c>
      <c r="M781" s="1">
        <v>0</v>
      </c>
    </row>
    <row r="782" spans="1:13" hidden="1" x14ac:dyDescent="0.3">
      <c r="A782" t="s">
        <v>17</v>
      </c>
      <c r="B782" s="3">
        <v>2000</v>
      </c>
      <c r="C782" s="3" t="str">
        <f>+VLOOKUP(A782,Hoja2!$A$1:$C$172,2,0)</f>
        <v>South Asia</v>
      </c>
      <c r="D782" s="3" t="str">
        <f>+VLOOKUP(A782,Hoja2!$A$1:$C$172,3,0)</f>
        <v>South Asia</v>
      </c>
      <c r="E782" s="2">
        <v>1.5271554000000001</v>
      </c>
      <c r="F782" s="1">
        <v>4.0976468712110101</v>
      </c>
      <c r="G782" s="1">
        <v>49.762582998605701</v>
      </c>
      <c r="H782" s="1">
        <v>4.4188956085908</v>
      </c>
      <c r="I782" s="1">
        <v>3.9899258903814698</v>
      </c>
      <c r="J782" s="1">
        <v>0.428969718209328</v>
      </c>
      <c r="K782" s="1">
        <v>35.400278023293801</v>
      </c>
      <c r="L782" s="1">
        <v>4.7622117146925298</v>
      </c>
      <c r="M782" s="1">
        <v>3.1229384061065301E-2</v>
      </c>
    </row>
    <row r="783" spans="1:13" hidden="1" x14ac:dyDescent="0.3">
      <c r="A783" t="s">
        <v>16</v>
      </c>
      <c r="B783" s="3">
        <v>2003</v>
      </c>
      <c r="C783" s="3" t="str">
        <f>+VLOOKUP(A783,Hoja2!$A$1:$C$172,2,0)</f>
        <v>East Asia &amp; Pacific</v>
      </c>
      <c r="D783" s="3" t="str">
        <f>+VLOOKUP(A783,Hoja2!$A$1:$C$172,3,0)</f>
        <v>East Asia</v>
      </c>
      <c r="E783" s="2">
        <v>5.1425923879999997</v>
      </c>
      <c r="F783" s="1">
        <v>7.4275446196083603</v>
      </c>
      <c r="G783" s="1">
        <v>51.3708326289129</v>
      </c>
      <c r="H783" s="1">
        <v>4.3894147913901502</v>
      </c>
      <c r="I783" s="1">
        <v>3.12836909803096</v>
      </c>
      <c r="J783" s="1">
        <v>1.2610456933592</v>
      </c>
      <c r="K783" s="1">
        <v>29.6510914063951</v>
      </c>
      <c r="L783" s="1">
        <v>2.0068741069465901</v>
      </c>
      <c r="M783" s="1">
        <v>1.16500585995879E-2</v>
      </c>
    </row>
    <row r="784" spans="1:13" hidden="1" x14ac:dyDescent="0.3">
      <c r="A784" t="s">
        <v>10</v>
      </c>
      <c r="B784" s="3">
        <v>1993</v>
      </c>
      <c r="C784" s="3" t="str">
        <f>+VLOOKUP(A784,Hoja2!$A$1:$C$172,2,0)</f>
        <v>Europe</v>
      </c>
      <c r="D784" s="3" t="str">
        <f>+VLOOKUP(A784,Hoja2!$A$1:$C$172,3,0)</f>
        <v>Europe</v>
      </c>
      <c r="E784" s="2">
        <v>4.6172208479999997</v>
      </c>
      <c r="F784" s="1">
        <v>11.5598040147379</v>
      </c>
      <c r="G784" s="1">
        <v>54.5374142509583</v>
      </c>
      <c r="H784" s="1">
        <v>4.3153525999217104</v>
      </c>
      <c r="I784" s="1">
        <v>3.7404737972978501</v>
      </c>
      <c r="J784" s="1">
        <v>0.57487880262386903</v>
      </c>
      <c r="K784" s="1">
        <v>24.507056382031699</v>
      </c>
      <c r="L784" s="1">
        <v>0.46315190421614499</v>
      </c>
      <c r="M784" s="1">
        <v>0</v>
      </c>
    </row>
    <row r="785" spans="1:13" hidden="1" x14ac:dyDescent="0.3">
      <c r="A785" t="s">
        <v>15</v>
      </c>
      <c r="B785" s="3">
        <v>2013</v>
      </c>
      <c r="C785" s="3" t="str">
        <f>+VLOOKUP(A785,Hoja2!$A$1:$C$172,2,0)</f>
        <v>North Africa &amp; Middle East</v>
      </c>
      <c r="D785" s="3" t="str">
        <f>+VLOOKUP(A785,Hoja2!$A$1:$C$172,3,0)</f>
        <v>North Africa &amp; Middle East</v>
      </c>
      <c r="E785" s="2">
        <v>1.8666188480000001</v>
      </c>
      <c r="F785" s="1">
        <v>5.3271375304803001</v>
      </c>
      <c r="G785" s="1">
        <v>56.085742506374601</v>
      </c>
      <c r="H785" s="1">
        <v>4.2924072992753697</v>
      </c>
      <c r="I785" s="1">
        <v>3.6092583116361698</v>
      </c>
      <c r="J785" s="1">
        <v>0.68314898763919596</v>
      </c>
      <c r="K785" s="1">
        <v>32.254052913474098</v>
      </c>
      <c r="L785" s="1">
        <v>0.17404090274327</v>
      </c>
      <c r="M785" s="1">
        <v>0</v>
      </c>
    </row>
    <row r="786" spans="1:13" hidden="1" x14ac:dyDescent="0.3">
      <c r="A786" t="s">
        <v>2</v>
      </c>
      <c r="B786" s="3">
        <v>2014</v>
      </c>
      <c r="C786" s="3" t="str">
        <f>+VLOOKUP(A786,Hoja2!$A$1:$C$172,2,0)</f>
        <v>Sub-Sahara Africa</v>
      </c>
      <c r="D786" s="3" t="str">
        <f>+VLOOKUP(A786,Hoja2!$A$1:$C$172,3,0)</f>
        <v>Sub-Sahara Africa</v>
      </c>
      <c r="E786" s="2">
        <v>6.6402985130000003</v>
      </c>
      <c r="F786" s="1">
        <v>4.6351049520351797</v>
      </c>
      <c r="G786" s="1">
        <v>36.281285951380397</v>
      </c>
      <c r="H786" s="1">
        <v>4.2670053396249399</v>
      </c>
      <c r="I786" s="1">
        <v>3.4812445292790901</v>
      </c>
      <c r="J786" s="1">
        <v>0.78576081034585099</v>
      </c>
      <c r="K786" s="1">
        <v>43.371019627763999</v>
      </c>
      <c r="L786" s="1">
        <v>4.7721717012511</v>
      </c>
      <c r="M786" s="1">
        <v>3.31139146074894E-2</v>
      </c>
    </row>
    <row r="787" spans="1:13" hidden="1" x14ac:dyDescent="0.3">
      <c r="A787" t="s">
        <v>3</v>
      </c>
      <c r="B787" s="3">
        <v>2011</v>
      </c>
      <c r="C787" s="3" t="str">
        <f>+VLOOKUP(A787,Hoja2!$A$1:$C$172,2,0)</f>
        <v>Sub-Sahara Africa</v>
      </c>
      <c r="D787" s="3" t="str">
        <f>+VLOOKUP(A787,Hoja2!$A$1:$C$172,3,0)</f>
        <v>Sub-Sahara Africa</v>
      </c>
      <c r="E787" s="2">
        <v>3.4317174860000002</v>
      </c>
      <c r="F787" s="1">
        <v>1.2710709429398099</v>
      </c>
      <c r="G787" s="1">
        <v>16.258103010780498</v>
      </c>
      <c r="H787" s="1">
        <v>4.2368036580325903</v>
      </c>
      <c r="I787" s="1">
        <v>3.57985919509201</v>
      </c>
      <c r="J787" s="1">
        <v>0.65694446294057895</v>
      </c>
      <c r="K787" s="1">
        <v>62.950193900974099</v>
      </c>
      <c r="L787" s="1">
        <v>11.8521110014487</v>
      </c>
      <c r="M787" s="1">
        <v>0</v>
      </c>
    </row>
    <row r="788" spans="1:13" hidden="1" x14ac:dyDescent="0.3">
      <c r="A788" t="s">
        <v>4</v>
      </c>
      <c r="B788" s="3">
        <v>2005</v>
      </c>
      <c r="C788" s="3" t="str">
        <f>+VLOOKUP(A788,Hoja2!$A$1:$C$172,2,0)</f>
        <v>Sub-Sahara Africa</v>
      </c>
      <c r="D788" s="3" t="str">
        <f>+VLOOKUP(A788,Hoja2!$A$1:$C$172,3,0)</f>
        <v>Sub-Sahara Africa</v>
      </c>
      <c r="E788" s="2">
        <v>11.444945069999999</v>
      </c>
      <c r="F788" s="1">
        <v>3.78498844745583</v>
      </c>
      <c r="G788" s="1">
        <v>23.837290893469099</v>
      </c>
      <c r="H788" s="1">
        <v>4.1488792680958797</v>
      </c>
      <c r="I788" s="1">
        <v>2.4914879890798298</v>
      </c>
      <c r="J788" s="1">
        <v>1.6573912790160501</v>
      </c>
      <c r="K788" s="1">
        <v>45.775540304407002</v>
      </c>
      <c r="L788" s="1">
        <v>10.9158899665685</v>
      </c>
      <c r="M788" s="1">
        <v>9.2466049964650798E-2</v>
      </c>
    </row>
    <row r="789" spans="1:13" hidden="1" x14ac:dyDescent="0.3">
      <c r="A789" t="s">
        <v>10</v>
      </c>
      <c r="B789" s="3">
        <v>1998</v>
      </c>
      <c r="C789" s="3" t="str">
        <f>+VLOOKUP(A789,Hoja2!$A$1:$C$172,2,0)</f>
        <v>Europe</v>
      </c>
      <c r="D789" s="3" t="str">
        <f>+VLOOKUP(A789,Hoja2!$A$1:$C$172,3,0)</f>
        <v>Europe</v>
      </c>
      <c r="E789" s="2">
        <v>5.2798791979999997</v>
      </c>
      <c r="F789" s="1">
        <v>13.421432693996</v>
      </c>
      <c r="G789" s="1">
        <v>54.1264765620204</v>
      </c>
      <c r="H789" s="1">
        <v>4.1165636018979699</v>
      </c>
      <c r="I789" s="1">
        <v>3.7632173736372199</v>
      </c>
      <c r="J789" s="1">
        <v>0.35334622826074802</v>
      </c>
      <c r="K789" s="1">
        <v>22.109572515994</v>
      </c>
      <c r="L789" s="1">
        <v>0.94607542784770804</v>
      </c>
      <c r="M789" s="1">
        <v>0</v>
      </c>
    </row>
    <row r="790" spans="1:13" hidden="1" x14ac:dyDescent="0.3">
      <c r="A790" t="s">
        <v>2</v>
      </c>
      <c r="B790" s="3">
        <v>2003</v>
      </c>
      <c r="C790" s="3" t="str">
        <f>+VLOOKUP(A790,Hoja2!$A$1:$C$172,2,0)</f>
        <v>Sub-Sahara Africa</v>
      </c>
      <c r="D790" s="3" t="str">
        <f>+VLOOKUP(A790,Hoja2!$A$1:$C$172,3,0)</f>
        <v>Sub-Sahara Africa</v>
      </c>
      <c r="E790" s="2">
        <v>6.1480883400000002</v>
      </c>
      <c r="F790" s="1">
        <v>5.1257608997696797</v>
      </c>
      <c r="G790" s="1">
        <v>32.346671963090301</v>
      </c>
      <c r="H790" s="1">
        <v>4.1142806277037201</v>
      </c>
      <c r="I790" s="1">
        <v>3.3723054556466399</v>
      </c>
      <c r="J790" s="1">
        <v>0.74197517205707797</v>
      </c>
      <c r="K790" s="1">
        <v>45.691043894678202</v>
      </c>
      <c r="L790" s="1">
        <v>6.4782321388654598</v>
      </c>
      <c r="M790" s="1">
        <v>9.5922136378829098E-2</v>
      </c>
    </row>
    <row r="791" spans="1:13" hidden="1" x14ac:dyDescent="0.3">
      <c r="A791" t="s">
        <v>14</v>
      </c>
      <c r="B791" s="3">
        <v>1992</v>
      </c>
      <c r="C791" s="3" t="str">
        <f>+VLOOKUP(A791,Hoja2!$A$1:$C$172,2,0)</f>
        <v>Sub-Sahara Africa</v>
      </c>
      <c r="D791" s="3" t="str">
        <f>+VLOOKUP(A791,Hoja2!$A$1:$C$172,3,0)</f>
        <v>Sub-Sahara Africa</v>
      </c>
      <c r="E791" s="2">
        <v>6.5917206500000001</v>
      </c>
      <c r="F791" s="1">
        <v>6.3552430216649496</v>
      </c>
      <c r="G791" s="1">
        <v>32.731583816010399</v>
      </c>
      <c r="H791" s="1">
        <v>4.0865167162858498</v>
      </c>
      <c r="I791" s="1">
        <v>3.3039451829812898</v>
      </c>
      <c r="J791" s="1">
        <v>0.78257153330455298</v>
      </c>
      <c r="K791" s="1">
        <v>46.706921966625501</v>
      </c>
      <c r="L791" s="1">
        <v>3.4919248146208801</v>
      </c>
      <c r="M791" s="1">
        <v>3.6089015087682398E-2</v>
      </c>
    </row>
    <row r="792" spans="1:13" hidden="1" x14ac:dyDescent="0.3">
      <c r="A792" t="s">
        <v>8</v>
      </c>
      <c r="B792" s="3">
        <v>1991</v>
      </c>
      <c r="C792" s="3" t="str">
        <f>+VLOOKUP(A792,Hoja2!$A$1:$C$172,2,0)</f>
        <v>South Asia</v>
      </c>
      <c r="D792" s="3" t="str">
        <f>+VLOOKUP(A792,Hoja2!$A$1:$C$172,3,0)</f>
        <v>South Asia</v>
      </c>
      <c r="E792" s="2">
        <v>2.9473975779999999</v>
      </c>
      <c r="F792" s="1">
        <v>4.0141794849740897</v>
      </c>
      <c r="G792" s="1">
        <v>46.048000265818402</v>
      </c>
      <c r="H792" s="1">
        <v>4.0818352610377797</v>
      </c>
      <c r="I792" s="1">
        <v>2.9833234363525301</v>
      </c>
      <c r="J792" s="1">
        <v>1.0985118246852501</v>
      </c>
      <c r="K792" s="1">
        <v>41.846066089852798</v>
      </c>
      <c r="L792" s="1">
        <v>1.0028738716644201</v>
      </c>
      <c r="M792" s="1">
        <v>5.9647448568671602E-2</v>
      </c>
    </row>
    <row r="793" spans="1:13" hidden="1" x14ac:dyDescent="0.3">
      <c r="A793" t="s">
        <v>13</v>
      </c>
      <c r="B793" s="3">
        <v>1977</v>
      </c>
      <c r="C793" s="3" t="str">
        <f>+VLOOKUP(A793,Hoja2!$A$1:$C$172,2,0)</f>
        <v>Europe</v>
      </c>
      <c r="D793" s="3" t="str">
        <f>+VLOOKUP(A793,Hoja2!$A$1:$C$172,3,0)</f>
        <v>Europe</v>
      </c>
      <c r="E793" s="2">
        <v>14.05798317</v>
      </c>
      <c r="F793" s="1">
        <v>21.995502529423899</v>
      </c>
      <c r="G793" s="1">
        <v>42.557395983894303</v>
      </c>
      <c r="H793" s="1">
        <v>4.0227196469130702</v>
      </c>
      <c r="I793" s="1">
        <v>3.2166270906462899</v>
      </c>
      <c r="J793" s="1">
        <v>0.80609255626677701</v>
      </c>
      <c r="K793" s="1">
        <v>15.9769899855461</v>
      </c>
      <c r="L793" s="1">
        <v>1.3894086826347301</v>
      </c>
      <c r="M793" s="1">
        <v>0</v>
      </c>
    </row>
    <row r="794" spans="1:13" hidden="1" x14ac:dyDescent="0.3">
      <c r="A794" t="s">
        <v>12</v>
      </c>
      <c r="B794" s="3">
        <v>1991</v>
      </c>
      <c r="C794" s="3" t="str">
        <f>+VLOOKUP(A794,Hoja2!$A$1:$C$172,2,0)</f>
        <v>Sub-Sahara Africa</v>
      </c>
      <c r="D794" s="3" t="str">
        <f>+VLOOKUP(A794,Hoja2!$A$1:$C$172,3,0)</f>
        <v>Sub-Sahara Africa</v>
      </c>
      <c r="E794" s="2">
        <v>14.186731379999999</v>
      </c>
      <c r="F794" s="1">
        <v>5.4483205145359097</v>
      </c>
      <c r="G794" s="1">
        <v>22.0016703906191</v>
      </c>
      <c r="H794" s="1">
        <v>3.9863129820402898</v>
      </c>
      <c r="I794" s="1">
        <v>2.9885771970159198</v>
      </c>
      <c r="J794" s="1">
        <v>0.99773578502437399</v>
      </c>
      <c r="K794" s="1">
        <v>41.696454637357398</v>
      </c>
      <c r="L794" s="1">
        <v>12.651814323310299</v>
      </c>
      <c r="M794" s="1">
        <v>2.8695768011915201E-2</v>
      </c>
    </row>
    <row r="795" spans="1:13" x14ac:dyDescent="0.3">
      <c r="A795" t="s">
        <v>155</v>
      </c>
      <c r="B795" s="3">
        <v>2011</v>
      </c>
      <c r="C795" s="3" t="str">
        <f>+VLOOKUP(A795,Hoja2!$A$1:$C$172,2,0)</f>
        <v>East Asia &amp; Pacific</v>
      </c>
      <c r="D795" s="3" t="str">
        <f>+VLOOKUP(A795,Hoja2!$A$1:$C$172,3,0)</f>
        <v>Pacific</v>
      </c>
      <c r="E795" s="2" t="s">
        <v>5</v>
      </c>
      <c r="F795" s="1" t="s">
        <v>5</v>
      </c>
      <c r="G795" s="1" t="s">
        <v>5</v>
      </c>
      <c r="H795" s="1" t="s">
        <v>5</v>
      </c>
      <c r="I795" s="1" t="s">
        <v>5</v>
      </c>
      <c r="J795" s="1" t="s">
        <v>5</v>
      </c>
      <c r="K795" s="1" t="s">
        <v>5</v>
      </c>
      <c r="L795" s="1" t="s">
        <v>5</v>
      </c>
      <c r="M795" s="1" t="s">
        <v>5</v>
      </c>
    </row>
    <row r="796" spans="1:13" hidden="1" x14ac:dyDescent="0.3">
      <c r="A796" t="s">
        <v>10</v>
      </c>
      <c r="B796" s="3">
        <v>1990</v>
      </c>
      <c r="C796" s="3" t="str">
        <f>+VLOOKUP(A796,Hoja2!$A$1:$C$172,2,0)</f>
        <v>Europe</v>
      </c>
      <c r="D796" s="3" t="str">
        <f>+VLOOKUP(A796,Hoja2!$A$1:$C$172,3,0)</f>
        <v>Europe</v>
      </c>
      <c r="E796" s="2">
        <v>11.927146909999999</v>
      </c>
      <c r="F796" s="1">
        <v>8.1991758334401208</v>
      </c>
      <c r="G796" s="1">
        <v>43.4130747077986</v>
      </c>
      <c r="H796" s="1">
        <v>3.8719641737089501</v>
      </c>
      <c r="I796" s="1">
        <v>2.5350540564237098</v>
      </c>
      <c r="J796" s="1">
        <v>1.33691011728524</v>
      </c>
      <c r="K796" s="1">
        <v>19.094765665571799</v>
      </c>
      <c r="L796" s="1">
        <v>13.3033432026492</v>
      </c>
      <c r="M796" s="1">
        <v>0.190529503409298</v>
      </c>
    </row>
    <row r="797" spans="1:13" hidden="1" x14ac:dyDescent="0.3">
      <c r="A797" t="s">
        <v>3</v>
      </c>
      <c r="B797" s="3">
        <v>2013</v>
      </c>
      <c r="C797" s="3" t="str">
        <f>+VLOOKUP(A797,Hoja2!$A$1:$C$172,2,0)</f>
        <v>Sub-Sahara Africa</v>
      </c>
      <c r="D797" s="3" t="str">
        <f>+VLOOKUP(A797,Hoja2!$A$1:$C$172,3,0)</f>
        <v>Sub-Sahara Africa</v>
      </c>
      <c r="E797" s="2">
        <v>6.5510842169999997</v>
      </c>
      <c r="F797" s="1">
        <v>1.5116734329353201</v>
      </c>
      <c r="G797" s="1">
        <v>16.227709679744201</v>
      </c>
      <c r="H797" s="1">
        <v>3.7699883801625602</v>
      </c>
      <c r="I797" s="1">
        <v>3.2956463643671698</v>
      </c>
      <c r="J797" s="1">
        <v>0.47434201579539498</v>
      </c>
      <c r="K797" s="1">
        <v>61.955358871835998</v>
      </c>
      <c r="L797" s="1">
        <v>9.9841854179996101</v>
      </c>
      <c r="M797" s="1">
        <v>0</v>
      </c>
    </row>
    <row r="798" spans="1:13" hidden="1" x14ac:dyDescent="0.3">
      <c r="A798" t="s">
        <v>4</v>
      </c>
      <c r="B798" s="3">
        <v>1994</v>
      </c>
      <c r="C798" s="3" t="str">
        <f>+VLOOKUP(A798,Hoja2!$A$1:$C$172,2,0)</f>
        <v>Sub-Sahara Africa</v>
      </c>
      <c r="D798" s="3" t="str">
        <f>+VLOOKUP(A798,Hoja2!$A$1:$C$172,3,0)</f>
        <v>Sub-Sahara Africa</v>
      </c>
      <c r="E798" s="2">
        <v>13.88433708</v>
      </c>
      <c r="F798" s="1">
        <v>3.88225749943346</v>
      </c>
      <c r="G798" s="1">
        <v>19.540997280085101</v>
      </c>
      <c r="H798" s="1">
        <v>3.7183428660668101</v>
      </c>
      <c r="I798" s="1">
        <v>2.5487231011790001</v>
      </c>
      <c r="J798" s="1">
        <v>1.1696197648878099</v>
      </c>
      <c r="K798" s="1">
        <v>46.059824374857698</v>
      </c>
      <c r="L798" s="1">
        <v>12.8777955393433</v>
      </c>
      <c r="M798" s="1">
        <v>3.6445355503153601E-2</v>
      </c>
    </row>
    <row r="799" spans="1:13" hidden="1" x14ac:dyDescent="0.3">
      <c r="A799" t="s">
        <v>10</v>
      </c>
      <c r="B799" s="3">
        <v>1985</v>
      </c>
      <c r="C799" s="3" t="str">
        <f>+VLOOKUP(A799,Hoja2!$A$1:$C$172,2,0)</f>
        <v>Europe</v>
      </c>
      <c r="D799" s="3" t="str">
        <f>+VLOOKUP(A799,Hoja2!$A$1:$C$172,3,0)</f>
        <v>Europe</v>
      </c>
      <c r="E799" s="2">
        <v>15.79029648</v>
      </c>
      <c r="F799" s="1">
        <v>7.0641394859122197</v>
      </c>
      <c r="G799" s="1">
        <v>40.823964393949403</v>
      </c>
      <c r="H799" s="1">
        <v>3.6361341894556798</v>
      </c>
      <c r="I799" s="1">
        <v>2.2199159573646501</v>
      </c>
      <c r="J799" s="1">
        <v>1.4162182320910299</v>
      </c>
      <c r="K799" s="1">
        <v>19.3704901482518</v>
      </c>
      <c r="L799" s="1">
        <v>12.8917484898883</v>
      </c>
      <c r="M799" s="1">
        <v>0.42322680775482602</v>
      </c>
    </row>
    <row r="800" spans="1:13" hidden="1" x14ac:dyDescent="0.3">
      <c r="A800" t="s">
        <v>3</v>
      </c>
      <c r="B800" s="3">
        <v>2008</v>
      </c>
      <c r="C800" s="3" t="str">
        <f>+VLOOKUP(A800,Hoja2!$A$1:$C$172,2,0)</f>
        <v>Sub-Sahara Africa</v>
      </c>
      <c r="D800" s="3" t="str">
        <f>+VLOOKUP(A800,Hoja2!$A$1:$C$172,3,0)</f>
        <v>Sub-Sahara Africa</v>
      </c>
      <c r="E800" s="2">
        <v>3.8842838209999999</v>
      </c>
      <c r="F800" s="1">
        <v>1.80588434988846</v>
      </c>
      <c r="G800" s="1">
        <v>17.537780177714399</v>
      </c>
      <c r="H800" s="1">
        <v>3.6311243758218499</v>
      </c>
      <c r="I800" s="1">
        <v>3.1566552944948398</v>
      </c>
      <c r="J800" s="1">
        <v>0.47446908132701199</v>
      </c>
      <c r="K800" s="1">
        <v>64.017654909599401</v>
      </c>
      <c r="L800" s="1">
        <v>8.8371643729599505</v>
      </c>
      <c r="M800" s="1">
        <v>0.28610799345098997</v>
      </c>
    </row>
    <row r="801" spans="1:13" hidden="1" x14ac:dyDescent="0.3">
      <c r="A801" t="s">
        <v>3</v>
      </c>
      <c r="B801" s="3">
        <v>1988</v>
      </c>
      <c r="C801" s="3" t="str">
        <f>+VLOOKUP(A801,Hoja2!$A$1:$C$172,2,0)</f>
        <v>Sub-Sahara Africa</v>
      </c>
      <c r="D801" s="3" t="str">
        <f>+VLOOKUP(A801,Hoja2!$A$1:$C$172,3,0)</f>
        <v>Sub-Sahara Africa</v>
      </c>
      <c r="E801" s="2">
        <v>4.3051827380000001</v>
      </c>
      <c r="F801" s="1">
        <v>1.6325108403881901</v>
      </c>
      <c r="G801" s="1">
        <v>17.5381994631427</v>
      </c>
      <c r="H801" s="1">
        <v>3.6134627297129902</v>
      </c>
      <c r="I801" s="1">
        <v>3.0004645880652498</v>
      </c>
      <c r="J801" s="1">
        <v>0.61299814164773903</v>
      </c>
      <c r="K801" s="1" t="s">
        <v>5</v>
      </c>
      <c r="L801" s="1" t="s">
        <v>5</v>
      </c>
      <c r="M801" s="1">
        <v>0</v>
      </c>
    </row>
    <row r="802" spans="1:13" hidden="1" x14ac:dyDescent="0.3">
      <c r="A802" t="s">
        <v>3</v>
      </c>
      <c r="B802" s="3">
        <v>1997</v>
      </c>
      <c r="C802" s="3" t="str">
        <f>+VLOOKUP(A802,Hoja2!$A$1:$C$172,2,0)</f>
        <v>Sub-Sahara Africa</v>
      </c>
      <c r="D802" s="3" t="str">
        <f>+VLOOKUP(A802,Hoja2!$A$1:$C$172,3,0)</f>
        <v>Sub-Sahara Africa</v>
      </c>
      <c r="E802" s="2">
        <v>4.3628336560000003</v>
      </c>
      <c r="F802" s="1">
        <v>1.81081662880702</v>
      </c>
      <c r="G802" s="1">
        <v>14.912275798049199</v>
      </c>
      <c r="H802" s="1">
        <v>3.4947554468939201</v>
      </c>
      <c r="I802" s="1">
        <v>3.0403965062803402</v>
      </c>
      <c r="J802" s="1">
        <v>0.45435894061358001</v>
      </c>
      <c r="K802" s="1">
        <v>68.396804082656303</v>
      </c>
      <c r="L802" s="1">
        <v>6.8304610270628796</v>
      </c>
      <c r="M802" s="1">
        <v>0.192053360309661</v>
      </c>
    </row>
    <row r="803" spans="1:13" hidden="1" x14ac:dyDescent="0.3">
      <c r="A803" t="s">
        <v>3</v>
      </c>
      <c r="B803" s="3">
        <v>2002</v>
      </c>
      <c r="C803" s="3" t="str">
        <f>+VLOOKUP(A803,Hoja2!$A$1:$C$172,2,0)</f>
        <v>Sub-Sahara Africa</v>
      </c>
      <c r="D803" s="3" t="str">
        <f>+VLOOKUP(A803,Hoja2!$A$1:$C$172,3,0)</f>
        <v>Sub-Sahara Africa</v>
      </c>
      <c r="E803" s="2">
        <v>4.4004052759999999</v>
      </c>
      <c r="F803" s="1">
        <v>1.5662617004861501</v>
      </c>
      <c r="G803" s="1">
        <v>15.68399624469</v>
      </c>
      <c r="H803" s="1">
        <v>3.4318327585726101</v>
      </c>
      <c r="I803" s="1">
        <v>2.8378617042042702</v>
      </c>
      <c r="J803" s="1">
        <v>0.59397105436833597</v>
      </c>
      <c r="K803" s="1">
        <v>56.324072094514797</v>
      </c>
      <c r="L803" s="1">
        <v>18.593431925711801</v>
      </c>
      <c r="M803" s="1">
        <v>0</v>
      </c>
    </row>
    <row r="804" spans="1:13" hidden="1" x14ac:dyDescent="0.3">
      <c r="A804" t="s">
        <v>9</v>
      </c>
      <c r="B804" s="3">
        <v>2010</v>
      </c>
      <c r="C804" s="3" t="str">
        <f>+VLOOKUP(A804,Hoja2!$A$1:$C$172,2,0)</f>
        <v>Sub-Sahara Africa</v>
      </c>
      <c r="D804" s="3" t="str">
        <f>+VLOOKUP(A804,Hoja2!$A$1:$C$172,3,0)</f>
        <v>Sub-Sahara Africa</v>
      </c>
      <c r="E804" s="2">
        <v>14.759444950000001</v>
      </c>
      <c r="F804" s="1">
        <v>3.5011974735261799</v>
      </c>
      <c r="G804" s="1">
        <v>10.287551105302301</v>
      </c>
      <c r="H804" s="1">
        <v>3.3982303576492998</v>
      </c>
      <c r="I804" s="1">
        <v>2.6243492963736701</v>
      </c>
      <c r="J804" s="1">
        <v>0.77388106127562994</v>
      </c>
      <c r="K804" s="1">
        <v>60.707875872300598</v>
      </c>
      <c r="L804" s="1">
        <v>7.3457002436505103</v>
      </c>
      <c r="M804" s="1">
        <v>0</v>
      </c>
    </row>
    <row r="805" spans="1:13" hidden="1" x14ac:dyDescent="0.3">
      <c r="A805" t="s">
        <v>3</v>
      </c>
      <c r="B805" s="3">
        <v>2006</v>
      </c>
      <c r="C805" s="3" t="str">
        <f>+VLOOKUP(A805,Hoja2!$A$1:$C$172,2,0)</f>
        <v>Sub-Sahara Africa</v>
      </c>
      <c r="D805" s="3" t="str">
        <f>+VLOOKUP(A805,Hoja2!$A$1:$C$172,3,0)</f>
        <v>Sub-Sahara Africa</v>
      </c>
      <c r="E805" s="2">
        <v>5.2997576500000001</v>
      </c>
      <c r="F805" s="1">
        <v>0.68992461606897104</v>
      </c>
      <c r="G805" s="1">
        <v>14.491757889015799</v>
      </c>
      <c r="H805" s="1">
        <v>3.3912268227211002</v>
      </c>
      <c r="I805" s="1">
        <v>2.8207579621294001</v>
      </c>
      <c r="J805" s="1">
        <v>0.57046886059169699</v>
      </c>
      <c r="K805" s="1">
        <v>62.447746988013002</v>
      </c>
      <c r="L805" s="1">
        <v>13.568240858267</v>
      </c>
      <c r="M805" s="1">
        <v>0.11134517593936399</v>
      </c>
    </row>
    <row r="806" spans="1:13" hidden="1" x14ac:dyDescent="0.3">
      <c r="A806" t="s">
        <v>2</v>
      </c>
      <c r="B806" s="3">
        <v>1996</v>
      </c>
      <c r="C806" s="3" t="str">
        <f>+VLOOKUP(A806,Hoja2!$A$1:$C$172,2,0)</f>
        <v>Sub-Sahara Africa</v>
      </c>
      <c r="D806" s="3" t="str">
        <f>+VLOOKUP(A806,Hoja2!$A$1:$C$172,3,0)</f>
        <v>Sub-Sahara Africa</v>
      </c>
      <c r="E806" s="2">
        <v>4.3156286619999999</v>
      </c>
      <c r="F806" s="1">
        <v>6.7777580082091404</v>
      </c>
      <c r="G806" s="1">
        <v>28.8142144561903</v>
      </c>
      <c r="H806" s="1">
        <v>3.39102638828387</v>
      </c>
      <c r="I806" s="1">
        <v>2.4940333396732299</v>
      </c>
      <c r="J806" s="1">
        <v>0.896993048610643</v>
      </c>
      <c r="K806" s="1">
        <v>49.181846627686497</v>
      </c>
      <c r="L806" s="1">
        <v>1.5896778310192701</v>
      </c>
      <c r="M806" s="1">
        <v>5.9298480265539402</v>
      </c>
    </row>
    <row r="807" spans="1:13" hidden="1" x14ac:dyDescent="0.3">
      <c r="A807" t="s">
        <v>8</v>
      </c>
      <c r="B807" s="3">
        <v>1973</v>
      </c>
      <c r="C807" s="3" t="str">
        <f>+VLOOKUP(A807,Hoja2!$A$1:$C$172,2,0)</f>
        <v>South Asia</v>
      </c>
      <c r="D807" s="3" t="str">
        <f>+VLOOKUP(A807,Hoja2!$A$1:$C$172,3,0)</f>
        <v>South Asia</v>
      </c>
      <c r="E807" s="2">
        <v>11.203799999999999</v>
      </c>
      <c r="F807" s="1">
        <v>6.8292061767554104</v>
      </c>
      <c r="G807" s="1">
        <v>40.871274498453303</v>
      </c>
      <c r="H807" s="1">
        <v>3.3546306369504202</v>
      </c>
      <c r="I807" s="1">
        <v>1.14829413955327</v>
      </c>
      <c r="J807" s="1">
        <v>2.20633649739715</v>
      </c>
      <c r="K807" s="1">
        <v>34.998777916785301</v>
      </c>
      <c r="L807" s="1">
        <v>2.7102809521273898</v>
      </c>
      <c r="M807" s="1">
        <v>3.2029815899392203E-2</v>
      </c>
    </row>
    <row r="808" spans="1:13" hidden="1" x14ac:dyDescent="0.3">
      <c r="A808" t="s">
        <v>7</v>
      </c>
      <c r="B808" s="3">
        <v>1996</v>
      </c>
      <c r="C808" s="3" t="str">
        <f>+VLOOKUP(A808,Hoja2!$A$1:$C$172,2,0)</f>
        <v>Sub-Sahara Africa</v>
      </c>
      <c r="D808" s="3" t="str">
        <f>+VLOOKUP(A808,Hoja2!$A$1:$C$172,3,0)</f>
        <v>Sub-Sahara Africa</v>
      </c>
      <c r="E808" s="2">
        <v>5.5795038369999999</v>
      </c>
      <c r="F808" s="1">
        <v>8.1024823840128306</v>
      </c>
      <c r="G808" s="1">
        <v>43.129839680524</v>
      </c>
      <c r="H808" s="1">
        <v>3.3485888327690398</v>
      </c>
      <c r="I808" s="1">
        <v>2.6002097905136998</v>
      </c>
      <c r="J808" s="1">
        <v>0.74837904225533403</v>
      </c>
      <c r="K808" s="1">
        <v>35.682578176656797</v>
      </c>
      <c r="L808" s="1">
        <v>4.1465697422854602</v>
      </c>
      <c r="M808" s="1">
        <v>1.0437346924243401E-2</v>
      </c>
    </row>
    <row r="809" spans="1:13" hidden="1" x14ac:dyDescent="0.3">
      <c r="A809" t="s">
        <v>6</v>
      </c>
      <c r="B809" s="3">
        <v>2000</v>
      </c>
      <c r="C809" s="3" t="str">
        <f>+VLOOKUP(A809,Hoja2!$A$1:$C$172,2,0)</f>
        <v>East Asia &amp; Pacific</v>
      </c>
      <c r="D809" s="3" t="str">
        <f>+VLOOKUP(A809,Hoja2!$A$1:$C$172,3,0)</f>
        <v>East Asia</v>
      </c>
      <c r="E809" s="2">
        <v>7.1061559250000004</v>
      </c>
      <c r="F809" s="1">
        <v>7.5603192916240403</v>
      </c>
      <c r="G809" s="1">
        <v>54.414581787919197</v>
      </c>
      <c r="H809" s="1">
        <v>3.2261129911905102</v>
      </c>
      <c r="I809" s="1" t="s">
        <v>5</v>
      </c>
      <c r="J809" s="1" t="s">
        <v>5</v>
      </c>
      <c r="K809" s="1" t="s">
        <v>5</v>
      </c>
      <c r="L809" s="1" t="s">
        <v>5</v>
      </c>
      <c r="M809" s="1">
        <f>100-SUM(E809:H809)</f>
        <v>27.692830004266256</v>
      </c>
    </row>
    <row r="810" spans="1:13" hidden="1" x14ac:dyDescent="0.3">
      <c r="A810" t="s">
        <v>4</v>
      </c>
      <c r="B810" s="3">
        <v>1998</v>
      </c>
      <c r="C810" s="3" t="str">
        <f>+VLOOKUP(A810,Hoja2!$A$1:$C$172,2,0)</f>
        <v>Sub-Sahara Africa</v>
      </c>
      <c r="D810" s="3" t="str">
        <f>+VLOOKUP(A810,Hoja2!$A$1:$C$172,3,0)</f>
        <v>Sub-Sahara Africa</v>
      </c>
      <c r="E810" s="2">
        <v>11.405314710000001</v>
      </c>
      <c r="F810" s="1">
        <v>5.0475991958078703</v>
      </c>
      <c r="G810" s="1">
        <v>18.138763091824401</v>
      </c>
      <c r="H810" s="1">
        <v>3.2055113496162102</v>
      </c>
      <c r="I810" s="1">
        <v>2.1988092811264499</v>
      </c>
      <c r="J810" s="1">
        <v>1.0067020684897501</v>
      </c>
      <c r="K810" s="1">
        <v>46.577749205179202</v>
      </c>
      <c r="L810" s="1">
        <v>15.530456932390599</v>
      </c>
      <c r="M810" s="1">
        <v>9.4605514108493993E-2</v>
      </c>
    </row>
    <row r="811" spans="1:13" hidden="1" x14ac:dyDescent="0.3">
      <c r="A811" t="s">
        <v>3</v>
      </c>
      <c r="B811" s="3">
        <v>1993</v>
      </c>
      <c r="C811" s="3" t="str">
        <f>+VLOOKUP(A811,Hoja2!$A$1:$C$172,2,0)</f>
        <v>Sub-Sahara Africa</v>
      </c>
      <c r="D811" s="3" t="str">
        <f>+VLOOKUP(A811,Hoja2!$A$1:$C$172,3,0)</f>
        <v>Sub-Sahara Africa</v>
      </c>
      <c r="E811" s="2">
        <v>5.1587301590000001</v>
      </c>
      <c r="F811" s="1">
        <v>1.75736961451247</v>
      </c>
      <c r="G811" s="1">
        <v>15.5328798185941</v>
      </c>
      <c r="H811" s="1">
        <v>2.8628117913832201</v>
      </c>
      <c r="I811" s="1">
        <v>2.6360544217687099</v>
      </c>
      <c r="J811" s="1">
        <v>0.22675736961451201</v>
      </c>
      <c r="K811" s="1">
        <v>68.509070294784607</v>
      </c>
      <c r="L811" s="1">
        <v>6.0941043083900199</v>
      </c>
      <c r="M811" s="1">
        <v>8.5034013605442202E-2</v>
      </c>
    </row>
    <row r="812" spans="1:13" hidden="1" x14ac:dyDescent="0.3">
      <c r="A812" t="s">
        <v>2</v>
      </c>
      <c r="B812" s="3">
        <v>1999</v>
      </c>
      <c r="C812" s="3" t="str">
        <f>+VLOOKUP(A812,Hoja2!$A$1:$C$172,2,0)</f>
        <v>Sub-Sahara Africa</v>
      </c>
      <c r="D812" s="3" t="str">
        <f>+VLOOKUP(A812,Hoja2!$A$1:$C$172,3,0)</f>
        <v>Sub-Sahara Africa</v>
      </c>
      <c r="E812" s="2">
        <v>4.3903385730000002</v>
      </c>
      <c r="F812" s="1">
        <v>5.2677829031468297</v>
      </c>
      <c r="G812" s="1">
        <v>29.604319077526</v>
      </c>
      <c r="H812" s="1">
        <v>2.5816744206240898</v>
      </c>
      <c r="I812" s="1">
        <v>1.7668579080620399</v>
      </c>
      <c r="J812" s="1">
        <v>0.81481651256204501</v>
      </c>
      <c r="K812" s="1">
        <v>52.597475233124797</v>
      </c>
      <c r="L812" s="1">
        <v>5.2969478902448897</v>
      </c>
      <c r="M812" s="1">
        <v>0.261461902561473</v>
      </c>
    </row>
    <row r="813" spans="1:13" hidden="1" x14ac:dyDescent="0.3">
      <c r="A813" t="s">
        <v>2</v>
      </c>
      <c r="B813" s="3">
        <v>1993</v>
      </c>
      <c r="C813" s="3" t="str">
        <f>+VLOOKUP(A813,Hoja2!$A$1:$C$172,2,0)</f>
        <v>Sub-Sahara Africa</v>
      </c>
      <c r="D813" s="3" t="str">
        <f>+VLOOKUP(A813,Hoja2!$A$1:$C$172,3,0)</f>
        <v>Sub-Sahara Africa</v>
      </c>
      <c r="E813" s="2">
        <v>5.0258866439999998</v>
      </c>
      <c r="F813" s="1">
        <v>7.0195242776654903</v>
      </c>
      <c r="G813" s="1">
        <v>28.754290222392999</v>
      </c>
      <c r="H813" s="1">
        <v>2.5702232091713801</v>
      </c>
      <c r="I813" s="1">
        <v>1.7133841141936601</v>
      </c>
      <c r="J813" s="1">
        <v>0.85683909497772404</v>
      </c>
      <c r="K813" s="1">
        <v>51.974044573504699</v>
      </c>
      <c r="L813" s="1">
        <v>4.6560310735103103</v>
      </c>
      <c r="M813" s="1">
        <v>0</v>
      </c>
    </row>
    <row r="814" spans="1:13" hidden="1" x14ac:dyDescent="0.3">
      <c r="A814" t="s">
        <v>1</v>
      </c>
      <c r="B814" s="3">
        <v>1992</v>
      </c>
      <c r="C814" s="3" t="str">
        <f>+VLOOKUP(A814,Hoja2!$A$1:$C$172,2,0)</f>
        <v>Sub-Sahara Africa</v>
      </c>
      <c r="D814" s="3" t="str">
        <f>+VLOOKUP(A814,Hoja2!$A$1:$C$172,3,0)</f>
        <v>Sub-Sahara Africa</v>
      </c>
      <c r="E814" s="2">
        <v>4.5162817820000001</v>
      </c>
      <c r="F814" s="1">
        <v>5.8881542599340202</v>
      </c>
      <c r="G814" s="1">
        <v>33.991428451315997</v>
      </c>
      <c r="H814" s="1">
        <v>2.5677803458597901</v>
      </c>
      <c r="I814" s="1">
        <v>2.0414805436419399</v>
      </c>
      <c r="J814" s="1">
        <v>0.526299802217846</v>
      </c>
      <c r="K814" s="1">
        <v>47.166530182715199</v>
      </c>
      <c r="L814" s="1">
        <v>4.4689069502695897</v>
      </c>
      <c r="M814" s="1">
        <v>1.4009180278292099</v>
      </c>
    </row>
    <row r="815" spans="1:13" hidden="1" x14ac:dyDescent="0.3">
      <c r="A815" t="s">
        <v>0</v>
      </c>
      <c r="B815" s="3">
        <v>2015</v>
      </c>
      <c r="C815" s="3" t="str">
        <f>+VLOOKUP(A815,Hoja2!$A$1:$C$172,2,0)</f>
        <v>South Asia</v>
      </c>
      <c r="D815" s="3" t="str">
        <f>+VLOOKUP(A815,Hoja2!$A$1:$C$172,3,0)</f>
        <v>South Asia</v>
      </c>
      <c r="E815" s="2">
        <v>0.189425072</v>
      </c>
      <c r="F815" s="1">
        <v>1.9711312619442101</v>
      </c>
      <c r="G815" s="1">
        <v>49.803744294486201</v>
      </c>
      <c r="H815" s="1">
        <v>0.991703600514383</v>
      </c>
      <c r="I815" s="1">
        <v>0.77735811715394698</v>
      </c>
      <c r="J815" s="1">
        <v>0.21434548336043599</v>
      </c>
      <c r="K815" s="1">
        <v>46.855530856595301</v>
      </c>
      <c r="L815" s="1">
        <v>0.18743812545208199</v>
      </c>
      <c r="M815" s="1">
        <v>1.0267888876439499E-3</v>
      </c>
    </row>
  </sheetData>
  <autoFilter ref="A1:M815" xr:uid="{7761F07D-7D00-4372-BC4D-15F75B79434B}">
    <filterColumn colId="3">
      <filters>
        <filter val="Pacific"/>
      </filters>
    </filterColumn>
    <sortState xmlns:xlrd2="http://schemas.microsoft.com/office/spreadsheetml/2017/richdata2" ref="A31:M795">
      <sortCondition ref="A1:A815"/>
    </sortState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DAC5-734B-4679-9495-EC47B8204FD2}">
  <dimension ref="A1:C172"/>
  <sheetViews>
    <sheetView workbookViewId="0">
      <selection activeCell="I1" sqref="I1:K215"/>
    </sheetView>
  </sheetViews>
  <sheetFormatPr baseColWidth="10" defaultRowHeight="14.4" x14ac:dyDescent="0.3"/>
  <cols>
    <col min="1" max="1" width="28.88671875" bestFit="1" customWidth="1"/>
    <col min="2" max="2" width="22.77734375" bestFit="1" customWidth="1"/>
    <col min="9" max="9" width="26" bestFit="1" customWidth="1"/>
  </cols>
  <sheetData>
    <row r="1" spans="1:3" x14ac:dyDescent="0.3">
      <c r="A1" t="s">
        <v>65</v>
      </c>
      <c r="B1" t="s">
        <v>190</v>
      </c>
      <c r="C1" t="s">
        <v>190</v>
      </c>
    </row>
    <row r="2" spans="1:3" x14ac:dyDescent="0.3">
      <c r="A2" t="s">
        <v>0</v>
      </c>
      <c r="B2" t="s">
        <v>188</v>
      </c>
      <c r="C2" t="s">
        <v>188</v>
      </c>
    </row>
    <row r="3" spans="1:3" x14ac:dyDescent="0.3">
      <c r="A3" t="s">
        <v>27</v>
      </c>
      <c r="B3" t="s">
        <v>189</v>
      </c>
      <c r="C3" t="s">
        <v>189</v>
      </c>
    </row>
    <row r="4" spans="1:3" x14ac:dyDescent="0.3">
      <c r="A4" t="s">
        <v>56</v>
      </c>
      <c r="B4" t="s">
        <v>186</v>
      </c>
      <c r="C4" t="s">
        <v>186</v>
      </c>
    </row>
    <row r="5" spans="1:3" x14ac:dyDescent="0.3">
      <c r="A5" t="s">
        <v>64</v>
      </c>
      <c r="B5" t="s">
        <v>184</v>
      </c>
      <c r="C5" t="s">
        <v>192</v>
      </c>
    </row>
    <row r="6" spans="1:3" x14ac:dyDescent="0.3">
      <c r="A6" t="s">
        <v>135</v>
      </c>
      <c r="B6" t="s">
        <v>184</v>
      </c>
      <c r="C6" t="s">
        <v>194</v>
      </c>
    </row>
    <row r="7" spans="1:3" x14ac:dyDescent="0.3">
      <c r="A7" t="s">
        <v>112</v>
      </c>
      <c r="B7" t="s">
        <v>187</v>
      </c>
      <c r="C7" t="s">
        <v>195</v>
      </c>
    </row>
    <row r="8" spans="1:3" x14ac:dyDescent="0.3">
      <c r="A8" t="s">
        <v>48</v>
      </c>
      <c r="B8" t="s">
        <v>189</v>
      </c>
      <c r="C8" t="s">
        <v>189</v>
      </c>
    </row>
    <row r="9" spans="1:3" x14ac:dyDescent="0.3">
      <c r="A9" t="s">
        <v>92</v>
      </c>
      <c r="B9" t="s">
        <v>190</v>
      </c>
      <c r="C9" t="s">
        <v>190</v>
      </c>
    </row>
    <row r="10" spans="1:3" x14ac:dyDescent="0.3">
      <c r="A10" t="s">
        <v>143</v>
      </c>
      <c r="B10" t="s">
        <v>184</v>
      </c>
      <c r="C10" t="s">
        <v>194</v>
      </c>
    </row>
    <row r="11" spans="1:3" x14ac:dyDescent="0.3">
      <c r="A11" t="s">
        <v>17</v>
      </c>
      <c r="B11" t="s">
        <v>188</v>
      </c>
      <c r="C11" t="s">
        <v>188</v>
      </c>
    </row>
    <row r="12" spans="1:3" x14ac:dyDescent="0.3">
      <c r="A12" t="s">
        <v>132</v>
      </c>
      <c r="B12" t="s">
        <v>189</v>
      </c>
      <c r="C12" t="s">
        <v>189</v>
      </c>
    </row>
    <row r="13" spans="1:3" x14ac:dyDescent="0.3">
      <c r="A13" t="s">
        <v>115</v>
      </c>
      <c r="B13" t="s">
        <v>189</v>
      </c>
      <c r="C13" t="s">
        <v>189</v>
      </c>
    </row>
    <row r="14" spans="1:3" x14ac:dyDescent="0.3">
      <c r="A14" t="s">
        <v>63</v>
      </c>
      <c r="B14" t="s">
        <v>186</v>
      </c>
      <c r="C14" t="s">
        <v>186</v>
      </c>
    </row>
    <row r="15" spans="1:3" x14ac:dyDescent="0.3">
      <c r="A15" t="s">
        <v>127</v>
      </c>
      <c r="B15" t="s">
        <v>184</v>
      </c>
      <c r="C15" t="s">
        <v>194</v>
      </c>
    </row>
    <row r="16" spans="1:3" x14ac:dyDescent="0.3">
      <c r="A16" t="s">
        <v>172</v>
      </c>
      <c r="B16" t="s">
        <v>188</v>
      </c>
      <c r="C16" t="s">
        <v>188</v>
      </c>
    </row>
    <row r="17" spans="1:3" x14ac:dyDescent="0.3">
      <c r="A17" t="s">
        <v>123</v>
      </c>
      <c r="B17" t="s">
        <v>184</v>
      </c>
      <c r="C17" t="s">
        <v>192</v>
      </c>
    </row>
    <row r="18" spans="1:3" x14ac:dyDescent="0.3">
      <c r="A18" t="s">
        <v>50</v>
      </c>
      <c r="B18" t="s">
        <v>186</v>
      </c>
      <c r="C18" t="s">
        <v>186</v>
      </c>
    </row>
    <row r="19" spans="1:3" x14ac:dyDescent="0.3">
      <c r="A19" t="s">
        <v>47</v>
      </c>
      <c r="B19" t="s">
        <v>184</v>
      </c>
      <c r="C19" t="s">
        <v>192</v>
      </c>
    </row>
    <row r="20" spans="1:3" x14ac:dyDescent="0.3">
      <c r="A20" t="s">
        <v>171</v>
      </c>
      <c r="B20" t="s">
        <v>187</v>
      </c>
      <c r="C20" t="s">
        <v>193</v>
      </c>
    </row>
    <row r="21" spans="1:3" x14ac:dyDescent="0.3">
      <c r="A21" t="s">
        <v>53</v>
      </c>
      <c r="B21" t="s">
        <v>189</v>
      </c>
      <c r="C21" t="s">
        <v>189</v>
      </c>
    </row>
    <row r="22" spans="1:3" x14ac:dyDescent="0.3">
      <c r="A22" t="s">
        <v>2</v>
      </c>
      <c r="B22" t="s">
        <v>186</v>
      </c>
      <c r="C22" t="s">
        <v>186</v>
      </c>
    </row>
    <row r="23" spans="1:3" x14ac:dyDescent="0.3">
      <c r="A23" t="s">
        <v>144</v>
      </c>
      <c r="B23" t="s">
        <v>186</v>
      </c>
      <c r="C23" t="s">
        <v>186</v>
      </c>
    </row>
    <row r="24" spans="1:3" x14ac:dyDescent="0.3">
      <c r="A24" t="s">
        <v>45</v>
      </c>
      <c r="B24" t="s">
        <v>187</v>
      </c>
      <c r="C24" t="s">
        <v>193</v>
      </c>
    </row>
    <row r="25" spans="1:3" x14ac:dyDescent="0.3">
      <c r="A25" t="s">
        <v>12</v>
      </c>
      <c r="B25" t="s">
        <v>186</v>
      </c>
      <c r="C25" t="s">
        <v>186</v>
      </c>
    </row>
    <row r="26" spans="1:3" x14ac:dyDescent="0.3">
      <c r="A26" t="s">
        <v>99</v>
      </c>
      <c r="B26" t="s">
        <v>191</v>
      </c>
      <c r="C26" t="s">
        <v>191</v>
      </c>
    </row>
    <row r="27" spans="1:3" x14ac:dyDescent="0.3">
      <c r="A27" t="s">
        <v>170</v>
      </c>
      <c r="B27" t="s">
        <v>184</v>
      </c>
      <c r="C27" t="s">
        <v>194</v>
      </c>
    </row>
    <row r="28" spans="1:3" x14ac:dyDescent="0.3">
      <c r="A28" t="s">
        <v>49</v>
      </c>
      <c r="B28" t="s">
        <v>186</v>
      </c>
      <c r="C28" t="s">
        <v>186</v>
      </c>
    </row>
    <row r="29" spans="1:3" x14ac:dyDescent="0.3">
      <c r="A29" t="s">
        <v>79</v>
      </c>
      <c r="B29" t="s">
        <v>186</v>
      </c>
      <c r="C29" t="s">
        <v>186</v>
      </c>
    </row>
    <row r="30" spans="1:3" x14ac:dyDescent="0.3">
      <c r="A30" t="s">
        <v>72</v>
      </c>
      <c r="B30" t="s">
        <v>184</v>
      </c>
      <c r="C30" t="s">
        <v>192</v>
      </c>
    </row>
    <row r="31" spans="1:3" x14ac:dyDescent="0.3">
      <c r="A31" t="s">
        <v>35</v>
      </c>
      <c r="B31" t="s">
        <v>187</v>
      </c>
      <c r="C31" t="s">
        <v>193</v>
      </c>
    </row>
    <row r="32" spans="1:3" x14ac:dyDescent="0.3">
      <c r="A32" t="s">
        <v>136</v>
      </c>
      <c r="B32" t="s">
        <v>187</v>
      </c>
      <c r="C32" t="s">
        <v>193</v>
      </c>
    </row>
    <row r="33" spans="1:3" x14ac:dyDescent="0.3">
      <c r="A33" t="s">
        <v>97</v>
      </c>
      <c r="B33" t="s">
        <v>187</v>
      </c>
      <c r="C33" t="s">
        <v>193</v>
      </c>
    </row>
    <row r="34" spans="1:3" x14ac:dyDescent="0.3">
      <c r="A34" t="s">
        <v>89</v>
      </c>
      <c r="B34" t="s">
        <v>184</v>
      </c>
      <c r="C34" t="s">
        <v>192</v>
      </c>
    </row>
    <row r="35" spans="1:3" x14ac:dyDescent="0.3">
      <c r="A35" t="s">
        <v>77</v>
      </c>
      <c r="B35" t="s">
        <v>186</v>
      </c>
      <c r="C35" t="s">
        <v>186</v>
      </c>
    </row>
    <row r="36" spans="1:3" x14ac:dyDescent="0.3">
      <c r="A36" t="s">
        <v>54</v>
      </c>
      <c r="B36" t="s">
        <v>186</v>
      </c>
      <c r="C36" t="s">
        <v>186</v>
      </c>
    </row>
    <row r="37" spans="1:3" x14ac:dyDescent="0.3">
      <c r="A37" t="s">
        <v>169</v>
      </c>
      <c r="B37" t="s">
        <v>187</v>
      </c>
      <c r="C37" t="s">
        <v>195</v>
      </c>
    </row>
    <row r="38" spans="1:3" x14ac:dyDescent="0.3">
      <c r="A38" t="s">
        <v>82</v>
      </c>
      <c r="B38" t="s">
        <v>184</v>
      </c>
      <c r="C38" t="s">
        <v>192</v>
      </c>
    </row>
    <row r="39" spans="1:3" x14ac:dyDescent="0.3">
      <c r="A39" t="s">
        <v>4</v>
      </c>
      <c r="B39" t="s">
        <v>186</v>
      </c>
      <c r="C39" t="s">
        <v>186</v>
      </c>
    </row>
    <row r="40" spans="1:3" x14ac:dyDescent="0.3">
      <c r="A40" t="s">
        <v>113</v>
      </c>
      <c r="B40" t="s">
        <v>189</v>
      </c>
      <c r="C40" t="s">
        <v>189</v>
      </c>
    </row>
    <row r="41" spans="1:3" x14ac:dyDescent="0.3">
      <c r="A41" t="s">
        <v>137</v>
      </c>
      <c r="B41" t="s">
        <v>184</v>
      </c>
      <c r="C41" t="s">
        <v>194</v>
      </c>
    </row>
    <row r="42" spans="1:3" x14ac:dyDescent="0.3">
      <c r="A42" t="s">
        <v>41</v>
      </c>
      <c r="B42" t="s">
        <v>189</v>
      </c>
      <c r="C42" t="s">
        <v>189</v>
      </c>
    </row>
    <row r="43" spans="1:3" x14ac:dyDescent="0.3">
      <c r="A43" t="s">
        <v>126</v>
      </c>
      <c r="B43" t="s">
        <v>189</v>
      </c>
      <c r="C43" t="s">
        <v>189</v>
      </c>
    </row>
    <row r="44" spans="1:3" x14ac:dyDescent="0.3">
      <c r="A44" t="s">
        <v>168</v>
      </c>
      <c r="B44" t="s">
        <v>187</v>
      </c>
      <c r="C44" t="s">
        <v>193</v>
      </c>
    </row>
    <row r="45" spans="1:3" x14ac:dyDescent="0.3">
      <c r="A45" t="s">
        <v>83</v>
      </c>
      <c r="B45" t="s">
        <v>186</v>
      </c>
      <c r="C45" t="s">
        <v>186</v>
      </c>
    </row>
    <row r="46" spans="1:3" x14ac:dyDescent="0.3">
      <c r="A46" t="s">
        <v>107</v>
      </c>
      <c r="B46" t="s">
        <v>184</v>
      </c>
      <c r="C46" t="s">
        <v>194</v>
      </c>
    </row>
    <row r="47" spans="1:3" x14ac:dyDescent="0.3">
      <c r="A47" t="s">
        <v>108</v>
      </c>
      <c r="B47" t="s">
        <v>184</v>
      </c>
      <c r="C47" t="s">
        <v>192</v>
      </c>
    </row>
    <row r="48" spans="1:3" x14ac:dyDescent="0.3">
      <c r="A48" t="s">
        <v>51</v>
      </c>
      <c r="B48" t="s">
        <v>185</v>
      </c>
      <c r="C48" t="s">
        <v>185</v>
      </c>
    </row>
    <row r="49" spans="1:3" x14ac:dyDescent="0.3">
      <c r="A49" t="s">
        <v>124</v>
      </c>
      <c r="B49" t="s">
        <v>184</v>
      </c>
      <c r="C49" t="s">
        <v>192</v>
      </c>
    </row>
    <row r="50" spans="1:3" x14ac:dyDescent="0.3">
      <c r="A50" t="s">
        <v>139</v>
      </c>
      <c r="B50" t="s">
        <v>189</v>
      </c>
      <c r="C50" t="s">
        <v>189</v>
      </c>
    </row>
    <row r="51" spans="1:3" x14ac:dyDescent="0.3">
      <c r="A51" t="s">
        <v>125</v>
      </c>
      <c r="B51" t="s">
        <v>186</v>
      </c>
      <c r="C51" t="s">
        <v>186</v>
      </c>
    </row>
    <row r="52" spans="1:3" x14ac:dyDescent="0.3">
      <c r="A52" t="s">
        <v>11</v>
      </c>
      <c r="B52" t="s">
        <v>187</v>
      </c>
      <c r="C52" t="s">
        <v>195</v>
      </c>
    </row>
    <row r="53" spans="1:3" x14ac:dyDescent="0.3">
      <c r="A53" t="s">
        <v>58</v>
      </c>
      <c r="B53" t="s">
        <v>189</v>
      </c>
      <c r="C53" t="s">
        <v>189</v>
      </c>
    </row>
    <row r="54" spans="1:3" x14ac:dyDescent="0.3">
      <c r="A54" t="s">
        <v>95</v>
      </c>
      <c r="B54" t="s">
        <v>189</v>
      </c>
      <c r="C54" t="s">
        <v>189</v>
      </c>
    </row>
    <row r="55" spans="1:3" x14ac:dyDescent="0.3">
      <c r="A55" t="s">
        <v>150</v>
      </c>
      <c r="B55" t="s">
        <v>184</v>
      </c>
      <c r="C55" t="s">
        <v>194</v>
      </c>
    </row>
    <row r="56" spans="1:3" x14ac:dyDescent="0.3">
      <c r="A56" t="s">
        <v>73</v>
      </c>
      <c r="B56" t="s">
        <v>187</v>
      </c>
      <c r="C56" t="s">
        <v>195</v>
      </c>
    </row>
    <row r="57" spans="1:3" x14ac:dyDescent="0.3">
      <c r="A57" t="s">
        <v>32</v>
      </c>
      <c r="B57" t="s">
        <v>186</v>
      </c>
      <c r="C57" t="s">
        <v>186</v>
      </c>
    </row>
    <row r="58" spans="1:3" x14ac:dyDescent="0.3">
      <c r="A58" t="s">
        <v>24</v>
      </c>
      <c r="B58" t="s">
        <v>186</v>
      </c>
      <c r="C58" t="s">
        <v>186</v>
      </c>
    </row>
    <row r="59" spans="1:3" x14ac:dyDescent="0.3">
      <c r="A59" t="s">
        <v>133</v>
      </c>
      <c r="B59" t="s">
        <v>190</v>
      </c>
      <c r="C59" t="s">
        <v>190</v>
      </c>
    </row>
    <row r="60" spans="1:3" x14ac:dyDescent="0.3">
      <c r="A60" t="s">
        <v>68</v>
      </c>
      <c r="B60" t="s">
        <v>189</v>
      </c>
      <c r="C60" t="s">
        <v>189</v>
      </c>
    </row>
    <row r="61" spans="1:3" x14ac:dyDescent="0.3">
      <c r="A61" t="s">
        <v>105</v>
      </c>
      <c r="B61" t="s">
        <v>186</v>
      </c>
      <c r="C61" t="s">
        <v>186</v>
      </c>
    </row>
    <row r="62" spans="1:3" x14ac:dyDescent="0.3">
      <c r="A62" t="s">
        <v>21</v>
      </c>
      <c r="B62" t="s">
        <v>189</v>
      </c>
      <c r="C62" t="s">
        <v>189</v>
      </c>
    </row>
    <row r="63" spans="1:3" x14ac:dyDescent="0.3">
      <c r="A63" t="s">
        <v>153</v>
      </c>
      <c r="B63" t="s">
        <v>184</v>
      </c>
      <c r="C63" t="s">
        <v>194</v>
      </c>
    </row>
    <row r="64" spans="1:3" x14ac:dyDescent="0.3">
      <c r="A64" t="s">
        <v>69</v>
      </c>
      <c r="B64" t="s">
        <v>184</v>
      </c>
      <c r="C64" t="s">
        <v>192</v>
      </c>
    </row>
    <row r="65" spans="1:3" x14ac:dyDescent="0.3">
      <c r="A65" t="s">
        <v>23</v>
      </c>
      <c r="B65" t="s">
        <v>186</v>
      </c>
      <c r="C65" t="s">
        <v>186</v>
      </c>
    </row>
    <row r="66" spans="1:3" x14ac:dyDescent="0.3">
      <c r="A66" t="s">
        <v>121</v>
      </c>
      <c r="B66" t="s">
        <v>184</v>
      </c>
      <c r="C66" t="s">
        <v>194</v>
      </c>
    </row>
    <row r="67" spans="1:3" x14ac:dyDescent="0.3">
      <c r="A67" t="s">
        <v>101</v>
      </c>
      <c r="B67" t="s">
        <v>184</v>
      </c>
      <c r="C67" t="s">
        <v>194</v>
      </c>
    </row>
    <row r="68" spans="1:3" x14ac:dyDescent="0.3">
      <c r="A68" t="s">
        <v>104</v>
      </c>
      <c r="B68" t="s">
        <v>184</v>
      </c>
      <c r="C68" t="s">
        <v>192</v>
      </c>
    </row>
    <row r="69" spans="1:3" x14ac:dyDescent="0.3">
      <c r="A69" t="s">
        <v>33</v>
      </c>
      <c r="B69" t="s">
        <v>189</v>
      </c>
      <c r="C69" t="s">
        <v>189</v>
      </c>
    </row>
    <row r="70" spans="1:3" x14ac:dyDescent="0.3">
      <c r="A70" t="s">
        <v>22</v>
      </c>
      <c r="B70" t="s">
        <v>188</v>
      </c>
      <c r="C70" t="s">
        <v>188</v>
      </c>
    </row>
    <row r="71" spans="1:3" x14ac:dyDescent="0.3">
      <c r="A71" t="s">
        <v>16</v>
      </c>
      <c r="B71" t="s">
        <v>187</v>
      </c>
      <c r="C71" t="s">
        <v>193</v>
      </c>
    </row>
    <row r="72" spans="1:3" x14ac:dyDescent="0.3">
      <c r="A72" t="s">
        <v>31</v>
      </c>
      <c r="B72" t="s">
        <v>185</v>
      </c>
      <c r="C72" t="s">
        <v>185</v>
      </c>
    </row>
    <row r="73" spans="1:3" x14ac:dyDescent="0.3">
      <c r="A73" t="s">
        <v>37</v>
      </c>
      <c r="B73" t="s">
        <v>185</v>
      </c>
      <c r="C73" t="s">
        <v>185</v>
      </c>
    </row>
    <row r="74" spans="1:3" x14ac:dyDescent="0.3">
      <c r="A74" t="s">
        <v>80</v>
      </c>
      <c r="B74" t="s">
        <v>189</v>
      </c>
      <c r="C74" t="s">
        <v>189</v>
      </c>
    </row>
    <row r="75" spans="1:3" x14ac:dyDescent="0.3">
      <c r="A75" t="s">
        <v>167</v>
      </c>
      <c r="B75" t="s">
        <v>189</v>
      </c>
      <c r="C75" t="s">
        <v>189</v>
      </c>
    </row>
    <row r="76" spans="1:3" x14ac:dyDescent="0.3">
      <c r="A76" t="s">
        <v>25</v>
      </c>
      <c r="B76" t="s">
        <v>185</v>
      </c>
      <c r="C76" t="s">
        <v>185</v>
      </c>
    </row>
    <row r="77" spans="1:3" x14ac:dyDescent="0.3">
      <c r="A77" t="s">
        <v>87</v>
      </c>
      <c r="B77" t="s">
        <v>189</v>
      </c>
      <c r="C77" t="s">
        <v>189</v>
      </c>
    </row>
    <row r="78" spans="1:3" x14ac:dyDescent="0.3">
      <c r="A78" t="s">
        <v>122</v>
      </c>
      <c r="B78" t="s">
        <v>184</v>
      </c>
      <c r="C78" t="s">
        <v>194</v>
      </c>
    </row>
    <row r="79" spans="1:3" x14ac:dyDescent="0.3">
      <c r="A79" t="s">
        <v>78</v>
      </c>
      <c r="B79" t="s">
        <v>187</v>
      </c>
      <c r="C79" t="s">
        <v>193</v>
      </c>
    </row>
    <row r="80" spans="1:3" x14ac:dyDescent="0.3">
      <c r="A80" t="s">
        <v>44</v>
      </c>
      <c r="B80" t="s">
        <v>185</v>
      </c>
      <c r="C80" t="s">
        <v>185</v>
      </c>
    </row>
    <row r="81" spans="1:3" x14ac:dyDescent="0.3">
      <c r="A81" t="s">
        <v>106</v>
      </c>
      <c r="B81" t="s">
        <v>190</v>
      </c>
      <c r="C81" t="s">
        <v>190</v>
      </c>
    </row>
    <row r="82" spans="1:3" x14ac:dyDescent="0.3">
      <c r="A82" t="s">
        <v>140</v>
      </c>
      <c r="B82" t="s">
        <v>186</v>
      </c>
      <c r="C82" t="s">
        <v>186</v>
      </c>
    </row>
    <row r="83" spans="1:3" x14ac:dyDescent="0.3">
      <c r="A83" t="s">
        <v>81</v>
      </c>
      <c r="B83" t="s">
        <v>190</v>
      </c>
      <c r="C83" t="s">
        <v>190</v>
      </c>
    </row>
    <row r="84" spans="1:3" x14ac:dyDescent="0.3">
      <c r="A84" t="s">
        <v>26</v>
      </c>
      <c r="B84" t="s">
        <v>187</v>
      </c>
      <c r="C84" t="s">
        <v>193</v>
      </c>
    </row>
    <row r="85" spans="1:3" x14ac:dyDescent="0.3">
      <c r="A85" t="s">
        <v>148</v>
      </c>
      <c r="B85" t="s">
        <v>189</v>
      </c>
      <c r="C85" t="s">
        <v>189</v>
      </c>
    </row>
    <row r="86" spans="1:3" x14ac:dyDescent="0.3">
      <c r="A86" t="s">
        <v>109</v>
      </c>
      <c r="B86" t="s">
        <v>186</v>
      </c>
      <c r="C86" t="s">
        <v>186</v>
      </c>
    </row>
    <row r="87" spans="1:3" x14ac:dyDescent="0.3">
      <c r="A87" t="s">
        <v>70</v>
      </c>
      <c r="B87" t="s">
        <v>186</v>
      </c>
      <c r="C87" t="s">
        <v>186</v>
      </c>
    </row>
    <row r="88" spans="1:3" x14ac:dyDescent="0.3">
      <c r="A88" t="s">
        <v>74</v>
      </c>
      <c r="B88" t="s">
        <v>189</v>
      </c>
      <c r="C88" t="s">
        <v>189</v>
      </c>
    </row>
    <row r="89" spans="1:3" x14ac:dyDescent="0.3">
      <c r="A89" t="s">
        <v>20</v>
      </c>
      <c r="B89" t="s">
        <v>189</v>
      </c>
      <c r="C89" t="s">
        <v>189</v>
      </c>
    </row>
    <row r="90" spans="1:3" x14ac:dyDescent="0.3">
      <c r="A90" t="s">
        <v>85</v>
      </c>
      <c r="B90" t="s">
        <v>189</v>
      </c>
      <c r="C90" t="s">
        <v>189</v>
      </c>
    </row>
    <row r="91" spans="1:3" x14ac:dyDescent="0.3">
      <c r="A91" t="s">
        <v>96</v>
      </c>
      <c r="B91" t="s">
        <v>186</v>
      </c>
      <c r="C91" t="s">
        <v>186</v>
      </c>
    </row>
    <row r="92" spans="1:3" x14ac:dyDescent="0.3">
      <c r="A92" t="s">
        <v>120</v>
      </c>
      <c r="B92" t="s">
        <v>186</v>
      </c>
      <c r="C92" t="s">
        <v>186</v>
      </c>
    </row>
    <row r="93" spans="1:3" x14ac:dyDescent="0.3">
      <c r="A93" t="s">
        <v>6</v>
      </c>
      <c r="B93" t="s">
        <v>187</v>
      </c>
      <c r="C93" t="s">
        <v>193</v>
      </c>
    </row>
    <row r="94" spans="1:3" x14ac:dyDescent="0.3">
      <c r="A94" t="s">
        <v>39</v>
      </c>
      <c r="B94" t="s">
        <v>188</v>
      </c>
      <c r="C94" t="s">
        <v>188</v>
      </c>
    </row>
    <row r="95" spans="1:3" x14ac:dyDescent="0.3">
      <c r="A95" t="s">
        <v>7</v>
      </c>
      <c r="B95" t="s">
        <v>186</v>
      </c>
      <c r="C95" t="s">
        <v>186</v>
      </c>
    </row>
    <row r="96" spans="1:3" x14ac:dyDescent="0.3">
      <c r="A96" t="s">
        <v>118</v>
      </c>
      <c r="B96" t="s">
        <v>189</v>
      </c>
      <c r="C96" t="s">
        <v>189</v>
      </c>
    </row>
    <row r="97" spans="1:3" x14ac:dyDescent="0.3">
      <c r="A97" t="s">
        <v>151</v>
      </c>
      <c r="B97" t="s">
        <v>184</v>
      </c>
      <c r="C97" t="s">
        <v>194</v>
      </c>
    </row>
    <row r="98" spans="1:3" x14ac:dyDescent="0.3">
      <c r="A98" t="s">
        <v>166</v>
      </c>
      <c r="B98" t="s">
        <v>186</v>
      </c>
      <c r="C98" t="s">
        <v>186</v>
      </c>
    </row>
    <row r="99" spans="1:3" x14ac:dyDescent="0.3">
      <c r="A99" t="s">
        <v>154</v>
      </c>
      <c r="B99" t="s">
        <v>186</v>
      </c>
      <c r="C99" t="s">
        <v>186</v>
      </c>
    </row>
    <row r="100" spans="1:3" x14ac:dyDescent="0.3">
      <c r="A100" t="s">
        <v>86</v>
      </c>
      <c r="B100" t="s">
        <v>184</v>
      </c>
      <c r="C100" t="s">
        <v>192</v>
      </c>
    </row>
    <row r="101" spans="1:3" x14ac:dyDescent="0.3">
      <c r="A101" t="s">
        <v>94</v>
      </c>
      <c r="B101" t="s">
        <v>187</v>
      </c>
      <c r="C101" t="s">
        <v>193</v>
      </c>
    </row>
    <row r="102" spans="1:3" x14ac:dyDescent="0.3">
      <c r="A102" t="s">
        <v>138</v>
      </c>
      <c r="B102" t="s">
        <v>189</v>
      </c>
      <c r="C102" t="s">
        <v>189</v>
      </c>
    </row>
    <row r="103" spans="1:3" x14ac:dyDescent="0.3">
      <c r="A103" t="s">
        <v>60</v>
      </c>
      <c r="B103" t="s">
        <v>185</v>
      </c>
      <c r="C103" t="s">
        <v>185</v>
      </c>
    </row>
    <row r="104" spans="1:3" x14ac:dyDescent="0.3">
      <c r="A104" t="s">
        <v>75</v>
      </c>
      <c r="B104" t="s">
        <v>186</v>
      </c>
      <c r="C104" t="s">
        <v>186</v>
      </c>
    </row>
    <row r="105" spans="1:3" x14ac:dyDescent="0.3">
      <c r="A105" t="s">
        <v>93</v>
      </c>
      <c r="B105" t="s">
        <v>187</v>
      </c>
      <c r="C105" t="s">
        <v>193</v>
      </c>
    </row>
    <row r="106" spans="1:3" x14ac:dyDescent="0.3">
      <c r="A106" t="s">
        <v>43</v>
      </c>
      <c r="B106" t="s">
        <v>186</v>
      </c>
      <c r="C106" t="s">
        <v>186</v>
      </c>
    </row>
    <row r="107" spans="1:3" x14ac:dyDescent="0.3">
      <c r="A107" t="s">
        <v>62</v>
      </c>
      <c r="B107" t="s">
        <v>188</v>
      </c>
      <c r="C107" t="s">
        <v>188</v>
      </c>
    </row>
    <row r="108" spans="1:3" x14ac:dyDescent="0.3">
      <c r="A108" t="s">
        <v>165</v>
      </c>
      <c r="B108" t="s">
        <v>189</v>
      </c>
      <c r="C108" t="s">
        <v>189</v>
      </c>
    </row>
    <row r="109" spans="1:3" x14ac:dyDescent="0.3">
      <c r="A109" t="s">
        <v>164</v>
      </c>
      <c r="B109" t="s">
        <v>187</v>
      </c>
      <c r="C109" t="s">
        <v>195</v>
      </c>
    </row>
    <row r="110" spans="1:3" x14ac:dyDescent="0.3">
      <c r="A110" t="s">
        <v>103</v>
      </c>
      <c r="B110" t="s">
        <v>187</v>
      </c>
      <c r="C110" t="s">
        <v>195</v>
      </c>
    </row>
    <row r="111" spans="1:3" x14ac:dyDescent="0.3">
      <c r="A111" t="s">
        <v>98</v>
      </c>
      <c r="B111" t="s">
        <v>184</v>
      </c>
      <c r="C111" t="s">
        <v>192</v>
      </c>
    </row>
    <row r="112" spans="1:3" x14ac:dyDescent="0.3">
      <c r="A112" t="s">
        <v>1</v>
      </c>
      <c r="B112" t="s">
        <v>186</v>
      </c>
      <c r="C112" t="s">
        <v>186</v>
      </c>
    </row>
    <row r="113" spans="1:3" x14ac:dyDescent="0.3">
      <c r="A113" t="s">
        <v>61</v>
      </c>
      <c r="B113" t="s">
        <v>186</v>
      </c>
      <c r="C113" t="s">
        <v>186</v>
      </c>
    </row>
    <row r="114" spans="1:3" x14ac:dyDescent="0.3">
      <c r="A114" t="s">
        <v>90</v>
      </c>
      <c r="B114" t="s">
        <v>189</v>
      </c>
      <c r="C114" t="s">
        <v>189</v>
      </c>
    </row>
    <row r="115" spans="1:3" x14ac:dyDescent="0.3">
      <c r="A115" t="s">
        <v>163</v>
      </c>
      <c r="B115" t="s">
        <v>185</v>
      </c>
      <c r="C115" t="s">
        <v>185</v>
      </c>
    </row>
    <row r="116" spans="1:3" x14ac:dyDescent="0.3">
      <c r="A116" t="s">
        <v>8</v>
      </c>
      <c r="B116" t="s">
        <v>188</v>
      </c>
      <c r="C116" t="s">
        <v>188</v>
      </c>
    </row>
    <row r="117" spans="1:3" x14ac:dyDescent="0.3">
      <c r="A117" t="s">
        <v>162</v>
      </c>
      <c r="B117" t="s">
        <v>187</v>
      </c>
      <c r="C117" t="s">
        <v>195</v>
      </c>
    </row>
    <row r="118" spans="1:3" x14ac:dyDescent="0.3">
      <c r="A118" t="s">
        <v>114</v>
      </c>
      <c r="B118" t="s">
        <v>184</v>
      </c>
      <c r="C118" t="s">
        <v>192</v>
      </c>
    </row>
    <row r="119" spans="1:3" x14ac:dyDescent="0.3">
      <c r="A119" t="s">
        <v>76</v>
      </c>
      <c r="B119" t="s">
        <v>187</v>
      </c>
      <c r="C119" t="s">
        <v>195</v>
      </c>
    </row>
    <row r="120" spans="1:3" x14ac:dyDescent="0.3">
      <c r="A120" t="s">
        <v>55</v>
      </c>
      <c r="B120" t="s">
        <v>184</v>
      </c>
      <c r="C120" t="s">
        <v>192</v>
      </c>
    </row>
    <row r="121" spans="1:3" x14ac:dyDescent="0.3">
      <c r="A121" t="s">
        <v>71</v>
      </c>
      <c r="B121" t="s">
        <v>184</v>
      </c>
      <c r="C121" t="s">
        <v>192</v>
      </c>
    </row>
    <row r="122" spans="1:3" x14ac:dyDescent="0.3">
      <c r="A122" t="s">
        <v>30</v>
      </c>
      <c r="B122" t="s">
        <v>187</v>
      </c>
      <c r="C122" t="s">
        <v>193</v>
      </c>
    </row>
    <row r="123" spans="1:3" x14ac:dyDescent="0.3">
      <c r="A123" t="s">
        <v>84</v>
      </c>
      <c r="B123" t="s">
        <v>189</v>
      </c>
      <c r="C123" t="s">
        <v>189</v>
      </c>
    </row>
    <row r="124" spans="1:3" x14ac:dyDescent="0.3">
      <c r="A124" t="s">
        <v>28</v>
      </c>
      <c r="B124" t="s">
        <v>189</v>
      </c>
      <c r="C124" t="s">
        <v>189</v>
      </c>
    </row>
    <row r="125" spans="1:3" x14ac:dyDescent="0.3">
      <c r="A125" t="s">
        <v>119</v>
      </c>
      <c r="B125" t="s">
        <v>184</v>
      </c>
      <c r="C125" t="s">
        <v>194</v>
      </c>
    </row>
    <row r="126" spans="1:3" x14ac:dyDescent="0.3">
      <c r="A126" t="s">
        <v>100</v>
      </c>
      <c r="B126" t="s">
        <v>187</v>
      </c>
      <c r="C126" t="s">
        <v>193</v>
      </c>
    </row>
    <row r="127" spans="1:3" x14ac:dyDescent="0.3">
      <c r="A127" t="s">
        <v>128</v>
      </c>
      <c r="B127" t="s">
        <v>189</v>
      </c>
      <c r="C127" t="s">
        <v>189</v>
      </c>
    </row>
    <row r="128" spans="1:3" x14ac:dyDescent="0.3">
      <c r="A128" t="s">
        <v>149</v>
      </c>
      <c r="B128" t="s">
        <v>186</v>
      </c>
      <c r="C128" t="s">
        <v>186</v>
      </c>
    </row>
    <row r="129" spans="1:3" x14ac:dyDescent="0.3">
      <c r="A129" t="s">
        <v>13</v>
      </c>
      <c r="B129" t="s">
        <v>189</v>
      </c>
      <c r="C129" t="s">
        <v>189</v>
      </c>
    </row>
    <row r="130" spans="1:3" x14ac:dyDescent="0.3">
      <c r="A130" t="s">
        <v>40</v>
      </c>
      <c r="B130" t="s">
        <v>189</v>
      </c>
      <c r="C130" t="s">
        <v>189</v>
      </c>
    </row>
    <row r="131" spans="1:3" x14ac:dyDescent="0.3">
      <c r="A131" t="s">
        <v>111</v>
      </c>
      <c r="B131" t="s">
        <v>186</v>
      </c>
      <c r="C131" t="s">
        <v>186</v>
      </c>
    </row>
    <row r="132" spans="1:3" x14ac:dyDescent="0.3">
      <c r="A132" t="s">
        <v>161</v>
      </c>
      <c r="B132" t="s">
        <v>186</v>
      </c>
      <c r="C132" t="s">
        <v>186</v>
      </c>
    </row>
    <row r="133" spans="1:3" x14ac:dyDescent="0.3">
      <c r="A133" t="s">
        <v>160</v>
      </c>
      <c r="B133" t="s">
        <v>184</v>
      </c>
      <c r="C133" t="s">
        <v>194</v>
      </c>
    </row>
    <row r="134" spans="1:3" x14ac:dyDescent="0.3">
      <c r="A134" t="s">
        <v>34</v>
      </c>
      <c r="B134" t="s">
        <v>184</v>
      </c>
      <c r="C134" t="s">
        <v>194</v>
      </c>
    </row>
    <row r="135" spans="1:3" x14ac:dyDescent="0.3">
      <c r="A135" t="s">
        <v>152</v>
      </c>
      <c r="B135" t="s">
        <v>184</v>
      </c>
      <c r="C135" t="s">
        <v>194</v>
      </c>
    </row>
    <row r="136" spans="1:3" x14ac:dyDescent="0.3">
      <c r="A136" t="s">
        <v>159</v>
      </c>
      <c r="B136" t="s">
        <v>187</v>
      </c>
      <c r="C136" t="s">
        <v>195</v>
      </c>
    </row>
    <row r="137" spans="1:3" x14ac:dyDescent="0.3">
      <c r="A137" t="s">
        <v>145</v>
      </c>
      <c r="B137" t="s">
        <v>186</v>
      </c>
      <c r="C137" t="s">
        <v>186</v>
      </c>
    </row>
    <row r="138" spans="1:3" x14ac:dyDescent="0.3">
      <c r="A138" t="s">
        <v>3</v>
      </c>
      <c r="B138" t="s">
        <v>186</v>
      </c>
      <c r="C138" t="s">
        <v>186</v>
      </c>
    </row>
    <row r="139" spans="1:3" x14ac:dyDescent="0.3">
      <c r="A139" t="s">
        <v>110</v>
      </c>
      <c r="B139" t="s">
        <v>189</v>
      </c>
      <c r="C139" t="s">
        <v>189</v>
      </c>
    </row>
    <row r="140" spans="1:3" x14ac:dyDescent="0.3">
      <c r="A140" t="s">
        <v>158</v>
      </c>
      <c r="B140" t="s">
        <v>186</v>
      </c>
      <c r="C140" t="s">
        <v>186</v>
      </c>
    </row>
    <row r="141" spans="1:3" x14ac:dyDescent="0.3">
      <c r="A141" t="s">
        <v>19</v>
      </c>
      <c r="B141" t="s">
        <v>186</v>
      </c>
      <c r="C141" t="s">
        <v>186</v>
      </c>
    </row>
    <row r="142" spans="1:3" x14ac:dyDescent="0.3">
      <c r="A142" t="s">
        <v>157</v>
      </c>
      <c r="B142" t="s">
        <v>187</v>
      </c>
      <c r="C142" t="s">
        <v>193</v>
      </c>
    </row>
    <row r="143" spans="1:3" x14ac:dyDescent="0.3">
      <c r="A143" t="s">
        <v>147</v>
      </c>
      <c r="B143" t="s">
        <v>184</v>
      </c>
      <c r="C143" t="s">
        <v>194</v>
      </c>
    </row>
    <row r="144" spans="1:3" x14ac:dyDescent="0.3">
      <c r="A144" t="s">
        <v>130</v>
      </c>
      <c r="B144" t="s">
        <v>189</v>
      </c>
      <c r="C144" t="s">
        <v>189</v>
      </c>
    </row>
    <row r="145" spans="1:3" x14ac:dyDescent="0.3">
      <c r="A145" t="s">
        <v>117</v>
      </c>
      <c r="B145" t="s">
        <v>189</v>
      </c>
      <c r="C145" t="s">
        <v>189</v>
      </c>
    </row>
    <row r="146" spans="1:3" x14ac:dyDescent="0.3">
      <c r="A146" t="s">
        <v>131</v>
      </c>
      <c r="B146" t="s">
        <v>186</v>
      </c>
      <c r="C146" t="s">
        <v>186</v>
      </c>
    </row>
    <row r="147" spans="1:3" x14ac:dyDescent="0.3">
      <c r="A147" t="s">
        <v>146</v>
      </c>
      <c r="B147" t="s">
        <v>186</v>
      </c>
      <c r="C147" t="s">
        <v>186</v>
      </c>
    </row>
    <row r="148" spans="1:3" x14ac:dyDescent="0.3">
      <c r="A148" t="s">
        <v>59</v>
      </c>
      <c r="B148" t="s">
        <v>189</v>
      </c>
      <c r="C148" t="s">
        <v>189</v>
      </c>
    </row>
    <row r="149" spans="1:3" x14ac:dyDescent="0.3">
      <c r="A149" t="s">
        <v>18</v>
      </c>
      <c r="B149" t="s">
        <v>185</v>
      </c>
      <c r="C149" t="s">
        <v>185</v>
      </c>
    </row>
    <row r="150" spans="1:3" x14ac:dyDescent="0.3">
      <c r="A150" t="s">
        <v>142</v>
      </c>
      <c r="B150" t="s">
        <v>186</v>
      </c>
      <c r="C150" t="s">
        <v>186</v>
      </c>
    </row>
    <row r="151" spans="1:3" x14ac:dyDescent="0.3">
      <c r="A151" t="s">
        <v>156</v>
      </c>
      <c r="B151" t="s">
        <v>184</v>
      </c>
      <c r="C151" t="s">
        <v>194</v>
      </c>
    </row>
    <row r="152" spans="1:3" x14ac:dyDescent="0.3">
      <c r="A152" t="s">
        <v>141</v>
      </c>
      <c r="B152" t="s">
        <v>186</v>
      </c>
      <c r="C152" t="s">
        <v>186</v>
      </c>
    </row>
    <row r="153" spans="1:3" x14ac:dyDescent="0.3">
      <c r="A153" t="s">
        <v>36</v>
      </c>
      <c r="B153" t="s">
        <v>189</v>
      </c>
      <c r="C153" t="s">
        <v>189</v>
      </c>
    </row>
    <row r="154" spans="1:3" x14ac:dyDescent="0.3">
      <c r="A154" t="s">
        <v>38</v>
      </c>
      <c r="B154" t="s">
        <v>190</v>
      </c>
      <c r="C154" t="s">
        <v>190</v>
      </c>
    </row>
    <row r="155" spans="1:3" x14ac:dyDescent="0.3">
      <c r="A155" t="s">
        <v>57</v>
      </c>
      <c r="B155" t="s">
        <v>187</v>
      </c>
      <c r="C155" t="s">
        <v>193</v>
      </c>
    </row>
    <row r="156" spans="1:3" x14ac:dyDescent="0.3">
      <c r="A156" t="s">
        <v>52</v>
      </c>
      <c r="B156" t="s">
        <v>187</v>
      </c>
      <c r="C156" t="s">
        <v>193</v>
      </c>
    </row>
    <row r="157" spans="1:3" x14ac:dyDescent="0.3">
      <c r="A157" t="s">
        <v>9</v>
      </c>
      <c r="B157" t="s">
        <v>186</v>
      </c>
      <c r="C157" t="s">
        <v>186</v>
      </c>
    </row>
    <row r="158" spans="1:3" x14ac:dyDescent="0.3">
      <c r="A158" t="s">
        <v>155</v>
      </c>
      <c r="B158" t="s">
        <v>187</v>
      </c>
      <c r="C158" t="s">
        <v>195</v>
      </c>
    </row>
    <row r="159" spans="1:3" x14ac:dyDescent="0.3">
      <c r="A159" t="s">
        <v>102</v>
      </c>
      <c r="B159" t="s">
        <v>184</v>
      </c>
      <c r="C159" t="s">
        <v>194</v>
      </c>
    </row>
    <row r="160" spans="1:3" x14ac:dyDescent="0.3">
      <c r="A160" t="s">
        <v>10</v>
      </c>
      <c r="B160" t="s">
        <v>189</v>
      </c>
      <c r="C160" t="s">
        <v>189</v>
      </c>
    </row>
    <row r="161" spans="1:3" x14ac:dyDescent="0.3">
      <c r="A161" t="s">
        <v>116</v>
      </c>
      <c r="B161" t="s">
        <v>186</v>
      </c>
      <c r="C161" t="s">
        <v>186</v>
      </c>
    </row>
    <row r="162" spans="1:3" x14ac:dyDescent="0.3">
      <c r="A162" t="s">
        <v>134</v>
      </c>
      <c r="B162" t="s">
        <v>189</v>
      </c>
      <c r="C162" t="s">
        <v>189</v>
      </c>
    </row>
    <row r="163" spans="1:3" x14ac:dyDescent="0.3">
      <c r="A163" t="s">
        <v>88</v>
      </c>
      <c r="B163" t="s">
        <v>189</v>
      </c>
      <c r="C163" t="s">
        <v>189</v>
      </c>
    </row>
    <row r="164" spans="1:3" x14ac:dyDescent="0.3">
      <c r="A164" t="s">
        <v>46</v>
      </c>
      <c r="B164" t="s">
        <v>186</v>
      </c>
      <c r="C164" t="s">
        <v>186</v>
      </c>
    </row>
    <row r="165" spans="1:3" x14ac:dyDescent="0.3">
      <c r="A165" t="s">
        <v>29</v>
      </c>
      <c r="B165" t="s">
        <v>191</v>
      </c>
      <c r="C165" t="s">
        <v>191</v>
      </c>
    </row>
    <row r="166" spans="1:3" x14ac:dyDescent="0.3">
      <c r="A166" t="s">
        <v>67</v>
      </c>
      <c r="B166" t="s">
        <v>184</v>
      </c>
      <c r="C166" t="s">
        <v>192</v>
      </c>
    </row>
    <row r="167" spans="1:3" x14ac:dyDescent="0.3">
      <c r="A167" t="s">
        <v>42</v>
      </c>
      <c r="B167" t="s">
        <v>190</v>
      </c>
      <c r="C167" t="s">
        <v>190</v>
      </c>
    </row>
    <row r="168" spans="1:3" x14ac:dyDescent="0.3">
      <c r="A168" t="s">
        <v>91</v>
      </c>
      <c r="B168" t="s">
        <v>184</v>
      </c>
      <c r="C168" t="s">
        <v>192</v>
      </c>
    </row>
    <row r="169" spans="1:3" x14ac:dyDescent="0.3">
      <c r="A169" t="s">
        <v>66</v>
      </c>
      <c r="B169" t="s">
        <v>187</v>
      </c>
      <c r="C169" t="s">
        <v>193</v>
      </c>
    </row>
    <row r="170" spans="1:3" x14ac:dyDescent="0.3">
      <c r="A170" t="s">
        <v>15</v>
      </c>
      <c r="B170" t="s">
        <v>185</v>
      </c>
      <c r="C170" t="s">
        <v>185</v>
      </c>
    </row>
    <row r="171" spans="1:3" x14ac:dyDescent="0.3">
      <c r="A171" t="s">
        <v>14</v>
      </c>
      <c r="B171" t="s">
        <v>186</v>
      </c>
      <c r="C171" t="s">
        <v>186</v>
      </c>
    </row>
    <row r="172" spans="1:3" x14ac:dyDescent="0.3">
      <c r="A172" t="s">
        <v>129</v>
      </c>
      <c r="B172" t="s">
        <v>186</v>
      </c>
      <c r="C172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89B6-B56E-4955-9F5E-B16BE623F88B}">
  <dimension ref="A1:C215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198</v>
      </c>
      <c r="B1" t="s">
        <v>196</v>
      </c>
      <c r="C1" t="s">
        <v>197</v>
      </c>
    </row>
    <row r="2" spans="1:3" x14ac:dyDescent="0.3">
      <c r="A2" t="s">
        <v>65</v>
      </c>
      <c r="B2" t="s">
        <v>190</v>
      </c>
      <c r="C2" t="s">
        <v>190</v>
      </c>
    </row>
    <row r="3" spans="1:3" x14ac:dyDescent="0.3">
      <c r="A3" t="s">
        <v>92</v>
      </c>
      <c r="B3" t="s">
        <v>190</v>
      </c>
      <c r="C3" t="s">
        <v>190</v>
      </c>
    </row>
    <row r="4" spans="1:3" x14ac:dyDescent="0.3">
      <c r="A4" t="s">
        <v>133</v>
      </c>
      <c r="B4" t="s">
        <v>190</v>
      </c>
      <c r="C4" t="s">
        <v>190</v>
      </c>
    </row>
    <row r="5" spans="1:3" x14ac:dyDescent="0.3">
      <c r="A5" t="s">
        <v>106</v>
      </c>
      <c r="B5" t="s">
        <v>190</v>
      </c>
      <c r="C5" t="s">
        <v>190</v>
      </c>
    </row>
    <row r="6" spans="1:3" x14ac:dyDescent="0.3">
      <c r="A6" t="s">
        <v>38</v>
      </c>
      <c r="B6" t="s">
        <v>190</v>
      </c>
      <c r="C6" t="s">
        <v>190</v>
      </c>
    </row>
    <row r="7" spans="1:3" x14ac:dyDescent="0.3">
      <c r="A7" t="s">
        <v>42</v>
      </c>
      <c r="B7" t="s">
        <v>190</v>
      </c>
      <c r="C7" t="s">
        <v>190</v>
      </c>
    </row>
    <row r="8" spans="1:3" x14ac:dyDescent="0.3">
      <c r="A8" t="s">
        <v>112</v>
      </c>
      <c r="B8" t="s">
        <v>187</v>
      </c>
      <c r="C8" t="s">
        <v>195</v>
      </c>
    </row>
    <row r="9" spans="1:3" x14ac:dyDescent="0.3">
      <c r="A9" t="s">
        <v>171</v>
      </c>
      <c r="B9" t="s">
        <v>187</v>
      </c>
      <c r="C9" t="s">
        <v>193</v>
      </c>
    </row>
    <row r="10" spans="1:3" x14ac:dyDescent="0.3">
      <c r="A10" t="s">
        <v>35</v>
      </c>
      <c r="B10" t="s">
        <v>187</v>
      </c>
      <c r="C10" t="s">
        <v>193</v>
      </c>
    </row>
    <row r="11" spans="1:3" x14ac:dyDescent="0.3">
      <c r="A11" t="s">
        <v>169</v>
      </c>
      <c r="B11" t="s">
        <v>187</v>
      </c>
      <c r="C11" t="s">
        <v>195</v>
      </c>
    </row>
    <row r="12" spans="1:3" x14ac:dyDescent="0.3">
      <c r="A12" t="s">
        <v>11</v>
      </c>
      <c r="B12" t="s">
        <v>187</v>
      </c>
      <c r="C12" t="s">
        <v>195</v>
      </c>
    </row>
    <row r="13" spans="1:3" x14ac:dyDescent="0.3">
      <c r="A13" t="s">
        <v>16</v>
      </c>
      <c r="B13" t="s">
        <v>187</v>
      </c>
      <c r="C13" t="s">
        <v>193</v>
      </c>
    </row>
    <row r="14" spans="1:3" x14ac:dyDescent="0.3">
      <c r="A14" t="s">
        <v>78</v>
      </c>
      <c r="B14" t="s">
        <v>187</v>
      </c>
      <c r="C14" t="s">
        <v>193</v>
      </c>
    </row>
    <row r="15" spans="1:3" x14ac:dyDescent="0.3">
      <c r="A15" t="s">
        <v>45</v>
      </c>
      <c r="B15" t="s">
        <v>187</v>
      </c>
      <c r="C15" t="s">
        <v>193</v>
      </c>
    </row>
    <row r="16" spans="1:3" x14ac:dyDescent="0.3">
      <c r="A16" t="s">
        <v>93</v>
      </c>
      <c r="B16" t="s">
        <v>187</v>
      </c>
      <c r="C16" t="s">
        <v>193</v>
      </c>
    </row>
    <row r="17" spans="1:3" x14ac:dyDescent="0.3">
      <c r="A17" t="s">
        <v>94</v>
      </c>
      <c r="B17" t="s">
        <v>187</v>
      </c>
      <c r="C17" t="s">
        <v>193</v>
      </c>
    </row>
    <row r="18" spans="1:3" x14ac:dyDescent="0.3">
      <c r="A18" t="s">
        <v>6</v>
      </c>
      <c r="B18" t="s">
        <v>187</v>
      </c>
      <c r="C18" t="s">
        <v>193</v>
      </c>
    </row>
    <row r="19" spans="1:3" x14ac:dyDescent="0.3">
      <c r="A19" t="s">
        <v>103</v>
      </c>
      <c r="B19" t="s">
        <v>187</v>
      </c>
      <c r="C19" t="s">
        <v>195</v>
      </c>
    </row>
    <row r="20" spans="1:3" x14ac:dyDescent="0.3">
      <c r="A20" t="s">
        <v>30</v>
      </c>
      <c r="B20" t="s">
        <v>187</v>
      </c>
      <c r="C20" t="s">
        <v>193</v>
      </c>
    </row>
    <row r="21" spans="1:3" x14ac:dyDescent="0.3">
      <c r="A21" t="s">
        <v>162</v>
      </c>
      <c r="B21" t="s">
        <v>187</v>
      </c>
      <c r="C21" t="s">
        <v>195</v>
      </c>
    </row>
    <row r="22" spans="1:3" x14ac:dyDescent="0.3">
      <c r="A22" t="s">
        <v>76</v>
      </c>
      <c r="B22" t="s">
        <v>187</v>
      </c>
      <c r="C22" t="s">
        <v>195</v>
      </c>
    </row>
    <row r="23" spans="1:3" x14ac:dyDescent="0.3">
      <c r="A23" t="s">
        <v>157</v>
      </c>
      <c r="B23" t="s">
        <v>187</v>
      </c>
      <c r="C23" t="s">
        <v>193</v>
      </c>
    </row>
    <row r="24" spans="1:3" x14ac:dyDescent="0.3">
      <c r="A24" t="s">
        <v>57</v>
      </c>
      <c r="B24" t="s">
        <v>187</v>
      </c>
      <c r="C24" t="s">
        <v>193</v>
      </c>
    </row>
    <row r="25" spans="1:3" x14ac:dyDescent="0.3">
      <c r="A25" t="s">
        <v>52</v>
      </c>
      <c r="B25" t="s">
        <v>187</v>
      </c>
      <c r="C25" t="s">
        <v>193</v>
      </c>
    </row>
    <row r="26" spans="1:3" x14ac:dyDescent="0.3">
      <c r="A26" t="s">
        <v>159</v>
      </c>
      <c r="B26" t="s">
        <v>187</v>
      </c>
      <c r="C26" t="s">
        <v>195</v>
      </c>
    </row>
    <row r="27" spans="1:3" x14ac:dyDescent="0.3">
      <c r="A27" t="s">
        <v>199</v>
      </c>
      <c r="B27" t="s">
        <v>189</v>
      </c>
      <c r="C27" t="e">
        <v>#N/A</v>
      </c>
    </row>
    <row r="28" spans="1:3" x14ac:dyDescent="0.3">
      <c r="A28" t="s">
        <v>27</v>
      </c>
      <c r="B28" t="s">
        <v>189</v>
      </c>
      <c r="C28" t="s">
        <v>189</v>
      </c>
    </row>
    <row r="29" spans="1:3" x14ac:dyDescent="0.3">
      <c r="A29" t="s">
        <v>48</v>
      </c>
      <c r="B29" t="s">
        <v>189</v>
      </c>
      <c r="C29" t="s">
        <v>189</v>
      </c>
    </row>
    <row r="30" spans="1:3" x14ac:dyDescent="0.3">
      <c r="A30" t="s">
        <v>115</v>
      </c>
      <c r="B30" t="s">
        <v>189</v>
      </c>
      <c r="C30" t="s">
        <v>189</v>
      </c>
    </row>
    <row r="31" spans="1:3" x14ac:dyDescent="0.3">
      <c r="A31" t="s">
        <v>53</v>
      </c>
      <c r="B31" t="s">
        <v>189</v>
      </c>
      <c r="C31" t="s">
        <v>189</v>
      </c>
    </row>
    <row r="32" spans="1:3" x14ac:dyDescent="0.3">
      <c r="A32" t="s">
        <v>132</v>
      </c>
      <c r="B32" t="s">
        <v>189</v>
      </c>
      <c r="C32" t="s">
        <v>189</v>
      </c>
    </row>
    <row r="33" spans="1:3" x14ac:dyDescent="0.3">
      <c r="A33" t="s">
        <v>36</v>
      </c>
      <c r="B33" t="s">
        <v>189</v>
      </c>
      <c r="C33" t="s">
        <v>189</v>
      </c>
    </row>
    <row r="34" spans="1:3" x14ac:dyDescent="0.3">
      <c r="A34" t="s">
        <v>41</v>
      </c>
      <c r="B34" t="s">
        <v>189</v>
      </c>
      <c r="C34" t="s">
        <v>189</v>
      </c>
    </row>
    <row r="35" spans="1:3" x14ac:dyDescent="0.3">
      <c r="A35" t="s">
        <v>68</v>
      </c>
      <c r="B35" t="s">
        <v>189</v>
      </c>
      <c r="C35" t="s">
        <v>189</v>
      </c>
    </row>
    <row r="36" spans="1:3" x14ac:dyDescent="0.3">
      <c r="A36" t="s">
        <v>59</v>
      </c>
      <c r="B36" t="s">
        <v>189</v>
      </c>
      <c r="C36" t="s">
        <v>189</v>
      </c>
    </row>
    <row r="37" spans="1:3" x14ac:dyDescent="0.3">
      <c r="A37" t="s">
        <v>139</v>
      </c>
      <c r="B37" t="s">
        <v>189</v>
      </c>
      <c r="C37" t="s">
        <v>189</v>
      </c>
    </row>
    <row r="38" spans="1:3" x14ac:dyDescent="0.3">
      <c r="A38" t="s">
        <v>58</v>
      </c>
      <c r="B38" t="s">
        <v>189</v>
      </c>
      <c r="C38" t="s">
        <v>189</v>
      </c>
    </row>
    <row r="39" spans="1:3" x14ac:dyDescent="0.3">
      <c r="A39" t="s">
        <v>95</v>
      </c>
      <c r="B39" t="s">
        <v>189</v>
      </c>
      <c r="C39" t="s">
        <v>189</v>
      </c>
    </row>
    <row r="40" spans="1:3" x14ac:dyDescent="0.3">
      <c r="A40" t="s">
        <v>88</v>
      </c>
      <c r="B40" t="s">
        <v>189</v>
      </c>
      <c r="C40" t="s">
        <v>189</v>
      </c>
    </row>
    <row r="41" spans="1:3" x14ac:dyDescent="0.3">
      <c r="A41" t="s">
        <v>21</v>
      </c>
      <c r="B41" t="s">
        <v>189</v>
      </c>
      <c r="C41" t="s">
        <v>189</v>
      </c>
    </row>
    <row r="42" spans="1:3" x14ac:dyDescent="0.3">
      <c r="A42" t="s">
        <v>113</v>
      </c>
      <c r="B42" t="s">
        <v>189</v>
      </c>
      <c r="C42" t="s">
        <v>189</v>
      </c>
    </row>
    <row r="43" spans="1:3" x14ac:dyDescent="0.3">
      <c r="A43" t="s">
        <v>33</v>
      </c>
      <c r="B43" t="s">
        <v>189</v>
      </c>
      <c r="C43" t="s">
        <v>189</v>
      </c>
    </row>
    <row r="44" spans="1:3" x14ac:dyDescent="0.3">
      <c r="A44" t="s">
        <v>80</v>
      </c>
      <c r="B44" t="s">
        <v>189</v>
      </c>
      <c r="C44" t="s">
        <v>189</v>
      </c>
    </row>
    <row r="45" spans="1:3" x14ac:dyDescent="0.3">
      <c r="A45" t="s">
        <v>87</v>
      </c>
      <c r="B45" t="s">
        <v>189</v>
      </c>
      <c r="C45" t="s">
        <v>189</v>
      </c>
    </row>
    <row r="46" spans="1:3" x14ac:dyDescent="0.3">
      <c r="A46" t="s">
        <v>74</v>
      </c>
      <c r="B46" t="s">
        <v>189</v>
      </c>
      <c r="C46" t="s">
        <v>189</v>
      </c>
    </row>
    <row r="47" spans="1:3" x14ac:dyDescent="0.3">
      <c r="A47" t="s">
        <v>20</v>
      </c>
      <c r="B47" t="s">
        <v>189</v>
      </c>
      <c r="C47" t="s">
        <v>189</v>
      </c>
    </row>
    <row r="48" spans="1:3" x14ac:dyDescent="0.3">
      <c r="A48" t="s">
        <v>85</v>
      </c>
      <c r="B48" t="s">
        <v>189</v>
      </c>
      <c r="C48" t="s">
        <v>189</v>
      </c>
    </row>
    <row r="49" spans="1:3" x14ac:dyDescent="0.3">
      <c r="A49" t="s">
        <v>148</v>
      </c>
      <c r="B49" t="s">
        <v>189</v>
      </c>
      <c r="C49" t="s">
        <v>189</v>
      </c>
    </row>
    <row r="50" spans="1:3" x14ac:dyDescent="0.3">
      <c r="A50" t="s">
        <v>118</v>
      </c>
      <c r="B50" t="s">
        <v>189</v>
      </c>
      <c r="C50" t="s">
        <v>189</v>
      </c>
    </row>
    <row r="51" spans="1:3" x14ac:dyDescent="0.3">
      <c r="A51" t="s">
        <v>138</v>
      </c>
      <c r="B51" t="s">
        <v>189</v>
      </c>
      <c r="C51" t="s">
        <v>189</v>
      </c>
    </row>
    <row r="52" spans="1:3" x14ac:dyDescent="0.3">
      <c r="A52" t="s">
        <v>165</v>
      </c>
      <c r="B52" t="s">
        <v>189</v>
      </c>
      <c r="C52" t="s">
        <v>189</v>
      </c>
    </row>
    <row r="53" spans="1:3" x14ac:dyDescent="0.3">
      <c r="A53" t="s">
        <v>90</v>
      </c>
      <c r="B53" t="s">
        <v>189</v>
      </c>
      <c r="C53" t="s">
        <v>189</v>
      </c>
    </row>
    <row r="54" spans="1:3" x14ac:dyDescent="0.3">
      <c r="A54" t="s">
        <v>84</v>
      </c>
      <c r="B54" t="s">
        <v>189</v>
      </c>
      <c r="C54" t="s">
        <v>189</v>
      </c>
    </row>
    <row r="55" spans="1:3" x14ac:dyDescent="0.3">
      <c r="A55" t="s">
        <v>28</v>
      </c>
      <c r="B55" t="s">
        <v>189</v>
      </c>
      <c r="C55" t="s">
        <v>189</v>
      </c>
    </row>
    <row r="56" spans="1:3" x14ac:dyDescent="0.3">
      <c r="A56" t="s">
        <v>13</v>
      </c>
      <c r="B56" t="s">
        <v>189</v>
      </c>
      <c r="C56" t="s">
        <v>189</v>
      </c>
    </row>
    <row r="57" spans="1:3" x14ac:dyDescent="0.3">
      <c r="A57" t="s">
        <v>40</v>
      </c>
      <c r="B57" t="s">
        <v>189</v>
      </c>
      <c r="C57" t="s">
        <v>189</v>
      </c>
    </row>
    <row r="58" spans="1:3" x14ac:dyDescent="0.3">
      <c r="A58" t="s">
        <v>110</v>
      </c>
      <c r="B58" t="s">
        <v>189</v>
      </c>
      <c r="C58" t="s">
        <v>189</v>
      </c>
    </row>
    <row r="59" spans="1:3" x14ac:dyDescent="0.3">
      <c r="A59" t="s">
        <v>117</v>
      </c>
      <c r="B59" t="s">
        <v>189</v>
      </c>
      <c r="C59" t="s">
        <v>189</v>
      </c>
    </row>
    <row r="60" spans="1:3" x14ac:dyDescent="0.3">
      <c r="A60" t="s">
        <v>10</v>
      </c>
      <c r="B60" t="s">
        <v>189</v>
      </c>
      <c r="C60" t="s">
        <v>189</v>
      </c>
    </row>
    <row r="61" spans="1:3" x14ac:dyDescent="0.3">
      <c r="A61" t="s">
        <v>134</v>
      </c>
      <c r="B61" t="s">
        <v>189</v>
      </c>
      <c r="C61" t="s">
        <v>189</v>
      </c>
    </row>
    <row r="62" spans="1:3" x14ac:dyDescent="0.3">
      <c r="A62" t="s">
        <v>135</v>
      </c>
      <c r="B62" t="s">
        <v>184</v>
      </c>
      <c r="C62" t="s">
        <v>194</v>
      </c>
    </row>
    <row r="63" spans="1:3" x14ac:dyDescent="0.3">
      <c r="A63" t="s">
        <v>64</v>
      </c>
      <c r="B63" t="s">
        <v>184</v>
      </c>
      <c r="C63" t="s">
        <v>192</v>
      </c>
    </row>
    <row r="64" spans="1:3" x14ac:dyDescent="0.3">
      <c r="A64" t="s">
        <v>127</v>
      </c>
      <c r="B64" t="s">
        <v>184</v>
      </c>
      <c r="C64" t="s">
        <v>194</v>
      </c>
    </row>
    <row r="65" spans="1:3" x14ac:dyDescent="0.3">
      <c r="A65" t="s">
        <v>47</v>
      </c>
      <c r="B65" t="s">
        <v>184</v>
      </c>
      <c r="C65" t="s">
        <v>192</v>
      </c>
    </row>
    <row r="66" spans="1:3" x14ac:dyDescent="0.3">
      <c r="A66" t="s">
        <v>72</v>
      </c>
      <c r="B66" t="s">
        <v>184</v>
      </c>
      <c r="C66" t="s">
        <v>192</v>
      </c>
    </row>
    <row r="67" spans="1:3" x14ac:dyDescent="0.3">
      <c r="A67" t="s">
        <v>89</v>
      </c>
      <c r="B67" t="s">
        <v>184</v>
      </c>
      <c r="C67" t="s">
        <v>192</v>
      </c>
    </row>
    <row r="68" spans="1:3" x14ac:dyDescent="0.3">
      <c r="A68" t="s">
        <v>82</v>
      </c>
      <c r="B68" t="s">
        <v>184</v>
      </c>
      <c r="C68" t="s">
        <v>192</v>
      </c>
    </row>
    <row r="69" spans="1:3" x14ac:dyDescent="0.3">
      <c r="A69" t="s">
        <v>137</v>
      </c>
      <c r="B69" t="s">
        <v>184</v>
      </c>
      <c r="C69" t="s">
        <v>194</v>
      </c>
    </row>
    <row r="70" spans="1:3" x14ac:dyDescent="0.3">
      <c r="A70" t="s">
        <v>170</v>
      </c>
      <c r="B70" t="s">
        <v>184</v>
      </c>
      <c r="C70" t="s">
        <v>194</v>
      </c>
    </row>
    <row r="71" spans="1:3" x14ac:dyDescent="0.3">
      <c r="A71" t="s">
        <v>107</v>
      </c>
      <c r="B71" t="s">
        <v>184</v>
      </c>
      <c r="C71" t="s">
        <v>194</v>
      </c>
    </row>
    <row r="72" spans="1:3" x14ac:dyDescent="0.3">
      <c r="A72" t="s">
        <v>108</v>
      </c>
      <c r="B72" t="s">
        <v>184</v>
      </c>
      <c r="C72" t="s">
        <v>192</v>
      </c>
    </row>
    <row r="73" spans="1:3" x14ac:dyDescent="0.3">
      <c r="A73" t="s">
        <v>69</v>
      </c>
      <c r="B73" t="s">
        <v>184</v>
      </c>
      <c r="C73" t="s">
        <v>192</v>
      </c>
    </row>
    <row r="74" spans="1:3" x14ac:dyDescent="0.3">
      <c r="A74" t="s">
        <v>150</v>
      </c>
      <c r="B74" t="s">
        <v>184</v>
      </c>
      <c r="C74" t="s">
        <v>194</v>
      </c>
    </row>
    <row r="75" spans="1:3" x14ac:dyDescent="0.3">
      <c r="A75" t="s">
        <v>121</v>
      </c>
      <c r="B75" t="s">
        <v>184</v>
      </c>
      <c r="C75" t="s">
        <v>194</v>
      </c>
    </row>
    <row r="76" spans="1:3" x14ac:dyDescent="0.3">
      <c r="A76" t="s">
        <v>104</v>
      </c>
      <c r="B76" t="s">
        <v>184</v>
      </c>
      <c r="C76" t="s">
        <v>192</v>
      </c>
    </row>
    <row r="77" spans="1:3" x14ac:dyDescent="0.3">
      <c r="A77" t="s">
        <v>101</v>
      </c>
      <c r="B77" t="s">
        <v>184</v>
      </c>
      <c r="C77" t="s">
        <v>194</v>
      </c>
    </row>
    <row r="78" spans="1:3" x14ac:dyDescent="0.3">
      <c r="A78" t="s">
        <v>122</v>
      </c>
      <c r="B78" t="s">
        <v>184</v>
      </c>
      <c r="C78" t="s">
        <v>194</v>
      </c>
    </row>
    <row r="79" spans="1:3" x14ac:dyDescent="0.3">
      <c r="A79" t="s">
        <v>86</v>
      </c>
      <c r="B79" t="s">
        <v>184</v>
      </c>
      <c r="C79" t="s">
        <v>192</v>
      </c>
    </row>
    <row r="80" spans="1:3" x14ac:dyDescent="0.3">
      <c r="A80" t="s">
        <v>151</v>
      </c>
      <c r="B80" t="s">
        <v>184</v>
      </c>
      <c r="C80" t="s">
        <v>194</v>
      </c>
    </row>
    <row r="81" spans="1:3" x14ac:dyDescent="0.3">
      <c r="A81" t="s">
        <v>98</v>
      </c>
      <c r="B81" t="s">
        <v>184</v>
      </c>
      <c r="C81" t="s">
        <v>192</v>
      </c>
    </row>
    <row r="82" spans="1:3" x14ac:dyDescent="0.3">
      <c r="A82" t="s">
        <v>114</v>
      </c>
      <c r="B82" t="s">
        <v>184</v>
      </c>
      <c r="C82" t="s">
        <v>192</v>
      </c>
    </row>
    <row r="83" spans="1:3" x14ac:dyDescent="0.3">
      <c r="A83" t="s">
        <v>71</v>
      </c>
      <c r="B83" t="s">
        <v>184</v>
      </c>
      <c r="C83" t="s">
        <v>192</v>
      </c>
    </row>
    <row r="84" spans="1:3" x14ac:dyDescent="0.3">
      <c r="A84" t="s">
        <v>119</v>
      </c>
      <c r="B84" t="s">
        <v>184</v>
      </c>
      <c r="C84" t="s">
        <v>194</v>
      </c>
    </row>
    <row r="85" spans="1:3" x14ac:dyDescent="0.3">
      <c r="A85" t="s">
        <v>55</v>
      </c>
      <c r="B85" t="s">
        <v>184</v>
      </c>
      <c r="C85" t="s">
        <v>192</v>
      </c>
    </row>
    <row r="86" spans="1:3" x14ac:dyDescent="0.3">
      <c r="A86" t="s">
        <v>124</v>
      </c>
      <c r="B86" t="s">
        <v>184</v>
      </c>
      <c r="C86" t="s">
        <v>192</v>
      </c>
    </row>
    <row r="87" spans="1:3" x14ac:dyDescent="0.3">
      <c r="A87" t="s">
        <v>156</v>
      </c>
      <c r="B87" t="s">
        <v>184</v>
      </c>
      <c r="C87" t="s">
        <v>194</v>
      </c>
    </row>
    <row r="88" spans="1:3" x14ac:dyDescent="0.3">
      <c r="A88" t="s">
        <v>102</v>
      </c>
      <c r="B88" t="s">
        <v>184</v>
      </c>
      <c r="C88" t="s">
        <v>194</v>
      </c>
    </row>
    <row r="89" spans="1:3" x14ac:dyDescent="0.3">
      <c r="A89" t="s">
        <v>67</v>
      </c>
      <c r="B89" t="s">
        <v>184</v>
      </c>
      <c r="C89" t="s">
        <v>192</v>
      </c>
    </row>
    <row r="90" spans="1:3" x14ac:dyDescent="0.3">
      <c r="A90" t="s">
        <v>37</v>
      </c>
      <c r="B90" t="s">
        <v>185</v>
      </c>
      <c r="C90" t="s">
        <v>185</v>
      </c>
    </row>
    <row r="91" spans="1:3" x14ac:dyDescent="0.3">
      <c r="A91" t="s">
        <v>25</v>
      </c>
      <c r="B91" t="s">
        <v>185</v>
      </c>
      <c r="C91" t="s">
        <v>185</v>
      </c>
    </row>
    <row r="92" spans="1:3" x14ac:dyDescent="0.3">
      <c r="A92" t="s">
        <v>44</v>
      </c>
      <c r="B92" t="s">
        <v>185</v>
      </c>
      <c r="C92" t="s">
        <v>185</v>
      </c>
    </row>
    <row r="93" spans="1:3" x14ac:dyDescent="0.3">
      <c r="A93" t="s">
        <v>60</v>
      </c>
      <c r="B93" t="s">
        <v>185</v>
      </c>
      <c r="C93" t="s">
        <v>185</v>
      </c>
    </row>
    <row r="94" spans="1:3" x14ac:dyDescent="0.3">
      <c r="A94" t="s">
        <v>163</v>
      </c>
      <c r="B94" t="s">
        <v>185</v>
      </c>
      <c r="C94" t="s">
        <v>185</v>
      </c>
    </row>
    <row r="95" spans="1:3" x14ac:dyDescent="0.3">
      <c r="A95" t="s">
        <v>99</v>
      </c>
      <c r="B95" t="s">
        <v>191</v>
      </c>
      <c r="C95" t="s">
        <v>191</v>
      </c>
    </row>
    <row r="96" spans="1:3" x14ac:dyDescent="0.3">
      <c r="A96" t="s">
        <v>0</v>
      </c>
      <c r="B96" t="s">
        <v>188</v>
      </c>
      <c r="C96" t="s">
        <v>188</v>
      </c>
    </row>
    <row r="97" spans="1:3" x14ac:dyDescent="0.3">
      <c r="A97" t="s">
        <v>17</v>
      </c>
      <c r="B97" t="s">
        <v>188</v>
      </c>
      <c r="C97" t="s">
        <v>188</v>
      </c>
    </row>
    <row r="98" spans="1:3" x14ac:dyDescent="0.3">
      <c r="A98" t="s">
        <v>172</v>
      </c>
      <c r="B98" t="s">
        <v>188</v>
      </c>
      <c r="C98" t="s">
        <v>188</v>
      </c>
    </row>
    <row r="99" spans="1:3" x14ac:dyDescent="0.3">
      <c r="A99" t="s">
        <v>22</v>
      </c>
      <c r="B99" t="s">
        <v>188</v>
      </c>
      <c r="C99" t="s">
        <v>188</v>
      </c>
    </row>
    <row r="100" spans="1:3" x14ac:dyDescent="0.3">
      <c r="A100" t="s">
        <v>39</v>
      </c>
      <c r="B100" t="s">
        <v>188</v>
      </c>
      <c r="C100" t="s">
        <v>188</v>
      </c>
    </row>
    <row r="101" spans="1:3" x14ac:dyDescent="0.3">
      <c r="A101" t="s">
        <v>62</v>
      </c>
      <c r="B101" t="s">
        <v>188</v>
      </c>
      <c r="C101" t="s">
        <v>188</v>
      </c>
    </row>
    <row r="102" spans="1:3" x14ac:dyDescent="0.3">
      <c r="A102" t="s">
        <v>8</v>
      </c>
      <c r="B102" t="s">
        <v>188</v>
      </c>
      <c r="C102" t="s">
        <v>188</v>
      </c>
    </row>
    <row r="103" spans="1:3" x14ac:dyDescent="0.3">
      <c r="A103" t="s">
        <v>56</v>
      </c>
      <c r="B103" t="s">
        <v>186</v>
      </c>
      <c r="C103" t="s">
        <v>186</v>
      </c>
    </row>
    <row r="104" spans="1:3" x14ac:dyDescent="0.3">
      <c r="A104" t="s">
        <v>144</v>
      </c>
      <c r="B104" t="s">
        <v>186</v>
      </c>
      <c r="C104" t="s">
        <v>186</v>
      </c>
    </row>
    <row r="105" spans="1:3" x14ac:dyDescent="0.3">
      <c r="A105" t="s">
        <v>63</v>
      </c>
      <c r="B105" t="s">
        <v>186</v>
      </c>
      <c r="C105" t="s">
        <v>186</v>
      </c>
    </row>
    <row r="106" spans="1:3" x14ac:dyDescent="0.3">
      <c r="A106" t="s">
        <v>2</v>
      </c>
      <c r="B106" t="s">
        <v>186</v>
      </c>
      <c r="C106" t="s">
        <v>186</v>
      </c>
    </row>
    <row r="107" spans="1:3" x14ac:dyDescent="0.3">
      <c r="A107" t="s">
        <v>50</v>
      </c>
      <c r="B107" t="s">
        <v>186</v>
      </c>
      <c r="C107" t="s">
        <v>186</v>
      </c>
    </row>
    <row r="108" spans="1:3" x14ac:dyDescent="0.3">
      <c r="A108" t="s">
        <v>49</v>
      </c>
      <c r="B108" t="s">
        <v>186</v>
      </c>
      <c r="C108" t="s">
        <v>186</v>
      </c>
    </row>
    <row r="109" spans="1:3" x14ac:dyDescent="0.3">
      <c r="A109" t="s">
        <v>4</v>
      </c>
      <c r="B109" t="s">
        <v>186</v>
      </c>
      <c r="C109" t="s">
        <v>186</v>
      </c>
    </row>
    <row r="110" spans="1:3" x14ac:dyDescent="0.3">
      <c r="A110" t="s">
        <v>12</v>
      </c>
      <c r="B110" t="s">
        <v>186</v>
      </c>
      <c r="C110" t="s">
        <v>186</v>
      </c>
    </row>
    <row r="111" spans="1:3" x14ac:dyDescent="0.3">
      <c r="A111" t="s">
        <v>77</v>
      </c>
      <c r="B111" t="s">
        <v>186</v>
      </c>
      <c r="C111" t="s">
        <v>186</v>
      </c>
    </row>
    <row r="112" spans="1:3" x14ac:dyDescent="0.3">
      <c r="A112" t="s">
        <v>125</v>
      </c>
      <c r="B112" t="s">
        <v>186</v>
      </c>
      <c r="C112" t="s">
        <v>186</v>
      </c>
    </row>
    <row r="113" spans="1:3" x14ac:dyDescent="0.3">
      <c r="A113" t="s">
        <v>32</v>
      </c>
      <c r="B113" t="s">
        <v>186</v>
      </c>
      <c r="C113" t="s">
        <v>186</v>
      </c>
    </row>
    <row r="114" spans="1:3" x14ac:dyDescent="0.3">
      <c r="A114" t="s">
        <v>105</v>
      </c>
      <c r="B114" t="s">
        <v>186</v>
      </c>
      <c r="C114" t="s">
        <v>186</v>
      </c>
    </row>
    <row r="115" spans="1:3" x14ac:dyDescent="0.3">
      <c r="A115" t="s">
        <v>23</v>
      </c>
      <c r="B115" t="s">
        <v>186</v>
      </c>
      <c r="C115" t="s">
        <v>186</v>
      </c>
    </row>
    <row r="116" spans="1:3" x14ac:dyDescent="0.3">
      <c r="A116" t="s">
        <v>140</v>
      </c>
      <c r="B116" t="s">
        <v>186</v>
      </c>
      <c r="C116" t="s">
        <v>186</v>
      </c>
    </row>
    <row r="117" spans="1:3" x14ac:dyDescent="0.3">
      <c r="A117" t="s">
        <v>70</v>
      </c>
      <c r="B117" t="s">
        <v>186</v>
      </c>
      <c r="C117" t="s">
        <v>186</v>
      </c>
    </row>
    <row r="118" spans="1:3" x14ac:dyDescent="0.3">
      <c r="A118" t="s">
        <v>109</v>
      </c>
      <c r="B118" t="s">
        <v>186</v>
      </c>
      <c r="C118" t="s">
        <v>186</v>
      </c>
    </row>
    <row r="119" spans="1:3" x14ac:dyDescent="0.3">
      <c r="A119" t="s">
        <v>96</v>
      </c>
      <c r="B119" t="s">
        <v>186</v>
      </c>
      <c r="C119" t="s">
        <v>186</v>
      </c>
    </row>
    <row r="120" spans="1:3" x14ac:dyDescent="0.3">
      <c r="A120" t="s">
        <v>7</v>
      </c>
      <c r="B120" t="s">
        <v>186</v>
      </c>
      <c r="C120" t="s">
        <v>186</v>
      </c>
    </row>
    <row r="121" spans="1:3" x14ac:dyDescent="0.3">
      <c r="A121" t="s">
        <v>75</v>
      </c>
      <c r="B121" t="s">
        <v>186</v>
      </c>
      <c r="C121" t="s">
        <v>186</v>
      </c>
    </row>
    <row r="122" spans="1:3" x14ac:dyDescent="0.3">
      <c r="A122" t="s">
        <v>166</v>
      </c>
      <c r="B122" t="s">
        <v>186</v>
      </c>
      <c r="C122" t="s">
        <v>186</v>
      </c>
    </row>
    <row r="123" spans="1:3" x14ac:dyDescent="0.3">
      <c r="A123" t="s">
        <v>120</v>
      </c>
      <c r="B123" t="s">
        <v>186</v>
      </c>
      <c r="C123" t="s">
        <v>186</v>
      </c>
    </row>
    <row r="124" spans="1:3" x14ac:dyDescent="0.3">
      <c r="A124" t="s">
        <v>43</v>
      </c>
      <c r="B124" t="s">
        <v>186</v>
      </c>
      <c r="C124" t="s">
        <v>186</v>
      </c>
    </row>
    <row r="125" spans="1:3" x14ac:dyDescent="0.3">
      <c r="A125" t="s">
        <v>1</v>
      </c>
      <c r="B125" t="s">
        <v>186</v>
      </c>
      <c r="C125" t="s">
        <v>186</v>
      </c>
    </row>
    <row r="126" spans="1:3" x14ac:dyDescent="0.3">
      <c r="A126" t="s">
        <v>61</v>
      </c>
      <c r="B126" t="s">
        <v>186</v>
      </c>
      <c r="C126" t="s">
        <v>186</v>
      </c>
    </row>
    <row r="127" spans="1:3" x14ac:dyDescent="0.3">
      <c r="A127" t="s">
        <v>149</v>
      </c>
      <c r="B127" t="s">
        <v>186</v>
      </c>
      <c r="C127" t="s">
        <v>186</v>
      </c>
    </row>
    <row r="128" spans="1:3" x14ac:dyDescent="0.3">
      <c r="A128" t="s">
        <v>111</v>
      </c>
      <c r="B128" t="s">
        <v>186</v>
      </c>
      <c r="C128" t="s">
        <v>186</v>
      </c>
    </row>
    <row r="129" spans="1:3" x14ac:dyDescent="0.3">
      <c r="A129" t="s">
        <v>142</v>
      </c>
      <c r="B129" t="s">
        <v>186</v>
      </c>
      <c r="C129" t="s">
        <v>186</v>
      </c>
    </row>
    <row r="130" spans="1:3" x14ac:dyDescent="0.3">
      <c r="A130" t="s">
        <v>3</v>
      </c>
      <c r="B130" t="s">
        <v>186</v>
      </c>
      <c r="C130" t="s">
        <v>186</v>
      </c>
    </row>
    <row r="131" spans="1:3" x14ac:dyDescent="0.3">
      <c r="A131" t="s">
        <v>19</v>
      </c>
      <c r="B131" t="s">
        <v>186</v>
      </c>
      <c r="C131" t="s">
        <v>186</v>
      </c>
    </row>
    <row r="132" spans="1:3" x14ac:dyDescent="0.3">
      <c r="A132" t="s">
        <v>146</v>
      </c>
      <c r="B132" t="s">
        <v>186</v>
      </c>
      <c r="C132" t="s">
        <v>186</v>
      </c>
    </row>
    <row r="133" spans="1:3" x14ac:dyDescent="0.3">
      <c r="A133" t="s">
        <v>141</v>
      </c>
      <c r="B133" t="s">
        <v>186</v>
      </c>
      <c r="C133" t="s">
        <v>186</v>
      </c>
    </row>
    <row r="134" spans="1:3" x14ac:dyDescent="0.3">
      <c r="A134" t="s">
        <v>158</v>
      </c>
      <c r="B134" t="s">
        <v>186</v>
      </c>
      <c r="C134" t="s">
        <v>186</v>
      </c>
    </row>
    <row r="135" spans="1:3" x14ac:dyDescent="0.3">
      <c r="A135" t="s">
        <v>79</v>
      </c>
      <c r="B135" t="s">
        <v>186</v>
      </c>
      <c r="C135" t="s">
        <v>186</v>
      </c>
    </row>
    <row r="136" spans="1:3" x14ac:dyDescent="0.3">
      <c r="A136" t="s">
        <v>9</v>
      </c>
      <c r="B136" t="s">
        <v>186</v>
      </c>
      <c r="C136" t="s">
        <v>186</v>
      </c>
    </row>
    <row r="137" spans="1:3" x14ac:dyDescent="0.3">
      <c r="A137" t="s">
        <v>116</v>
      </c>
      <c r="B137" t="s">
        <v>186</v>
      </c>
      <c r="C137" t="s">
        <v>186</v>
      </c>
    </row>
    <row r="138" spans="1:3" x14ac:dyDescent="0.3">
      <c r="A138" t="s">
        <v>131</v>
      </c>
      <c r="B138" t="s">
        <v>186</v>
      </c>
      <c r="C138" t="s">
        <v>186</v>
      </c>
    </row>
    <row r="139" spans="1:3" x14ac:dyDescent="0.3">
      <c r="A139" t="s">
        <v>14</v>
      </c>
      <c r="B139" t="s">
        <v>186</v>
      </c>
      <c r="C139" t="s">
        <v>186</v>
      </c>
    </row>
    <row r="140" spans="1:3" x14ac:dyDescent="0.3">
      <c r="A140" t="s">
        <v>129</v>
      </c>
      <c r="B140" t="s">
        <v>186</v>
      </c>
      <c r="C140" t="s">
        <v>186</v>
      </c>
    </row>
    <row r="141" spans="1:3" x14ac:dyDescent="0.3">
      <c r="A141" t="s">
        <v>200</v>
      </c>
      <c r="B141" t="s">
        <v>184</v>
      </c>
      <c r="C141" t="s">
        <v>194</v>
      </c>
    </row>
    <row r="142" spans="1:3" x14ac:dyDescent="0.3">
      <c r="A142" t="s">
        <v>201</v>
      </c>
      <c r="B142" t="s">
        <v>184</v>
      </c>
      <c r="C142" t="s">
        <v>194</v>
      </c>
    </row>
    <row r="143" spans="1:3" x14ac:dyDescent="0.3">
      <c r="A143" t="s">
        <v>202</v>
      </c>
      <c r="B143" t="s">
        <v>185</v>
      </c>
      <c r="C143" t="s">
        <v>185</v>
      </c>
    </row>
    <row r="144" spans="1:3" x14ac:dyDescent="0.3">
      <c r="A144" t="s">
        <v>203</v>
      </c>
      <c r="B144" t="s">
        <v>187</v>
      </c>
      <c r="C144" t="s">
        <v>195</v>
      </c>
    </row>
    <row r="145" spans="1:3" x14ac:dyDescent="0.3">
      <c r="A145" t="s">
        <v>204</v>
      </c>
      <c r="B145" t="s">
        <v>184</v>
      </c>
      <c r="C145" t="s">
        <v>194</v>
      </c>
    </row>
    <row r="146" spans="1:3" x14ac:dyDescent="0.3">
      <c r="A146" t="s">
        <v>205</v>
      </c>
      <c r="B146" t="s">
        <v>185</v>
      </c>
      <c r="C146" t="s">
        <v>185</v>
      </c>
    </row>
    <row r="147" spans="1:3" x14ac:dyDescent="0.3">
      <c r="A147" t="s">
        <v>206</v>
      </c>
      <c r="B147" t="s">
        <v>184</v>
      </c>
      <c r="C147" t="s">
        <v>194</v>
      </c>
    </row>
    <row r="148" spans="1:3" x14ac:dyDescent="0.3">
      <c r="A148" t="s">
        <v>207</v>
      </c>
      <c r="B148" t="s">
        <v>189</v>
      </c>
      <c r="C148" t="s">
        <v>189</v>
      </c>
    </row>
    <row r="149" spans="1:3" x14ac:dyDescent="0.3">
      <c r="A149" t="s">
        <v>208</v>
      </c>
      <c r="B149" t="s">
        <v>184</v>
      </c>
      <c r="C149" t="s">
        <v>194</v>
      </c>
    </row>
    <row r="150" spans="1:3" x14ac:dyDescent="0.3">
      <c r="A150" t="s">
        <v>209</v>
      </c>
      <c r="B150" t="s">
        <v>184</v>
      </c>
      <c r="C150" t="s">
        <v>192</v>
      </c>
    </row>
    <row r="151" spans="1:3" x14ac:dyDescent="0.3">
      <c r="A151" t="s">
        <v>210</v>
      </c>
      <c r="B151" t="s">
        <v>184</v>
      </c>
      <c r="C151" t="s">
        <v>194</v>
      </c>
    </row>
    <row r="152" spans="1:3" x14ac:dyDescent="0.3">
      <c r="A152" t="s">
        <v>211</v>
      </c>
      <c r="B152" t="s">
        <v>186</v>
      </c>
      <c r="C152" t="s">
        <v>186</v>
      </c>
    </row>
    <row r="153" spans="1:3" x14ac:dyDescent="0.3">
      <c r="A153" t="s">
        <v>212</v>
      </c>
      <c r="B153" t="s">
        <v>186</v>
      </c>
      <c r="C153" t="s">
        <v>186</v>
      </c>
    </row>
    <row r="154" spans="1:3" x14ac:dyDescent="0.3">
      <c r="A154" t="s">
        <v>213</v>
      </c>
      <c r="B154" t="s">
        <v>189</v>
      </c>
      <c r="C154" t="s">
        <v>189</v>
      </c>
    </row>
    <row r="155" spans="1:3" x14ac:dyDescent="0.3">
      <c r="A155" t="s">
        <v>214</v>
      </c>
      <c r="B155" t="s">
        <v>186</v>
      </c>
      <c r="C155" t="s">
        <v>186</v>
      </c>
    </row>
    <row r="156" spans="1:3" x14ac:dyDescent="0.3">
      <c r="A156" t="s">
        <v>215</v>
      </c>
      <c r="B156" t="s">
        <v>184</v>
      </c>
      <c r="C156" t="s">
        <v>194</v>
      </c>
    </row>
    <row r="157" spans="1:3" x14ac:dyDescent="0.3">
      <c r="A157" t="s">
        <v>216</v>
      </c>
      <c r="B157" t="s">
        <v>189</v>
      </c>
      <c r="C157" t="s">
        <v>189</v>
      </c>
    </row>
    <row r="158" spans="1:3" x14ac:dyDescent="0.3">
      <c r="A158" t="s">
        <v>217</v>
      </c>
      <c r="B158" t="s">
        <v>185</v>
      </c>
      <c r="C158" t="s">
        <v>185</v>
      </c>
    </row>
    <row r="159" spans="1:3" x14ac:dyDescent="0.3">
      <c r="A159" t="s">
        <v>218</v>
      </c>
      <c r="B159" t="s">
        <v>185</v>
      </c>
      <c r="C159" t="s">
        <v>185</v>
      </c>
    </row>
    <row r="160" spans="1:3" x14ac:dyDescent="0.3">
      <c r="A160" t="s">
        <v>219</v>
      </c>
      <c r="B160" t="s">
        <v>186</v>
      </c>
      <c r="C160" t="s">
        <v>186</v>
      </c>
    </row>
    <row r="161" spans="1:3" x14ac:dyDescent="0.3">
      <c r="A161" t="s">
        <v>220</v>
      </c>
      <c r="B161" t="s">
        <v>187</v>
      </c>
      <c r="C161" t="s">
        <v>195</v>
      </c>
    </row>
    <row r="162" spans="1:3" x14ac:dyDescent="0.3">
      <c r="A162" t="s">
        <v>221</v>
      </c>
      <c r="B162" t="s">
        <v>186</v>
      </c>
      <c r="C162" t="s">
        <v>186</v>
      </c>
    </row>
    <row r="163" spans="1:3" x14ac:dyDescent="0.3">
      <c r="A163" t="s">
        <v>222</v>
      </c>
      <c r="B163" t="s">
        <v>186</v>
      </c>
      <c r="C163" t="s">
        <v>186</v>
      </c>
    </row>
    <row r="164" spans="1:3" x14ac:dyDescent="0.3">
      <c r="A164" t="s">
        <v>223</v>
      </c>
      <c r="B164" t="s">
        <v>186</v>
      </c>
      <c r="C164" t="s">
        <v>186</v>
      </c>
    </row>
    <row r="165" spans="1:3" x14ac:dyDescent="0.3">
      <c r="A165" t="s">
        <v>224</v>
      </c>
      <c r="B165" t="s">
        <v>184</v>
      </c>
      <c r="C165" t="s">
        <v>194</v>
      </c>
    </row>
    <row r="166" spans="1:3" x14ac:dyDescent="0.3">
      <c r="A166" t="s">
        <v>225</v>
      </c>
      <c r="B166" t="s">
        <v>189</v>
      </c>
      <c r="C166" t="s">
        <v>189</v>
      </c>
    </row>
    <row r="167" spans="1:3" x14ac:dyDescent="0.3">
      <c r="A167" t="s">
        <v>226</v>
      </c>
      <c r="B167" t="s">
        <v>187</v>
      </c>
      <c r="C167" t="s">
        <v>195</v>
      </c>
    </row>
    <row r="168" spans="1:3" x14ac:dyDescent="0.3">
      <c r="A168" t="s">
        <v>227</v>
      </c>
      <c r="B168" t="s">
        <v>187</v>
      </c>
      <c r="C168" t="s">
        <v>193</v>
      </c>
    </row>
    <row r="169" spans="1:3" x14ac:dyDescent="0.3">
      <c r="A169" t="s">
        <v>228</v>
      </c>
      <c r="B169" t="s">
        <v>185</v>
      </c>
      <c r="C169" t="s">
        <v>185</v>
      </c>
    </row>
    <row r="170" spans="1:3" x14ac:dyDescent="0.3">
      <c r="A170" t="s">
        <v>229</v>
      </c>
      <c r="B170" t="s">
        <v>189</v>
      </c>
      <c r="C170" t="s">
        <v>189</v>
      </c>
    </row>
    <row r="171" spans="1:3" x14ac:dyDescent="0.3">
      <c r="A171" t="s">
        <v>230</v>
      </c>
      <c r="B171" t="s">
        <v>189</v>
      </c>
      <c r="C171" t="s">
        <v>189</v>
      </c>
    </row>
    <row r="172" spans="1:3" x14ac:dyDescent="0.3">
      <c r="A172" t="s">
        <v>231</v>
      </c>
      <c r="B172" t="s">
        <v>190</v>
      </c>
      <c r="C172" t="s">
        <v>190</v>
      </c>
    </row>
    <row r="173" spans="1:3" x14ac:dyDescent="0.3">
      <c r="A173" t="s">
        <v>232</v>
      </c>
      <c r="B173" t="s">
        <v>187</v>
      </c>
      <c r="C173" t="s">
        <v>195</v>
      </c>
    </row>
    <row r="174" spans="1:3" x14ac:dyDescent="0.3">
      <c r="A174" t="s">
        <v>233</v>
      </c>
      <c r="B174" t="s">
        <v>184</v>
      </c>
      <c r="C174" t="s">
        <v>194</v>
      </c>
    </row>
    <row r="175" spans="1:3" x14ac:dyDescent="0.3">
      <c r="A175" t="s">
        <v>234</v>
      </c>
      <c r="B175" t="s">
        <v>187</v>
      </c>
      <c r="C175" t="s">
        <v>193</v>
      </c>
    </row>
    <row r="176" spans="1:3" x14ac:dyDescent="0.3">
      <c r="A176" t="s">
        <v>235</v>
      </c>
      <c r="B176" t="s">
        <v>189</v>
      </c>
      <c r="C176" t="s">
        <v>189</v>
      </c>
    </row>
    <row r="177" spans="1:3" x14ac:dyDescent="0.3">
      <c r="A177" t="s">
        <v>236</v>
      </c>
      <c r="B177" t="s">
        <v>185</v>
      </c>
      <c r="C177" t="s">
        <v>185</v>
      </c>
    </row>
    <row r="178" spans="1:3" x14ac:dyDescent="0.3">
      <c r="A178" t="s">
        <v>237</v>
      </c>
      <c r="B178" t="s">
        <v>187</v>
      </c>
      <c r="C178" t="s">
        <v>193</v>
      </c>
    </row>
    <row r="179" spans="1:3" x14ac:dyDescent="0.3">
      <c r="A179" t="s">
        <v>238</v>
      </c>
      <c r="B179" t="s">
        <v>185</v>
      </c>
      <c r="C179" t="s">
        <v>185</v>
      </c>
    </row>
    <row r="180" spans="1:3" x14ac:dyDescent="0.3">
      <c r="A180" t="s">
        <v>239</v>
      </c>
      <c r="B180" t="s">
        <v>185</v>
      </c>
      <c r="C180" t="s">
        <v>185</v>
      </c>
    </row>
    <row r="181" spans="1:3" x14ac:dyDescent="0.3">
      <c r="A181" t="s">
        <v>240</v>
      </c>
      <c r="B181" t="s">
        <v>184</v>
      </c>
      <c r="C181" t="s">
        <v>194</v>
      </c>
    </row>
    <row r="182" spans="1:3" x14ac:dyDescent="0.3">
      <c r="A182" t="s">
        <v>241</v>
      </c>
      <c r="B182" t="s">
        <v>188</v>
      </c>
      <c r="C182" t="s">
        <v>188</v>
      </c>
    </row>
    <row r="183" spans="1:3" x14ac:dyDescent="0.3">
      <c r="A183" t="s">
        <v>242</v>
      </c>
      <c r="B183" t="s">
        <v>187</v>
      </c>
      <c r="C183" t="s">
        <v>193</v>
      </c>
    </row>
    <row r="184" spans="1:3" x14ac:dyDescent="0.3">
      <c r="A184" t="s">
        <v>243</v>
      </c>
      <c r="B184" t="s">
        <v>189</v>
      </c>
      <c r="C184" t="s">
        <v>189</v>
      </c>
    </row>
    <row r="185" spans="1:3" x14ac:dyDescent="0.3">
      <c r="A185" t="s">
        <v>244</v>
      </c>
      <c r="B185" t="s">
        <v>189</v>
      </c>
      <c r="C185" t="s">
        <v>189</v>
      </c>
    </row>
    <row r="186" spans="1:3" x14ac:dyDescent="0.3">
      <c r="A186" t="s">
        <v>245</v>
      </c>
      <c r="B186" t="s">
        <v>187</v>
      </c>
      <c r="C186" t="s">
        <v>195</v>
      </c>
    </row>
    <row r="187" spans="1:3" x14ac:dyDescent="0.3">
      <c r="A187" t="s">
        <v>246</v>
      </c>
      <c r="B187" t="s">
        <v>189</v>
      </c>
      <c r="C187" t="s">
        <v>189</v>
      </c>
    </row>
    <row r="188" spans="1:3" x14ac:dyDescent="0.3">
      <c r="A188" t="s">
        <v>247</v>
      </c>
      <c r="B188" t="s">
        <v>186</v>
      </c>
      <c r="C188" t="s">
        <v>186</v>
      </c>
    </row>
    <row r="189" spans="1:3" x14ac:dyDescent="0.3">
      <c r="A189" t="s">
        <v>248</v>
      </c>
      <c r="B189" t="s">
        <v>187</v>
      </c>
      <c r="C189" t="s">
        <v>195</v>
      </c>
    </row>
    <row r="190" spans="1:3" x14ac:dyDescent="0.3">
      <c r="A190" t="s">
        <v>249</v>
      </c>
      <c r="B190" t="s">
        <v>187</v>
      </c>
      <c r="C190" t="s">
        <v>195</v>
      </c>
    </row>
    <row r="191" spans="1:3" x14ac:dyDescent="0.3">
      <c r="A191" t="s">
        <v>250</v>
      </c>
      <c r="B191" t="s">
        <v>187</v>
      </c>
      <c r="C191" t="s">
        <v>193</v>
      </c>
    </row>
    <row r="192" spans="1:3" x14ac:dyDescent="0.3">
      <c r="A192" t="s">
        <v>251</v>
      </c>
      <c r="B192" t="s">
        <v>185</v>
      </c>
      <c r="C192" t="s">
        <v>185</v>
      </c>
    </row>
    <row r="193" spans="1:3" x14ac:dyDescent="0.3">
      <c r="A193" t="s">
        <v>252</v>
      </c>
      <c r="B193" t="s">
        <v>185</v>
      </c>
      <c r="C193" t="s">
        <v>185</v>
      </c>
    </row>
    <row r="194" spans="1:3" x14ac:dyDescent="0.3">
      <c r="A194" t="s">
        <v>253</v>
      </c>
      <c r="B194" t="s">
        <v>187</v>
      </c>
      <c r="C194" t="s">
        <v>195</v>
      </c>
    </row>
    <row r="195" spans="1:3" x14ac:dyDescent="0.3">
      <c r="A195" t="s">
        <v>254</v>
      </c>
      <c r="B195" t="s">
        <v>189</v>
      </c>
      <c r="C195" t="s">
        <v>189</v>
      </c>
    </row>
    <row r="196" spans="1:3" x14ac:dyDescent="0.3">
      <c r="A196" t="s">
        <v>255</v>
      </c>
      <c r="B196" t="s">
        <v>186</v>
      </c>
      <c r="C196" t="s">
        <v>186</v>
      </c>
    </row>
    <row r="197" spans="1:3" x14ac:dyDescent="0.3">
      <c r="A197" t="s">
        <v>256</v>
      </c>
      <c r="B197" t="s">
        <v>186</v>
      </c>
      <c r="C197" t="s">
        <v>186</v>
      </c>
    </row>
    <row r="198" spans="1:3" x14ac:dyDescent="0.3">
      <c r="A198" t="s">
        <v>257</v>
      </c>
      <c r="B198" t="s">
        <v>189</v>
      </c>
      <c r="C198" t="s">
        <v>189</v>
      </c>
    </row>
    <row r="199" spans="1:3" x14ac:dyDescent="0.3">
      <c r="A199" t="s">
        <v>258</v>
      </c>
      <c r="B199" t="s">
        <v>189</v>
      </c>
      <c r="C199" t="s">
        <v>189</v>
      </c>
    </row>
    <row r="200" spans="1:3" x14ac:dyDescent="0.3">
      <c r="A200" t="s">
        <v>259</v>
      </c>
      <c r="B200" t="s">
        <v>185</v>
      </c>
      <c r="C200" t="s">
        <v>185</v>
      </c>
    </row>
    <row r="201" spans="1:3" x14ac:dyDescent="0.3">
      <c r="A201" t="s">
        <v>260</v>
      </c>
      <c r="B201" t="s">
        <v>190</v>
      </c>
      <c r="C201" t="s">
        <v>190</v>
      </c>
    </row>
    <row r="202" spans="1:3" x14ac:dyDescent="0.3">
      <c r="A202" t="s">
        <v>261</v>
      </c>
      <c r="B202" t="s">
        <v>187</v>
      </c>
      <c r="C202" t="s">
        <v>195</v>
      </c>
    </row>
    <row r="203" spans="1:3" x14ac:dyDescent="0.3">
      <c r="A203" t="s">
        <v>262</v>
      </c>
      <c r="B203" t="s">
        <v>185</v>
      </c>
      <c r="C203" t="s">
        <v>185</v>
      </c>
    </row>
    <row r="204" spans="1:3" x14ac:dyDescent="0.3">
      <c r="A204" t="s">
        <v>263</v>
      </c>
      <c r="B204" t="s">
        <v>187</v>
      </c>
      <c r="C204" t="s">
        <v>195</v>
      </c>
    </row>
    <row r="205" spans="1:3" x14ac:dyDescent="0.3">
      <c r="A205" t="s">
        <v>264</v>
      </c>
      <c r="B205" t="s">
        <v>187</v>
      </c>
      <c r="C205" t="s">
        <v>193</v>
      </c>
    </row>
    <row r="206" spans="1:3" x14ac:dyDescent="0.3">
      <c r="A206" t="s">
        <v>265</v>
      </c>
      <c r="B206" t="s">
        <v>186</v>
      </c>
      <c r="C206" t="s">
        <v>186</v>
      </c>
    </row>
    <row r="207" spans="1:3" x14ac:dyDescent="0.3">
      <c r="A207" t="s">
        <v>266</v>
      </c>
      <c r="B207" t="s">
        <v>191</v>
      </c>
      <c r="C207" t="s">
        <v>191</v>
      </c>
    </row>
    <row r="208" spans="1:3" x14ac:dyDescent="0.3">
      <c r="A208" t="s">
        <v>267</v>
      </c>
      <c r="B208" t="s">
        <v>184</v>
      </c>
      <c r="C208" t="s">
        <v>194</v>
      </c>
    </row>
    <row r="209" spans="1:3" x14ac:dyDescent="0.3">
      <c r="A209" t="s">
        <v>268</v>
      </c>
      <c r="B209" t="s">
        <v>184</v>
      </c>
      <c r="C209" t="s">
        <v>192</v>
      </c>
    </row>
    <row r="210" spans="1:3" x14ac:dyDescent="0.3">
      <c r="A210" t="s">
        <v>269</v>
      </c>
      <c r="B210" t="s">
        <v>184</v>
      </c>
      <c r="C210" t="s">
        <v>194</v>
      </c>
    </row>
    <row r="211" spans="1:3" x14ac:dyDescent="0.3">
      <c r="A211" t="s">
        <v>270</v>
      </c>
      <c r="B211" t="s">
        <v>187</v>
      </c>
      <c r="C211" t="s">
        <v>193</v>
      </c>
    </row>
    <row r="212" spans="1:3" x14ac:dyDescent="0.3">
      <c r="A212" t="s">
        <v>271</v>
      </c>
      <c r="B212" t="s">
        <v>187</v>
      </c>
      <c r="C212" t="s">
        <v>195</v>
      </c>
    </row>
    <row r="213" spans="1:3" x14ac:dyDescent="0.3">
      <c r="A213" t="s">
        <v>272</v>
      </c>
      <c r="B213" t="s">
        <v>185</v>
      </c>
      <c r="C213" t="s">
        <v>185</v>
      </c>
    </row>
    <row r="214" spans="1:3" x14ac:dyDescent="0.3">
      <c r="A214" t="s">
        <v>273</v>
      </c>
      <c r="B214" t="s">
        <v>185</v>
      </c>
      <c r="C214" t="s">
        <v>185</v>
      </c>
    </row>
    <row r="215" spans="1:3" x14ac:dyDescent="0.3">
      <c r="A215" t="s">
        <v>274</v>
      </c>
      <c r="B215" t="s">
        <v>186</v>
      </c>
      <c r="C21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 HH Size and Composition 2019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</dc:creator>
  <cp:lastModifiedBy>jhony</cp:lastModifiedBy>
  <dcterms:created xsi:type="dcterms:W3CDTF">2021-04-14T11:52:45Z</dcterms:created>
  <dcterms:modified xsi:type="dcterms:W3CDTF">2021-04-15T09:51:01Z</dcterms:modified>
</cp:coreProperties>
</file>